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Users\korkiat.s\OneDrive - KASIKORNBANKGROUP\Downloads\"/>
    </mc:Choice>
  </mc:AlternateContent>
  <bookViews>
    <workbookView xWindow="-120" yWindow="-120" windowWidth="20730" windowHeight="11160" firstSheet="1" activeTab="1"/>
  </bookViews>
  <sheets>
    <sheet name="Sheet1" sheetId="1" state="hidden" r:id="rId1"/>
    <sheet name="New Tool-Oct V19" sheetId="6" r:id="rId2"/>
    <sheet name="Collateral" sheetId="7" r:id="rId3"/>
  </sheets>
  <externalReferences>
    <externalReference r:id="rId4"/>
    <externalReference r:id="rId5"/>
    <externalReference r:id="rId6"/>
    <externalReference r:id="rId7"/>
    <externalReference r:id="rId8"/>
  </externalReferences>
  <definedNames>
    <definedName name="_xlnm._FilterDatabase" localSheetId="1" hidden="1">'New Tool-Oct V19'!$A$1:$DD$779</definedName>
    <definedName name="_xlnm._FilterDatabase" localSheetId="0" hidden="1">Sheet1!$A$1:$CE$780</definedName>
    <definedName name="Counterparty">[1]Source!$B$10:$B$17</definedName>
    <definedName name="Date">[2]Main!#REF!</definedName>
    <definedName name="LGD">[3]DATA!$G$1:$I$15</definedName>
    <definedName name="NewCRR">[4]DATA!$G$1:$M$28</definedName>
    <definedName name="page\x2dtotal">Collateral!$A$264</definedName>
    <definedName name="page\x2dtotal\x2dmaster0">Collateral!$A$264</definedName>
    <definedName name="THB_CNY">'[5]EL Panel'!$I$4</definedName>
    <definedName name="type">[1]type!$H$2:$H$9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Y165" i="6" l="1"/>
  <c r="CR148" i="6" l="1"/>
  <c r="BS148" i="6"/>
  <c r="CY93" i="6"/>
  <c r="CZ3" i="6"/>
  <c r="CZ4" i="6"/>
  <c r="CZ5" i="6"/>
  <c r="CZ6" i="6"/>
  <c r="CZ7" i="6"/>
  <c r="CZ8" i="6"/>
  <c r="CZ9" i="6"/>
  <c r="CZ10" i="6"/>
  <c r="CZ11" i="6"/>
  <c r="CZ12" i="6"/>
  <c r="CZ13" i="6"/>
  <c r="CZ14" i="6"/>
  <c r="CZ15" i="6"/>
  <c r="CZ16" i="6"/>
  <c r="CZ17" i="6"/>
  <c r="CZ18" i="6"/>
  <c r="CZ19" i="6"/>
  <c r="CZ20" i="6"/>
  <c r="CZ21" i="6"/>
  <c r="CZ22" i="6"/>
  <c r="CZ23" i="6"/>
  <c r="CZ24" i="6"/>
  <c r="CZ25" i="6"/>
  <c r="CZ26" i="6"/>
  <c r="CZ27" i="6"/>
  <c r="CZ28" i="6"/>
  <c r="CZ29" i="6"/>
  <c r="CZ30" i="6"/>
  <c r="CZ31" i="6"/>
  <c r="CZ32" i="6"/>
  <c r="CZ33" i="6"/>
  <c r="CZ34" i="6"/>
  <c r="CZ35" i="6"/>
  <c r="CZ36" i="6"/>
  <c r="CZ37" i="6"/>
  <c r="CZ38" i="6"/>
  <c r="CZ39" i="6"/>
  <c r="CZ40" i="6"/>
  <c r="CZ41" i="6"/>
  <c r="CZ42" i="6"/>
  <c r="CZ43" i="6"/>
  <c r="CZ44" i="6"/>
  <c r="CZ45" i="6"/>
  <c r="CZ46" i="6"/>
  <c r="CZ47" i="6"/>
  <c r="CZ48" i="6"/>
  <c r="CZ49" i="6"/>
  <c r="CZ50" i="6"/>
  <c r="CZ51" i="6"/>
  <c r="CZ52" i="6"/>
  <c r="CZ53" i="6"/>
  <c r="CZ54" i="6"/>
  <c r="CZ55" i="6"/>
  <c r="CZ56" i="6"/>
  <c r="CZ57" i="6"/>
  <c r="CZ58" i="6"/>
  <c r="CZ59" i="6"/>
  <c r="CZ60" i="6"/>
  <c r="CZ61" i="6"/>
  <c r="CZ62" i="6"/>
  <c r="CZ63" i="6"/>
  <c r="CZ64" i="6"/>
  <c r="CZ65" i="6"/>
  <c r="CZ66" i="6"/>
  <c r="CZ67" i="6"/>
  <c r="CZ68" i="6"/>
  <c r="CZ69" i="6"/>
  <c r="CZ70" i="6"/>
  <c r="CZ71" i="6"/>
  <c r="CZ72" i="6"/>
  <c r="CZ73" i="6"/>
  <c r="CZ74" i="6"/>
  <c r="CZ75" i="6"/>
  <c r="CZ76" i="6"/>
  <c r="CZ77" i="6"/>
  <c r="CZ78" i="6"/>
  <c r="CZ79" i="6"/>
  <c r="CZ80" i="6"/>
  <c r="CZ81" i="6"/>
  <c r="CZ82" i="6"/>
  <c r="CZ83" i="6"/>
  <c r="CZ84" i="6"/>
  <c r="CZ85" i="6"/>
  <c r="CZ86" i="6"/>
  <c r="CZ87" i="6"/>
  <c r="CZ88" i="6"/>
  <c r="CZ89" i="6"/>
  <c r="CZ90" i="6"/>
  <c r="CZ91" i="6"/>
  <c r="CZ92" i="6"/>
  <c r="CZ93" i="6"/>
  <c r="CZ94" i="6"/>
  <c r="CZ95" i="6"/>
  <c r="CZ96" i="6"/>
  <c r="CZ97" i="6"/>
  <c r="CZ98" i="6"/>
  <c r="CZ99" i="6"/>
  <c r="CZ100" i="6"/>
  <c r="CZ101" i="6"/>
  <c r="CZ102" i="6"/>
  <c r="CZ103" i="6"/>
  <c r="CZ104" i="6"/>
  <c r="CZ105" i="6"/>
  <c r="CZ106" i="6"/>
  <c r="CZ107" i="6"/>
  <c r="CZ108" i="6"/>
  <c r="CZ109" i="6"/>
  <c r="CZ110" i="6"/>
  <c r="CZ111" i="6"/>
  <c r="CZ112" i="6"/>
  <c r="CZ113" i="6"/>
  <c r="CZ114" i="6"/>
  <c r="CZ115" i="6"/>
  <c r="CZ116" i="6"/>
  <c r="CZ117" i="6"/>
  <c r="CZ118" i="6"/>
  <c r="CZ119" i="6"/>
  <c r="CZ120" i="6"/>
  <c r="CZ121" i="6"/>
  <c r="CZ122" i="6"/>
  <c r="CZ123" i="6"/>
  <c r="CZ124" i="6"/>
  <c r="CZ125" i="6"/>
  <c r="CZ126" i="6"/>
  <c r="CZ127" i="6"/>
  <c r="CZ128" i="6"/>
  <c r="CZ129" i="6"/>
  <c r="CZ130" i="6"/>
  <c r="CZ131" i="6"/>
  <c r="CZ132" i="6"/>
  <c r="CZ133" i="6"/>
  <c r="CZ134" i="6"/>
  <c r="CZ135" i="6"/>
  <c r="CZ136" i="6"/>
  <c r="CZ137" i="6"/>
  <c r="CZ138" i="6"/>
  <c r="CZ139" i="6"/>
  <c r="CZ140" i="6"/>
  <c r="CZ141" i="6"/>
  <c r="CZ142" i="6"/>
  <c r="CZ143" i="6"/>
  <c r="CZ144" i="6"/>
  <c r="CZ145" i="6"/>
  <c r="CZ146" i="6"/>
  <c r="CZ147" i="6"/>
  <c r="CZ148" i="6"/>
  <c r="CZ149" i="6"/>
  <c r="CZ150" i="6"/>
  <c r="CZ151" i="6"/>
  <c r="CZ152" i="6"/>
  <c r="CZ153" i="6"/>
  <c r="CZ154" i="6"/>
  <c r="CZ155" i="6"/>
  <c r="CZ156" i="6"/>
  <c r="CZ157" i="6"/>
  <c r="CZ158" i="6"/>
  <c r="CZ159" i="6"/>
  <c r="CZ160" i="6"/>
  <c r="CZ161" i="6"/>
  <c r="CZ162" i="6"/>
  <c r="CZ163" i="6"/>
  <c r="CZ164" i="6"/>
  <c r="CZ165" i="6"/>
  <c r="CZ166" i="6"/>
  <c r="CZ167" i="6"/>
  <c r="CZ168" i="6"/>
  <c r="CZ169" i="6"/>
  <c r="CZ170" i="6"/>
  <c r="CZ171" i="6"/>
  <c r="CZ172" i="6"/>
  <c r="CZ173" i="6"/>
  <c r="CZ174" i="6"/>
  <c r="CZ175" i="6"/>
  <c r="CZ176" i="6"/>
  <c r="CZ177" i="6"/>
  <c r="CZ178" i="6"/>
  <c r="CZ179" i="6"/>
  <c r="CZ180" i="6"/>
  <c r="CZ181" i="6"/>
  <c r="CZ182" i="6"/>
  <c r="CZ183" i="6"/>
  <c r="CZ184" i="6"/>
  <c r="CZ185" i="6"/>
  <c r="CZ186" i="6"/>
  <c r="CZ187" i="6"/>
  <c r="CZ188" i="6"/>
  <c r="CZ189" i="6"/>
  <c r="CZ190" i="6"/>
  <c r="CZ191" i="6"/>
  <c r="CZ192" i="6"/>
  <c r="CZ193" i="6"/>
  <c r="CZ194" i="6"/>
  <c r="CZ195" i="6"/>
  <c r="CZ196" i="6"/>
  <c r="CZ197" i="6"/>
  <c r="CZ198" i="6"/>
  <c r="CZ199" i="6"/>
  <c r="CZ200" i="6"/>
  <c r="CZ201" i="6"/>
  <c r="CZ202" i="6"/>
  <c r="CZ203" i="6"/>
  <c r="CZ204" i="6"/>
  <c r="CZ205" i="6"/>
  <c r="CZ206" i="6"/>
  <c r="CZ207" i="6"/>
  <c r="CZ208" i="6"/>
  <c r="CZ209" i="6"/>
  <c r="CZ210" i="6"/>
  <c r="CZ211" i="6"/>
  <c r="CZ212" i="6"/>
  <c r="CZ213" i="6"/>
  <c r="CZ214" i="6"/>
  <c r="CZ215" i="6"/>
  <c r="CZ216" i="6"/>
  <c r="CZ217" i="6"/>
  <c r="CZ218" i="6"/>
  <c r="CZ219" i="6"/>
  <c r="CZ220" i="6"/>
  <c r="CZ221" i="6"/>
  <c r="CZ222" i="6"/>
  <c r="CZ223" i="6"/>
  <c r="CZ224" i="6"/>
  <c r="CZ225" i="6"/>
  <c r="CZ226" i="6"/>
  <c r="CZ227" i="6"/>
  <c r="CZ228" i="6"/>
  <c r="CZ229" i="6"/>
  <c r="CZ230" i="6"/>
  <c r="CZ231" i="6"/>
  <c r="CZ232" i="6"/>
  <c r="CZ233" i="6"/>
  <c r="CZ234" i="6"/>
  <c r="CZ235" i="6"/>
  <c r="CZ236" i="6"/>
  <c r="CZ237" i="6"/>
  <c r="CZ238" i="6"/>
  <c r="CZ239" i="6"/>
  <c r="CZ240" i="6"/>
  <c r="CZ241" i="6"/>
  <c r="CZ242" i="6"/>
  <c r="CZ243" i="6"/>
  <c r="CZ244" i="6"/>
  <c r="CZ245" i="6"/>
  <c r="CZ246" i="6"/>
  <c r="CZ247" i="6"/>
  <c r="CZ248" i="6"/>
  <c r="CZ249" i="6"/>
  <c r="CZ250" i="6"/>
  <c r="CZ251" i="6"/>
  <c r="CZ252" i="6"/>
  <c r="CZ253" i="6"/>
  <c r="CZ254" i="6"/>
  <c r="CZ255" i="6"/>
  <c r="CZ256" i="6"/>
  <c r="CZ257" i="6"/>
  <c r="CZ258" i="6"/>
  <c r="CZ259" i="6"/>
  <c r="CZ260" i="6"/>
  <c r="CZ261" i="6"/>
  <c r="CZ262" i="6"/>
  <c r="CZ263" i="6"/>
  <c r="CZ264" i="6"/>
  <c r="CZ265" i="6"/>
  <c r="CZ266" i="6"/>
  <c r="CZ267" i="6"/>
  <c r="CZ268" i="6"/>
  <c r="CZ269" i="6"/>
  <c r="CZ270" i="6"/>
  <c r="CZ271" i="6"/>
  <c r="CZ272" i="6"/>
  <c r="CZ273" i="6"/>
  <c r="CZ274" i="6"/>
  <c r="CZ275" i="6"/>
  <c r="CZ276" i="6"/>
  <c r="CZ277" i="6"/>
  <c r="CZ278" i="6"/>
  <c r="CZ279" i="6"/>
  <c r="CZ280" i="6"/>
  <c r="CZ281" i="6"/>
  <c r="CZ282" i="6"/>
  <c r="CZ283" i="6"/>
  <c r="CZ284" i="6"/>
  <c r="CZ285" i="6"/>
  <c r="CZ286" i="6"/>
  <c r="CZ287" i="6"/>
  <c r="CZ291" i="6"/>
  <c r="CZ292" i="6"/>
  <c r="CZ293" i="6"/>
  <c r="CZ294" i="6"/>
  <c r="CZ295" i="6"/>
  <c r="CZ296" i="6"/>
  <c r="CZ297" i="6"/>
  <c r="CZ298" i="6"/>
  <c r="CZ301" i="6"/>
  <c r="CZ304" i="6"/>
  <c r="CZ305" i="6"/>
  <c r="CZ306" i="6"/>
  <c r="CZ307" i="6"/>
  <c r="CZ308" i="6"/>
  <c r="CZ309" i="6"/>
  <c r="CZ310" i="6"/>
  <c r="CZ311" i="6"/>
  <c r="CZ312" i="6"/>
  <c r="CZ313" i="6"/>
  <c r="CZ314" i="6"/>
  <c r="CZ315" i="6"/>
  <c r="CZ316" i="6"/>
  <c r="CZ317" i="6"/>
  <c r="CZ318" i="6"/>
  <c r="CZ319" i="6"/>
  <c r="CZ320" i="6"/>
  <c r="CZ321" i="6"/>
  <c r="CZ322" i="6"/>
  <c r="CZ323" i="6"/>
  <c r="CZ324" i="6"/>
  <c r="CZ325" i="6"/>
  <c r="CZ326" i="6"/>
  <c r="CZ327" i="6"/>
  <c r="CZ328" i="6"/>
  <c r="CZ329" i="6"/>
  <c r="CZ330" i="6"/>
  <c r="CZ331" i="6"/>
  <c r="CZ332" i="6"/>
  <c r="CZ333" i="6"/>
  <c r="CZ334" i="6"/>
  <c r="CZ335" i="6"/>
  <c r="CZ336" i="6"/>
  <c r="CZ337" i="6"/>
  <c r="CZ338" i="6"/>
  <c r="CZ339" i="6"/>
  <c r="CZ340" i="6"/>
  <c r="CZ341" i="6"/>
  <c r="CZ342" i="6"/>
  <c r="CZ343" i="6"/>
  <c r="CZ344" i="6"/>
  <c r="CZ345" i="6"/>
  <c r="CZ346" i="6"/>
  <c r="CZ347" i="6"/>
  <c r="CZ348" i="6"/>
  <c r="CZ349" i="6"/>
  <c r="CZ350" i="6"/>
  <c r="CZ351" i="6"/>
  <c r="CZ352" i="6"/>
  <c r="CZ353" i="6"/>
  <c r="CZ354" i="6"/>
  <c r="CZ355" i="6"/>
  <c r="CZ356" i="6"/>
  <c r="CZ357" i="6"/>
  <c r="CZ358" i="6"/>
  <c r="CZ359" i="6"/>
  <c r="CZ360" i="6"/>
  <c r="CZ361" i="6"/>
  <c r="CZ362" i="6"/>
  <c r="CZ363" i="6"/>
  <c r="CZ364" i="6"/>
  <c r="CZ365" i="6"/>
  <c r="CZ366" i="6"/>
  <c r="CZ367" i="6"/>
  <c r="CZ368" i="6"/>
  <c r="CZ369" i="6"/>
  <c r="CZ370" i="6"/>
  <c r="CZ371" i="6"/>
  <c r="CZ372" i="6"/>
  <c r="CZ373" i="6"/>
  <c r="CZ374" i="6"/>
  <c r="CZ375" i="6"/>
  <c r="CZ376" i="6"/>
  <c r="CZ377" i="6"/>
  <c r="CZ378" i="6"/>
  <c r="CZ379" i="6"/>
  <c r="CZ380" i="6"/>
  <c r="CZ381" i="6"/>
  <c r="CZ382" i="6"/>
  <c r="CZ383" i="6"/>
  <c r="CZ384" i="6"/>
  <c r="CZ385" i="6"/>
  <c r="CZ386" i="6"/>
  <c r="CZ387" i="6"/>
  <c r="CZ388" i="6"/>
  <c r="CZ389" i="6"/>
  <c r="CZ390" i="6"/>
  <c r="CZ391" i="6"/>
  <c r="CZ392" i="6"/>
  <c r="CZ393" i="6"/>
  <c r="CZ394" i="6"/>
  <c r="CZ395" i="6"/>
  <c r="CZ396" i="6"/>
  <c r="CZ397" i="6"/>
  <c r="CZ398" i="6"/>
  <c r="CZ399" i="6"/>
  <c r="CZ400" i="6"/>
  <c r="CZ401" i="6"/>
  <c r="CZ402" i="6"/>
  <c r="CZ403" i="6"/>
  <c r="CZ404" i="6"/>
  <c r="CZ405" i="6"/>
  <c r="CZ406" i="6"/>
  <c r="CZ407" i="6"/>
  <c r="CZ408" i="6"/>
  <c r="CZ409" i="6"/>
  <c r="CZ410" i="6"/>
  <c r="CZ411" i="6"/>
  <c r="CZ412" i="6"/>
  <c r="CZ413" i="6"/>
  <c r="CZ414" i="6"/>
  <c r="CZ415" i="6"/>
  <c r="CZ416" i="6"/>
  <c r="CZ417" i="6"/>
  <c r="CZ418" i="6"/>
  <c r="CZ419" i="6"/>
  <c r="CZ420" i="6"/>
  <c r="CZ421" i="6"/>
  <c r="CZ422" i="6"/>
  <c r="CZ423" i="6"/>
  <c r="CZ424" i="6"/>
  <c r="CZ425" i="6"/>
  <c r="CZ426" i="6"/>
  <c r="CZ427" i="6"/>
  <c r="CZ428" i="6"/>
  <c r="CZ429" i="6"/>
  <c r="CZ430" i="6"/>
  <c r="CZ431" i="6"/>
  <c r="CZ432" i="6"/>
  <c r="CZ433" i="6"/>
  <c r="CZ434" i="6"/>
  <c r="CZ435" i="6"/>
  <c r="CZ436" i="6"/>
  <c r="CZ437" i="6"/>
  <c r="CZ438" i="6"/>
  <c r="CZ439" i="6"/>
  <c r="CZ440" i="6"/>
  <c r="CZ441" i="6"/>
  <c r="CZ442" i="6"/>
  <c r="CZ443" i="6"/>
  <c r="CZ444" i="6"/>
  <c r="CZ445" i="6"/>
  <c r="CZ446" i="6"/>
  <c r="CZ447" i="6"/>
  <c r="CZ448" i="6"/>
  <c r="CZ449" i="6"/>
  <c r="CZ450" i="6"/>
  <c r="CZ451" i="6"/>
  <c r="CZ452" i="6"/>
  <c r="CZ453" i="6"/>
  <c r="CZ454" i="6"/>
  <c r="CZ455" i="6"/>
  <c r="CZ456" i="6"/>
  <c r="CZ457" i="6"/>
  <c r="CZ458" i="6"/>
  <c r="CZ459" i="6"/>
  <c r="CZ460" i="6"/>
  <c r="CZ461" i="6"/>
  <c r="CZ462" i="6"/>
  <c r="CZ463" i="6"/>
  <c r="CZ464" i="6"/>
  <c r="CZ465" i="6"/>
  <c r="CZ466" i="6"/>
  <c r="CZ467" i="6"/>
  <c r="CZ468" i="6"/>
  <c r="CZ469" i="6"/>
  <c r="CZ470" i="6"/>
  <c r="CZ471" i="6"/>
  <c r="CZ472" i="6"/>
  <c r="CZ473" i="6"/>
  <c r="CZ474" i="6"/>
  <c r="CZ475" i="6"/>
  <c r="CZ476" i="6"/>
  <c r="CZ477" i="6"/>
  <c r="CZ478" i="6"/>
  <c r="CZ479" i="6"/>
  <c r="CZ480" i="6"/>
  <c r="CZ481" i="6"/>
  <c r="CZ482" i="6"/>
  <c r="CZ483" i="6"/>
  <c r="CZ484" i="6"/>
  <c r="CZ485" i="6"/>
  <c r="CZ486" i="6"/>
  <c r="CZ487" i="6"/>
  <c r="CZ488" i="6"/>
  <c r="CZ489" i="6"/>
  <c r="CZ490" i="6"/>
  <c r="CZ491" i="6"/>
  <c r="CZ492" i="6"/>
  <c r="CZ493" i="6"/>
  <c r="CZ494" i="6"/>
  <c r="CZ495" i="6"/>
  <c r="CZ496" i="6"/>
  <c r="CZ497" i="6"/>
  <c r="CZ498" i="6"/>
  <c r="CZ499" i="6"/>
  <c r="CZ500" i="6"/>
  <c r="CZ501" i="6"/>
  <c r="CZ502" i="6"/>
  <c r="CZ503" i="6"/>
  <c r="CZ504" i="6"/>
  <c r="CZ505" i="6"/>
  <c r="CZ506" i="6"/>
  <c r="CZ507" i="6"/>
  <c r="CZ508" i="6"/>
  <c r="CZ509" i="6"/>
  <c r="CZ510" i="6"/>
  <c r="CZ511" i="6"/>
  <c r="CZ512" i="6"/>
  <c r="CZ513" i="6"/>
  <c r="CZ514" i="6"/>
  <c r="CZ515" i="6"/>
  <c r="CZ516" i="6"/>
  <c r="CZ517" i="6"/>
  <c r="CZ518" i="6"/>
  <c r="CZ519" i="6"/>
  <c r="CZ520" i="6"/>
  <c r="CZ521" i="6"/>
  <c r="CZ522" i="6"/>
  <c r="CZ523" i="6"/>
  <c r="CZ524" i="6"/>
  <c r="CZ525" i="6"/>
  <c r="CZ526" i="6"/>
  <c r="CZ527" i="6"/>
  <c r="CZ528" i="6"/>
  <c r="CZ529" i="6"/>
  <c r="CZ530" i="6"/>
  <c r="CZ531" i="6"/>
  <c r="CZ532" i="6"/>
  <c r="CZ533" i="6"/>
  <c r="CZ534" i="6"/>
  <c r="CZ535" i="6"/>
  <c r="CZ536" i="6"/>
  <c r="CZ537" i="6"/>
  <c r="CZ538" i="6"/>
  <c r="CZ539" i="6"/>
  <c r="CZ540" i="6"/>
  <c r="CZ541" i="6"/>
  <c r="CZ542" i="6"/>
  <c r="CZ543" i="6"/>
  <c r="CZ544" i="6"/>
  <c r="CZ545" i="6"/>
  <c r="CZ546" i="6"/>
  <c r="CZ547" i="6"/>
  <c r="CZ548" i="6"/>
  <c r="CZ549" i="6"/>
  <c r="CZ550" i="6"/>
  <c r="CZ551" i="6"/>
  <c r="CZ552" i="6"/>
  <c r="CZ553" i="6"/>
  <c r="CZ554" i="6"/>
  <c r="CZ555" i="6"/>
  <c r="CZ556" i="6"/>
  <c r="CZ557" i="6"/>
  <c r="CZ558" i="6"/>
  <c r="CZ559" i="6"/>
  <c r="CZ560" i="6"/>
  <c r="CZ561" i="6"/>
  <c r="CZ562" i="6"/>
  <c r="CZ563" i="6"/>
  <c r="CZ564" i="6"/>
  <c r="CZ565" i="6"/>
  <c r="CZ566" i="6"/>
  <c r="CZ567" i="6"/>
  <c r="CZ568" i="6"/>
  <c r="CZ569" i="6"/>
  <c r="CZ570" i="6"/>
  <c r="CZ571" i="6"/>
  <c r="CZ572" i="6"/>
  <c r="CZ573" i="6"/>
  <c r="CZ574" i="6"/>
  <c r="CZ575" i="6"/>
  <c r="CZ576" i="6"/>
  <c r="CZ577" i="6"/>
  <c r="CZ578" i="6"/>
  <c r="CZ579" i="6"/>
  <c r="CZ580" i="6"/>
  <c r="CZ581" i="6"/>
  <c r="CZ582" i="6"/>
  <c r="CZ583" i="6"/>
  <c r="CZ584" i="6"/>
  <c r="CZ585" i="6"/>
  <c r="CZ586" i="6"/>
  <c r="CZ587" i="6"/>
  <c r="CZ588" i="6"/>
  <c r="CZ589" i="6"/>
  <c r="CZ590" i="6"/>
  <c r="CZ591" i="6"/>
  <c r="CZ592" i="6"/>
  <c r="CZ593" i="6"/>
  <c r="CZ594" i="6"/>
  <c r="CZ595" i="6"/>
  <c r="CZ596" i="6"/>
  <c r="CZ597" i="6"/>
  <c r="CZ598" i="6"/>
  <c r="CZ599" i="6"/>
  <c r="CZ600" i="6"/>
  <c r="CZ601" i="6"/>
  <c r="CZ602" i="6"/>
  <c r="CZ603" i="6"/>
  <c r="CZ604" i="6"/>
  <c r="CZ605" i="6"/>
  <c r="CZ606" i="6"/>
  <c r="CZ607" i="6"/>
  <c r="CZ608" i="6"/>
  <c r="CZ609" i="6"/>
  <c r="CZ610" i="6"/>
  <c r="CZ611" i="6"/>
  <c r="CZ612" i="6"/>
  <c r="CZ613" i="6"/>
  <c r="CZ614" i="6"/>
  <c r="CZ615" i="6"/>
  <c r="CZ616" i="6"/>
  <c r="CZ617" i="6"/>
  <c r="CZ618" i="6"/>
  <c r="CZ619" i="6"/>
  <c r="CZ620" i="6"/>
  <c r="CZ621" i="6"/>
  <c r="CZ622" i="6"/>
  <c r="CZ623" i="6"/>
  <c r="CZ624" i="6"/>
  <c r="CZ625" i="6"/>
  <c r="CZ626" i="6"/>
  <c r="CZ627" i="6"/>
  <c r="CZ628" i="6"/>
  <c r="CZ629" i="6"/>
  <c r="CZ630" i="6"/>
  <c r="CZ631" i="6"/>
  <c r="CZ632" i="6"/>
  <c r="CZ633" i="6"/>
  <c r="CZ634" i="6"/>
  <c r="CZ635" i="6"/>
  <c r="CZ636" i="6"/>
  <c r="CZ637" i="6"/>
  <c r="CZ638" i="6"/>
  <c r="CZ639" i="6"/>
  <c r="CZ640" i="6"/>
  <c r="CZ641" i="6"/>
  <c r="CZ642" i="6"/>
  <c r="CZ643" i="6"/>
  <c r="CZ644" i="6"/>
  <c r="CZ645" i="6"/>
  <c r="CZ646" i="6"/>
  <c r="CZ647" i="6"/>
  <c r="CZ648" i="6"/>
  <c r="CZ649" i="6"/>
  <c r="CZ650" i="6"/>
  <c r="CZ651" i="6"/>
  <c r="CZ652" i="6"/>
  <c r="CZ653" i="6"/>
  <c r="CZ654" i="6"/>
  <c r="CZ655" i="6"/>
  <c r="CZ656" i="6"/>
  <c r="CZ657" i="6"/>
  <c r="CZ658" i="6"/>
  <c r="CZ659" i="6"/>
  <c r="CZ660" i="6"/>
  <c r="CZ661" i="6"/>
  <c r="CZ662" i="6"/>
  <c r="CZ663" i="6"/>
  <c r="CZ664" i="6"/>
  <c r="CZ665" i="6"/>
  <c r="CZ666" i="6"/>
  <c r="CZ667" i="6"/>
  <c r="CZ668" i="6"/>
  <c r="CZ669" i="6"/>
  <c r="CZ670" i="6"/>
  <c r="CZ671" i="6"/>
  <c r="CZ672" i="6"/>
  <c r="CZ673" i="6"/>
  <c r="CZ674" i="6"/>
  <c r="CZ675" i="6"/>
  <c r="CZ676" i="6"/>
  <c r="CZ677" i="6"/>
  <c r="CZ678" i="6"/>
  <c r="CZ679" i="6"/>
  <c r="CZ680" i="6"/>
  <c r="CZ681" i="6"/>
  <c r="CZ682" i="6"/>
  <c r="CZ683" i="6"/>
  <c r="CZ684" i="6"/>
  <c r="CZ685" i="6"/>
  <c r="CZ686" i="6"/>
  <c r="CZ687" i="6"/>
  <c r="CZ688" i="6"/>
  <c r="CZ689" i="6"/>
  <c r="CZ690" i="6"/>
  <c r="CZ691" i="6"/>
  <c r="CZ692" i="6"/>
  <c r="CZ693" i="6"/>
  <c r="CZ694" i="6"/>
  <c r="CZ695" i="6"/>
  <c r="CZ696" i="6"/>
  <c r="CZ697" i="6"/>
  <c r="CZ698" i="6"/>
  <c r="CZ699" i="6"/>
  <c r="CZ700" i="6"/>
  <c r="CZ701" i="6"/>
  <c r="CZ702" i="6"/>
  <c r="CZ703" i="6"/>
  <c r="CZ704" i="6"/>
  <c r="CZ705" i="6"/>
  <c r="CZ706" i="6"/>
  <c r="CZ707" i="6"/>
  <c r="CZ708" i="6"/>
  <c r="CZ709" i="6"/>
  <c r="CZ710" i="6"/>
  <c r="CZ711" i="6"/>
  <c r="CZ712" i="6"/>
  <c r="CZ713" i="6"/>
  <c r="CZ714" i="6"/>
  <c r="CZ715" i="6"/>
  <c r="CZ716" i="6"/>
  <c r="CZ717" i="6"/>
  <c r="CZ718" i="6"/>
  <c r="CZ719" i="6"/>
  <c r="CZ720" i="6"/>
  <c r="CZ721" i="6"/>
  <c r="CZ722" i="6"/>
  <c r="CZ723" i="6"/>
  <c r="CZ724" i="6"/>
  <c r="CZ725" i="6"/>
  <c r="CZ726" i="6"/>
  <c r="CZ727" i="6"/>
  <c r="CZ728" i="6"/>
  <c r="CZ729" i="6"/>
  <c r="CZ730" i="6"/>
  <c r="CZ731" i="6"/>
  <c r="CZ732" i="6"/>
  <c r="CZ733" i="6"/>
  <c r="CZ734" i="6"/>
  <c r="CZ735" i="6"/>
  <c r="CZ736" i="6"/>
  <c r="CZ737" i="6"/>
  <c r="CZ738" i="6"/>
  <c r="CZ739" i="6"/>
  <c r="CZ740" i="6"/>
  <c r="CZ741" i="6"/>
  <c r="CZ742" i="6"/>
  <c r="CZ743" i="6"/>
  <c r="CZ744" i="6"/>
  <c r="CZ745" i="6"/>
  <c r="CZ746" i="6"/>
  <c r="CZ747" i="6"/>
  <c r="CZ748" i="6"/>
  <c r="CZ749" i="6"/>
  <c r="CZ750" i="6"/>
  <c r="CZ751" i="6"/>
  <c r="CZ752" i="6"/>
  <c r="CZ753" i="6"/>
  <c r="CZ754" i="6"/>
  <c r="CZ755" i="6"/>
  <c r="CZ756" i="6"/>
  <c r="CZ757" i="6"/>
  <c r="CZ758" i="6"/>
  <c r="CZ759" i="6"/>
  <c r="CZ760" i="6"/>
  <c r="CZ761" i="6"/>
  <c r="CZ762" i="6"/>
  <c r="CZ763" i="6"/>
  <c r="CZ764" i="6"/>
  <c r="CZ765" i="6"/>
  <c r="CZ766" i="6"/>
  <c r="CZ767" i="6"/>
  <c r="CZ768" i="6"/>
  <c r="CZ769" i="6"/>
  <c r="CZ770" i="6"/>
  <c r="CZ771" i="6"/>
  <c r="CZ772" i="6"/>
  <c r="CZ773" i="6"/>
  <c r="CZ774" i="6"/>
  <c r="CZ775" i="6"/>
  <c r="CZ776" i="6"/>
  <c r="CZ777" i="6"/>
  <c r="CZ2" i="6"/>
  <c r="CY204" i="6" l="1"/>
  <c r="CY3" i="6"/>
  <c r="CY4" i="6"/>
  <c r="CY5" i="6"/>
  <c r="CY6" i="6"/>
  <c r="CY7" i="6"/>
  <c r="CY8" i="6"/>
  <c r="CY9" i="6"/>
  <c r="CY10" i="6"/>
  <c r="CY11" i="6"/>
  <c r="CY12" i="6"/>
  <c r="CY13" i="6"/>
  <c r="CY14" i="6"/>
  <c r="CY15" i="6"/>
  <c r="CY16" i="6"/>
  <c r="CY17" i="6"/>
  <c r="CY18" i="6"/>
  <c r="CY19" i="6"/>
  <c r="CY20" i="6"/>
  <c r="CY21" i="6"/>
  <c r="CY22" i="6"/>
  <c r="CY23" i="6"/>
  <c r="CY24" i="6"/>
  <c r="CY25" i="6"/>
  <c r="CY26" i="6"/>
  <c r="CY27" i="6"/>
  <c r="CY28" i="6"/>
  <c r="CY29" i="6"/>
  <c r="CY30" i="6"/>
  <c r="CY31" i="6"/>
  <c r="CY32" i="6"/>
  <c r="CY33" i="6"/>
  <c r="CY34" i="6"/>
  <c r="CY35" i="6"/>
  <c r="CY36" i="6"/>
  <c r="CY37" i="6"/>
  <c r="CY38" i="6"/>
  <c r="CY39" i="6"/>
  <c r="CY40" i="6"/>
  <c r="CY41" i="6"/>
  <c r="CY42" i="6"/>
  <c r="CY43" i="6"/>
  <c r="CY44" i="6"/>
  <c r="CY45" i="6"/>
  <c r="CY46" i="6"/>
  <c r="CY47" i="6"/>
  <c r="CY48" i="6"/>
  <c r="CY49" i="6"/>
  <c r="CY50" i="6"/>
  <c r="CY51" i="6"/>
  <c r="CY52" i="6"/>
  <c r="CY53" i="6"/>
  <c r="CY54" i="6"/>
  <c r="CY55" i="6"/>
  <c r="CY56" i="6"/>
  <c r="CY57" i="6"/>
  <c r="CY58" i="6"/>
  <c r="CY59" i="6"/>
  <c r="CY60" i="6"/>
  <c r="CY61" i="6"/>
  <c r="CY62" i="6"/>
  <c r="CY63" i="6"/>
  <c r="CY64" i="6"/>
  <c r="CY65" i="6"/>
  <c r="CY66" i="6"/>
  <c r="CY67" i="6"/>
  <c r="CY68" i="6"/>
  <c r="CY69" i="6"/>
  <c r="CY70" i="6"/>
  <c r="CY71" i="6"/>
  <c r="CY72" i="6"/>
  <c r="CY73" i="6"/>
  <c r="CY74" i="6"/>
  <c r="CY75" i="6"/>
  <c r="CY76" i="6"/>
  <c r="CY77" i="6"/>
  <c r="CY78" i="6"/>
  <c r="CY79" i="6"/>
  <c r="CY80" i="6"/>
  <c r="CY81" i="6"/>
  <c r="CY82" i="6"/>
  <c r="CY83" i="6"/>
  <c r="CY84" i="6"/>
  <c r="CY85" i="6"/>
  <c r="CY86" i="6"/>
  <c r="CY87" i="6"/>
  <c r="CY88" i="6"/>
  <c r="CY89" i="6"/>
  <c r="CY90" i="6"/>
  <c r="CY91" i="6"/>
  <c r="CY92" i="6"/>
  <c r="CY94" i="6"/>
  <c r="CY95" i="6"/>
  <c r="CY96" i="6"/>
  <c r="CY97" i="6"/>
  <c r="CY98" i="6"/>
  <c r="CY99" i="6"/>
  <c r="CY100" i="6"/>
  <c r="CY101" i="6"/>
  <c r="CY102" i="6"/>
  <c r="CY103" i="6"/>
  <c r="CY104" i="6"/>
  <c r="CY105" i="6"/>
  <c r="CY106" i="6"/>
  <c r="CY107" i="6"/>
  <c r="CY108" i="6"/>
  <c r="CY109" i="6"/>
  <c r="CY110" i="6"/>
  <c r="CY111" i="6"/>
  <c r="CY112" i="6"/>
  <c r="CY113" i="6"/>
  <c r="CY114" i="6"/>
  <c r="CY115" i="6"/>
  <c r="CY116" i="6"/>
  <c r="CY117" i="6"/>
  <c r="CY118" i="6"/>
  <c r="CY119" i="6"/>
  <c r="CY120" i="6"/>
  <c r="CY121" i="6"/>
  <c r="CY122" i="6"/>
  <c r="CY123" i="6"/>
  <c r="CY124" i="6"/>
  <c r="CY125" i="6"/>
  <c r="CY126" i="6"/>
  <c r="CY127" i="6"/>
  <c r="CY128" i="6"/>
  <c r="CY129" i="6"/>
  <c r="CY130" i="6"/>
  <c r="CY131" i="6"/>
  <c r="CY132" i="6"/>
  <c r="CY133" i="6"/>
  <c r="CY134" i="6"/>
  <c r="CY135" i="6"/>
  <c r="CY136" i="6"/>
  <c r="CY137" i="6"/>
  <c r="CY138" i="6"/>
  <c r="CY139" i="6"/>
  <c r="CY140" i="6"/>
  <c r="CY141" i="6"/>
  <c r="CY142" i="6"/>
  <c r="CY143" i="6"/>
  <c r="CY144" i="6"/>
  <c r="CY145" i="6"/>
  <c r="CY146" i="6"/>
  <c r="CY147" i="6"/>
  <c r="CY149" i="6"/>
  <c r="CY150" i="6"/>
  <c r="CY151" i="6"/>
  <c r="CY152" i="6"/>
  <c r="CY153" i="6"/>
  <c r="CY154" i="6"/>
  <c r="CY155" i="6"/>
  <c r="CY156" i="6"/>
  <c r="CY157" i="6"/>
  <c r="CY158" i="6"/>
  <c r="CY159" i="6"/>
  <c r="CY160" i="6"/>
  <c r="CY161" i="6"/>
  <c r="CY162" i="6"/>
  <c r="CY163" i="6"/>
  <c r="CY164" i="6"/>
  <c r="CY166" i="6"/>
  <c r="CY167" i="6"/>
  <c r="CY168" i="6"/>
  <c r="CY169" i="6"/>
  <c r="CY170" i="6"/>
  <c r="CY171" i="6"/>
  <c r="CY172" i="6"/>
  <c r="CY173" i="6"/>
  <c r="CY174" i="6"/>
  <c r="CY175" i="6"/>
  <c r="CY176" i="6"/>
  <c r="CY177" i="6"/>
  <c r="CY178" i="6"/>
  <c r="CY179" i="6"/>
  <c r="CY180" i="6"/>
  <c r="CY181" i="6"/>
  <c r="CY182" i="6"/>
  <c r="CY183" i="6"/>
  <c r="CY184" i="6"/>
  <c r="CY185" i="6"/>
  <c r="CY186" i="6"/>
  <c r="CY187" i="6"/>
  <c r="CY188" i="6"/>
  <c r="CY189" i="6"/>
  <c r="CY190" i="6"/>
  <c r="CY191" i="6"/>
  <c r="CY192" i="6"/>
  <c r="CY193" i="6"/>
  <c r="CY194" i="6"/>
  <c r="CY195" i="6"/>
  <c r="CY196" i="6"/>
  <c r="CY197" i="6"/>
  <c r="CY198" i="6"/>
  <c r="CY199" i="6"/>
  <c r="CY200" i="6"/>
  <c r="CY201" i="6"/>
  <c r="CY202" i="6"/>
  <c r="CY203" i="6"/>
  <c r="CY205" i="6"/>
  <c r="CY206" i="6"/>
  <c r="CY207" i="6"/>
  <c r="CY208" i="6"/>
  <c r="CY209" i="6"/>
  <c r="CY210" i="6"/>
  <c r="CY211" i="6"/>
  <c r="CY212" i="6"/>
  <c r="CY213" i="6"/>
  <c r="CY214" i="6"/>
  <c r="CY215" i="6"/>
  <c r="CY216" i="6"/>
  <c r="CY217" i="6"/>
  <c r="CY218" i="6"/>
  <c r="CY219" i="6"/>
  <c r="CY220" i="6"/>
  <c r="CY221" i="6"/>
  <c r="CY222" i="6"/>
  <c r="CY223" i="6"/>
  <c r="CY224" i="6"/>
  <c r="CY225" i="6"/>
  <c r="CY226" i="6"/>
  <c r="CY227" i="6"/>
  <c r="CY228" i="6"/>
  <c r="CY229" i="6"/>
  <c r="CY230" i="6"/>
  <c r="CY231" i="6"/>
  <c r="CY232" i="6"/>
  <c r="CY233" i="6"/>
  <c r="CY234" i="6"/>
  <c r="CY235" i="6"/>
  <c r="CY236" i="6"/>
  <c r="CY237" i="6"/>
  <c r="CY238" i="6"/>
  <c r="CY239" i="6"/>
  <c r="CY240" i="6"/>
  <c r="CY241" i="6"/>
  <c r="CY242" i="6"/>
  <c r="CY243" i="6"/>
  <c r="CY244" i="6"/>
  <c r="CY245" i="6"/>
  <c r="CY246" i="6"/>
  <c r="CY247" i="6"/>
  <c r="CY248" i="6"/>
  <c r="CY249" i="6"/>
  <c r="CY250" i="6"/>
  <c r="CY251" i="6"/>
  <c r="CY252" i="6"/>
  <c r="CY253" i="6"/>
  <c r="CY254" i="6"/>
  <c r="CY255" i="6"/>
  <c r="CY256" i="6"/>
  <c r="CY257" i="6"/>
  <c r="CY258" i="6"/>
  <c r="CY259" i="6"/>
  <c r="CY260" i="6"/>
  <c r="CY261" i="6"/>
  <c r="CY262" i="6"/>
  <c r="CY263" i="6"/>
  <c r="CY264" i="6"/>
  <c r="CY265" i="6"/>
  <c r="CY266" i="6"/>
  <c r="CY267" i="6"/>
  <c r="CY268" i="6"/>
  <c r="CY269" i="6"/>
  <c r="CY270" i="6"/>
  <c r="CY271" i="6"/>
  <c r="CY272" i="6"/>
  <c r="CY273" i="6"/>
  <c r="CY274" i="6"/>
  <c r="CY275" i="6"/>
  <c r="CY276" i="6"/>
  <c r="CY277" i="6"/>
  <c r="CY278" i="6"/>
  <c r="CY279" i="6"/>
  <c r="CY280" i="6"/>
  <c r="CY281" i="6"/>
  <c r="CY282" i="6"/>
  <c r="CY283" i="6"/>
  <c r="CY284" i="6"/>
  <c r="CY285" i="6"/>
  <c r="CY286" i="6"/>
  <c r="CY287" i="6"/>
  <c r="CY288" i="6"/>
  <c r="CY289" i="6"/>
  <c r="CY290" i="6"/>
  <c r="CY291" i="6"/>
  <c r="CY292" i="6"/>
  <c r="CY293" i="6"/>
  <c r="CY294" i="6"/>
  <c r="CY295" i="6"/>
  <c r="CY296" i="6"/>
  <c r="CY297" i="6"/>
  <c r="CY298" i="6"/>
  <c r="CY299" i="6"/>
  <c r="CY300" i="6"/>
  <c r="CY301" i="6"/>
  <c r="CY302" i="6"/>
  <c r="CY303" i="6"/>
  <c r="CY304" i="6"/>
  <c r="CY305" i="6"/>
  <c r="CY306" i="6"/>
  <c r="CY307" i="6"/>
  <c r="CY308" i="6"/>
  <c r="CY309" i="6"/>
  <c r="CY310" i="6"/>
  <c r="CY311" i="6"/>
  <c r="CY312" i="6"/>
  <c r="CY313" i="6"/>
  <c r="CY314" i="6"/>
  <c r="CY315" i="6"/>
  <c r="CY316" i="6"/>
  <c r="CY317" i="6"/>
  <c r="CY318" i="6"/>
  <c r="CY319" i="6"/>
  <c r="CY320" i="6"/>
  <c r="CY321" i="6"/>
  <c r="CY322" i="6"/>
  <c r="CY323" i="6"/>
  <c r="CY324" i="6"/>
  <c r="CY325" i="6"/>
  <c r="CY326" i="6"/>
  <c r="CY327" i="6"/>
  <c r="CY328" i="6"/>
  <c r="CY329" i="6"/>
  <c r="CY330" i="6"/>
  <c r="CY331" i="6"/>
  <c r="CY332" i="6"/>
  <c r="CY333" i="6"/>
  <c r="CY334" i="6"/>
  <c r="CY335" i="6"/>
  <c r="CY336" i="6"/>
  <c r="CY337" i="6"/>
  <c r="CY338" i="6"/>
  <c r="CY339" i="6"/>
  <c r="CY340" i="6"/>
  <c r="CY341" i="6"/>
  <c r="CY342" i="6"/>
  <c r="CY343" i="6"/>
  <c r="CY344" i="6"/>
  <c r="CY345" i="6"/>
  <c r="CY346" i="6"/>
  <c r="CY347" i="6"/>
  <c r="CY348" i="6"/>
  <c r="CY349" i="6"/>
  <c r="CY350" i="6"/>
  <c r="CY351" i="6"/>
  <c r="CY352" i="6"/>
  <c r="CY353" i="6"/>
  <c r="CY354" i="6"/>
  <c r="CY355" i="6"/>
  <c r="CY356" i="6"/>
  <c r="CY357" i="6"/>
  <c r="CY358" i="6"/>
  <c r="CY359" i="6"/>
  <c r="CY360" i="6"/>
  <c r="CY361" i="6"/>
  <c r="CY362" i="6"/>
  <c r="CY363" i="6"/>
  <c r="CY364" i="6"/>
  <c r="CY365" i="6"/>
  <c r="CY366" i="6"/>
  <c r="CY367" i="6"/>
  <c r="CY368" i="6"/>
  <c r="CY369" i="6"/>
  <c r="CY370" i="6"/>
  <c r="CY371" i="6"/>
  <c r="CY372" i="6"/>
  <c r="CY373" i="6"/>
  <c r="CY374" i="6"/>
  <c r="CY375" i="6"/>
  <c r="CY376" i="6"/>
  <c r="CY377" i="6"/>
  <c r="CY378" i="6"/>
  <c r="CY379" i="6"/>
  <c r="CY380" i="6"/>
  <c r="CY381" i="6"/>
  <c r="CY382" i="6"/>
  <c r="CY383" i="6"/>
  <c r="CY384" i="6"/>
  <c r="CY385" i="6"/>
  <c r="CY386" i="6"/>
  <c r="CY387" i="6"/>
  <c r="CY388" i="6"/>
  <c r="CY389" i="6"/>
  <c r="CY390" i="6"/>
  <c r="CY391" i="6"/>
  <c r="CY392" i="6"/>
  <c r="CY393" i="6"/>
  <c r="CY394" i="6"/>
  <c r="CY395" i="6"/>
  <c r="CY396" i="6"/>
  <c r="CY397" i="6"/>
  <c r="CY398" i="6"/>
  <c r="CY399" i="6"/>
  <c r="CY400" i="6"/>
  <c r="CY401" i="6"/>
  <c r="CY402" i="6"/>
  <c r="CY403" i="6"/>
  <c r="CY404" i="6"/>
  <c r="CY405" i="6"/>
  <c r="CY406" i="6"/>
  <c r="CY407" i="6"/>
  <c r="CY408" i="6"/>
  <c r="CY409" i="6"/>
  <c r="CY410" i="6"/>
  <c r="CY411" i="6"/>
  <c r="CY412" i="6"/>
  <c r="CY413" i="6"/>
  <c r="CY414" i="6"/>
  <c r="CY415" i="6"/>
  <c r="CY416" i="6"/>
  <c r="CY417" i="6"/>
  <c r="CY418" i="6"/>
  <c r="CY419" i="6"/>
  <c r="CY420" i="6"/>
  <c r="CY421" i="6"/>
  <c r="CY422" i="6"/>
  <c r="CY423" i="6"/>
  <c r="CY424" i="6"/>
  <c r="CY425" i="6"/>
  <c r="CY426" i="6"/>
  <c r="CY427" i="6"/>
  <c r="CY428" i="6"/>
  <c r="CY429" i="6"/>
  <c r="CY430" i="6"/>
  <c r="CY431" i="6"/>
  <c r="CY432" i="6"/>
  <c r="CY433" i="6"/>
  <c r="CY434" i="6"/>
  <c r="CY435" i="6"/>
  <c r="CY436" i="6"/>
  <c r="CY437" i="6"/>
  <c r="CY438" i="6"/>
  <c r="CY439" i="6"/>
  <c r="CY440" i="6"/>
  <c r="CY441" i="6"/>
  <c r="CY442" i="6"/>
  <c r="CY443" i="6"/>
  <c r="CY444" i="6"/>
  <c r="CY445" i="6"/>
  <c r="CY446" i="6"/>
  <c r="CY447" i="6"/>
  <c r="CY448" i="6"/>
  <c r="CY449" i="6"/>
  <c r="CY450" i="6"/>
  <c r="CY451" i="6"/>
  <c r="CY452" i="6"/>
  <c r="CY453" i="6"/>
  <c r="CY454" i="6"/>
  <c r="CY455" i="6"/>
  <c r="CY456" i="6"/>
  <c r="CY457" i="6"/>
  <c r="CY458" i="6"/>
  <c r="CY459" i="6"/>
  <c r="CY460" i="6"/>
  <c r="CY461" i="6"/>
  <c r="CY462" i="6"/>
  <c r="CY463" i="6"/>
  <c r="CY464" i="6"/>
  <c r="CY465" i="6"/>
  <c r="CY466" i="6"/>
  <c r="CY467" i="6"/>
  <c r="CY468" i="6"/>
  <c r="CY469" i="6"/>
  <c r="CY470" i="6"/>
  <c r="CY471" i="6"/>
  <c r="CY472" i="6"/>
  <c r="CY473" i="6"/>
  <c r="CY474" i="6"/>
  <c r="CY475" i="6"/>
  <c r="CY476" i="6"/>
  <c r="CY477" i="6"/>
  <c r="CY478" i="6"/>
  <c r="CY479" i="6"/>
  <c r="CY480" i="6"/>
  <c r="CY481" i="6"/>
  <c r="CY482" i="6"/>
  <c r="CY483" i="6"/>
  <c r="CY484" i="6"/>
  <c r="CY485" i="6"/>
  <c r="CY486" i="6"/>
  <c r="CY487" i="6"/>
  <c r="CY488" i="6"/>
  <c r="CY489" i="6"/>
  <c r="CY490" i="6"/>
  <c r="CY491" i="6"/>
  <c r="CY492" i="6"/>
  <c r="CY493" i="6"/>
  <c r="CY494" i="6"/>
  <c r="CY495" i="6"/>
  <c r="CY496" i="6"/>
  <c r="CY497" i="6"/>
  <c r="CY498" i="6"/>
  <c r="CY499" i="6"/>
  <c r="CY500" i="6"/>
  <c r="CY501" i="6"/>
  <c r="CY502" i="6"/>
  <c r="CY503" i="6"/>
  <c r="CY504" i="6"/>
  <c r="CY505" i="6"/>
  <c r="CY506" i="6"/>
  <c r="CY507" i="6"/>
  <c r="CY508" i="6"/>
  <c r="CY509" i="6"/>
  <c r="CY510" i="6"/>
  <c r="CY511" i="6"/>
  <c r="CY512" i="6"/>
  <c r="CY513" i="6"/>
  <c r="CY514" i="6"/>
  <c r="CY515" i="6"/>
  <c r="CY516" i="6"/>
  <c r="CY517" i="6"/>
  <c r="CY518" i="6"/>
  <c r="CY519" i="6"/>
  <c r="CY520" i="6"/>
  <c r="CY521" i="6"/>
  <c r="CY522" i="6"/>
  <c r="CY523" i="6"/>
  <c r="CY524" i="6"/>
  <c r="CY525" i="6"/>
  <c r="CY526" i="6"/>
  <c r="CY527" i="6"/>
  <c r="CY528" i="6"/>
  <c r="CY529" i="6"/>
  <c r="CY530" i="6"/>
  <c r="CY531" i="6"/>
  <c r="CY532" i="6"/>
  <c r="CY533" i="6"/>
  <c r="CY534" i="6"/>
  <c r="CY535" i="6"/>
  <c r="CY536" i="6"/>
  <c r="CY537" i="6"/>
  <c r="CY538" i="6"/>
  <c r="CY539" i="6"/>
  <c r="CY540" i="6"/>
  <c r="CY541" i="6"/>
  <c r="CY542" i="6"/>
  <c r="CY543" i="6"/>
  <c r="CY544" i="6"/>
  <c r="CY545" i="6"/>
  <c r="CY546" i="6"/>
  <c r="CY547" i="6"/>
  <c r="CY548" i="6"/>
  <c r="CY549" i="6"/>
  <c r="CY550" i="6"/>
  <c r="CY551" i="6"/>
  <c r="CY552" i="6"/>
  <c r="CY553" i="6"/>
  <c r="CY554" i="6"/>
  <c r="CY555" i="6"/>
  <c r="CY556" i="6"/>
  <c r="CY557" i="6"/>
  <c r="CY558" i="6"/>
  <c r="CY559" i="6"/>
  <c r="CY560" i="6"/>
  <c r="CY561" i="6"/>
  <c r="CY562" i="6"/>
  <c r="CY563" i="6"/>
  <c r="CY564" i="6"/>
  <c r="CY565" i="6"/>
  <c r="CY566" i="6"/>
  <c r="CY567" i="6"/>
  <c r="CY568" i="6"/>
  <c r="CY569" i="6"/>
  <c r="CY570" i="6"/>
  <c r="CY571" i="6"/>
  <c r="CY572" i="6"/>
  <c r="CY573" i="6"/>
  <c r="CY574" i="6"/>
  <c r="CY575" i="6"/>
  <c r="CY576" i="6"/>
  <c r="CY577" i="6"/>
  <c r="CY578" i="6"/>
  <c r="CY579" i="6"/>
  <c r="CY580" i="6"/>
  <c r="CY581" i="6"/>
  <c r="CY582" i="6"/>
  <c r="CY583" i="6"/>
  <c r="CY584" i="6"/>
  <c r="CY585" i="6"/>
  <c r="CY586" i="6"/>
  <c r="CY587" i="6"/>
  <c r="CY588" i="6"/>
  <c r="CY589" i="6"/>
  <c r="CY590" i="6"/>
  <c r="CY591" i="6"/>
  <c r="CY592" i="6"/>
  <c r="CY593" i="6"/>
  <c r="CY594" i="6"/>
  <c r="CY595" i="6"/>
  <c r="CY596" i="6"/>
  <c r="CY597" i="6"/>
  <c r="CY598" i="6"/>
  <c r="CY599" i="6"/>
  <c r="CY600" i="6"/>
  <c r="CY601" i="6"/>
  <c r="CY602" i="6"/>
  <c r="CY603" i="6"/>
  <c r="CY604" i="6"/>
  <c r="CY605" i="6"/>
  <c r="CY606" i="6"/>
  <c r="CY607" i="6"/>
  <c r="CY608" i="6"/>
  <c r="CY609" i="6"/>
  <c r="CY610" i="6"/>
  <c r="CY611" i="6"/>
  <c r="CY612" i="6"/>
  <c r="CY613" i="6"/>
  <c r="CY614" i="6"/>
  <c r="CY615" i="6"/>
  <c r="CY616" i="6"/>
  <c r="CY617" i="6"/>
  <c r="CY618" i="6"/>
  <c r="CY619" i="6"/>
  <c r="CY620" i="6"/>
  <c r="CY621" i="6"/>
  <c r="CY622" i="6"/>
  <c r="CY623" i="6"/>
  <c r="CY624" i="6"/>
  <c r="CY625" i="6"/>
  <c r="CY626" i="6"/>
  <c r="CY627" i="6"/>
  <c r="CY628" i="6"/>
  <c r="CY629" i="6"/>
  <c r="CY630" i="6"/>
  <c r="CY631" i="6"/>
  <c r="CY632" i="6"/>
  <c r="CY633" i="6"/>
  <c r="CY634" i="6"/>
  <c r="CY635" i="6"/>
  <c r="CY636" i="6"/>
  <c r="CY637" i="6"/>
  <c r="CY638" i="6"/>
  <c r="CY639" i="6"/>
  <c r="CY640" i="6"/>
  <c r="CY641" i="6"/>
  <c r="CY642" i="6"/>
  <c r="CY643" i="6"/>
  <c r="CY644" i="6"/>
  <c r="CY645" i="6"/>
  <c r="CY646" i="6"/>
  <c r="CY647" i="6"/>
  <c r="CY648" i="6"/>
  <c r="CY649" i="6"/>
  <c r="CY650" i="6"/>
  <c r="CY651" i="6"/>
  <c r="CY652" i="6"/>
  <c r="CY653" i="6"/>
  <c r="CY654" i="6"/>
  <c r="CY655" i="6"/>
  <c r="CY656" i="6"/>
  <c r="CY657" i="6"/>
  <c r="CY658" i="6"/>
  <c r="CY659" i="6"/>
  <c r="CY660" i="6"/>
  <c r="CY661" i="6"/>
  <c r="CY662" i="6"/>
  <c r="CY663" i="6"/>
  <c r="CY664" i="6"/>
  <c r="CY665" i="6"/>
  <c r="CY666" i="6"/>
  <c r="CY667" i="6"/>
  <c r="CY668" i="6"/>
  <c r="CY669" i="6"/>
  <c r="CY670" i="6"/>
  <c r="CY671" i="6"/>
  <c r="CY672" i="6"/>
  <c r="CY673" i="6"/>
  <c r="CY674" i="6"/>
  <c r="CY675" i="6"/>
  <c r="CY676" i="6"/>
  <c r="CY677" i="6"/>
  <c r="CY678" i="6"/>
  <c r="CY679" i="6"/>
  <c r="CY680" i="6"/>
  <c r="CY681" i="6"/>
  <c r="CY682" i="6"/>
  <c r="CY683" i="6"/>
  <c r="CY684" i="6"/>
  <c r="CY685" i="6"/>
  <c r="CY686" i="6"/>
  <c r="CY687" i="6"/>
  <c r="CY688" i="6"/>
  <c r="CY689" i="6"/>
  <c r="CY690" i="6"/>
  <c r="CY691" i="6"/>
  <c r="CY692" i="6"/>
  <c r="CY693" i="6"/>
  <c r="CY694" i="6"/>
  <c r="CY695" i="6"/>
  <c r="CY696" i="6"/>
  <c r="CY697" i="6"/>
  <c r="CY698" i="6"/>
  <c r="CY699" i="6"/>
  <c r="CY700" i="6"/>
  <c r="CY701" i="6"/>
  <c r="CY702" i="6"/>
  <c r="CY703" i="6"/>
  <c r="CY704" i="6"/>
  <c r="CY705" i="6"/>
  <c r="CY706" i="6"/>
  <c r="CY707" i="6"/>
  <c r="CY708" i="6"/>
  <c r="CY709" i="6"/>
  <c r="CY710" i="6"/>
  <c r="CY711" i="6"/>
  <c r="CY712" i="6"/>
  <c r="CY713" i="6"/>
  <c r="CY714" i="6"/>
  <c r="CY715" i="6"/>
  <c r="CY716" i="6"/>
  <c r="CY717" i="6"/>
  <c r="CY718" i="6"/>
  <c r="CY719" i="6"/>
  <c r="CY720" i="6"/>
  <c r="CY721" i="6"/>
  <c r="CY722" i="6"/>
  <c r="CY723" i="6"/>
  <c r="CY724" i="6"/>
  <c r="CY725" i="6"/>
  <c r="CY726" i="6"/>
  <c r="CY727" i="6"/>
  <c r="CY728" i="6"/>
  <c r="CY729" i="6"/>
  <c r="CY730" i="6"/>
  <c r="CY731" i="6"/>
  <c r="CY732" i="6"/>
  <c r="CY733" i="6"/>
  <c r="CY734" i="6"/>
  <c r="CY735" i="6"/>
  <c r="CY736" i="6"/>
  <c r="CY737" i="6"/>
  <c r="CY738" i="6"/>
  <c r="CY739" i="6"/>
  <c r="CY740" i="6"/>
  <c r="CY741" i="6"/>
  <c r="CY742" i="6"/>
  <c r="CY743" i="6"/>
  <c r="CY744" i="6"/>
  <c r="CY745" i="6"/>
  <c r="CY746" i="6"/>
  <c r="CY747" i="6"/>
  <c r="CY748" i="6"/>
  <c r="CY749" i="6"/>
  <c r="CY750" i="6"/>
  <c r="CY751" i="6"/>
  <c r="CY752" i="6"/>
  <c r="CY753" i="6"/>
  <c r="CY754" i="6"/>
  <c r="CY755" i="6"/>
  <c r="CY756" i="6"/>
  <c r="CY757" i="6"/>
  <c r="CY758" i="6"/>
  <c r="CY759" i="6"/>
  <c r="CY760" i="6"/>
  <c r="CY761" i="6"/>
  <c r="CY762" i="6"/>
  <c r="CY763" i="6"/>
  <c r="CY764" i="6"/>
  <c r="CY765" i="6"/>
  <c r="CY766" i="6"/>
  <c r="CY767" i="6"/>
  <c r="CY768" i="6"/>
  <c r="CY769" i="6"/>
  <c r="CY770" i="6"/>
  <c r="CY771" i="6"/>
  <c r="CY772" i="6"/>
  <c r="CY773" i="6"/>
  <c r="CY774" i="6"/>
  <c r="CY775" i="6"/>
  <c r="CY776" i="6"/>
  <c r="CY777" i="6"/>
  <c r="CY2" i="6"/>
  <c r="BS778" i="6"/>
  <c r="BS781" i="6" s="1"/>
  <c r="CR778" i="6" l="1"/>
  <c r="CE3" i="1" l="1"/>
  <c r="CE4" i="1"/>
  <c r="CE5" i="1"/>
  <c r="CE6" i="1"/>
  <c r="CE7" i="1"/>
  <c r="CE8" i="1"/>
  <c r="CE9" i="1"/>
  <c r="CE10" i="1"/>
  <c r="CE11" i="1"/>
  <c r="CE12" i="1"/>
  <c r="CE13" i="1"/>
  <c r="CE14" i="1"/>
  <c r="CE15" i="1"/>
  <c r="CE16" i="1"/>
  <c r="CE17" i="1"/>
  <c r="CE18" i="1"/>
  <c r="CE19" i="1"/>
  <c r="CE20" i="1"/>
  <c r="CE21" i="1"/>
  <c r="CE22" i="1"/>
  <c r="CE23" i="1"/>
  <c r="CE24" i="1"/>
  <c r="CE25" i="1"/>
  <c r="CE26" i="1"/>
  <c r="CE27" i="1"/>
  <c r="CE28" i="1"/>
  <c r="CE29" i="1"/>
  <c r="CE30" i="1"/>
  <c r="CE31" i="1"/>
  <c r="CE32" i="1"/>
  <c r="CE33" i="1"/>
  <c r="CE34" i="1"/>
  <c r="CE35" i="1"/>
  <c r="CE36" i="1"/>
  <c r="CE37" i="1"/>
  <c r="CE38" i="1"/>
  <c r="CE39" i="1"/>
  <c r="CE40" i="1"/>
  <c r="CE41" i="1"/>
  <c r="CE42" i="1"/>
  <c r="CE43" i="1"/>
  <c r="CE44" i="1"/>
  <c r="CE45" i="1"/>
  <c r="CE46" i="1"/>
  <c r="CE47" i="1"/>
  <c r="CE48" i="1"/>
  <c r="CE49" i="1"/>
  <c r="CE50" i="1"/>
  <c r="CE51" i="1"/>
  <c r="CE52" i="1"/>
  <c r="CE53" i="1"/>
  <c r="CE54" i="1"/>
  <c r="CE55" i="1"/>
  <c r="CE56" i="1"/>
  <c r="CE57" i="1"/>
  <c r="CE58" i="1"/>
  <c r="CE59" i="1"/>
  <c r="CE60" i="1"/>
  <c r="CE61" i="1"/>
  <c r="CE62" i="1"/>
  <c r="CE63" i="1"/>
  <c r="CE64" i="1"/>
  <c r="CE65" i="1"/>
  <c r="CE66" i="1"/>
  <c r="CE67" i="1"/>
  <c r="CE68" i="1"/>
  <c r="CE69" i="1"/>
  <c r="CE70" i="1"/>
  <c r="CE71" i="1"/>
  <c r="CE72" i="1"/>
  <c r="CE73" i="1"/>
  <c r="CE74" i="1"/>
  <c r="CE75" i="1"/>
  <c r="CE76" i="1"/>
  <c r="CE77" i="1"/>
  <c r="CE78" i="1"/>
  <c r="CE79" i="1"/>
  <c r="CE80" i="1"/>
  <c r="CE81" i="1"/>
  <c r="CE82" i="1"/>
  <c r="CE83" i="1"/>
  <c r="CE84" i="1"/>
  <c r="CE85" i="1"/>
  <c r="CE86" i="1"/>
  <c r="CE87" i="1"/>
  <c r="CE88" i="1"/>
  <c r="CE89" i="1"/>
  <c r="CE90" i="1"/>
  <c r="CE91" i="1"/>
  <c r="CE92" i="1"/>
  <c r="CE93" i="1"/>
  <c r="CE94" i="1"/>
  <c r="CE95" i="1"/>
  <c r="CE96" i="1"/>
  <c r="CE97" i="1"/>
  <c r="CE98" i="1"/>
  <c r="CE99" i="1"/>
  <c r="CE100" i="1"/>
  <c r="CE101" i="1"/>
  <c r="CE102" i="1"/>
  <c r="CE103" i="1"/>
  <c r="CE104" i="1"/>
  <c r="CE105" i="1"/>
  <c r="CE106" i="1"/>
  <c r="CE107" i="1"/>
  <c r="CE108" i="1"/>
  <c r="CE109" i="1"/>
  <c r="CE110" i="1"/>
  <c r="CE111" i="1"/>
  <c r="CE112" i="1"/>
  <c r="CE113" i="1"/>
  <c r="CE114" i="1"/>
  <c r="CE115" i="1"/>
  <c r="CE116" i="1"/>
  <c r="CE117" i="1"/>
  <c r="CE118" i="1"/>
  <c r="CE119" i="1"/>
  <c r="CE120" i="1"/>
  <c r="CE121" i="1"/>
  <c r="CE122" i="1"/>
  <c r="CE123" i="1"/>
  <c r="CE124" i="1"/>
  <c r="CE125" i="1"/>
  <c r="CE126" i="1"/>
  <c r="CE127" i="1"/>
  <c r="CE128" i="1"/>
  <c r="CE129" i="1"/>
  <c r="CE130" i="1"/>
  <c r="CE131" i="1"/>
  <c r="CE132" i="1"/>
  <c r="CE133" i="1"/>
  <c r="CE134" i="1"/>
  <c r="CE135" i="1"/>
  <c r="CE136" i="1"/>
  <c r="CE137" i="1"/>
  <c r="CE138" i="1"/>
  <c r="CE139" i="1"/>
  <c r="CE140" i="1"/>
  <c r="CE141" i="1"/>
  <c r="CE142" i="1"/>
  <c r="CE143" i="1"/>
  <c r="CE144" i="1"/>
  <c r="CE145" i="1"/>
  <c r="CE146" i="1"/>
  <c r="CE147" i="1"/>
  <c r="CE148" i="1"/>
  <c r="CE149" i="1"/>
  <c r="CE150" i="1"/>
  <c r="CE151" i="1"/>
  <c r="CE152" i="1"/>
  <c r="CE153" i="1"/>
  <c r="CE154" i="1"/>
  <c r="CE155" i="1"/>
  <c r="CE156" i="1"/>
  <c r="CE157" i="1"/>
  <c r="CE158" i="1"/>
  <c r="CE159" i="1"/>
  <c r="CE160" i="1"/>
  <c r="CE161" i="1"/>
  <c r="CE162" i="1"/>
  <c r="CE163" i="1"/>
  <c r="CE164" i="1"/>
  <c r="CE165" i="1"/>
  <c r="CE166" i="1"/>
  <c r="CE167" i="1"/>
  <c r="CE168" i="1"/>
  <c r="CE169" i="1"/>
  <c r="CE170" i="1"/>
  <c r="CE171" i="1"/>
  <c r="CE172" i="1"/>
  <c r="CE173" i="1"/>
  <c r="CE174" i="1"/>
  <c r="CE175" i="1"/>
  <c r="CE176" i="1"/>
  <c r="CE177" i="1"/>
  <c r="CE178" i="1"/>
  <c r="CE179" i="1"/>
  <c r="CE180" i="1"/>
  <c r="CE181" i="1"/>
  <c r="CE182" i="1"/>
  <c r="CE183" i="1"/>
  <c r="CE184" i="1"/>
  <c r="CE185" i="1"/>
  <c r="CE186" i="1"/>
  <c r="CE187" i="1"/>
  <c r="CE188" i="1"/>
  <c r="CE189" i="1"/>
  <c r="CE190" i="1"/>
  <c r="CE191" i="1"/>
  <c r="CE192" i="1"/>
  <c r="CE193" i="1"/>
  <c r="CE194" i="1"/>
  <c r="CE195" i="1"/>
  <c r="CE196" i="1"/>
  <c r="CE197" i="1"/>
  <c r="CE198" i="1"/>
  <c r="CE199" i="1"/>
  <c r="CE200" i="1"/>
  <c r="CE201" i="1"/>
  <c r="CE202" i="1"/>
  <c r="CE203" i="1"/>
  <c r="CE204" i="1"/>
  <c r="CE205" i="1"/>
  <c r="CE206" i="1"/>
  <c r="CE207" i="1"/>
  <c r="CE208" i="1"/>
  <c r="CE209" i="1"/>
  <c r="CE210" i="1"/>
  <c r="CE211" i="1"/>
  <c r="CE212" i="1"/>
  <c r="CE213" i="1"/>
  <c r="CE214" i="1"/>
  <c r="CE215" i="1"/>
  <c r="CE216" i="1"/>
  <c r="CE217" i="1"/>
  <c r="CE218" i="1"/>
  <c r="CE219" i="1"/>
  <c r="CE220" i="1"/>
  <c r="CE221" i="1"/>
  <c r="CE222" i="1"/>
  <c r="CE223" i="1"/>
  <c r="CE224" i="1"/>
  <c r="CE225" i="1"/>
  <c r="CE226" i="1"/>
  <c r="CE227" i="1"/>
  <c r="CE228" i="1"/>
  <c r="CE229" i="1"/>
  <c r="CE230" i="1"/>
  <c r="CE231" i="1"/>
  <c r="CE232" i="1"/>
  <c r="CE233" i="1"/>
  <c r="CE234" i="1"/>
  <c r="CE235" i="1"/>
  <c r="CE236" i="1"/>
  <c r="CE237" i="1"/>
  <c r="CE238" i="1"/>
  <c r="CE239" i="1"/>
  <c r="CE240" i="1"/>
  <c r="CE241" i="1"/>
  <c r="CE242" i="1"/>
  <c r="CE243" i="1"/>
  <c r="CE244" i="1"/>
  <c r="CE245" i="1"/>
  <c r="CE246" i="1"/>
  <c r="CE247" i="1"/>
  <c r="CE248" i="1"/>
  <c r="CE249" i="1"/>
  <c r="CE250" i="1"/>
  <c r="CE251" i="1"/>
  <c r="CE252" i="1"/>
  <c r="CE253" i="1"/>
  <c r="CE254" i="1"/>
  <c r="CE255" i="1"/>
  <c r="CE256" i="1"/>
  <c r="CE257" i="1"/>
  <c r="CE258" i="1"/>
  <c r="CE259" i="1"/>
  <c r="CE260" i="1"/>
  <c r="CE261" i="1"/>
  <c r="CE262" i="1"/>
  <c r="CE263" i="1"/>
  <c r="CE264" i="1"/>
  <c r="CE265" i="1"/>
  <c r="CE266" i="1"/>
  <c r="CE267" i="1"/>
  <c r="CE268" i="1"/>
  <c r="CE269" i="1"/>
  <c r="CE270" i="1"/>
  <c r="CE271" i="1"/>
  <c r="CE272" i="1"/>
  <c r="CE273" i="1"/>
  <c r="CE274" i="1"/>
  <c r="CE275" i="1"/>
  <c r="CE276" i="1"/>
  <c r="CE277" i="1"/>
  <c r="CE278" i="1"/>
  <c r="CE279" i="1"/>
  <c r="CE280" i="1"/>
  <c r="CE281" i="1"/>
  <c r="CE282" i="1"/>
  <c r="CE283" i="1"/>
  <c r="CE284" i="1"/>
  <c r="CE285" i="1"/>
  <c r="CE286" i="1"/>
  <c r="CE287" i="1"/>
  <c r="CE288" i="1"/>
  <c r="CE289" i="1"/>
  <c r="CE290" i="1"/>
  <c r="CE291" i="1"/>
  <c r="CE292" i="1"/>
  <c r="CE293" i="1"/>
  <c r="CE294" i="1"/>
  <c r="CE295" i="1"/>
  <c r="CE296" i="1"/>
  <c r="CE297" i="1"/>
  <c r="CE298" i="1"/>
  <c r="CE299" i="1"/>
  <c r="CE300" i="1"/>
  <c r="CE301" i="1"/>
  <c r="CE302" i="1"/>
  <c r="CE303" i="1"/>
  <c r="CE304" i="1"/>
  <c r="CE305" i="1"/>
  <c r="CE306" i="1"/>
  <c r="CE307" i="1"/>
  <c r="CE308" i="1"/>
  <c r="CE309" i="1"/>
  <c r="CE310" i="1"/>
  <c r="CE311" i="1"/>
  <c r="CE312" i="1"/>
  <c r="CE313" i="1"/>
  <c r="CE314" i="1"/>
  <c r="CE315" i="1"/>
  <c r="CE316" i="1"/>
  <c r="CE317" i="1"/>
  <c r="CE318" i="1"/>
  <c r="CE319" i="1"/>
  <c r="CE320" i="1"/>
  <c r="CE321" i="1"/>
  <c r="CE322" i="1"/>
  <c r="CE323" i="1"/>
  <c r="CE324" i="1"/>
  <c r="CE325" i="1"/>
  <c r="CE326" i="1"/>
  <c r="CE327" i="1"/>
  <c r="CE328" i="1"/>
  <c r="CE329" i="1"/>
  <c r="CE330" i="1"/>
  <c r="CE331" i="1"/>
  <c r="CE332" i="1"/>
  <c r="CE333" i="1"/>
  <c r="CE334" i="1"/>
  <c r="CE335" i="1"/>
  <c r="CE336" i="1"/>
  <c r="CE337" i="1"/>
  <c r="CE338" i="1"/>
  <c r="CE339" i="1"/>
  <c r="CE340" i="1"/>
  <c r="CE341" i="1"/>
  <c r="CE342" i="1"/>
  <c r="CE343" i="1"/>
  <c r="CE344" i="1"/>
  <c r="CE345" i="1"/>
  <c r="CE346" i="1"/>
  <c r="CE347" i="1"/>
  <c r="CE348" i="1"/>
  <c r="CE349" i="1"/>
  <c r="CE350" i="1"/>
  <c r="CE351" i="1"/>
  <c r="CE352" i="1"/>
  <c r="CE353" i="1"/>
  <c r="CE354" i="1"/>
  <c r="CE355" i="1"/>
  <c r="CE356" i="1"/>
  <c r="CE357" i="1"/>
  <c r="CE358" i="1"/>
  <c r="CE359" i="1"/>
  <c r="CE360" i="1"/>
  <c r="CE361" i="1"/>
  <c r="CE362" i="1"/>
  <c r="CE363" i="1"/>
  <c r="CE364" i="1"/>
  <c r="CE365" i="1"/>
  <c r="CE366" i="1"/>
  <c r="CE367" i="1"/>
  <c r="CE368" i="1"/>
  <c r="CE369" i="1"/>
  <c r="CE370" i="1"/>
  <c r="CE371" i="1"/>
  <c r="CE372" i="1"/>
  <c r="CE373" i="1"/>
  <c r="CE374" i="1"/>
  <c r="CE375" i="1"/>
  <c r="CE376" i="1"/>
  <c r="CE377" i="1"/>
  <c r="CE378" i="1"/>
  <c r="CE379" i="1"/>
  <c r="CE380" i="1"/>
  <c r="CE381" i="1"/>
  <c r="CE382" i="1"/>
  <c r="CE383" i="1"/>
  <c r="CE384" i="1"/>
  <c r="CE385" i="1"/>
  <c r="CE386" i="1"/>
  <c r="CE387" i="1"/>
  <c r="CE388" i="1"/>
  <c r="CE389" i="1"/>
  <c r="CE390" i="1"/>
  <c r="CE391" i="1"/>
  <c r="CE392" i="1"/>
  <c r="CE393" i="1"/>
  <c r="CE394" i="1"/>
  <c r="CE395" i="1"/>
  <c r="CE396" i="1"/>
  <c r="CE397" i="1"/>
  <c r="CE398" i="1"/>
  <c r="CE399" i="1"/>
  <c r="CE400" i="1"/>
  <c r="CE401" i="1"/>
  <c r="CE402" i="1"/>
  <c r="CE403" i="1"/>
  <c r="CE404" i="1"/>
  <c r="CE405" i="1"/>
  <c r="CE406" i="1"/>
  <c r="CE407" i="1"/>
  <c r="CE408" i="1"/>
  <c r="CE409" i="1"/>
  <c r="CE410" i="1"/>
  <c r="CE411" i="1"/>
  <c r="CE412" i="1"/>
  <c r="CE413" i="1"/>
  <c r="CE414" i="1"/>
  <c r="CE415" i="1"/>
  <c r="CE416" i="1"/>
  <c r="CE417" i="1"/>
  <c r="CE418" i="1"/>
  <c r="CE419" i="1"/>
  <c r="CE420" i="1"/>
  <c r="CE421" i="1"/>
  <c r="CE422" i="1"/>
  <c r="CE423" i="1"/>
  <c r="CE424" i="1"/>
  <c r="CE425" i="1"/>
  <c r="CE426" i="1"/>
  <c r="CE427" i="1"/>
  <c r="CE428" i="1"/>
  <c r="CE429" i="1"/>
  <c r="CE430" i="1"/>
  <c r="CE431" i="1"/>
  <c r="CE432" i="1"/>
  <c r="CE433" i="1"/>
  <c r="CE434" i="1"/>
  <c r="CE435" i="1"/>
  <c r="CE436" i="1"/>
  <c r="CE437" i="1"/>
  <c r="CE438" i="1"/>
  <c r="CE439" i="1"/>
  <c r="CE440" i="1"/>
  <c r="CE441" i="1"/>
  <c r="CE442" i="1"/>
  <c r="CE443" i="1"/>
  <c r="CE444" i="1"/>
  <c r="CE445" i="1"/>
  <c r="CE446" i="1"/>
  <c r="CE447" i="1"/>
  <c r="CE448" i="1"/>
  <c r="CE449" i="1"/>
  <c r="CE450" i="1"/>
  <c r="CE451" i="1"/>
  <c r="CE452" i="1"/>
  <c r="CE453" i="1"/>
  <c r="CE454" i="1"/>
  <c r="CE455" i="1"/>
  <c r="CE456" i="1"/>
  <c r="CE457" i="1"/>
  <c r="CE458" i="1"/>
  <c r="CE459" i="1"/>
  <c r="CE460" i="1"/>
  <c r="CE461" i="1"/>
  <c r="CE462" i="1"/>
  <c r="CE463" i="1"/>
  <c r="CE464" i="1"/>
  <c r="CE465" i="1"/>
  <c r="CE466" i="1"/>
  <c r="CE467" i="1"/>
  <c r="CE468" i="1"/>
  <c r="CE469" i="1"/>
  <c r="CE470" i="1"/>
  <c r="CE471" i="1"/>
  <c r="CE472" i="1"/>
  <c r="CE473" i="1"/>
  <c r="CE474" i="1"/>
  <c r="CE475" i="1"/>
  <c r="CE476" i="1"/>
  <c r="CE477" i="1"/>
  <c r="CE478" i="1"/>
  <c r="CE479" i="1"/>
  <c r="CE480" i="1"/>
  <c r="CE481" i="1"/>
  <c r="CE482" i="1"/>
  <c r="CE483" i="1"/>
  <c r="CE484" i="1"/>
  <c r="CE485" i="1"/>
  <c r="CE486" i="1"/>
  <c r="CE487" i="1"/>
  <c r="CE488" i="1"/>
  <c r="CE489" i="1"/>
  <c r="CE490" i="1"/>
  <c r="CE491" i="1"/>
  <c r="CE492" i="1"/>
  <c r="CE493" i="1"/>
  <c r="CE494" i="1"/>
  <c r="CE495" i="1"/>
  <c r="CE496" i="1"/>
  <c r="CE497" i="1"/>
  <c r="CE498" i="1"/>
  <c r="CE499" i="1"/>
  <c r="CE500" i="1"/>
  <c r="CE501" i="1"/>
  <c r="CE502" i="1"/>
  <c r="CE503" i="1"/>
  <c r="CE504" i="1"/>
  <c r="CE505" i="1"/>
  <c r="CE506" i="1"/>
  <c r="CE507" i="1"/>
  <c r="CE508" i="1"/>
  <c r="CE509" i="1"/>
  <c r="CE510" i="1"/>
  <c r="CE511" i="1"/>
  <c r="CE512" i="1"/>
  <c r="CE513" i="1"/>
  <c r="CE514" i="1"/>
  <c r="CE515" i="1"/>
  <c r="CE516" i="1"/>
  <c r="CE517" i="1"/>
  <c r="CE518" i="1"/>
  <c r="CE519" i="1"/>
  <c r="CE520" i="1"/>
  <c r="CE521" i="1"/>
  <c r="CE522" i="1"/>
  <c r="CE523" i="1"/>
  <c r="CE524" i="1"/>
  <c r="CE525" i="1"/>
  <c r="CE526" i="1"/>
  <c r="CE527" i="1"/>
  <c r="CE528" i="1"/>
  <c r="CE529" i="1"/>
  <c r="CE530" i="1"/>
  <c r="CE531" i="1"/>
  <c r="CE532" i="1"/>
  <c r="CE533" i="1"/>
  <c r="CE534" i="1"/>
  <c r="CE535" i="1"/>
  <c r="CE536" i="1"/>
  <c r="CE537" i="1"/>
  <c r="CE538" i="1"/>
  <c r="CE539" i="1"/>
  <c r="CE540" i="1"/>
  <c r="CE541" i="1"/>
  <c r="CE542" i="1"/>
  <c r="CE543" i="1"/>
  <c r="CE544" i="1"/>
  <c r="CE545" i="1"/>
  <c r="CE546" i="1"/>
  <c r="CE547" i="1"/>
  <c r="CE548" i="1"/>
  <c r="CE549" i="1"/>
  <c r="CE550" i="1"/>
  <c r="CE551" i="1"/>
  <c r="CE552" i="1"/>
  <c r="CE553" i="1"/>
  <c r="CE554" i="1"/>
  <c r="CE555" i="1"/>
  <c r="CE556" i="1"/>
  <c r="CE557" i="1"/>
  <c r="CE558" i="1"/>
  <c r="CE559" i="1"/>
  <c r="CE560" i="1"/>
  <c r="CE561" i="1"/>
  <c r="CE562" i="1"/>
  <c r="CE563" i="1"/>
  <c r="CE564" i="1"/>
  <c r="CE565" i="1"/>
  <c r="CE566" i="1"/>
  <c r="CE567" i="1"/>
  <c r="CE568" i="1"/>
  <c r="CE569" i="1"/>
  <c r="CE570" i="1"/>
  <c r="CE571" i="1"/>
  <c r="CE572" i="1"/>
  <c r="CE573" i="1"/>
  <c r="CE574" i="1"/>
  <c r="CE575" i="1"/>
  <c r="CE576" i="1"/>
  <c r="CE577" i="1"/>
  <c r="CE578" i="1"/>
  <c r="CE579" i="1"/>
  <c r="CE580" i="1"/>
  <c r="CE581" i="1"/>
  <c r="CE582" i="1"/>
  <c r="CE583" i="1"/>
  <c r="CE584" i="1"/>
  <c r="CE585" i="1"/>
  <c r="CE586" i="1"/>
  <c r="CE587" i="1"/>
  <c r="CE588" i="1"/>
  <c r="CE589" i="1"/>
  <c r="CE590" i="1"/>
  <c r="CE591" i="1"/>
  <c r="CE592" i="1"/>
  <c r="CE593" i="1"/>
  <c r="CE594" i="1"/>
  <c r="CE595" i="1"/>
  <c r="CE596" i="1"/>
  <c r="CE597" i="1"/>
  <c r="CE598" i="1"/>
  <c r="CE599" i="1"/>
  <c r="CE600" i="1"/>
  <c r="CE601" i="1"/>
  <c r="CE602" i="1"/>
  <c r="CE603" i="1"/>
  <c r="CE604" i="1"/>
  <c r="CE605" i="1"/>
  <c r="CE606" i="1"/>
  <c r="CE607" i="1"/>
  <c r="CE608" i="1"/>
  <c r="CE609" i="1"/>
  <c r="CE610" i="1"/>
  <c r="CE611" i="1"/>
  <c r="CE612" i="1"/>
  <c r="CE613" i="1"/>
  <c r="CE614" i="1"/>
  <c r="CE615" i="1"/>
  <c r="CE616" i="1"/>
  <c r="CE617" i="1"/>
  <c r="CE618" i="1"/>
  <c r="CE619" i="1"/>
  <c r="CE620" i="1"/>
  <c r="CE621" i="1"/>
  <c r="CE622" i="1"/>
  <c r="CE623" i="1"/>
  <c r="CE624" i="1"/>
  <c r="CE625" i="1"/>
  <c r="CE626" i="1"/>
  <c r="CE627" i="1"/>
  <c r="CE628" i="1"/>
  <c r="CE629" i="1"/>
  <c r="CE630" i="1"/>
  <c r="CE631" i="1"/>
  <c r="CE632" i="1"/>
  <c r="CE633" i="1"/>
  <c r="CE634" i="1"/>
  <c r="CE635" i="1"/>
  <c r="CE636" i="1"/>
  <c r="CE637" i="1"/>
  <c r="CE638" i="1"/>
  <c r="CE639" i="1"/>
  <c r="CE640" i="1"/>
  <c r="CE641" i="1"/>
  <c r="CE642" i="1"/>
  <c r="CE643" i="1"/>
  <c r="CE644" i="1"/>
  <c r="CE645" i="1"/>
  <c r="CE646" i="1"/>
  <c r="CE647" i="1"/>
  <c r="CE648" i="1"/>
  <c r="CE649" i="1"/>
  <c r="CE650" i="1"/>
  <c r="CE651" i="1"/>
  <c r="CE652" i="1"/>
  <c r="CE653" i="1"/>
  <c r="CE654" i="1"/>
  <c r="CE655" i="1"/>
  <c r="CE656" i="1"/>
  <c r="CE657" i="1"/>
  <c r="CE658" i="1"/>
  <c r="CE659" i="1"/>
  <c r="CE660" i="1"/>
  <c r="CE661" i="1"/>
  <c r="CE662" i="1"/>
  <c r="CE663" i="1"/>
  <c r="CE664" i="1"/>
  <c r="CE665" i="1"/>
  <c r="CE666" i="1"/>
  <c r="CE667" i="1"/>
  <c r="CE668" i="1"/>
  <c r="CE669" i="1"/>
  <c r="CE670" i="1"/>
  <c r="CE671" i="1"/>
  <c r="CE672" i="1"/>
  <c r="CE673" i="1"/>
  <c r="CE674" i="1"/>
  <c r="CE675" i="1"/>
  <c r="CE676" i="1"/>
  <c r="CE677" i="1"/>
  <c r="CE678" i="1"/>
  <c r="CE679" i="1"/>
  <c r="CE680" i="1"/>
  <c r="CE681" i="1"/>
  <c r="CE682" i="1"/>
  <c r="CE683" i="1"/>
  <c r="CE684" i="1"/>
  <c r="CE685" i="1"/>
  <c r="CE686" i="1"/>
  <c r="CE687" i="1"/>
  <c r="CE688" i="1"/>
  <c r="CE689" i="1"/>
  <c r="CE690" i="1"/>
  <c r="CE691" i="1"/>
  <c r="CE692" i="1"/>
  <c r="CE693" i="1"/>
  <c r="CE694" i="1"/>
  <c r="CE695" i="1"/>
  <c r="CE696" i="1"/>
  <c r="CE697" i="1"/>
  <c r="CE698" i="1"/>
  <c r="CE699" i="1"/>
  <c r="CE700" i="1"/>
  <c r="CE701" i="1"/>
  <c r="CE702" i="1"/>
  <c r="CE703" i="1"/>
  <c r="CE704" i="1"/>
  <c r="CE705" i="1"/>
  <c r="CE706" i="1"/>
  <c r="CE707" i="1"/>
  <c r="CE708" i="1"/>
  <c r="CE709" i="1"/>
  <c r="CE710" i="1"/>
  <c r="CE711" i="1"/>
  <c r="CE712" i="1"/>
  <c r="CE713" i="1"/>
  <c r="CE714" i="1"/>
  <c r="CE715" i="1"/>
  <c r="CE716" i="1"/>
  <c r="CE717" i="1"/>
  <c r="CE718" i="1"/>
  <c r="CE719" i="1"/>
  <c r="CE720" i="1"/>
  <c r="CE721" i="1"/>
  <c r="CE722" i="1"/>
  <c r="CE723" i="1"/>
  <c r="CE724" i="1"/>
  <c r="CE725" i="1"/>
  <c r="CE726" i="1"/>
  <c r="CE727" i="1"/>
  <c r="CE728" i="1"/>
  <c r="CE729" i="1"/>
  <c r="CE730" i="1"/>
  <c r="CE731" i="1"/>
  <c r="CE732" i="1"/>
  <c r="CE733" i="1"/>
  <c r="CE734" i="1"/>
  <c r="CE735" i="1"/>
  <c r="CE736" i="1"/>
  <c r="CE737" i="1"/>
  <c r="CE738" i="1"/>
  <c r="CE739" i="1"/>
  <c r="CE740" i="1"/>
  <c r="CE741" i="1"/>
  <c r="CE742" i="1"/>
  <c r="CE743" i="1"/>
  <c r="CE744" i="1"/>
  <c r="CE745" i="1"/>
  <c r="CE746" i="1"/>
  <c r="CE747" i="1"/>
  <c r="CE748" i="1"/>
  <c r="CE749" i="1"/>
  <c r="CE750" i="1"/>
  <c r="CE751" i="1"/>
  <c r="CE752" i="1"/>
  <c r="CE753" i="1"/>
  <c r="CE754" i="1"/>
  <c r="CE755" i="1"/>
  <c r="CE756" i="1"/>
  <c r="CE757" i="1"/>
  <c r="CE758" i="1"/>
  <c r="CE759" i="1"/>
  <c r="CE760" i="1"/>
  <c r="CE761" i="1"/>
  <c r="CE762" i="1"/>
  <c r="CE763" i="1"/>
  <c r="CE764" i="1"/>
  <c r="CE765" i="1"/>
  <c r="CE766" i="1"/>
  <c r="CE767" i="1"/>
  <c r="CE768" i="1"/>
  <c r="CE769" i="1"/>
  <c r="CE770" i="1"/>
  <c r="CE771" i="1"/>
  <c r="CE772" i="1"/>
  <c r="CE773" i="1"/>
  <c r="CE774" i="1"/>
  <c r="CE775" i="1"/>
  <c r="CE776" i="1"/>
  <c r="CE777" i="1"/>
  <c r="CE778" i="1"/>
  <c r="CE779" i="1"/>
  <c r="CE780" i="1"/>
  <c r="CE2" i="1"/>
</calcChain>
</file>

<file path=xl/connections.xml><?xml version="1.0" encoding="utf-8"?>
<connections xmlns="http://schemas.openxmlformats.org/spreadsheetml/2006/main">
  <connection id="1" keepAlive="1" name="查询 - 11 Bond" description="与工作簿中“11 Bond”查询的连接。" type="5" refreshedVersion="0" background="1">
    <dbPr connection="Provider=Microsoft.Mashup.OleDb.1;Data Source=$Workbook$;Location=&quot;11 Bond&quot;;Extended Properties=&quot;&quot;" command="SELECT * FROM [11 Bond]"/>
  </connection>
  <connection id="2" keepAlive="1" name="查询 - 11 Bond (2)" description="与工作簿中“11 Bond (2)”查询的连接。" type="5" refreshedVersion="0" background="1">
    <dbPr connection="Provider=Microsoft.Mashup.OleDb.1;Data Source=$Workbook$;Location=&quot;11 Bond (2)&quot;;Extended Properties=&quot;&quot;" command="SELECT * FROM [11 Bond (2)]"/>
  </connection>
  <connection id="3" keepAlive="1" name="查询 - 13 Factoring" description="与工作簿中“13 Factoring”查询的连接。" type="5" refreshedVersion="0" background="1">
    <dbPr connection="Provider=Microsoft.Mashup.OleDb.1;Data Source=$Workbook$;Location=&quot;13 Factoring&quot;;Extended Properties=&quot;&quot;" command="SELECT * FROM [13 Factoring]"/>
  </connection>
  <connection id="4" keepAlive="1" name="查询 - 13 Factoring (2)" description="与工作簿中“13 Factoring (2)”查询的连接。" type="5" refreshedVersion="0" background="1">
    <dbPr connection="Provider=Microsoft.Mashup.OleDb.1;Data Source=$Workbook$;Location=&quot;13 Factoring (2)&quot;;Extended Properties=&quot;&quot;" command="SELECT * FROM [13 Factoring (2)]"/>
  </connection>
  <connection id="5" keepAlive="1" name="查询 - 17 Contingent" description="与工作簿中“17 Contingent”查询的连接。" type="5" refreshedVersion="0" background="1">
    <dbPr connection="Provider=Microsoft.Mashup.OleDb.1;Data Source=$Workbook$;Location=&quot;17 Contingent&quot;;Extended Properties=&quot;&quot;" command="SELECT * FROM [17 Contingent]"/>
  </connection>
  <connection id="6" keepAlive="1" name="查询 - 17 Contingent (2)" description="与工作簿中“17 Contingent (2)”查询的连接。" type="5" refreshedVersion="0" background="1">
    <dbPr connection="Provider=Microsoft.Mashup.OleDb.1;Data Source=$Workbook$;Location=&quot;17 Contingent (2)&quot;;Extended Properties=&quot;&quot;" command="SELECT * FROM [17 Contingent (2)]"/>
  </connection>
  <connection id="7" keepAlive="1" name="查询 - 2 Loan" description="与工作簿中“2 Loan”查询的连接。" type="5" refreshedVersion="0" background="1">
    <dbPr connection="Provider=Microsoft.Mashup.OleDb.1;Data Source=$Workbook$;Location=&quot;2 Loan&quot;;Extended Properties=&quot;&quot;" command="SELECT * FROM [2 Loan]"/>
  </connection>
  <connection id="8" keepAlive="1" name="查询 - 2 Loan (2)" description="与工作簿中“2 Loan (2)”查询的连接。" type="5" refreshedVersion="0" background="1">
    <dbPr connection="Provider=Microsoft.Mashup.OleDb.1;Data Source=$Workbook$;Location=&quot;2 Loan (2)&quot;;Extended Properties=&quot;&quot;" command="SELECT * FROM [2 Loan (2)]"/>
  </connection>
  <connection id="9" keepAlive="1" name="查询 - 3 BADD" description="与工作簿中“3 BADD”查询的连接。" type="5" refreshedVersion="0" background="1">
    <dbPr connection="Provider=Microsoft.Mashup.OleDb.1;Data Source=$Workbook$;Location=&quot;3 BADD&quot;;Extended Properties=&quot;&quot;" command="SELECT * FROM [3 BADD]"/>
  </connection>
  <connection id="10" keepAlive="1" name="查询 - 3 BADD (2)" description="与工作簿中“3 BADD (2)”查询的连接。" type="5" refreshedVersion="0" background="1">
    <dbPr connection="Provider=Microsoft.Mashup.OleDb.1;Data Source=$Workbook$;Location=&quot;3 BADD (2)&quot;;Extended Properties=&quot;&quot;" command="SELECT * FROM [3 BADD (2)]"/>
  </connection>
  <connection id="11" keepAlive="1" name="查询 - 4 MM" description="与工作簿中“4 MM”查询的连接。" type="5" refreshedVersion="0" background="1">
    <dbPr connection="Provider=Microsoft.Mashup.OleDb.1;Data Source=$Workbook$;Location=&quot;4 MM&quot;;Extended Properties=&quot;&quot;" command="SELECT * FROM [4 MM]"/>
  </connection>
  <connection id="12" keepAlive="1" name="查询 - 4 MM (2)" description="与工作簿中“4 MM (2)”查询的连接。" type="5" refreshedVersion="0" background="1">
    <dbPr connection="Provider=Microsoft.Mashup.OleDb.1;Data Source=$Workbook$;Location=&quot;4 MM (2)&quot;;Extended Properties=&quot;&quot;" command="SELECT * FROM [4 MM (2)]"/>
  </connection>
  <connection id="13" keepAlive="1" name="查询 - 4 NBFI" description="与工作簿中“4 NBFI”查询的连接。" type="5" refreshedVersion="0" background="1">
    <dbPr connection="Provider=Microsoft.Mashup.OleDb.1;Data Source=$Workbook$;Location=&quot;4 NBFI&quot;;Extended Properties=&quot;&quot;" command="SELECT * FROM [4 NBFI]"/>
  </connection>
  <connection id="14" keepAlive="1" name="查询 - 4 NBFI (2)" description="与工作簿中“4 NBFI (2)”查询的连接。" type="5" refreshedVersion="0" background="1">
    <dbPr connection="Provider=Microsoft.Mashup.OleDb.1;Data Source=$Workbook$;Location=&quot;4 NBFI (2)&quot;;Extended Properties=&quot;&quot;" command="SELECT * FROM [4 NBFI (2)]"/>
  </connection>
  <connection id="15" keepAlive="1" name="查询 - 5 NBFI" description="与工作簿中“5 NBFI”查询的连接。" type="5" refreshedVersion="0" background="1">
    <dbPr connection="Provider=Microsoft.Mashup.OleDb.1;Data Source=$Workbook$;Location=&quot;5 NBFI&quot;;Extended Properties=&quot;&quot;" command="SELECT * FROM [5 NBFI]"/>
  </connection>
  <connection id="16" keepAlive="1" name="查询 - 5 NBFI (2)" description="与工作簿中“5 NBFI (2)”查询的连接。" type="5" refreshedVersion="0" background="1">
    <dbPr connection="Provider=Microsoft.Mashup.OleDb.1;Data Source=$Workbook$;Location=&quot;5 NBFI (2)&quot;;Extended Properties=&quot;&quot;" command="SELECT * FROM [5 NBFI (2)]"/>
  </connection>
  <connection id="17" keepAlive="1" name="查询 - 6 Nostro" description="与工作簿中“6 Nostro”查询的连接。" type="5" refreshedVersion="0" background="1">
    <dbPr connection="Provider=Microsoft.Mashup.OleDb.1;Data Source=$Workbook$;Location=&quot;6 Nostro&quot;;Extended Properties=&quot;&quot;" command="SELECT * FROM [6 Nostro]"/>
  </connection>
  <connection id="18" keepAlive="1" name="查询 - 6 Nostro (2)" description="与工作簿中“6 Nostro (2)”查询的连接。" type="5" refreshedVersion="0" background="1">
    <dbPr connection="Provider=Microsoft.Mashup.OleDb.1;Data Source=$Workbook$;Location=&quot;6 Nostro (2)&quot;;Extended Properties=&quot;&quot;" command="SELECT * FROM [6 Nostro (2)]"/>
  </connection>
  <connection id="19" keepAlive="1" name="查询 - 7 TF" description="与工作簿中“7 TF”查询的连接。" type="5" refreshedVersion="0" background="1">
    <dbPr connection="Provider=Microsoft.Mashup.OleDb.1;Data Source=$Workbook$;Location=&quot;7 TF&quot;;Extended Properties=&quot;&quot;" command="SELECT * FROM [7 TF]"/>
  </connection>
  <connection id="20" keepAlive="1" name="查询 - 7 TF (2)" description="与工作簿中“7 TF (2)”查询的连接。" type="5" refreshedVersion="0" background="1">
    <dbPr connection="Provider=Microsoft.Mashup.OleDb.1;Data Source=$Workbook$;Location=&quot;7 TF (2)&quot;;Extended Properties=&quot;&quot;" command="SELECT * FROM [7 TF (2)]"/>
  </connection>
  <connection id="21" keepAlive="1" name="查询 - Input for DataTable" description="与工作簿中“Input for DataTable”查询的连接。" type="5" refreshedVersion="7" background="1" saveData="1">
    <dbPr connection="Provider=Microsoft.Mashup.OleDb.1;Data Source=$Workbook$;Location=&quot;Input for DataTable&quot;;Extended Properties=&quot;&quot;" command="SELECT * FROM [Input for DataTable]"/>
  </connection>
  <connection id="22" keepAlive="1" name="查询 - Input for DataTable (2)" description="与工作簿中“Input for DataTable (2)”查询的连接。" type="5" refreshedVersion="7" background="1" saveData="1">
    <dbPr connection="Provider=Microsoft.Mashup.OleDb.1;Data Source=$Workbook$;Location=&quot;Input for DataTable (2)&quot;;Extended Properties=&quot;&quot;" command="SELECT * FROM [Input for DataTable (2)]"/>
  </connection>
</connections>
</file>

<file path=xl/sharedStrings.xml><?xml version="1.0" encoding="utf-8"?>
<sst xmlns="http://schemas.openxmlformats.org/spreadsheetml/2006/main" count="40555" uniqueCount="4041">
  <si>
    <t>Segment</t>
  </si>
  <si>
    <t>ID</t>
  </si>
  <si>
    <t>Segment - ID</t>
  </si>
  <si>
    <t>Customer No</t>
  </si>
  <si>
    <t>Customer Name</t>
  </si>
  <si>
    <t>Product  Code</t>
  </si>
  <si>
    <t>Industry_BOT</t>
  </si>
  <si>
    <t>Portfolio (BOT)</t>
  </si>
  <si>
    <t>BOT Segment</t>
  </si>
  <si>
    <t>Unique Facility Code</t>
  </si>
  <si>
    <t>Commit Withdraw Flag</t>
  </si>
  <si>
    <t>Product Type</t>
  </si>
  <si>
    <t>Limit Currency</t>
  </si>
  <si>
    <t>Limit Amount (FCY)</t>
  </si>
  <si>
    <t>Limit Available Amount (FCY)</t>
  </si>
  <si>
    <t>Limit currency -&gt; CNY</t>
  </si>
  <si>
    <t>Limit Amount</t>
  </si>
  <si>
    <t>Limit Available Amount</t>
  </si>
  <si>
    <t>Currency</t>
  </si>
  <si>
    <t>Amount financed (FCY)</t>
  </si>
  <si>
    <t>Loan balance (FCY)</t>
  </si>
  <si>
    <t>Interest Accrued Amount (FCY)</t>
  </si>
  <si>
    <t>Contract currency -&gt; CNY</t>
  </si>
  <si>
    <t>Amount financed</t>
  </si>
  <si>
    <t>Loan balance</t>
  </si>
  <si>
    <t>Interest Accrued Amount</t>
  </si>
  <si>
    <t>Interest rate</t>
  </si>
  <si>
    <t>Loan Maturity Date</t>
  </si>
  <si>
    <t>Reporting date</t>
  </si>
  <si>
    <t>Remaining years to mature or expire</t>
  </si>
  <si>
    <t>Final CRR</t>
  </si>
  <si>
    <t>Credit downgrade</t>
  </si>
  <si>
    <t>Overdue days</t>
  </si>
  <si>
    <t>SICR</t>
  </si>
  <si>
    <t>NPL</t>
  </si>
  <si>
    <t>Final Stage</t>
  </si>
  <si>
    <t>Stage_1_ECL_IFRS9_Drawn (CNY)</t>
  </si>
  <si>
    <t>Stage_1_ECL_IFRS9_Undrawn (CNY)</t>
  </si>
  <si>
    <t>Stage_1_ECL_IFRS9_Interest (CNY)</t>
  </si>
  <si>
    <t>Stage_1_ECL_IFRS9_Total (CNY)</t>
  </si>
  <si>
    <t>Stage_2_ECL_IFRS9_Drawn (CNY)</t>
  </si>
  <si>
    <t>Stage_2_ECL_IFRS9_Undrawn (CNY)</t>
  </si>
  <si>
    <t>Stage_2_ECL_IFRS9_Interest (CNY)</t>
  </si>
  <si>
    <t>Stage_2_ECL_IFRS9_Total (CNY)</t>
  </si>
  <si>
    <t>Stage_3_ECL_IFRS9_Drawn (CNY)</t>
  </si>
  <si>
    <t>Stage_3_ECL_IFRS9_Undrawn (CNY)</t>
  </si>
  <si>
    <t>Stage_3_ECL_IFRS9_Interest (CNY)</t>
  </si>
  <si>
    <t>Stage_3_ECL_IFRS9_Total (CNY)</t>
  </si>
  <si>
    <t>Final_ECL_IFRS9_Drawn (CNY)</t>
  </si>
  <si>
    <t>Final_ECL_IFRS9_Undrawn (CNY)</t>
  </si>
  <si>
    <t>Final_ECL_IFRS9_Interest (CNY)</t>
  </si>
  <si>
    <t>Final_ECL_IFRS9_Total (CNY)</t>
  </si>
  <si>
    <t>Stage_1_ECL_IFRS9_Drawn (THB)</t>
  </si>
  <si>
    <t>Stage_1_ECL_IFRS9_Undrawn (THB)</t>
  </si>
  <si>
    <t>Stage_1_ECL_IFRS9_Interest (THB)</t>
  </si>
  <si>
    <t>Stage_1_ECL_IFRS9_Total (THB)</t>
  </si>
  <si>
    <t>Stage_2_ECL_IFRS9_Drawn (THB)</t>
  </si>
  <si>
    <t>Stage_2_ECL_IFRS9_Undrawn (THB)</t>
  </si>
  <si>
    <t>Stage_2_ECL_IFRS9_Interest (THB)</t>
  </si>
  <si>
    <t>Stage_2_ECL_IFRS9_Total (THB)</t>
  </si>
  <si>
    <t>Stage_3_ECL_IFRS9_Drawn (THB)</t>
  </si>
  <si>
    <t>Stage_3_ECL_IFRS9_Undrawn (THB)</t>
  </si>
  <si>
    <t>Stage_3_ECL_IFRS9_Interest (THB)</t>
  </si>
  <si>
    <t>Stage_3_ECL_IFRS9_Total (THB)</t>
  </si>
  <si>
    <t>Final_ECL_IFRS9_Drawn (THB)</t>
  </si>
  <si>
    <t>Final_ECL_IFRS9_Undrawn (THB)</t>
  </si>
  <si>
    <t>Final_ECL_IFRS9_Interest (THB)</t>
  </si>
  <si>
    <t>Final_ECL_IFRS9_Total (THB)</t>
  </si>
  <si>
    <t>5-classification</t>
  </si>
  <si>
    <t>Floor rate for Stage 1</t>
  </si>
  <si>
    <t>Floor rate for Stage 2</t>
  </si>
  <si>
    <t>Floor rate for Stage 3</t>
  </si>
  <si>
    <t>Stage_1_ECL_CBIRC_Total (CNY)</t>
  </si>
  <si>
    <t>Stage_2_ECL_CBIRC_Total (CNY)</t>
  </si>
  <si>
    <t>Stage_3_ECL_CBIRC_Total (CNY)</t>
  </si>
  <si>
    <t>Final_ECL_CBIRC_Total (CNY)</t>
  </si>
  <si>
    <t>ECL for CBIRC (CNY)</t>
  </si>
  <si>
    <t>Stage_1_ECL_CBIRC_Total (CCY)</t>
  </si>
  <si>
    <t>Stage_2_ECL_CBIRC_Total (CCY)</t>
  </si>
  <si>
    <t>Stage_3_ECL_CBIRC_Total (CCY)</t>
  </si>
  <si>
    <t>Final_ECL_CBIRC_Total (CCY)</t>
  </si>
  <si>
    <t>ECL for CBIRC (CCY)</t>
  </si>
  <si>
    <t>2 Loan</t>
  </si>
  <si>
    <t>881FITF212150502</t>
  </si>
  <si>
    <t>CD0WC04211740001</t>
  </si>
  <si>
    <t>000005708</t>
  </si>
  <si>
    <t>成渝融资租赁有限公司</t>
  </si>
  <si>
    <t>WC04</t>
  </si>
  <si>
    <t>(5) Financial and insurance activities</t>
  </si>
  <si>
    <t>3. Corporate</t>
  </si>
  <si>
    <t>C</t>
  </si>
  <si>
    <t>5708LNSWC10011</t>
  </si>
  <si>
    <t>ALLOW WITHDRAW</t>
  </si>
  <si>
    <t>Revolving</t>
  </si>
  <si>
    <t>CNY</t>
  </si>
  <si>
    <t>No</t>
  </si>
  <si>
    <t>Substandard</t>
  </si>
  <si>
    <t>CD0WC04212070001</t>
  </si>
  <si>
    <t>000006763</t>
  </si>
  <si>
    <t>北明软件有限公司</t>
  </si>
  <si>
    <t>(4) Wholesale and retail trade; repair of motor vehicles and motorcycles</t>
  </si>
  <si>
    <t>6763LNSWC10011</t>
  </si>
  <si>
    <t>000001116</t>
  </si>
  <si>
    <t>四川长虹佳华信息产品有限责任公司</t>
  </si>
  <si>
    <t>1116LNSWC10021</t>
  </si>
  <si>
    <t>CD0WC04212110001</t>
  </si>
  <si>
    <t>000002188</t>
  </si>
  <si>
    <t>中建材信息技术股份有限公司</t>
  </si>
  <si>
    <t>2188LNSWC10011</t>
  </si>
  <si>
    <t>CD0WC04212180001</t>
  </si>
  <si>
    <t>CD0WC04212210001</t>
  </si>
  <si>
    <t>CD0WC04212230001</t>
  </si>
  <si>
    <t>CD0WC04212290001</t>
  </si>
  <si>
    <t>CD0WC04212390001</t>
  </si>
  <si>
    <t>CD0WC04212600001</t>
  </si>
  <si>
    <t>6763LNSWC10012</t>
  </si>
  <si>
    <t>Loan</t>
  </si>
  <si>
    <t>CD0WC04212670001</t>
  </si>
  <si>
    <t>CD0WC04212860001</t>
  </si>
  <si>
    <t>000017075</t>
  </si>
  <si>
    <t>合肥神州数码有限公司</t>
  </si>
  <si>
    <t>17075LNSWC10011</t>
  </si>
  <si>
    <t>CD0WC04212880001</t>
  </si>
  <si>
    <t>CD0WC04212990001</t>
  </si>
  <si>
    <t>SH0FA02192070002</t>
  </si>
  <si>
    <t>000001747</t>
  </si>
  <si>
    <t>伍鸿（江苏）塑料制品有限公司</t>
  </si>
  <si>
    <t>FA02</t>
  </si>
  <si>
    <t>(3) Manufacturing</t>
  </si>
  <si>
    <t>1747LNMFA10011</t>
  </si>
  <si>
    <t>SH0FA02192170001</t>
  </si>
  <si>
    <t>SH0FA02192550001</t>
  </si>
  <si>
    <t>SH0FA02192720001</t>
  </si>
  <si>
    <t>SH0FA02192980001</t>
  </si>
  <si>
    <t>SH0FA02193050001</t>
  </si>
  <si>
    <t>SH0FA02193360001</t>
  </si>
  <si>
    <t>SH0FA02200580001</t>
  </si>
  <si>
    <t>SH0FA02201000001</t>
  </si>
  <si>
    <t>SH0FA02201700001</t>
  </si>
  <si>
    <t>1747LNMFA10021</t>
  </si>
  <si>
    <t>SH0FA02202260001</t>
  </si>
  <si>
    <t>SH0FA02203040001</t>
  </si>
  <si>
    <t>SH0WC04193030001</t>
  </si>
  <si>
    <t>000002130</t>
  </si>
  <si>
    <t>华宝都鼎（上海）融资租赁有限公司</t>
  </si>
  <si>
    <t>2130LNMWC10011</t>
  </si>
  <si>
    <t>SH0WC04201760001</t>
  </si>
  <si>
    <t>SH0WC04203020501</t>
  </si>
  <si>
    <t>000003307</t>
  </si>
  <si>
    <t>中航国际租赁有限公司</t>
  </si>
  <si>
    <t>3307LNSWC10011</t>
  </si>
  <si>
    <t>SH0WC04203250001</t>
  </si>
  <si>
    <t>000003629</t>
  </si>
  <si>
    <t>中远海运租赁有限公司</t>
  </si>
  <si>
    <t>3629LNSWC10011</t>
  </si>
  <si>
    <t>NO WITHDRAW</t>
  </si>
  <si>
    <t>SH0WC04203290001</t>
  </si>
  <si>
    <t>SH0WC04203320001</t>
  </si>
  <si>
    <t>SH0WC04210400501</t>
  </si>
  <si>
    <t>SH0WC04211340003</t>
  </si>
  <si>
    <t>000001354</t>
  </si>
  <si>
    <t>好侣（中国）有限公司</t>
  </si>
  <si>
    <t>1354LNSWC10011</t>
  </si>
  <si>
    <t>SH0WC04211410003</t>
  </si>
  <si>
    <t>SH0WC04211480001</t>
  </si>
  <si>
    <t>SH0WC04211520001</t>
  </si>
  <si>
    <t>1747LNSWC10011</t>
  </si>
  <si>
    <t>SH0WC04211550001</t>
  </si>
  <si>
    <t>SH0WC04211550501</t>
  </si>
  <si>
    <t>000007367</t>
  </si>
  <si>
    <t>湖北中青正合人力资源服务有限公司</t>
  </si>
  <si>
    <t>7367LNSWC10011</t>
  </si>
  <si>
    <t>SH0WC04211810001</t>
  </si>
  <si>
    <t>SH0WC04212000001</t>
  </si>
  <si>
    <t>000003886</t>
  </si>
  <si>
    <t>杭州热联集团股份有限公司</t>
  </si>
  <si>
    <t>3886LNSWC10011</t>
  </si>
  <si>
    <t>SH0WC04212220002</t>
  </si>
  <si>
    <t>000003407</t>
  </si>
  <si>
    <t>南通欧凯人力资源有限公司</t>
  </si>
  <si>
    <t>3407LNSWC10011</t>
  </si>
  <si>
    <t>SH0WC04212230001</t>
  </si>
  <si>
    <t>SH0WC04212250001</t>
  </si>
  <si>
    <t>SH0WC04212290001</t>
  </si>
  <si>
    <t>SH0WC04212320001</t>
  </si>
  <si>
    <t>SH0WC04212370002</t>
  </si>
  <si>
    <t>SH0WC04212370003</t>
  </si>
  <si>
    <t>SH0WC04212390001</t>
  </si>
  <si>
    <t>SH0WC04212420001</t>
  </si>
  <si>
    <t>SH0WC04212430001</t>
  </si>
  <si>
    <t>SH0WC04212460001</t>
  </si>
  <si>
    <t>SH0WC04212520001</t>
  </si>
  <si>
    <t>SH0WC04212560001</t>
  </si>
  <si>
    <t>SH0WC04212580006</t>
  </si>
  <si>
    <t>000003690</t>
  </si>
  <si>
    <t>上海安乐网络科技有限公司</t>
  </si>
  <si>
    <t>3690LNSWC10011</t>
  </si>
  <si>
    <t>SH0WC04212590001</t>
  </si>
  <si>
    <t>SH0WC04212600001</t>
  </si>
  <si>
    <t>000016995</t>
  </si>
  <si>
    <t>上海宏信设备工程有限公司</t>
  </si>
  <si>
    <t>16995LNMWC10011</t>
  </si>
  <si>
    <t>SH0WC04212600002</t>
  </si>
  <si>
    <t>SH0WC04212650001</t>
  </si>
  <si>
    <t>SH0WC04212650002</t>
  </si>
  <si>
    <t>000004332</t>
  </si>
  <si>
    <t>苏州凌霄管理咨询有限公司</t>
  </si>
  <si>
    <t>4332LNSWC10011</t>
  </si>
  <si>
    <t>SH0WC04212670001</t>
  </si>
  <si>
    <t>000003327</t>
  </si>
  <si>
    <t>上海弘斋贸易有限公司</t>
  </si>
  <si>
    <t>3327LNSWC10011</t>
  </si>
  <si>
    <t>SH0WC04212700001</t>
  </si>
  <si>
    <t>SH0WC04212700002</t>
  </si>
  <si>
    <t>SH0WC04212730001</t>
  </si>
  <si>
    <t>000003352</t>
  </si>
  <si>
    <t>安徽乐米共享经济信息有限公司</t>
  </si>
  <si>
    <t>3352LNSWC10011</t>
  </si>
  <si>
    <t>SH0WC04212820001</t>
  </si>
  <si>
    <t>000014732</t>
  </si>
  <si>
    <t>上海富妍劳务派遣有限公司</t>
  </si>
  <si>
    <t>14732LNSWC10011</t>
  </si>
  <si>
    <t>SH0WC04212820002</t>
  </si>
  <si>
    <t>000016718</t>
  </si>
  <si>
    <t>浙江佳程人力资源有限公司</t>
  </si>
  <si>
    <t>16718LNSWC10011</t>
  </si>
  <si>
    <t>SH0WC04212820003</t>
  </si>
  <si>
    <t>000011091</t>
  </si>
  <si>
    <t>甘肃蓝海人力资源有限公司</t>
  </si>
  <si>
    <t>11091LNSWC10011</t>
  </si>
  <si>
    <t>SH0WC04212870001</t>
  </si>
  <si>
    <t>000003970</t>
  </si>
  <si>
    <t>北京邦泰人和企业管理咨询有限公司</t>
  </si>
  <si>
    <t>3970LNSWC10011</t>
  </si>
  <si>
    <t>SH0WC04212870002</t>
  </si>
  <si>
    <t>SH0WC04212870003</t>
  </si>
  <si>
    <t>000003894</t>
  </si>
  <si>
    <t>湖南蓝桥人力资源集团有限公司</t>
  </si>
  <si>
    <t>3894LNSWC10011</t>
  </si>
  <si>
    <t>SH0WC04212870004</t>
  </si>
  <si>
    <t>000003853</t>
  </si>
  <si>
    <t>江西职多多人力资源有限公司</t>
  </si>
  <si>
    <t>3853LNSWC10011</t>
  </si>
  <si>
    <t>SH0WC04212880001</t>
  </si>
  <si>
    <t>000003554</t>
  </si>
  <si>
    <t>安徽傲蓝人力资源服务有限公司</t>
  </si>
  <si>
    <t>3554LNSWC10011</t>
  </si>
  <si>
    <t>SH0WC04212920001</t>
  </si>
  <si>
    <t>SH0WC04212930001</t>
  </si>
  <si>
    <t>SH0WC04212930002</t>
  </si>
  <si>
    <t>SH0WC04212950001</t>
  </si>
  <si>
    <t>000003148</t>
  </si>
  <si>
    <t>西安天润人力资源有限公司</t>
  </si>
  <si>
    <t>3148LNSWC10012</t>
  </si>
  <si>
    <t>SH0WC04212950002</t>
  </si>
  <si>
    <t>3148LNSWC10013</t>
  </si>
  <si>
    <t>SH0WC04212950003</t>
  </si>
  <si>
    <t>SH0WC04212980001</t>
  </si>
  <si>
    <t>000017155</t>
  </si>
  <si>
    <t>苏州豫志达企业管理服务有限公司</t>
  </si>
  <si>
    <t>17155LNSWC10011</t>
  </si>
  <si>
    <t>SH1WC04211380001</t>
  </si>
  <si>
    <t>USD</t>
  </si>
  <si>
    <t>SH1WC04211870001</t>
  </si>
  <si>
    <t>000002609</t>
  </si>
  <si>
    <t>普派（苏州）包装有限公司</t>
  </si>
  <si>
    <t>2609LNSWC10011</t>
  </si>
  <si>
    <t>SH1WC04211940001</t>
  </si>
  <si>
    <t>SH1WC04212230001</t>
  </si>
  <si>
    <t>SH1WC04212520001</t>
  </si>
  <si>
    <t>SZ0FA02181850001</t>
  </si>
  <si>
    <t>000000284</t>
  </si>
  <si>
    <t>伍鸿（天津）塑料制品有限公司</t>
  </si>
  <si>
    <t>284LNMFA10031</t>
  </si>
  <si>
    <t>SZ0FA02182840001</t>
  </si>
  <si>
    <t>000001476</t>
  </si>
  <si>
    <t>广西崇左东亚糖业有限公司</t>
  </si>
  <si>
    <t>1476LNMFA10011</t>
  </si>
  <si>
    <t>SZ0FA02183120001</t>
  </si>
  <si>
    <t>SZ0FA02183170001</t>
  </si>
  <si>
    <t>SZ0FA02183200001</t>
  </si>
  <si>
    <t>SZ0FA02183250001</t>
  </si>
  <si>
    <t>SZ0FA02183300001</t>
  </si>
  <si>
    <t>SZ0FA02183320001</t>
  </si>
  <si>
    <t>SZ0FA02183380001</t>
  </si>
  <si>
    <t>SZ0FA02183380002</t>
  </si>
  <si>
    <t>SZ0FA02183470002</t>
  </si>
  <si>
    <t>SZ0FA02183470003</t>
  </si>
  <si>
    <t>SZ0FA02183590001</t>
  </si>
  <si>
    <t>SZ0FA02183610001</t>
  </si>
  <si>
    <t>SZ0FA02183620001</t>
  </si>
  <si>
    <t>SZ0FA02190030001</t>
  </si>
  <si>
    <t>SZ0FA02190070001</t>
  </si>
  <si>
    <t>SZ0FA02190140001</t>
  </si>
  <si>
    <t>SZ0FA02190160001</t>
  </si>
  <si>
    <t>SZ0FA02190180001</t>
  </si>
  <si>
    <t>SZ0FA02190230001</t>
  </si>
  <si>
    <t>SZ0FA02190240001</t>
  </si>
  <si>
    <t>SZ0FA02190250001</t>
  </si>
  <si>
    <t>SZ0FA02190280001</t>
  </si>
  <si>
    <t>SZ0FA02190280004</t>
  </si>
  <si>
    <t>SZ0FA02190300001</t>
  </si>
  <si>
    <t>SZ0FA02190310001</t>
  </si>
  <si>
    <t>SZ0FA02190320001</t>
  </si>
  <si>
    <t>SZ0FA02190450001</t>
  </si>
  <si>
    <t>SZ0FA02190520001</t>
  </si>
  <si>
    <t>SZ0FA02190630001</t>
  </si>
  <si>
    <t>SZ0FA02190700001</t>
  </si>
  <si>
    <t>SZ0FA02190740001</t>
  </si>
  <si>
    <t>SZ0FA02190780001</t>
  </si>
  <si>
    <t>SZ0FA02190880001</t>
  </si>
  <si>
    <t>000000450</t>
  </si>
  <si>
    <t>唐山万浦热电有限公司</t>
  </si>
  <si>
    <t>(8) Electricity, gas, steam and air conditioning supply</t>
  </si>
  <si>
    <t>450LNMFA10021</t>
  </si>
  <si>
    <t>SZ0FA02190920001</t>
  </si>
  <si>
    <t>SZ0FA02190990002</t>
  </si>
  <si>
    <t>SZ0FA02191140001</t>
  </si>
  <si>
    <t>SZ0FA02191190501</t>
  </si>
  <si>
    <t>SZ0FA02191340001</t>
  </si>
  <si>
    <t>SZ0FA02191400001</t>
  </si>
  <si>
    <t>SZ0FA02191510001</t>
  </si>
  <si>
    <t>SZ0FA02191560001</t>
  </si>
  <si>
    <t>SZ0FA02191640001</t>
  </si>
  <si>
    <t>SZ0FA02191750001</t>
  </si>
  <si>
    <t>SZ0FA02191770001</t>
  </si>
  <si>
    <t>SZ0FA02191900001</t>
  </si>
  <si>
    <t>SZ0FA02191970001</t>
  </si>
  <si>
    <t>SZ0FA02192140001</t>
  </si>
  <si>
    <t>SZ0FA02192270001</t>
  </si>
  <si>
    <t>SZ0FA02192390001</t>
  </si>
  <si>
    <t>SZ0FA02192520001</t>
  </si>
  <si>
    <t>SZ0FA02192530001</t>
  </si>
  <si>
    <t>SZ0FA02192600501</t>
  </si>
  <si>
    <t>SZ0FA02192610001</t>
  </si>
  <si>
    <t>SZ0FA02192960001</t>
  </si>
  <si>
    <t>SZ0FA02193400001</t>
  </si>
  <si>
    <t>SZ0FA02193450001</t>
  </si>
  <si>
    <t>SZ0FA02193510001</t>
  </si>
  <si>
    <t>SZ0FA02193600001</t>
  </si>
  <si>
    <t>SZ0FA02200620001</t>
  </si>
  <si>
    <t>SZ0FA02201760001</t>
  </si>
  <si>
    <t>SZ0FA02202110001</t>
  </si>
  <si>
    <t>SZ0HE01170050002</t>
  </si>
  <si>
    <t>000001245</t>
  </si>
  <si>
    <t>李朝廷</t>
  </si>
  <si>
    <t>HE01</t>
  </si>
  <si>
    <t>(10.3) Personal</t>
  </si>
  <si>
    <t>6.4 Personal Loan 10</t>
  </si>
  <si>
    <t>1245RETHE10011</t>
  </si>
  <si>
    <t>SZ0HE01171430001</t>
  </si>
  <si>
    <t>000001273</t>
  </si>
  <si>
    <t>黄云龙</t>
  </si>
  <si>
    <t>1273RETHE10011</t>
  </si>
  <si>
    <t>SZ0WC04183580001</t>
  </si>
  <si>
    <t>000001528</t>
  </si>
  <si>
    <t>仲利国际租赁有限公司</t>
  </si>
  <si>
    <t>1528LNMWC10011</t>
  </si>
  <si>
    <t>SZ0WC04190510002</t>
  </si>
  <si>
    <t>SZ0WC04191350001</t>
  </si>
  <si>
    <t>SZ0WC04191750001</t>
  </si>
  <si>
    <t>SZ0WC04192030501</t>
  </si>
  <si>
    <t>SZ0WC04192100001</t>
  </si>
  <si>
    <t>SZ0WC04201430001</t>
  </si>
  <si>
    <t>000001125</t>
  </si>
  <si>
    <t>中国环球租赁有限公司</t>
  </si>
  <si>
    <t>1125LNMWC10011</t>
  </si>
  <si>
    <t>SZ0WC04202240001</t>
  </si>
  <si>
    <t>SZ0WC04202680001</t>
  </si>
  <si>
    <t>000000219</t>
  </si>
  <si>
    <t>正大畜牧投资（北京）有限公司</t>
  </si>
  <si>
    <t>219LNMWC10011</t>
  </si>
  <si>
    <t>SZ0WC04203070001</t>
  </si>
  <si>
    <t>000000419</t>
  </si>
  <si>
    <t>山东玲珑轮胎股份有限公司</t>
  </si>
  <si>
    <t>419LNSWC10031</t>
  </si>
  <si>
    <t>SZ0WC04211180001</t>
  </si>
  <si>
    <t>284LNSWC10021</t>
  </si>
  <si>
    <t>SZ0WC04211180002</t>
  </si>
  <si>
    <t>SZ0WC04211260001</t>
  </si>
  <si>
    <t>000000289</t>
  </si>
  <si>
    <t>佛山市普拓旺经贸有限公司</t>
  </si>
  <si>
    <t>289LNSWC10012</t>
  </si>
  <si>
    <t>SZ0WC04211400001</t>
  </si>
  <si>
    <t>000002250</t>
  </si>
  <si>
    <t>中建投租赁股份有限公司</t>
  </si>
  <si>
    <t>2250LNSWC10011</t>
  </si>
  <si>
    <t>SZ0WC04211400002</t>
  </si>
  <si>
    <t>SZ0WC04211480001</t>
  </si>
  <si>
    <t>000003813</t>
  </si>
  <si>
    <t>北京神州新桥科技有限公司</t>
  </si>
  <si>
    <t>3813LNSWC10011</t>
  </si>
  <si>
    <t>SZ0WC04211510001</t>
  </si>
  <si>
    <t>000001237</t>
  </si>
  <si>
    <t>远东国际融资租赁有限公司</t>
  </si>
  <si>
    <t>1237LNSWC10011</t>
  </si>
  <si>
    <t>SZ0WC04211510002</t>
  </si>
  <si>
    <t>SZ0WC04211550001</t>
  </si>
  <si>
    <t>000001868</t>
  </si>
  <si>
    <t>华润融资租赁有限公司</t>
  </si>
  <si>
    <t>1868LNSWC10011</t>
  </si>
  <si>
    <t>SZ0WC04211580001</t>
  </si>
  <si>
    <t>SZ0WC04211660001</t>
  </si>
  <si>
    <t>000008309</t>
  </si>
  <si>
    <t>绿地金融投资控股集团有限公司</t>
  </si>
  <si>
    <t>8309LNSWC10011</t>
  </si>
  <si>
    <t>SZ0WC04211660002</t>
  </si>
  <si>
    <t>SZ0WC04211670001</t>
  </si>
  <si>
    <t>000001484</t>
  </si>
  <si>
    <t>招商局通商融资租赁有限公司</t>
  </si>
  <si>
    <t>1484LNSWC10021</t>
  </si>
  <si>
    <t>SZ0WC04211680501</t>
  </si>
  <si>
    <t>000002287</t>
  </si>
  <si>
    <t>深圳市金华威数码科技有限公司</t>
  </si>
  <si>
    <t>2287LNSWC10011</t>
  </si>
  <si>
    <t>SZ0WC04211800002</t>
  </si>
  <si>
    <t>SZ0WC04211810001</t>
  </si>
  <si>
    <t>000010429</t>
  </si>
  <si>
    <t>山东海王银河医药有限公司</t>
  </si>
  <si>
    <t>10429LNSWC10011</t>
  </si>
  <si>
    <t>SZ0WC04211820001</t>
  </si>
  <si>
    <t>000011090</t>
  </si>
  <si>
    <t>狮桥融资租赁（中国）有限公司</t>
  </si>
  <si>
    <t>11090LNSWC10011</t>
  </si>
  <si>
    <t>SZ0WC04211820501</t>
  </si>
  <si>
    <t>000003898</t>
  </si>
  <si>
    <t>上海易鑫融资租赁有限公司</t>
  </si>
  <si>
    <t>3898LNSWC10011</t>
  </si>
  <si>
    <t>SZ0WC04211870001</t>
  </si>
  <si>
    <t>SZ0WC04211900001</t>
  </si>
  <si>
    <t>SZ0WC04211900002</t>
  </si>
  <si>
    <t>1484LNSWC10012</t>
  </si>
  <si>
    <t>SZ0WC04211960003</t>
  </si>
  <si>
    <t>SZ0WC04212040001</t>
  </si>
  <si>
    <t>000006894</t>
  </si>
  <si>
    <t>上海朋邦实业有限公司</t>
  </si>
  <si>
    <t>6894LNSWC10011</t>
  </si>
  <si>
    <t>SZ0WC04212080001</t>
  </si>
  <si>
    <t>000004024</t>
  </si>
  <si>
    <t>西安秉信环保包装有限公司</t>
  </si>
  <si>
    <t>4024LNSWC10011</t>
  </si>
  <si>
    <t>SZ0WC04212090001</t>
  </si>
  <si>
    <t>SZ0WC04212150002</t>
  </si>
  <si>
    <t>000001540</t>
  </si>
  <si>
    <t>平安国际融资租赁有限公司</t>
  </si>
  <si>
    <t>1540LNSWC10011</t>
  </si>
  <si>
    <t>SZ0WC04212210001</t>
  </si>
  <si>
    <t>SZ0WC04212310001</t>
  </si>
  <si>
    <t>000002610</t>
  </si>
  <si>
    <t>广州易初莲花连锁超市有限公司</t>
  </si>
  <si>
    <t>2610LNSWC10011</t>
  </si>
  <si>
    <t>SZ0WC04212360003</t>
  </si>
  <si>
    <t>000002230</t>
  </si>
  <si>
    <t>中广核国际融资租赁有限公司</t>
  </si>
  <si>
    <t>2230LNSWC10021</t>
  </si>
  <si>
    <t>SZ0WC04212370003</t>
  </si>
  <si>
    <t>000016715</t>
  </si>
  <si>
    <t>浙江新威能源贸易有限公司</t>
  </si>
  <si>
    <t>16715LNSWC10011</t>
  </si>
  <si>
    <t>SZ0WC04212420001</t>
  </si>
  <si>
    <t>SZ0WC04212430001</t>
  </si>
  <si>
    <t>SZ0WC04212570001</t>
  </si>
  <si>
    <t>000003670</t>
  </si>
  <si>
    <t>深圳市人创人力资源有限公司</t>
  </si>
  <si>
    <t>3670LNSWC10011</t>
  </si>
  <si>
    <t>SZ0WC04212600002</t>
  </si>
  <si>
    <t>000016840</t>
  </si>
  <si>
    <t>中集商业保理有限公司</t>
  </si>
  <si>
    <t>16840LNSWC10011</t>
  </si>
  <si>
    <t>SZ0WC04212610001</t>
  </si>
  <si>
    <t>SZ0WC04212610002</t>
  </si>
  <si>
    <t>SZ0WC04212660001</t>
  </si>
  <si>
    <t>000002970</t>
  </si>
  <si>
    <t>上海伟仕佳杰科技有限公司</t>
  </si>
  <si>
    <t>2970LNSWC10011</t>
  </si>
  <si>
    <t>SZ0WC04212660002</t>
  </si>
  <si>
    <t>450LNSWC10021</t>
  </si>
  <si>
    <t>SZ0WC04212700001</t>
  </si>
  <si>
    <t>SZ0WC04212730001</t>
  </si>
  <si>
    <t>000001236</t>
  </si>
  <si>
    <t>远东宏信（天津）融资租赁有限公司</t>
  </si>
  <si>
    <t>1236LNSWC10011</t>
  </si>
  <si>
    <t>SZ0WC04212870002</t>
  </si>
  <si>
    <t>SZ0WC04212880001</t>
  </si>
  <si>
    <t>000003109</t>
  </si>
  <si>
    <t>中航现代人力资源（深圳）有限公司</t>
  </si>
  <si>
    <t>3109LNSWC10011</t>
  </si>
  <si>
    <t>SZ0WC04212880003</t>
  </si>
  <si>
    <t>000017297</t>
  </si>
  <si>
    <t>中国康富国际租赁股份有限公司</t>
  </si>
  <si>
    <t>17297LNMWC10011</t>
  </si>
  <si>
    <t>SZ0WC04212990002</t>
  </si>
  <si>
    <t>SZ0WC04212990004</t>
  </si>
  <si>
    <t>SZ0WC04212990005</t>
  </si>
  <si>
    <t>000017255</t>
  </si>
  <si>
    <t>慧择保险经纪有限公司</t>
  </si>
  <si>
    <t>17255LNSWC10011</t>
  </si>
  <si>
    <t>SZ1FA02163510002</t>
  </si>
  <si>
    <t>000001238</t>
  </si>
  <si>
    <t>HONGSA POWER COMPANY LIMITED</t>
  </si>
  <si>
    <t>1238LNMFA10011</t>
  </si>
  <si>
    <t>SZ1WC04192350002</t>
  </si>
  <si>
    <t>000001908</t>
  </si>
  <si>
    <t>上海吉祥航空香港有限公司</t>
  </si>
  <si>
    <t>(11) Other (transportation and storage)</t>
  </si>
  <si>
    <t>1908LNMWC10011</t>
  </si>
  <si>
    <t>HKD</t>
  </si>
  <si>
    <t>SZ1WC04200590001</t>
  </si>
  <si>
    <t>000002487</t>
  </si>
  <si>
    <t>苏宁国际集团股份有限公司</t>
  </si>
  <si>
    <t>2487LNMWC10011</t>
  </si>
  <si>
    <t>SZ1WC04200990501</t>
  </si>
  <si>
    <t>000001260</t>
  </si>
  <si>
    <t>复星国际有限公司</t>
  </si>
  <si>
    <t>1260LNMWC10011</t>
  </si>
  <si>
    <t>SZ1WC04203020001</t>
  </si>
  <si>
    <t>000003489</t>
  </si>
  <si>
    <t>三一融资（泰国）有限公司</t>
  </si>
  <si>
    <t>3489LNSWC10011</t>
  </si>
  <si>
    <t>THB</t>
  </si>
  <si>
    <t>13 Factoring</t>
  </si>
  <si>
    <t>4 MM</t>
  </si>
  <si>
    <t>880MP01203310002</t>
  </si>
  <si>
    <t/>
  </si>
  <si>
    <t>交通银行股份有限公司深圳分行</t>
  </si>
  <si>
    <t>MP01</t>
  </si>
  <si>
    <t>2. Interbank</t>
  </si>
  <si>
    <t>F</t>
  </si>
  <si>
    <t>881MP11212980001</t>
  </si>
  <si>
    <t>KASIKORNBANK PUBLIC COMPANY LIMITED</t>
  </si>
  <si>
    <t>MP11</t>
  </si>
  <si>
    <t>4 NBFI</t>
  </si>
  <si>
    <t>880LP02212990001</t>
  </si>
  <si>
    <t>招商永隆银行有限公司深圳分行</t>
  </si>
  <si>
    <t>LP02</t>
  </si>
  <si>
    <t>880MP02210880001</t>
  </si>
  <si>
    <t>民生金融租赁股份有限公司</t>
  </si>
  <si>
    <t>MP02</t>
  </si>
  <si>
    <t>5 NBFI</t>
  </si>
  <si>
    <t>880NBFI211170001</t>
  </si>
  <si>
    <t>000004025</t>
  </si>
  <si>
    <t>杭银消费金融股份有限公司</t>
  </si>
  <si>
    <t>NBFI</t>
  </si>
  <si>
    <t>4025FILAN10011</t>
  </si>
  <si>
    <t>880NBFI211180002</t>
  </si>
  <si>
    <t>000001003</t>
  </si>
  <si>
    <t>国银金融租赁股份有限公司</t>
  </si>
  <si>
    <t>1003FILAN10011</t>
  </si>
  <si>
    <t>880NBFI211180003</t>
  </si>
  <si>
    <t>000004026</t>
  </si>
  <si>
    <t>福建海西金融租赁有限责任公司</t>
  </si>
  <si>
    <t>4026FILAN10011</t>
  </si>
  <si>
    <t>880NBFI211380001</t>
  </si>
  <si>
    <t>000002794</t>
  </si>
  <si>
    <t>华晨东亚汽车金融有限公司</t>
  </si>
  <si>
    <t>2794FILAN10013</t>
  </si>
  <si>
    <t>880NBFI211380002</t>
  </si>
  <si>
    <t>880NBFI211400003</t>
  </si>
  <si>
    <t>000001275</t>
  </si>
  <si>
    <t>招联消费金融有限公司</t>
  </si>
  <si>
    <t>1275FILAN10015</t>
  </si>
  <si>
    <t>880NBFI211440001</t>
  </si>
  <si>
    <t>000005000</t>
  </si>
  <si>
    <t>长江联合金融租赁有限公司</t>
  </si>
  <si>
    <t>5000FILAN10011</t>
  </si>
  <si>
    <t>880NBFI211440002</t>
  </si>
  <si>
    <t>000003859</t>
  </si>
  <si>
    <t>湖北金融租赁股份有限公司</t>
  </si>
  <si>
    <t>3859FILAN10012</t>
  </si>
  <si>
    <t>880NBFI211460001</t>
  </si>
  <si>
    <t>880NBFI211530001</t>
  </si>
  <si>
    <t>000006112</t>
  </si>
  <si>
    <t>横琴华通金融租赁有限公司</t>
  </si>
  <si>
    <t>6112FILAN10011</t>
  </si>
  <si>
    <t>880NBFI211600001</t>
  </si>
  <si>
    <t>000007442</t>
  </si>
  <si>
    <t>马上消费金融股份有限公司</t>
  </si>
  <si>
    <t>7442FILAN10011</t>
  </si>
  <si>
    <t>880NBFI211660001</t>
  </si>
  <si>
    <t>000001519</t>
  </si>
  <si>
    <t>天津长城滨银汽车金融有限公司</t>
  </si>
  <si>
    <t>1519FILAN10014</t>
  </si>
  <si>
    <t>880NBFI211720502</t>
  </si>
  <si>
    <t>000002229</t>
  </si>
  <si>
    <t>前海兴邦金融租赁有限责任公司</t>
  </si>
  <si>
    <t>2229FILAN10013</t>
  </si>
  <si>
    <t>880NBFI211740002</t>
  </si>
  <si>
    <t>000003817</t>
  </si>
  <si>
    <t>渝农商金融租赁有限责任公司</t>
  </si>
  <si>
    <t>3817FILAN10012</t>
  </si>
  <si>
    <t>880NBFI211740003</t>
  </si>
  <si>
    <t>880NBFI211740004</t>
  </si>
  <si>
    <t>000002507</t>
  </si>
  <si>
    <t>华融金融租赁股份有限公司</t>
  </si>
  <si>
    <t>2507FILAN10012</t>
  </si>
  <si>
    <t>880NBFI211740005</t>
  </si>
  <si>
    <t>000003149</t>
  </si>
  <si>
    <t>永赢金融租赁有限公司</t>
  </si>
  <si>
    <t>3149FILAN10012</t>
  </si>
  <si>
    <t>880NBFI211740501</t>
  </si>
  <si>
    <t>000003347</t>
  </si>
  <si>
    <t>苏银金融租赁股份有限公司</t>
  </si>
  <si>
    <t>3347FILAN10012</t>
  </si>
  <si>
    <t>880NBFI211890001</t>
  </si>
  <si>
    <t>880NBFI211970002</t>
  </si>
  <si>
    <t>000012328</t>
  </si>
  <si>
    <t>河北省金融租赁有限公司</t>
  </si>
  <si>
    <t>12328FILAN10011</t>
  </si>
  <si>
    <t>880NBFI212020002</t>
  </si>
  <si>
    <t>000001788</t>
  </si>
  <si>
    <t>瑞福德汽车金融有限公司</t>
  </si>
  <si>
    <t>1788FILAN10012</t>
  </si>
  <si>
    <t>880NBFI212100002</t>
  </si>
  <si>
    <t>1275FILAN10014</t>
  </si>
  <si>
    <t>880NBFI212110001</t>
  </si>
  <si>
    <t>000001303</t>
  </si>
  <si>
    <t>吉致汽车金融有限公司</t>
  </si>
  <si>
    <t>1303FILAN10013</t>
  </si>
  <si>
    <t>880NBFI212150501</t>
  </si>
  <si>
    <t>880NBFI212230001</t>
  </si>
  <si>
    <t>000003108</t>
  </si>
  <si>
    <t>长城国兴金融租赁有限公司</t>
  </si>
  <si>
    <t>3108FILAN10012</t>
  </si>
  <si>
    <t>880NBFI212290001</t>
  </si>
  <si>
    <t>2229FILAN10015</t>
  </si>
  <si>
    <t>880NBFI212290002</t>
  </si>
  <si>
    <t>1519FILAN10022</t>
  </si>
  <si>
    <t>880NBFI212360001</t>
  </si>
  <si>
    <t>000016689</t>
  </si>
  <si>
    <t>厦门金美信消费金融有限责任公司</t>
  </si>
  <si>
    <t>16689FILAN10011</t>
  </si>
  <si>
    <t>880NBFI212360501</t>
  </si>
  <si>
    <t>000001434</t>
  </si>
  <si>
    <t>中邮消费金融有限公司</t>
  </si>
  <si>
    <t>1434FILAN10021</t>
  </si>
  <si>
    <t>880NBFI212420001</t>
  </si>
  <si>
    <t>000001267</t>
  </si>
  <si>
    <t>丰田汽车金融（中国）有限公司</t>
  </si>
  <si>
    <t>1267FILAN10012</t>
  </si>
  <si>
    <t>880NBFI212420002</t>
  </si>
  <si>
    <t>000002168</t>
  </si>
  <si>
    <t>珠江金融租赁有限公司</t>
  </si>
  <si>
    <t>2168FILAN10012</t>
  </si>
  <si>
    <t>880NBFI212440001</t>
  </si>
  <si>
    <t>000001175</t>
  </si>
  <si>
    <t>广汽汇理汽车金融有限公司</t>
  </si>
  <si>
    <t>1175FILAN10012</t>
  </si>
  <si>
    <t>880NBFI212580002</t>
  </si>
  <si>
    <t>880NBFI212610002</t>
  </si>
  <si>
    <t>000017035</t>
  </si>
  <si>
    <t>海尔消费金融有限公司</t>
  </si>
  <si>
    <t>17035FILAN10011</t>
  </si>
  <si>
    <t>880NBFI212610005</t>
  </si>
  <si>
    <t>000017036</t>
  </si>
  <si>
    <t>山东汇通金融租赁有限公司</t>
  </si>
  <si>
    <t>17036FILAN10011</t>
  </si>
  <si>
    <t>880NBFI212650001</t>
  </si>
  <si>
    <t>880NBFI212690001</t>
  </si>
  <si>
    <t>000017096</t>
  </si>
  <si>
    <t>重庆小米消费金融有限公司</t>
  </si>
  <si>
    <t>17096FILAN10011</t>
  </si>
  <si>
    <t>880NBFI212700002</t>
  </si>
  <si>
    <t>000017095</t>
  </si>
  <si>
    <t>中煤科工金融租赁股份有限公司</t>
  </si>
  <si>
    <t>17095FILAN10011</t>
  </si>
  <si>
    <t>880NBFI212710001</t>
  </si>
  <si>
    <t>880NBFI212720001</t>
  </si>
  <si>
    <t>4025FILAN10012</t>
  </si>
  <si>
    <t>880NBFI212720002</t>
  </si>
  <si>
    <t>000002111</t>
  </si>
  <si>
    <t>兴业消费金融股份公司</t>
  </si>
  <si>
    <t>2111FILAN10012</t>
  </si>
  <si>
    <t>880NBFI212730001</t>
  </si>
  <si>
    <t>12328FILAN10012</t>
  </si>
  <si>
    <t>880NBFI212860002</t>
  </si>
  <si>
    <t>880NBFI212920001</t>
  </si>
  <si>
    <t>000001387</t>
  </si>
  <si>
    <t>中银消费金融有限公司</t>
  </si>
  <si>
    <t>1387FILAN10013</t>
  </si>
  <si>
    <t>881NBFI211800001</t>
  </si>
  <si>
    <t>000002670</t>
  </si>
  <si>
    <t>光大金融租赁股份有限公司</t>
  </si>
  <si>
    <t>2670FILAN10012</t>
  </si>
  <si>
    <t>881NBFI212070003</t>
  </si>
  <si>
    <t>2670FILAN10013</t>
  </si>
  <si>
    <t>6 Nostro</t>
  </si>
  <si>
    <t>400000000016708</t>
  </si>
  <si>
    <t>000000233</t>
  </si>
  <si>
    <t>中国银行股份有限公司深圳市分行</t>
  </si>
  <si>
    <t>Nostro</t>
  </si>
  <si>
    <t>400000000016559</t>
  </si>
  <si>
    <t>400000000024182</t>
  </si>
  <si>
    <t>000000237</t>
  </si>
  <si>
    <t xml:space="preserve">中国工商银行股份有限公司深圳星河支行 </t>
  </si>
  <si>
    <t>400000000014746</t>
  </si>
  <si>
    <t>000000239</t>
  </si>
  <si>
    <t>中信银行深圳市民中心支行</t>
  </si>
  <si>
    <t>410000000014906</t>
  </si>
  <si>
    <t>400000000001879</t>
  </si>
  <si>
    <t>CITIC SZ SMZX CNY</t>
  </si>
  <si>
    <t>400000000016446</t>
  </si>
  <si>
    <t>000000241</t>
  </si>
  <si>
    <t>中国人民银行深圳市中心支行 CURRENT</t>
  </si>
  <si>
    <t>400000000014870</t>
  </si>
  <si>
    <t>000000242</t>
  </si>
  <si>
    <t>纽约梅隆银行</t>
  </si>
  <si>
    <t>400000000016093</t>
  </si>
  <si>
    <t>000000243</t>
  </si>
  <si>
    <t>中国民生银行深圳分行</t>
  </si>
  <si>
    <t>400000000001880</t>
  </si>
  <si>
    <t>CMBC SZ CNY</t>
  </si>
  <si>
    <t>420100000014946</t>
  </si>
  <si>
    <t>000000245</t>
  </si>
  <si>
    <t>420100000014968</t>
  </si>
  <si>
    <t>400000000021275</t>
  </si>
  <si>
    <t>000000249</t>
  </si>
  <si>
    <t>招商银行股份有限公司深圳分行</t>
  </si>
  <si>
    <t>400000000014735</t>
  </si>
  <si>
    <t>000000373</t>
  </si>
  <si>
    <t>中国银行深圳罗湖支行</t>
  </si>
  <si>
    <t>400000000014860</t>
  </si>
  <si>
    <t>400000000001915</t>
  </si>
  <si>
    <t>BOC SZ SN CNY</t>
  </si>
  <si>
    <t>400000000020487</t>
  </si>
  <si>
    <t>000000425</t>
  </si>
  <si>
    <t>上海浦东发展银行股份有限公司深圳分行</t>
  </si>
  <si>
    <t>400000000024014</t>
  </si>
  <si>
    <t>上海浦东发展银行股份有限公司深圳分行-IRS</t>
  </si>
  <si>
    <t>400000000014950</t>
  </si>
  <si>
    <t>000000506</t>
  </si>
  <si>
    <t>中国银行股份有限公司四川省分行</t>
  </si>
  <si>
    <t>400000000014892</t>
  </si>
  <si>
    <t>000001002</t>
  </si>
  <si>
    <t>渣打银行（香港）有限公司</t>
  </si>
  <si>
    <t>400000000014881</t>
  </si>
  <si>
    <t>000001129</t>
  </si>
  <si>
    <t>SUMITOMO MITSUI BANKING CORPORATION</t>
  </si>
  <si>
    <t>JPY</t>
  </si>
  <si>
    <t>400000000015228</t>
  </si>
  <si>
    <t>000001333</t>
  </si>
  <si>
    <t>浦发上海自贸区分行</t>
  </si>
  <si>
    <t>400000000018849</t>
  </si>
  <si>
    <t>000001530</t>
  </si>
  <si>
    <t>上海票据交易所股份有限公司</t>
  </si>
  <si>
    <t>400000000019513</t>
  </si>
  <si>
    <t>000001563</t>
  </si>
  <si>
    <t>深圳前海微众银行股份有限公司</t>
  </si>
  <si>
    <t>400000000023485</t>
  </si>
  <si>
    <t>深圳前海微众银行股份有限公司-应收帐款清分结算</t>
  </si>
  <si>
    <t>400000000023496</t>
  </si>
  <si>
    <t>深圳前海微众银行股份有限公司-供应商贷款发放</t>
  </si>
  <si>
    <t>400000000025935</t>
  </si>
  <si>
    <t>深圳前海微众银行股份有限公司-信保贷</t>
  </si>
  <si>
    <t>400000000021355</t>
  </si>
  <si>
    <t>000002348</t>
  </si>
  <si>
    <t>广发银行股份有限公司深圳分行</t>
  </si>
  <si>
    <t>400000000022369</t>
  </si>
  <si>
    <t>000002947</t>
  </si>
  <si>
    <t>中信百信银行股份有限公司</t>
  </si>
  <si>
    <t>400000000022664</t>
  </si>
  <si>
    <t>000003207</t>
  </si>
  <si>
    <t>上海银行股份有限公司深圳分行</t>
  </si>
  <si>
    <t>400000000025924</t>
  </si>
  <si>
    <t>000008312</t>
  </si>
  <si>
    <t>富邦华一银行有限公司</t>
  </si>
  <si>
    <t>11 Bond</t>
  </si>
  <si>
    <t>160207_A1</t>
  </si>
  <si>
    <t>China Development Bank Corp</t>
  </si>
  <si>
    <t>Bond</t>
  </si>
  <si>
    <t>1. Sovereign and Central Bank</t>
  </si>
  <si>
    <t>I</t>
  </si>
  <si>
    <t>102000277_A1</t>
  </si>
  <si>
    <t>China Merchants Shekou Industrial Zone Holdings Co., Ltd.</t>
  </si>
  <si>
    <t>032000144_A1</t>
  </si>
  <si>
    <t>China Resources Leasing Co., Ltd.</t>
  </si>
  <si>
    <t>102000979_A1</t>
  </si>
  <si>
    <t>160004_H1</t>
  </si>
  <si>
    <t>MOF</t>
  </si>
  <si>
    <t>160010_H1</t>
  </si>
  <si>
    <t>160017_H1</t>
  </si>
  <si>
    <t>160017_H2</t>
  </si>
  <si>
    <t>190003</t>
  </si>
  <si>
    <t>190011</t>
  </si>
  <si>
    <t>190011_H2</t>
  </si>
  <si>
    <t>190014</t>
  </si>
  <si>
    <t>200002</t>
  </si>
  <si>
    <t>200002_H2</t>
  </si>
  <si>
    <t>200005_A10</t>
  </si>
  <si>
    <t>200005_A11</t>
  </si>
  <si>
    <t>200005_A4</t>
  </si>
  <si>
    <t>200005_A5</t>
  </si>
  <si>
    <t>200005_A6</t>
  </si>
  <si>
    <t>200005_A7</t>
  </si>
  <si>
    <t>200005_A8</t>
  </si>
  <si>
    <t>200005_A9</t>
  </si>
  <si>
    <t>200005_H1</t>
  </si>
  <si>
    <t>200005_H2</t>
  </si>
  <si>
    <t>200005_H3</t>
  </si>
  <si>
    <t>200005_H4</t>
  </si>
  <si>
    <t>200005_H5</t>
  </si>
  <si>
    <t>200005_H6</t>
  </si>
  <si>
    <t>200011_H1</t>
  </si>
  <si>
    <t>200013_A1</t>
  </si>
  <si>
    <t>200013_A2</t>
  </si>
  <si>
    <t>200013_A3</t>
  </si>
  <si>
    <t>200013_A4</t>
  </si>
  <si>
    <t>200013_A5</t>
  </si>
  <si>
    <t>200013_A6</t>
  </si>
  <si>
    <t>210002_H1</t>
  </si>
  <si>
    <t>210002_H2</t>
  </si>
  <si>
    <t>210002_H3</t>
  </si>
  <si>
    <t>210002_H4</t>
  </si>
  <si>
    <t>210002_H5</t>
  </si>
  <si>
    <t>210002_H6</t>
  </si>
  <si>
    <t>210002_H7</t>
  </si>
  <si>
    <t>210004_H1</t>
  </si>
  <si>
    <t>210008_A1</t>
  </si>
  <si>
    <t>210008_A2</t>
  </si>
  <si>
    <t>210008_A3</t>
  </si>
  <si>
    <t>210011_H1</t>
  </si>
  <si>
    <t>210011_H2</t>
  </si>
  <si>
    <t>210011_H3</t>
  </si>
  <si>
    <t>210011_H4</t>
  </si>
  <si>
    <t>210011_H5</t>
  </si>
  <si>
    <t>210011_H6</t>
  </si>
  <si>
    <t>210011_H7</t>
  </si>
  <si>
    <t>210011_H8</t>
  </si>
  <si>
    <t>092000007_A1</t>
  </si>
  <si>
    <t>SUMITOMO MITSUI BANKING CORP</t>
  </si>
  <si>
    <t>102000555_A1</t>
  </si>
  <si>
    <t>中国建材集团有限公司</t>
  </si>
  <si>
    <t>102000247_A1</t>
  </si>
  <si>
    <t>华为投资控股有限公司HUAWEI</t>
  </si>
  <si>
    <t>SH0FC01211400001</t>
  </si>
  <si>
    <t>000004040</t>
  </si>
  <si>
    <t>东莞市协存五金机械有限公司</t>
  </si>
  <si>
    <t>FC01</t>
  </si>
  <si>
    <t>4040TRYDI10011</t>
  </si>
  <si>
    <t>SH0FC01211400002</t>
  </si>
  <si>
    <t>000004037</t>
  </si>
  <si>
    <t>盟机智能机器（广东）有限公司</t>
  </si>
  <si>
    <t>4037TRYDI10011</t>
  </si>
  <si>
    <t>SH0FC01211460002</t>
  </si>
  <si>
    <t>SH0FC01211460003</t>
  </si>
  <si>
    <t>000004275</t>
  </si>
  <si>
    <t>成都策玺数码科技有限公司</t>
  </si>
  <si>
    <t>4275TRYDI10011</t>
  </si>
  <si>
    <t>SH0FC01211460004</t>
  </si>
  <si>
    <t>000005097</t>
  </si>
  <si>
    <t>东莞市井上精密机电有限公司</t>
  </si>
  <si>
    <t>5097TRYDI10011</t>
  </si>
  <si>
    <t>SH0FC01211670001</t>
  </si>
  <si>
    <t>000004419</t>
  </si>
  <si>
    <t>深圳美克激光设备有限公司</t>
  </si>
  <si>
    <t>4419TRYDI10011</t>
  </si>
  <si>
    <t>SH0FC01211670002</t>
  </si>
  <si>
    <t>000004541</t>
  </si>
  <si>
    <t>广东钶锐锶数控技术有限公司</t>
  </si>
  <si>
    <t>4541TRYDI10011</t>
  </si>
  <si>
    <t>SH0FC01211670003</t>
  </si>
  <si>
    <t>000005221</t>
  </si>
  <si>
    <t>东莞市正泷机械设备有限公司</t>
  </si>
  <si>
    <t>5221TRYDI10011</t>
  </si>
  <si>
    <t>SH0FC01211690001</t>
  </si>
  <si>
    <t>SH0FC01211750001</t>
  </si>
  <si>
    <t>SH0FC01211750501</t>
  </si>
  <si>
    <t>SH0FC01211750502</t>
  </si>
  <si>
    <t>SH0FC01211890001</t>
  </si>
  <si>
    <t>SH0FC01211940001</t>
  </si>
  <si>
    <t>SH0FC01211940002</t>
  </si>
  <si>
    <t>SH0FC01211940003</t>
  </si>
  <si>
    <t>SH0FC01211940502</t>
  </si>
  <si>
    <t>SH0FC01211970001</t>
  </si>
  <si>
    <t>SH0FC01212030001</t>
  </si>
  <si>
    <t>SH0FC01212030002</t>
  </si>
  <si>
    <t>SH0FC01212030003</t>
  </si>
  <si>
    <t>SH0FC01212090001</t>
  </si>
  <si>
    <t>SH0FC01212090002</t>
  </si>
  <si>
    <t>SH0FC01212090003</t>
  </si>
  <si>
    <t>SH0FC01212100001</t>
  </si>
  <si>
    <t>SH0FC01212100002</t>
  </si>
  <si>
    <t>SH0FC01212100003</t>
  </si>
  <si>
    <t>000014220</t>
  </si>
  <si>
    <t>广州市大影易科技有限公司</t>
  </si>
  <si>
    <t>14220TRYDI10011</t>
  </si>
  <si>
    <t>SH0FC01212150001</t>
  </si>
  <si>
    <t>SH0FC01212150002</t>
  </si>
  <si>
    <t>SH0FC01212180001</t>
  </si>
  <si>
    <t>SH0FC01212240001</t>
  </si>
  <si>
    <t>SH0FC01212240002</t>
  </si>
  <si>
    <t>SH0FC01212300001</t>
  </si>
  <si>
    <t>SH0FC01212380001</t>
  </si>
  <si>
    <t>SH0FC01212380002</t>
  </si>
  <si>
    <t>000004019</t>
  </si>
  <si>
    <t>四川智龙激光科技有限公司</t>
  </si>
  <si>
    <t>4019TRYDI10011</t>
  </si>
  <si>
    <t>SH0FC01212390001</t>
  </si>
  <si>
    <t>SH0FC01212390002</t>
  </si>
  <si>
    <t>SH0FC01212570006</t>
  </si>
  <si>
    <t>000016916</t>
  </si>
  <si>
    <t>北京智信恒诚科技有限公司</t>
  </si>
  <si>
    <t>16916TRYDI10011</t>
  </si>
  <si>
    <t>SH0FC01212570007</t>
  </si>
  <si>
    <t>SH0FC01212850001</t>
  </si>
  <si>
    <t>SZ0FC01211400002</t>
  </si>
  <si>
    <t>000004759</t>
  </si>
  <si>
    <t>广州云易共享科技有限公司</t>
  </si>
  <si>
    <t>4759TRYDI10011</t>
  </si>
  <si>
    <t>SZ0FC01211400501</t>
  </si>
  <si>
    <t>SZ0FC01211440501</t>
  </si>
  <si>
    <t>000004760</t>
  </si>
  <si>
    <t xml:space="preserve">深圳市中源盛星科技有限公司  </t>
  </si>
  <si>
    <t>4760TRYDI10011</t>
  </si>
  <si>
    <t>SZ0FC01211441001</t>
  </si>
  <si>
    <t>SZ0FC01211450001</t>
  </si>
  <si>
    <t>000004906</t>
  </si>
  <si>
    <t>深圳市海美思信息技术有限公司</t>
  </si>
  <si>
    <t>4906TRYDI10011</t>
  </si>
  <si>
    <t>SZ0FC01211450002</t>
  </si>
  <si>
    <t>000004945</t>
  </si>
  <si>
    <t>深圳市布恩科技有限公司</t>
  </si>
  <si>
    <t>4945TRYDI10011</t>
  </si>
  <si>
    <t>SZ0FC01211450003</t>
  </si>
  <si>
    <t>SZ0FC01211450004</t>
  </si>
  <si>
    <t>000004911</t>
  </si>
  <si>
    <t>广州南峰实业有限公司</t>
  </si>
  <si>
    <t>4911TRYDI10011</t>
  </si>
  <si>
    <t>SZ0FC01211450005</t>
  </si>
  <si>
    <t>SZ0FC01211930001</t>
  </si>
  <si>
    <t>000003855</t>
  </si>
  <si>
    <t>正大食品企业（上海）有限公司广州分公司</t>
  </si>
  <si>
    <t>3855TRYDI10011</t>
  </si>
  <si>
    <t>SZ0FC01211940001</t>
  </si>
  <si>
    <t>SZ0FC01212110002</t>
  </si>
  <si>
    <t>000003882</t>
  </si>
  <si>
    <t>广东湛江正大猪业有限公司</t>
  </si>
  <si>
    <t>(1) Agriculture, forestry and fishing</t>
  </si>
  <si>
    <t>3882TRYDI10011</t>
  </si>
  <si>
    <t>SZ0FC01212110501</t>
  </si>
  <si>
    <t>000008461</t>
  </si>
  <si>
    <t>正大水产（湖北）有限公司</t>
  </si>
  <si>
    <t>8461TRYDI10011</t>
  </si>
  <si>
    <t>SZ0FC01212210006</t>
  </si>
  <si>
    <t>000003848</t>
  </si>
  <si>
    <t>广州有孚贸易有限公司</t>
  </si>
  <si>
    <t>3848TRYDI10011</t>
  </si>
  <si>
    <t>SZ0FC01212220003</t>
  </si>
  <si>
    <t>SZ0FC01212220004</t>
  </si>
  <si>
    <t>SZ0FC01212320008</t>
  </si>
  <si>
    <t>SZ0FC01212350003</t>
  </si>
  <si>
    <t>000013742</t>
  </si>
  <si>
    <t>重庆爱莲百货超市有限公司洛阳市开元大道分公司</t>
  </si>
  <si>
    <t>13742TRYDI10011</t>
  </si>
  <si>
    <t>SZ0FC01212360001</t>
  </si>
  <si>
    <t>000016662</t>
  </si>
  <si>
    <t>深圳市胜荣辉贸易有限公司</t>
  </si>
  <si>
    <t>16662TRYDI10011</t>
  </si>
  <si>
    <t>SZ0FC01212360002</t>
  </si>
  <si>
    <t>000016685</t>
  </si>
  <si>
    <t>上海宁尔环保科技有限公司</t>
  </si>
  <si>
    <t>16685TRYDI10011</t>
  </si>
  <si>
    <t>SZ0FC01212360003</t>
  </si>
  <si>
    <t>SZ0FC01212360004</t>
  </si>
  <si>
    <t>SZ0FC01212380001</t>
  </si>
  <si>
    <t>000016659</t>
  </si>
  <si>
    <t>深圳前海智慧集势实业有限公司</t>
  </si>
  <si>
    <t>16659TRYDI10011</t>
  </si>
  <si>
    <t>SZ0FC01212380002</t>
  </si>
  <si>
    <t>SZ0FC01212380004</t>
  </si>
  <si>
    <t>000003845</t>
  </si>
  <si>
    <t>广州市辰光日用品有限公司</t>
  </si>
  <si>
    <t>3845TRYDI10011</t>
  </si>
  <si>
    <t>SZ0FC01212380005</t>
  </si>
  <si>
    <t>SZ0FC01212380006</t>
  </si>
  <si>
    <t>SZ0FC01212380007</t>
  </si>
  <si>
    <t>SZ0FC01212390002</t>
  </si>
  <si>
    <t>000003841</t>
  </si>
  <si>
    <t>深圳市实惠家居用品有限公司</t>
  </si>
  <si>
    <t>3841TRYDI10011</t>
  </si>
  <si>
    <t>SZ0FC01212390003</t>
  </si>
  <si>
    <t>000003864</t>
  </si>
  <si>
    <t>广州鼎超酒业有限公司</t>
  </si>
  <si>
    <t>3864TRYDI10011</t>
  </si>
  <si>
    <t>SZ0FC01212390004</t>
  </si>
  <si>
    <t>000003844</t>
  </si>
  <si>
    <t>上海云涛纺织品有限公司</t>
  </si>
  <si>
    <t>3844TRYDI10011</t>
  </si>
  <si>
    <t>SZ0FC01212390005</t>
  </si>
  <si>
    <t>SZ0FC01212390006</t>
  </si>
  <si>
    <t>000003823</t>
  </si>
  <si>
    <t>广州市卓酝轩贸易有限公司</t>
  </si>
  <si>
    <t>3823TRYDI10011</t>
  </si>
  <si>
    <t>SZ0FC01212390007</t>
  </si>
  <si>
    <t>000003849</t>
  </si>
  <si>
    <t>汕头市祥和陶瓷有限公司</t>
  </si>
  <si>
    <t>3849TRYDI10011</t>
  </si>
  <si>
    <t>SZ0FC01212390008</t>
  </si>
  <si>
    <t>000003839</t>
  </si>
  <si>
    <t>深圳市佳鑫业贸易有限公司</t>
  </si>
  <si>
    <t>3839TRYDI10011</t>
  </si>
  <si>
    <t>SZ0FC01212390009</t>
  </si>
  <si>
    <t>000003850</t>
  </si>
  <si>
    <t>广州市震强贸易有限公司</t>
  </si>
  <si>
    <t>3850TRYDI10011</t>
  </si>
  <si>
    <t>SZ0FC01212390010</t>
  </si>
  <si>
    <t>000003825</t>
  </si>
  <si>
    <t>广州市鋈达日用品有限公司</t>
  </si>
  <si>
    <t>3825TRYDI10011</t>
  </si>
  <si>
    <t>SZ0FC01212390011</t>
  </si>
  <si>
    <t>SZ0FC01212390012</t>
  </si>
  <si>
    <t>000003842</t>
  </si>
  <si>
    <t>广州市舒睦洁家居用品有限公司</t>
  </si>
  <si>
    <t>3842TRYDI10011</t>
  </si>
  <si>
    <t>SZ0FC01212390013</t>
  </si>
  <si>
    <t>SZ0FC01212420001</t>
  </si>
  <si>
    <t>000003974</t>
  </si>
  <si>
    <t>上海申威塑胶制品有限公司</t>
  </si>
  <si>
    <t>3974TRYDI10011</t>
  </si>
  <si>
    <t>SZ0FC01212420002</t>
  </si>
  <si>
    <t>000013619</t>
  </si>
  <si>
    <t>上海优牧国际贸易有限公司</t>
  </si>
  <si>
    <t>13619TRYDI10011</t>
  </si>
  <si>
    <t>SZ0FC01212420003</t>
  </si>
  <si>
    <t>000005852</t>
  </si>
  <si>
    <t>前进宝供应链（上海）有限公司</t>
  </si>
  <si>
    <t>5852TRYDI10011</t>
  </si>
  <si>
    <t>SZ0FC01212420004</t>
  </si>
  <si>
    <t>000004917</t>
  </si>
  <si>
    <t>上海服德工贸有限公司</t>
  </si>
  <si>
    <t>4917TRYDI10011</t>
  </si>
  <si>
    <t>SZ0FC01212420005</t>
  </si>
  <si>
    <t>SZ0FC01212420006</t>
  </si>
  <si>
    <t>SZ0FC01212420007</t>
  </si>
  <si>
    <t>000005861</t>
  </si>
  <si>
    <t>湖州亿米供应链科技有限公司</t>
  </si>
  <si>
    <t>5861TRYDI10011</t>
  </si>
  <si>
    <t>SZ0FC01212430001</t>
  </si>
  <si>
    <t>000005860</t>
  </si>
  <si>
    <t>杭州远望经贸有限公司</t>
  </si>
  <si>
    <t>5860TRYDI10011</t>
  </si>
  <si>
    <t>SZ0FC01212430002</t>
  </si>
  <si>
    <t>000004873</t>
  </si>
  <si>
    <t>上海磊科实业有限公司</t>
  </si>
  <si>
    <t>4873TRYDI10011</t>
  </si>
  <si>
    <t>SZ0FC01212430003</t>
  </si>
  <si>
    <t>000004983</t>
  </si>
  <si>
    <t>嘉益（上海）国际贸易有限公司</t>
  </si>
  <si>
    <t>4983TRYDI10011</t>
  </si>
  <si>
    <t>SZ0FC01212430004</t>
  </si>
  <si>
    <t>000004997</t>
  </si>
  <si>
    <t xml:space="preserve">芪俊商贸（上海）有限公司 </t>
  </si>
  <si>
    <t>4997TRYDI10011</t>
  </si>
  <si>
    <t>SZ0FC01212430005</t>
  </si>
  <si>
    <t>SZ0FC01212430006</t>
  </si>
  <si>
    <t>SZ0FC01212430007</t>
  </si>
  <si>
    <t>SZ0FC01212430008</t>
  </si>
  <si>
    <t>SZ0FC01212430009</t>
  </si>
  <si>
    <t>000004988</t>
  </si>
  <si>
    <t>上海蒿韵实业有限公司</t>
  </si>
  <si>
    <t>4988TRYDI10011</t>
  </si>
  <si>
    <t>SZ0FC01212430010</t>
  </si>
  <si>
    <t>000016796</t>
  </si>
  <si>
    <t>安徽华铂再生资源科技有限公司</t>
  </si>
  <si>
    <t>16796TRYDI10011</t>
  </si>
  <si>
    <t>SZ0FC01212430011</t>
  </si>
  <si>
    <t>SZ0FC01212440001</t>
  </si>
  <si>
    <t>000003828</t>
  </si>
  <si>
    <t>邵武市万家美家居用品制造有限公司</t>
  </si>
  <si>
    <t>3828TRYDI10011</t>
  </si>
  <si>
    <t>SZ0FC01212440002</t>
  </si>
  <si>
    <t>SZ0FC01212440003</t>
  </si>
  <si>
    <t>SZ0FC01212440004</t>
  </si>
  <si>
    <t>000003673</t>
  </si>
  <si>
    <t>施来客食品（广州）有限公司</t>
  </si>
  <si>
    <t>3673TRYDI10011</t>
  </si>
  <si>
    <t>SZ0FC01212440005</t>
  </si>
  <si>
    <t>000004152</t>
  </si>
  <si>
    <t>广州润上贸易有限公司</t>
  </si>
  <si>
    <t>4152TRYDI10011</t>
  </si>
  <si>
    <t>SZ0FC01212440006</t>
  </si>
  <si>
    <t>000003771</t>
  </si>
  <si>
    <t>汕头市灿轩贸易有限公司</t>
  </si>
  <si>
    <t>3771TRYDI10011</t>
  </si>
  <si>
    <t>SZ0FC01212440007</t>
  </si>
  <si>
    <t>000003846</t>
  </si>
  <si>
    <t>广州市层云贸易有限公司</t>
  </si>
  <si>
    <t>3846TRYDI10011</t>
  </si>
  <si>
    <t>SZ0FC01212440008</t>
  </si>
  <si>
    <t>SZ0FC01212440009</t>
  </si>
  <si>
    <t>000016801</t>
  </si>
  <si>
    <t>广东福生国际贸易有限公司</t>
  </si>
  <si>
    <t>16801TRYDI10011</t>
  </si>
  <si>
    <t>SZ0FC01212440010</t>
  </si>
  <si>
    <t>000005855</t>
  </si>
  <si>
    <t>上海豪鹏食品有限公司</t>
  </si>
  <si>
    <t>5855TRYDI10011</t>
  </si>
  <si>
    <t>SZ0FC01212440011</t>
  </si>
  <si>
    <t>000016798</t>
  </si>
  <si>
    <t>广州市茂衡国际贸易有限责任公司</t>
  </si>
  <si>
    <t>16798TRYDI10011</t>
  </si>
  <si>
    <t>SZ0FC01212440012</t>
  </si>
  <si>
    <t>000016797</t>
  </si>
  <si>
    <t>上海锐芙贸易有限公司</t>
  </si>
  <si>
    <t>16797TRYDI10011</t>
  </si>
  <si>
    <t>SZ0FC01212440013</t>
  </si>
  <si>
    <t>000016800</t>
  </si>
  <si>
    <t>北京艾鲜美贸易有限公司</t>
  </si>
  <si>
    <t>16800TRYDI10011</t>
  </si>
  <si>
    <t>SZ0FC01212440014</t>
  </si>
  <si>
    <t>000005882</t>
  </si>
  <si>
    <t>上海乐景贸易有限公司</t>
  </si>
  <si>
    <t>5882TRYDI10011</t>
  </si>
  <si>
    <t>SZ0FC01212450001</t>
  </si>
  <si>
    <t>000005912</t>
  </si>
  <si>
    <t>上海卉绿农业发展有限公司</t>
  </si>
  <si>
    <t>5912TRYDI10011</t>
  </si>
  <si>
    <t>SZ0FC01212450002</t>
  </si>
  <si>
    <t>000016758</t>
  </si>
  <si>
    <t>惠景商贸（北京）有限公司</t>
  </si>
  <si>
    <t>16758TRYDI10011</t>
  </si>
  <si>
    <t>SZ0FC01212450003</t>
  </si>
  <si>
    <t>000016790</t>
  </si>
  <si>
    <t>上海丰甸贸易有限公司</t>
  </si>
  <si>
    <t>16790TRYDI10011</t>
  </si>
  <si>
    <t>SZ0FC01212450004</t>
  </si>
  <si>
    <t>000016784</t>
  </si>
  <si>
    <t>上海天戈国际物流有限公司</t>
  </si>
  <si>
    <t>16784TRYDI10011</t>
  </si>
  <si>
    <t>SZ0FC01212450005</t>
  </si>
  <si>
    <t>000016789</t>
  </si>
  <si>
    <t>上海竞达贸易有限公司</t>
  </si>
  <si>
    <t>16789TRYDI10011</t>
  </si>
  <si>
    <t>SZ0FC01212460001</t>
  </si>
  <si>
    <t>000016765</t>
  </si>
  <si>
    <t>上海仲景养生坊食品有限公司</t>
  </si>
  <si>
    <t>16765TRYDI10011</t>
  </si>
  <si>
    <t>SZ0FC01212460002</t>
  </si>
  <si>
    <t>000016761</t>
  </si>
  <si>
    <t>上海美誉办公设备有限公司</t>
  </si>
  <si>
    <t>16761TRYDI10011</t>
  </si>
  <si>
    <t>SZ0FC01212460003</t>
  </si>
  <si>
    <t>SZ0FC01212460004</t>
  </si>
  <si>
    <t>000016776</t>
  </si>
  <si>
    <t>上海哲园国际贸易有限公司</t>
  </si>
  <si>
    <t>16776TRYDI10011</t>
  </si>
  <si>
    <t>SZ0FC01212460005</t>
  </si>
  <si>
    <t>000016779</t>
  </si>
  <si>
    <t>深圳市健安源商贸有限公司</t>
  </si>
  <si>
    <t>16779TRYDI10011</t>
  </si>
  <si>
    <t>SZ0FC01212460006</t>
  </si>
  <si>
    <t>000016762</t>
  </si>
  <si>
    <t>上海御华果品有限公司</t>
  </si>
  <si>
    <t>16762TRYDI10011</t>
  </si>
  <si>
    <t>SZ0FC01212460007</t>
  </si>
  <si>
    <t>000016766</t>
  </si>
  <si>
    <t>上海智欣果蔬有限公司</t>
  </si>
  <si>
    <t>16766TRYDI10011</t>
  </si>
  <si>
    <t>SZ0FC01212460008</t>
  </si>
  <si>
    <t>000016777</t>
  </si>
  <si>
    <t>奥启制冷系统（上海）有限公司</t>
  </si>
  <si>
    <t>16777TRYDI10011</t>
  </si>
  <si>
    <t>SZ0FC01212460009</t>
  </si>
  <si>
    <t>000016767</t>
  </si>
  <si>
    <t>上海巨锤国际贸易有限公司</t>
  </si>
  <si>
    <t>16767TRYDI10011</t>
  </si>
  <si>
    <t>SZ0FC01212460010</t>
  </si>
  <si>
    <t>000016759</t>
  </si>
  <si>
    <t>上海震探电子科技有限公司</t>
  </si>
  <si>
    <t>16759TRYDI10011</t>
  </si>
  <si>
    <t>SZ0FC01212460011</t>
  </si>
  <si>
    <t>000004974</t>
  </si>
  <si>
    <t>上海统利实业有限公司</t>
  </si>
  <si>
    <t>4974TRYDI10011</t>
  </si>
  <si>
    <t>SZ0FC01212460012</t>
  </si>
  <si>
    <t>000016783</t>
  </si>
  <si>
    <t>天津茗优商贸有限公司</t>
  </si>
  <si>
    <t>16783TRYDI10011</t>
  </si>
  <si>
    <t>SZ0FC01212460013</t>
  </si>
  <si>
    <t>000016786</t>
  </si>
  <si>
    <t>昆明丹晖进出口贸易有限公司</t>
  </si>
  <si>
    <t>16786TRYDI10011</t>
  </si>
  <si>
    <t>SZ0FC01212460014</t>
  </si>
  <si>
    <t>000016791</t>
  </si>
  <si>
    <t>上海聚进商贸发展有限公司</t>
  </si>
  <si>
    <t>16791TRYDI10011</t>
  </si>
  <si>
    <t>SZ0FC01212460015</t>
  </si>
  <si>
    <t>000016788</t>
  </si>
  <si>
    <t>上海铭城进出口有限公司</t>
  </si>
  <si>
    <t>16788TRYDI10011</t>
  </si>
  <si>
    <t>SZ0FC01212460016</t>
  </si>
  <si>
    <t>000016757</t>
  </si>
  <si>
    <t>浙江上扬商业设备科技股份有限公司</t>
  </si>
  <si>
    <t>16757TRYDI10011</t>
  </si>
  <si>
    <t>SZ0FC01212460017</t>
  </si>
  <si>
    <t>000016785</t>
  </si>
  <si>
    <t>上海洁蔻日用化学品有限公司</t>
  </si>
  <si>
    <t>16785TRYDI10011</t>
  </si>
  <si>
    <t>SZ0FC01212490001</t>
  </si>
  <si>
    <t>000016780</t>
  </si>
  <si>
    <t>上海汇味食品有限公司</t>
  </si>
  <si>
    <t>16780TRYDI10011</t>
  </si>
  <si>
    <t>SZ0FC01212490002</t>
  </si>
  <si>
    <t>000016787</t>
  </si>
  <si>
    <t>上海丽昆楼食品有限公司</t>
  </si>
  <si>
    <t>16787TRYDI10011</t>
  </si>
  <si>
    <t>SZ0FC01212490003</t>
  </si>
  <si>
    <t>000016782</t>
  </si>
  <si>
    <t>上海畅联国际货运有限公司</t>
  </si>
  <si>
    <t>16782TRYDI10011</t>
  </si>
  <si>
    <t>SZ0FC01212490004</t>
  </si>
  <si>
    <t>SZ0FC01212490005</t>
  </si>
  <si>
    <t>000016799</t>
  </si>
  <si>
    <t>纽仕兰新云（上海）电子商务有限公司</t>
  </si>
  <si>
    <t>16799TRYDI10011</t>
  </si>
  <si>
    <t>SZ0FC01212490006</t>
  </si>
  <si>
    <t>000016775</t>
  </si>
  <si>
    <t>广州市琪宝贸易有限公司</t>
  </si>
  <si>
    <t>16775TRYDI10011</t>
  </si>
  <si>
    <t>SZ0FC01212510001</t>
  </si>
  <si>
    <t>000003971</t>
  </si>
  <si>
    <t>中山市络华制衣有限公司</t>
  </si>
  <si>
    <t>3971TRYDI10011</t>
  </si>
  <si>
    <t>SZ0FC01212510002</t>
  </si>
  <si>
    <t>000005881</t>
  </si>
  <si>
    <t>上海嘉寓商贸有限公司</t>
  </si>
  <si>
    <t>5881TRYDI10011</t>
  </si>
  <si>
    <t>SZ0FC01212510003</t>
  </si>
  <si>
    <t>000016760</t>
  </si>
  <si>
    <t>苏州华昌四季农业科技有限公司</t>
  </si>
  <si>
    <t>16760TRYDI10011</t>
  </si>
  <si>
    <t>SZ0FC01212520001</t>
  </si>
  <si>
    <t>000016778</t>
  </si>
  <si>
    <t>南京新骥厨具设备发展有限公司</t>
  </si>
  <si>
    <t>16778TRYDI10011</t>
  </si>
  <si>
    <t>SZ0FC01212520002</t>
  </si>
  <si>
    <t>000003769</t>
  </si>
  <si>
    <t>深圳市麦士金实业有限公司</t>
  </si>
  <si>
    <t>3769TRYDI10011</t>
  </si>
  <si>
    <t>SZ0FC01212530001</t>
  </si>
  <si>
    <t>000016896</t>
  </si>
  <si>
    <t>杭州郎多贸易有限公司</t>
  </si>
  <si>
    <t>16896TRYDI10011</t>
  </si>
  <si>
    <t>SZ0FC01212530002</t>
  </si>
  <si>
    <t>000016897</t>
  </si>
  <si>
    <t>上海岳立食品有限公司</t>
  </si>
  <si>
    <t>16897TRYDI10011</t>
  </si>
  <si>
    <t>SZ0FC01212530003</t>
  </si>
  <si>
    <t>000005862</t>
  </si>
  <si>
    <t>上海汉商罗世酒业有限公司</t>
  </si>
  <si>
    <t>5862TRYDI10011</t>
  </si>
  <si>
    <t>SZ0FC01212530004</t>
  </si>
  <si>
    <t>SZ0FC01212580001</t>
  </si>
  <si>
    <t>000003873</t>
  </si>
  <si>
    <t>南通百富帝家用纺织品有限公司</t>
  </si>
  <si>
    <t>3873TRYDI10011</t>
  </si>
  <si>
    <t>SZ0FC01212580002</t>
  </si>
  <si>
    <t>SZ0FC01212580004</t>
  </si>
  <si>
    <t>000016756</t>
  </si>
  <si>
    <t>上海本来果坊科技有限公司</t>
  </si>
  <si>
    <t>16756TRYDI10011</t>
  </si>
  <si>
    <t>SZ0FC01212600001</t>
  </si>
  <si>
    <t>000003978</t>
  </si>
  <si>
    <t>广州市凤安贸易有限公司</t>
  </si>
  <si>
    <t>3978TRYDI10011</t>
  </si>
  <si>
    <t>SZ0FC01212600002</t>
  </si>
  <si>
    <t>000003847</t>
  </si>
  <si>
    <t>深圳市荣林华实业有限公司</t>
  </si>
  <si>
    <t>3847TRYDI10011</t>
  </si>
  <si>
    <t>SZ0FC01212600003</t>
  </si>
  <si>
    <t>SZ0FC01212600004</t>
  </si>
  <si>
    <t>000003876</t>
  </si>
  <si>
    <t>广州山珍海味食品有限公司</t>
  </si>
  <si>
    <t>3876TRYDI10011</t>
  </si>
  <si>
    <t>SZ0FC01212610001</t>
  </si>
  <si>
    <t>000016792</t>
  </si>
  <si>
    <t>品渥食品股份有限公司</t>
  </si>
  <si>
    <t>16792TRYDI10011</t>
  </si>
  <si>
    <t>SZ0FC01212650001</t>
  </si>
  <si>
    <t>000003975</t>
  </si>
  <si>
    <t>广州市时代韬略科技有限公司</t>
  </si>
  <si>
    <t>3975TRYDI10011</t>
  </si>
  <si>
    <t>SZ0FC01212650002</t>
  </si>
  <si>
    <t>000016837</t>
  </si>
  <si>
    <t>上海乐美文具有限公司</t>
  </si>
  <si>
    <t>16837TRYDI10011</t>
  </si>
  <si>
    <t>SZ0FC01212650003</t>
  </si>
  <si>
    <t>SZ0FC01212660001</t>
  </si>
  <si>
    <t>000003862</t>
  </si>
  <si>
    <t>广州市佳沣商贸有限公司</t>
  </si>
  <si>
    <t>3862TRYDI10011</t>
  </si>
  <si>
    <t>SZ0FC01212710001</t>
  </si>
  <si>
    <t>SZ0FC01212710002</t>
  </si>
  <si>
    <t>SZ0FC01212710003</t>
  </si>
  <si>
    <t>SZ0FC01212710004</t>
  </si>
  <si>
    <t>SZ0FC01212710005</t>
  </si>
  <si>
    <t>SZ0FC01212710006</t>
  </si>
  <si>
    <t>SZ0FC01212710007</t>
  </si>
  <si>
    <t>SZ0FC01212710008</t>
  </si>
  <si>
    <t>000003881</t>
  </si>
  <si>
    <t>广州保泷行贸易有限公司</t>
  </si>
  <si>
    <t>3881TRYDI10011</t>
  </si>
  <si>
    <t>SZ0FC01212710009</t>
  </si>
  <si>
    <t>SZ0FC01212730001</t>
  </si>
  <si>
    <t>SZ0FC01212730002</t>
  </si>
  <si>
    <t>SZ0FC01212730003</t>
  </si>
  <si>
    <t>SZ0FC01212730004</t>
  </si>
  <si>
    <t>SZ0FC01212730005</t>
  </si>
  <si>
    <t>000003835</t>
  </si>
  <si>
    <t>杭州华味亨销售管理有限公司</t>
  </si>
  <si>
    <t>3835TRYDI10011</t>
  </si>
  <si>
    <t>SZ0FC01212730006</t>
  </si>
  <si>
    <t>000003875</t>
  </si>
  <si>
    <t>广东好味来食品有限公司</t>
  </si>
  <si>
    <t>3875TRYDI10011</t>
  </si>
  <si>
    <t>SZ0FC01212730007</t>
  </si>
  <si>
    <t>000003863</t>
  </si>
  <si>
    <t>东莞市良基机械设备有限公司</t>
  </si>
  <si>
    <t>3863TRYDI10011</t>
  </si>
  <si>
    <t>SZ0FC01212730008</t>
  </si>
  <si>
    <t>SZ0FC01212730009</t>
  </si>
  <si>
    <t>SZ0FC01212730010</t>
  </si>
  <si>
    <t>SZ0FC01212810001</t>
  </si>
  <si>
    <t>SZ0FC01212840001</t>
  </si>
  <si>
    <t>SZ0FC01212840002</t>
  </si>
  <si>
    <t>SZ0FC01212860001</t>
  </si>
  <si>
    <t>SZ0FC01212860002</t>
  </si>
  <si>
    <t>SZ0FC01212870001</t>
  </si>
  <si>
    <t>SZ0FC01212880001</t>
  </si>
  <si>
    <t>SZ0FC01212880002</t>
  </si>
  <si>
    <t>SZ0FC01212920001</t>
  </si>
  <si>
    <t>000004021</t>
  </si>
  <si>
    <t>深圳市前海凡一供应链有限公司</t>
  </si>
  <si>
    <t>4021TRYDI10011</t>
  </si>
  <si>
    <t>SZ0FC01212920002</t>
  </si>
  <si>
    <t>SZ0FC01212920003</t>
  </si>
  <si>
    <t>000004013</t>
  </si>
  <si>
    <t>深圳市正合安科技有限公司</t>
  </si>
  <si>
    <t>4013TRYDI10011</t>
  </si>
  <si>
    <t>SZ0FC01212920004</t>
  </si>
  <si>
    <t>SZ0FC01212920005</t>
  </si>
  <si>
    <t>SZ0FC01212930001</t>
  </si>
  <si>
    <t>000004014</t>
  </si>
  <si>
    <t>深圳市凯成致业贸易有限公司</t>
  </si>
  <si>
    <t>4014TRYDI10011</t>
  </si>
  <si>
    <t>SZ0FC01212930002</t>
  </si>
  <si>
    <t>SZ0FC01212930003</t>
  </si>
  <si>
    <t>000004015</t>
  </si>
  <si>
    <t>深圳市拉斯格光电有限公司</t>
  </si>
  <si>
    <t>4015TRYDI10011</t>
  </si>
  <si>
    <t>SZ0FC01212940001</t>
  </si>
  <si>
    <t>SZ0FC01212940002</t>
  </si>
  <si>
    <t>000004011</t>
  </si>
  <si>
    <t>深圳市良井科技有限公司</t>
  </si>
  <si>
    <t>4011TRYDI10011</t>
  </si>
  <si>
    <t>SZ0FC01212940003</t>
  </si>
  <si>
    <t>SZ0FC01212940004</t>
  </si>
  <si>
    <t>SZ0FC01212940005</t>
  </si>
  <si>
    <t>SZ0FC01212940006</t>
  </si>
  <si>
    <t>SZ0FC01212940007</t>
  </si>
  <si>
    <t>SZ0FC01212940008</t>
  </si>
  <si>
    <t>SZ0FC01212940009</t>
  </si>
  <si>
    <t>SZ0FC01212940011</t>
  </si>
  <si>
    <t>SZ0FC01212940012</t>
  </si>
  <si>
    <t>SZ0FC01212940013</t>
  </si>
  <si>
    <t>SZ0FC01212950001</t>
  </si>
  <si>
    <t>SZ0FC01212950002</t>
  </si>
  <si>
    <t>SZ0FC01212950003</t>
  </si>
  <si>
    <t>000004016</t>
  </si>
  <si>
    <t>深圳市华裕鑫实业有限公司</t>
  </si>
  <si>
    <t>4016TRYDI10011</t>
  </si>
  <si>
    <t>SZ0FC01212950006</t>
  </si>
  <si>
    <t>SZ0FC01212950007</t>
  </si>
  <si>
    <t>SZ0FC01212950008</t>
  </si>
  <si>
    <t>000004023</t>
  </si>
  <si>
    <t>苏州博森电子器材有限公司</t>
  </si>
  <si>
    <t>4023TRYDI10011</t>
  </si>
  <si>
    <t>SZ0FC01212950009</t>
  </si>
  <si>
    <t>SZ0FC01212950010</t>
  </si>
  <si>
    <t>SZ0FC01212950011</t>
  </si>
  <si>
    <t>SZ0FC01212950012</t>
  </si>
  <si>
    <t>SZ0FC01212950013</t>
  </si>
  <si>
    <t>SZ0FC01212950014</t>
  </si>
  <si>
    <t>SZ0FC01212950015</t>
  </si>
  <si>
    <t>SZ0FC01212950016</t>
  </si>
  <si>
    <t>000004006</t>
  </si>
  <si>
    <t>广东绿康源美环境科技有限公司</t>
  </si>
  <si>
    <t>4006TRYDI10011</t>
  </si>
  <si>
    <t>SZ0FC01212950017</t>
  </si>
  <si>
    <t>SZ0FC01212950018</t>
  </si>
  <si>
    <t>SZ0FC01212980002</t>
  </si>
  <si>
    <t>SZ0FC01212980003</t>
  </si>
  <si>
    <t>SZ0FC01212980004</t>
  </si>
  <si>
    <t>SZ0FC01212980005</t>
  </si>
  <si>
    <t>SZ0FC01212980006</t>
  </si>
  <si>
    <t>000003675</t>
  </si>
  <si>
    <t>广州市昇永农业有限公司</t>
  </si>
  <si>
    <t>3675TRYDI10011</t>
  </si>
  <si>
    <t>SZ0FC01212980007</t>
  </si>
  <si>
    <t>SZ0FC01212980008</t>
  </si>
  <si>
    <t>SZ0FC01212990002</t>
  </si>
  <si>
    <t>000003884</t>
  </si>
  <si>
    <t>深圳市汇先丰贸易有限公司</t>
  </si>
  <si>
    <t>3884TRYDI10011</t>
  </si>
  <si>
    <t>SZ0FC01212990003</t>
  </si>
  <si>
    <t>17 Contingent</t>
  </si>
  <si>
    <t>SZ0SBC1193300001</t>
  </si>
  <si>
    <t>O</t>
  </si>
  <si>
    <t>SZ0SBC1203380001</t>
  </si>
  <si>
    <t>中兴通讯股份有限公司</t>
  </si>
  <si>
    <t>SZ0SBC1203420001</t>
  </si>
  <si>
    <t>SZ0SBC1203420002</t>
  </si>
  <si>
    <t>SZ0SBC1203430001</t>
  </si>
  <si>
    <t>SZ0SBC1203460001</t>
  </si>
  <si>
    <t>SZ0SBC1203490001</t>
  </si>
  <si>
    <t>SZ0SBC1203510001</t>
  </si>
  <si>
    <t>SZ0SBC1203560001</t>
  </si>
  <si>
    <t>SZ0SBC1203560002</t>
  </si>
  <si>
    <t>SZ0SBC1203560501</t>
  </si>
  <si>
    <t>SZ0SBC1203590001</t>
  </si>
  <si>
    <t>SZ0SBC1203590002</t>
  </si>
  <si>
    <t>SZ0SBC1203590003</t>
  </si>
  <si>
    <t>SZ0SBC1203590501</t>
  </si>
  <si>
    <t>SZ0SBC1203660001</t>
  </si>
  <si>
    <t>SZ0SBC1210060001</t>
  </si>
  <si>
    <t>SZ0SBC1210130001</t>
  </si>
  <si>
    <t>SZ0SBC1210130002</t>
  </si>
  <si>
    <t>SZ0SBC1210190001</t>
  </si>
  <si>
    <t>SZ0SBC1210280001</t>
  </si>
  <si>
    <t>SZ0SBC1210550001</t>
  </si>
  <si>
    <t>SZ0SBC1210550002</t>
  </si>
  <si>
    <t>SZ0SBC1210550003</t>
  </si>
  <si>
    <t>SZ0SBC1210550004</t>
  </si>
  <si>
    <t>SZ0SBC1210550005</t>
  </si>
  <si>
    <t>SZ0SBC1210550006</t>
  </si>
  <si>
    <t>SZ0SBC1210550501</t>
  </si>
  <si>
    <t>SZ0SBC1210550502</t>
  </si>
  <si>
    <t>SZ0SBC1210610001</t>
  </si>
  <si>
    <t>SZ0SBC1210630001</t>
  </si>
  <si>
    <t>SZ0SBC1210680001</t>
  </si>
  <si>
    <t>SZ0SBC1210690001</t>
  </si>
  <si>
    <t>SZ0SBC1210810001</t>
  </si>
  <si>
    <t>SZ0SBC1210810501</t>
  </si>
  <si>
    <t>SZ0SBC1210840001</t>
  </si>
  <si>
    <t>SZ0SBC1210890001</t>
  </si>
  <si>
    <t>SZ0SBC1211170001</t>
  </si>
  <si>
    <t>SZ0SBC1211760001</t>
  </si>
  <si>
    <t>SZ0SBC1211760002</t>
  </si>
  <si>
    <t>SZ0SBC1211760003</t>
  </si>
  <si>
    <t>SZ0SBC1211810001</t>
  </si>
  <si>
    <t>SZ0SBC1211810002</t>
  </si>
  <si>
    <t>SZ0SBC1211810003</t>
  </si>
  <si>
    <t>SZ0SBC1211890001</t>
  </si>
  <si>
    <t>SZ0SBC1211950001</t>
  </si>
  <si>
    <t>SZ0SBC1211960001</t>
  </si>
  <si>
    <t>SZ0SBC1212020001</t>
  </si>
  <si>
    <t>SZ0SBC1212020002</t>
  </si>
  <si>
    <t>SZ0SBC1212030001</t>
  </si>
  <si>
    <t>SZ0SBC1212220001</t>
  </si>
  <si>
    <t>SZ0SBC1212220002</t>
  </si>
  <si>
    <t>SZ0SBC1212220501</t>
  </si>
  <si>
    <t>SZ0SBC1212220502</t>
  </si>
  <si>
    <t>SZ0SBC1212380001</t>
  </si>
  <si>
    <t>SZ0SBC1212380002</t>
  </si>
  <si>
    <t>SZ0SBC1212390001</t>
  </si>
  <si>
    <t>SZ0SBC1212500001</t>
  </si>
  <si>
    <t>SZ0SBC1212500002</t>
  </si>
  <si>
    <t>SZ0SBC1212560001</t>
  </si>
  <si>
    <t>SZ0SBC1212590001</t>
  </si>
  <si>
    <t>SZ0SBC1212670001</t>
  </si>
  <si>
    <t>SZ1SBC1200220001</t>
  </si>
  <si>
    <t>SZ1SBC1200220502</t>
  </si>
  <si>
    <t>SZ1SBC1201000001</t>
  </si>
  <si>
    <t>SZ1SBC1201200002</t>
  </si>
  <si>
    <t>SZ1SBC1201200003</t>
  </si>
  <si>
    <t>SZ1SBC1201200501</t>
  </si>
  <si>
    <t>SZ1SBC1201740002</t>
  </si>
  <si>
    <t>SZ1SBC1202020002</t>
  </si>
  <si>
    <t>SZ1SBC1202020003</t>
  </si>
  <si>
    <t>SZ1SBC1202090002</t>
  </si>
  <si>
    <t>SZ1SBC1202160001</t>
  </si>
  <si>
    <t>SZ1SBC1202250001</t>
  </si>
  <si>
    <t>SZ1SBC1202250002</t>
  </si>
  <si>
    <t>SZ1SBC1202250501</t>
  </si>
  <si>
    <t>SZ1SBC1202250502</t>
  </si>
  <si>
    <t>SZ1SBC1202250503</t>
  </si>
  <si>
    <t>SZ1SBC1202330003</t>
  </si>
  <si>
    <t>SZ1SBC1202470001</t>
  </si>
  <si>
    <t>SZ1SBC1202470004</t>
  </si>
  <si>
    <t>SZ1SBC1202530002</t>
  </si>
  <si>
    <t>SZ1SBC1202530501</t>
  </si>
  <si>
    <t>SZ1SBC1202530502</t>
  </si>
  <si>
    <t>SZ1SBC1202531001</t>
  </si>
  <si>
    <t>SZ1SBC1202580002</t>
  </si>
  <si>
    <t>SZ1SBC1202580501</t>
  </si>
  <si>
    <t>SZ1SBC1202581001</t>
  </si>
  <si>
    <t>SZ1SBC1202620001</t>
  </si>
  <si>
    <t>SZ1SBC1202650001</t>
  </si>
  <si>
    <t>SZ1SBC1202650002</t>
  </si>
  <si>
    <t>SZ1SBC1202720001</t>
  </si>
  <si>
    <t>SZ1SBC1202720002</t>
  </si>
  <si>
    <t>SZ1SBC1202720003</t>
  </si>
  <si>
    <t>SZ1SBC1202720502</t>
  </si>
  <si>
    <t>SZ1SBC1202880004</t>
  </si>
  <si>
    <t>SZ1SBC1202880006</t>
  </si>
  <si>
    <t>SZ1SBC1202880502</t>
  </si>
  <si>
    <t>SZ1SBC1202880505</t>
  </si>
  <si>
    <t>SZ1SBC1202880506</t>
  </si>
  <si>
    <t>SZ1SBC1202950001</t>
  </si>
  <si>
    <t>SZ1SBC1202950002</t>
  </si>
  <si>
    <t>SZ1SBC1202950501</t>
  </si>
  <si>
    <t>SZ1SBC1202970002</t>
  </si>
  <si>
    <t>SZ1SBC1203240001</t>
  </si>
  <si>
    <t>SZ1SBC1203280001</t>
  </si>
  <si>
    <t>SZ1SBC1203360001</t>
  </si>
  <si>
    <t xml:space="preserve">SZ1SBC1203360003 </t>
  </si>
  <si>
    <t>SZ1SBC1203390003</t>
  </si>
  <si>
    <t>SZ1SBC1203390004</t>
  </si>
  <si>
    <t>SZ1SBC1203390005</t>
  </si>
  <si>
    <t>SZ1SBC1203530002</t>
  </si>
  <si>
    <t>SZ1SBC1203530003</t>
  </si>
  <si>
    <t>SZ1SBC1203580501</t>
  </si>
  <si>
    <t>SZ1SBC1203640001</t>
  </si>
  <si>
    <t>SZ1SBC1203640002</t>
  </si>
  <si>
    <t>SZ1SBC1210220001</t>
  </si>
  <si>
    <t>SZ1SBC1210320001</t>
  </si>
  <si>
    <t>SZ1SBC1210320501</t>
  </si>
  <si>
    <t>SZ1SBC1210330002</t>
  </si>
  <si>
    <t>SZ1SBC1210330502</t>
  </si>
  <si>
    <t>SZ1SBC1210331001</t>
  </si>
  <si>
    <t>SZ1SBC1210390003</t>
  </si>
  <si>
    <t>SZ1SBC1210390004</t>
  </si>
  <si>
    <t>SZ1SBC1210560001</t>
  </si>
  <si>
    <t>SZ1SBC1210560501</t>
  </si>
  <si>
    <t>SZ1SBC1210630502</t>
  </si>
  <si>
    <t>SZ1SBC1210740001</t>
  </si>
  <si>
    <t>SZ1SBC1210740002</t>
  </si>
  <si>
    <t>SZ1SBC1210760001</t>
  </si>
  <si>
    <t>SZ1SBC1210880001</t>
  </si>
  <si>
    <t>SZ1SBC1210880501</t>
  </si>
  <si>
    <t>SZ1SBC1210880503</t>
  </si>
  <si>
    <t>SZ1SBC1210880504</t>
  </si>
  <si>
    <t>SZ1SBC1210900001</t>
  </si>
  <si>
    <t>SZ1SBC1210960001</t>
  </si>
  <si>
    <t>SZ1SBC1211160001</t>
  </si>
  <si>
    <t>SZ1SBC1211180001</t>
  </si>
  <si>
    <t>SZ1SBC1211280001</t>
  </si>
  <si>
    <t>SZ1SBC1211280002</t>
  </si>
  <si>
    <t>SZ1SBC1211280003</t>
  </si>
  <si>
    <t>SZ1SBC1211280004</t>
  </si>
  <si>
    <t>SZ1SBC1211340001</t>
  </si>
  <si>
    <t>SZ1SBC1211340002</t>
  </si>
  <si>
    <t>SZ1SBC1211470001</t>
  </si>
  <si>
    <t>SZ1SBC1211470002</t>
  </si>
  <si>
    <t>SZ1SBC1211470003</t>
  </si>
  <si>
    <t>SZ1SBC1211600001</t>
  </si>
  <si>
    <t>SZ1SBC1211600002</t>
  </si>
  <si>
    <t>SZ1SBC1211600003</t>
  </si>
  <si>
    <t>SZ1SBC1211610002</t>
  </si>
  <si>
    <t>SZ1SBC1211610003</t>
  </si>
  <si>
    <t>SZ1SBC1211610004</t>
  </si>
  <si>
    <t>SZ1SBC1211720001</t>
  </si>
  <si>
    <t>SZ1SBC1211720002</t>
  </si>
  <si>
    <t>SZ1SBC1211760001</t>
  </si>
  <si>
    <t>SZ1SBC1211830001</t>
  </si>
  <si>
    <t>SZ1SBC1211880001</t>
  </si>
  <si>
    <t>SZ1SBC1211890001</t>
  </si>
  <si>
    <t>SZ1SBC1211890002</t>
  </si>
  <si>
    <t>SZ1SBC1211900001</t>
  </si>
  <si>
    <t>SZ1SBC1211930001</t>
  </si>
  <si>
    <t>SZ1SBC1211940001</t>
  </si>
  <si>
    <t>SZ1SBC1211940002</t>
  </si>
  <si>
    <t>SZ1SBC1211960001</t>
  </si>
  <si>
    <t>SZ1SBC1212010001</t>
  </si>
  <si>
    <t>SZ1SBC1212020001</t>
  </si>
  <si>
    <t>SZ1SBC1212020501</t>
  </si>
  <si>
    <t>SZ1SBC1212030001</t>
  </si>
  <si>
    <t>SZ1SBC1212090001</t>
  </si>
  <si>
    <t>SZ1SBC1212220001</t>
  </si>
  <si>
    <t>SZ1SBC1212220002</t>
  </si>
  <si>
    <t>SZ1SBC1212220003</t>
  </si>
  <si>
    <t>SZ1SBC1212220501</t>
  </si>
  <si>
    <t>SZ1SBC1212290001</t>
  </si>
  <si>
    <t>SZ1SBC1212290002</t>
  </si>
  <si>
    <t>SZ1SBC1212310001</t>
  </si>
  <si>
    <t>SZ1SBC1212320001</t>
  </si>
  <si>
    <t>SZ1SBC1212380001</t>
  </si>
  <si>
    <t>SZ1SBC1212380002</t>
  </si>
  <si>
    <t>SZ1SBC1212380003</t>
  </si>
  <si>
    <t>SZ1SBC1212380004</t>
  </si>
  <si>
    <t>SZ1SBC1212390001</t>
  </si>
  <si>
    <t>DP CLEANTECH (HONG KONG) LIMITED</t>
  </si>
  <si>
    <t>SZ1SBC1212500001</t>
  </si>
  <si>
    <t>SZ1SBC1212500003</t>
  </si>
  <si>
    <t>SZ1SBC1212500004</t>
  </si>
  <si>
    <t>SZ1SBC1212520001</t>
  </si>
  <si>
    <t>SZ1SBC1212520002</t>
  </si>
  <si>
    <t>SZ1SBC1212530001</t>
  </si>
  <si>
    <t>SZ1SBC1212530002</t>
  </si>
  <si>
    <t>SZ1SBC1212590001</t>
  </si>
  <si>
    <t>SZ1SBC1212590002</t>
  </si>
  <si>
    <t>SZ1SBC1212600001</t>
  </si>
  <si>
    <t>SZ1SBC1212600002</t>
  </si>
  <si>
    <t>SZ1SBC1212600003</t>
  </si>
  <si>
    <t>SZ1SBC1212650001</t>
  </si>
  <si>
    <t>SZBG19001</t>
  </si>
  <si>
    <t>新疆金风科技股份有限公司</t>
  </si>
  <si>
    <t>SZBG19015</t>
  </si>
  <si>
    <t>2 Loan - 881FITF212150502</t>
  </si>
  <si>
    <t>000001280</t>
  </si>
  <si>
    <t>广西北部湾银行股份有限公司</t>
  </si>
  <si>
    <t>FITF</t>
  </si>
  <si>
    <t>1280FITFL10011</t>
  </si>
  <si>
    <t>2 Loan - CD0WC04211740001</t>
  </si>
  <si>
    <t>2 Loan - CD0WC04212070001</t>
  </si>
  <si>
    <t>2 Loan - CD0WC04212110001</t>
  </si>
  <si>
    <t>2 Loan - CD0WC04212180001</t>
  </si>
  <si>
    <t>2 Loan - CD0WC04212210001</t>
  </si>
  <si>
    <t>2 Loan - CD0WC04212230001</t>
  </si>
  <si>
    <t>2 Loan - CD0WC04212290001</t>
  </si>
  <si>
    <t>2 Loan - CD0WC04212390001</t>
  </si>
  <si>
    <t>2 Loan - CD0WC04212600001</t>
  </si>
  <si>
    <t>2 Loan - CD0WC04212670001</t>
  </si>
  <si>
    <t>2 Loan - CD0WC04212860001</t>
  </si>
  <si>
    <t>2 Loan - CD0WC04212880001</t>
  </si>
  <si>
    <t>2 Loan - CD0WC04212990001</t>
  </si>
  <si>
    <t>2 Loan - SH0FA02192070002</t>
  </si>
  <si>
    <t>2 Loan - SH0FA02192170001</t>
  </si>
  <si>
    <t>2 Loan - SH0FA02192550001</t>
  </si>
  <si>
    <t>2 Loan - SH0FA02192720001</t>
  </si>
  <si>
    <t>2 Loan - SH0FA02192980001</t>
  </si>
  <si>
    <t>2 Loan - SH0FA02193050001</t>
  </si>
  <si>
    <t>2 Loan - SH0FA02193360001</t>
  </si>
  <si>
    <t>2 Loan - SH0FA02200580001</t>
  </si>
  <si>
    <t>2 Loan - SH0FA02201000001</t>
  </si>
  <si>
    <t>2 Loan - SH0FA02201700001</t>
  </si>
  <si>
    <t>2 Loan - SH0FA02202260001</t>
  </si>
  <si>
    <t>2 Loan - SH0FA02203040001</t>
  </si>
  <si>
    <t>2 Loan - SH0WC04193030001</t>
  </si>
  <si>
    <t>2 Loan - SH0WC04201760001</t>
  </si>
  <si>
    <t>2 Loan - SH0WC04203020501</t>
  </si>
  <si>
    <t>2 Loan - SH0WC04203250001</t>
  </si>
  <si>
    <t>2 Loan - SH0WC04203290001</t>
  </si>
  <si>
    <t>2 Loan - SH0WC04203320001</t>
  </si>
  <si>
    <t>2 Loan - SH0WC04210400501</t>
  </si>
  <si>
    <t>2 Loan - SH0WC04211340003</t>
  </si>
  <si>
    <t>2 Loan - SH0WC04211410003</t>
  </si>
  <si>
    <t>2 Loan - SH0WC04211480001</t>
  </si>
  <si>
    <t>2 Loan - SH0WC04211520001</t>
  </si>
  <si>
    <t>2 Loan - SH0WC04211550001</t>
  </si>
  <si>
    <t>2 Loan - SH0WC04211550501</t>
  </si>
  <si>
    <t>2 Loan - SH0WC04211810001</t>
  </si>
  <si>
    <t>2 Loan - SH0WC04212000001</t>
  </si>
  <si>
    <t>2 Loan - SH0WC04212220002</t>
  </si>
  <si>
    <t>2 Loan - SH0WC04212230001</t>
  </si>
  <si>
    <t>2 Loan - SH0WC04212250001</t>
  </si>
  <si>
    <t>2 Loan - SH0WC04212290001</t>
  </si>
  <si>
    <t>2 Loan - SH0WC04212320001</t>
  </si>
  <si>
    <t>2 Loan - SH0WC04212370002</t>
  </si>
  <si>
    <t>2 Loan - SH0WC04212370003</t>
  </si>
  <si>
    <t>2 Loan - SH0WC04212390001</t>
  </si>
  <si>
    <t>2 Loan - SH0WC04212420001</t>
  </si>
  <si>
    <t>2 Loan - SH0WC04212430001</t>
  </si>
  <si>
    <t>2 Loan - SH0WC04212460001</t>
  </si>
  <si>
    <t>2 Loan - SH0WC04212520001</t>
  </si>
  <si>
    <t>2 Loan - SH0WC04212560001</t>
  </si>
  <si>
    <t>2 Loan - SH0WC04212580006</t>
  </si>
  <si>
    <t>2 Loan - SH0WC04212590001</t>
  </si>
  <si>
    <t>2 Loan - SH0WC04212600001</t>
  </si>
  <si>
    <t>2 Loan - SH0WC04212600002</t>
  </si>
  <si>
    <t>2 Loan - SH0WC04212650001</t>
  </si>
  <si>
    <t>2 Loan - SH0WC04212650002</t>
  </si>
  <si>
    <t>2 Loan - SH0WC04212670001</t>
  </si>
  <si>
    <t>2 Loan - SH0WC04212700001</t>
  </si>
  <si>
    <t>2 Loan - SH0WC04212700002</t>
  </si>
  <si>
    <t>2 Loan - SH0WC04212730001</t>
  </si>
  <si>
    <t>2 Loan - SH0WC04212820001</t>
  </si>
  <si>
    <t>2 Loan - SH0WC04212820002</t>
  </si>
  <si>
    <t>2 Loan - SH0WC04212820003</t>
  </si>
  <si>
    <t>2 Loan - SH0WC04212870001</t>
  </si>
  <si>
    <t>2 Loan - SH0WC04212870002</t>
  </si>
  <si>
    <t>2 Loan - SH0WC04212870003</t>
  </si>
  <si>
    <t>2 Loan - SH0WC04212870004</t>
  </si>
  <si>
    <t>2 Loan - SH0WC04212880001</t>
  </si>
  <si>
    <t>2 Loan - SH0WC04212920001</t>
  </si>
  <si>
    <t>2 Loan - SH0WC04212930001</t>
  </si>
  <si>
    <t>2 Loan - SH0WC04212930002</t>
  </si>
  <si>
    <t>2 Loan - SH0WC04212950001</t>
  </si>
  <si>
    <t>2 Loan - SH0WC04212950002</t>
  </si>
  <si>
    <t>2 Loan - SH0WC04212950003</t>
  </si>
  <si>
    <t>2 Loan - SH0WC04212980001</t>
  </si>
  <si>
    <t>2 Loan - SH1WC04211380001</t>
  </si>
  <si>
    <t>2 Loan - SH1WC04211870001</t>
  </si>
  <si>
    <t>2 Loan - SH1WC04211940001</t>
  </si>
  <si>
    <t>2 Loan - SH1WC04212230001</t>
  </si>
  <si>
    <t>2 Loan - SH1WC04212520001</t>
  </si>
  <si>
    <t>2 Loan - SZ0FA02181850001</t>
  </si>
  <si>
    <t>2 Loan - SZ0FA02182840001</t>
  </si>
  <si>
    <t>2 Loan - SZ0FA02183120001</t>
  </si>
  <si>
    <t>2 Loan - SZ0FA02183170001</t>
  </si>
  <si>
    <t>2 Loan - SZ0FA02183200001</t>
  </si>
  <si>
    <t>2 Loan - SZ0FA02183250001</t>
  </si>
  <si>
    <t>2 Loan - SZ0FA02183300001</t>
  </si>
  <si>
    <t>2 Loan - SZ0FA02183320001</t>
  </si>
  <si>
    <t>2 Loan - SZ0FA02183380001</t>
  </si>
  <si>
    <t>2 Loan - SZ0FA02183380002</t>
  </si>
  <si>
    <t>2 Loan - SZ0FA02183470002</t>
  </si>
  <si>
    <t>2 Loan - SZ0FA02183470003</t>
  </si>
  <si>
    <t>2 Loan - SZ0FA02183590001</t>
  </si>
  <si>
    <t>2 Loan - SZ0FA02183610001</t>
  </si>
  <si>
    <t>2 Loan - SZ0FA02183620001</t>
  </si>
  <si>
    <t>2 Loan - SZ0FA02190030001</t>
  </si>
  <si>
    <t>2 Loan - SZ0FA02190070001</t>
  </si>
  <si>
    <t>2 Loan - SZ0FA02190140001</t>
  </si>
  <si>
    <t>2 Loan - SZ0FA02190160001</t>
  </si>
  <si>
    <t>2 Loan - SZ0FA02190180001</t>
  </si>
  <si>
    <t>2 Loan - SZ0FA02190230001</t>
  </si>
  <si>
    <t>2 Loan - SZ0FA02190240001</t>
  </si>
  <si>
    <t>2 Loan - SZ0FA02190250001</t>
  </si>
  <si>
    <t>2 Loan - SZ0FA02190280001</t>
  </si>
  <si>
    <t>2 Loan - SZ0FA02190280004</t>
  </si>
  <si>
    <t>2 Loan - SZ0FA02190300001</t>
  </si>
  <si>
    <t>2 Loan - SZ0FA02190310001</t>
  </si>
  <si>
    <t>2 Loan - SZ0FA02190320001</t>
  </si>
  <si>
    <t>2 Loan - SZ0FA02190450001</t>
  </si>
  <si>
    <t>2 Loan - SZ0FA02190520001</t>
  </si>
  <si>
    <t>2 Loan - SZ0FA02190630001</t>
  </si>
  <si>
    <t>2 Loan - SZ0FA02190700001</t>
  </si>
  <si>
    <t>2 Loan - SZ0FA02190740001</t>
  </si>
  <si>
    <t>2 Loan - SZ0FA02190780001</t>
  </si>
  <si>
    <t>2 Loan - SZ0FA02190880001</t>
  </si>
  <si>
    <t>2 Loan - SZ0FA02190920001</t>
  </si>
  <si>
    <t>2 Loan - SZ0FA02190990002</t>
  </si>
  <si>
    <t>2 Loan - SZ0FA02191140001</t>
  </si>
  <si>
    <t>2 Loan - SZ0FA02191190501</t>
  </si>
  <si>
    <t>2 Loan - SZ0FA02191340001</t>
  </si>
  <si>
    <t>2 Loan - SZ0FA02191400001</t>
  </si>
  <si>
    <t>2 Loan - SZ0FA02191510001</t>
  </si>
  <si>
    <t>2 Loan - SZ0FA02191560001</t>
  </si>
  <si>
    <t>2 Loan - SZ0FA02191640001</t>
  </si>
  <si>
    <t>2 Loan - SZ0FA02191750001</t>
  </si>
  <si>
    <t>2 Loan - SZ0FA02191770001</t>
  </si>
  <si>
    <t>2 Loan - SZ0FA02191900001</t>
  </si>
  <si>
    <t>2 Loan - SZ0FA02191970001</t>
  </si>
  <si>
    <t>2 Loan - SZ0FA02192140001</t>
  </si>
  <si>
    <t>2 Loan - SZ0FA02192270001</t>
  </si>
  <si>
    <t>2 Loan - SZ0FA02192390001</t>
  </si>
  <si>
    <t>2 Loan - SZ0FA02192520001</t>
  </si>
  <si>
    <t>2 Loan - SZ0FA02192530001</t>
  </si>
  <si>
    <t>2 Loan - SZ0FA02192600501</t>
  </si>
  <si>
    <t>2 Loan - SZ0FA02192610001</t>
  </si>
  <si>
    <t>2 Loan - SZ0FA02192960001</t>
  </si>
  <si>
    <t>2 Loan - SZ0FA02193400001</t>
  </si>
  <si>
    <t>2 Loan - SZ0FA02193450001</t>
  </si>
  <si>
    <t>2 Loan - SZ0FA02193510001</t>
  </si>
  <si>
    <t>2 Loan - SZ0FA02193600001</t>
  </si>
  <si>
    <t>2 Loan - SZ0FA02200620001</t>
  </si>
  <si>
    <t>2 Loan - SZ0FA02201760001</t>
  </si>
  <si>
    <t>2 Loan - SZ0FA02202110001</t>
  </si>
  <si>
    <t>2 Loan - SZ0HE01170050002</t>
  </si>
  <si>
    <t>2 Loan - SZ0HE01171430001</t>
  </si>
  <si>
    <t>2 Loan - SZ0WC04183580001</t>
  </si>
  <si>
    <t>2 Loan - SZ0WC04190510002</t>
  </si>
  <si>
    <t>2 Loan - SZ0WC04191350001</t>
  </si>
  <si>
    <t>2 Loan - SZ0WC04191750001</t>
  </si>
  <si>
    <t>2 Loan - SZ0WC04192030501</t>
  </si>
  <si>
    <t>2 Loan - SZ0WC04192100001</t>
  </si>
  <si>
    <t>2 Loan - SZ0WC04201430001</t>
  </si>
  <si>
    <t>2 Loan - SZ0WC04202240001</t>
  </si>
  <si>
    <t>2 Loan - SZ0WC04202680001</t>
  </si>
  <si>
    <t>2 Loan - SZ0WC04203070001</t>
  </si>
  <si>
    <t>2 Loan - SZ0WC04211180001</t>
  </si>
  <si>
    <t>2 Loan - SZ0WC04211180002</t>
  </si>
  <si>
    <t>2 Loan - SZ0WC04211260001</t>
  </si>
  <si>
    <t>2 Loan - SZ0WC04211400001</t>
  </si>
  <si>
    <t>2 Loan - SZ0WC04211400002</t>
  </si>
  <si>
    <t>2 Loan - SZ0WC04211480001</t>
  </si>
  <si>
    <t>2 Loan - SZ0WC04211510001</t>
  </si>
  <si>
    <t>2 Loan - SZ0WC04211510002</t>
  </si>
  <si>
    <t>2 Loan - SZ0WC04211550001</t>
  </si>
  <si>
    <t>2 Loan - SZ0WC04211580001</t>
  </si>
  <si>
    <t>2 Loan - SZ0WC04211660001</t>
  </si>
  <si>
    <t>2 Loan - SZ0WC04211660002</t>
  </si>
  <si>
    <t>2 Loan - SZ0WC04211670001</t>
  </si>
  <si>
    <t>2 Loan - SZ0WC04211680501</t>
  </si>
  <si>
    <t>2 Loan - SZ0WC04211800002</t>
  </si>
  <si>
    <t>2 Loan - SZ0WC04211810001</t>
  </si>
  <si>
    <t>2 Loan - SZ0WC04211820001</t>
  </si>
  <si>
    <t>2 Loan - SZ0WC04211820501</t>
  </si>
  <si>
    <t>2 Loan - SZ0WC04211870001</t>
  </si>
  <si>
    <t>2 Loan - SZ0WC04211900001</t>
  </si>
  <si>
    <t>2 Loan - SZ0WC04211900002</t>
  </si>
  <si>
    <t>2 Loan - SZ0WC04211960003</t>
  </si>
  <si>
    <t>2 Loan - SZ0WC04212040001</t>
  </si>
  <si>
    <t>2 Loan - SZ0WC04212080001</t>
  </si>
  <si>
    <t>2 Loan - SZ0WC04212090001</t>
  </si>
  <si>
    <t>2 Loan - SZ0WC04212150002</t>
  </si>
  <si>
    <t>2 Loan - SZ0WC04212210001</t>
  </si>
  <si>
    <t>2 Loan - SZ0WC04212310001</t>
  </si>
  <si>
    <t>2 Loan - SZ0WC04212360003</t>
  </si>
  <si>
    <t>2 Loan - SZ0WC04212370003</t>
  </si>
  <si>
    <t>2 Loan - SZ0WC04212420001</t>
  </si>
  <si>
    <t>2 Loan - SZ0WC04212430001</t>
  </si>
  <si>
    <t>2 Loan - SZ0WC04212570001</t>
  </si>
  <si>
    <t>2 Loan - SZ0WC04212600002</t>
  </si>
  <si>
    <t>2 Loan - SZ0WC04212610001</t>
  </si>
  <si>
    <t>2 Loan - SZ0WC04212610002</t>
  </si>
  <si>
    <t>2 Loan - SZ0WC04212660001</t>
  </si>
  <si>
    <t>2 Loan - SZ0WC04212660002</t>
  </si>
  <si>
    <t>2 Loan - SZ0WC04212700001</t>
  </si>
  <si>
    <t>2 Loan - SZ0WC04212730001</t>
  </si>
  <si>
    <t>2 Loan - SZ0WC04212870002</t>
  </si>
  <si>
    <t>2 Loan - SZ0WC04212880001</t>
  </si>
  <si>
    <t>2 Loan - SZ0WC04212880003</t>
  </si>
  <si>
    <t>2 Loan - SZ0WC04212990002</t>
  </si>
  <si>
    <t>2 Loan - SZ0WC04212990004</t>
  </si>
  <si>
    <t>2 Loan - SZ0WC04212990005</t>
  </si>
  <si>
    <t>2 Loan - SZ1FA02163510002</t>
  </si>
  <si>
    <t>2 Loan - SZ1WC04192350002</t>
  </si>
  <si>
    <t>2 Loan - SZ1WC04200590001</t>
  </si>
  <si>
    <t>2 Loan - SZ1WC04200990501</t>
  </si>
  <si>
    <t>2 Loan - SZ1WC04203020001</t>
  </si>
  <si>
    <t>4 MM - 880MP01203310002</t>
  </si>
  <si>
    <t>4 MM - 881MP11212980001</t>
  </si>
  <si>
    <t>4 NBFI - 880LP02212990001</t>
  </si>
  <si>
    <t>4 NBFI - 880MP02210880001</t>
  </si>
  <si>
    <t>5 NBFI - 880NBFI211170001</t>
  </si>
  <si>
    <t>5 NBFI - 880NBFI211180002</t>
  </si>
  <si>
    <t>5 NBFI - 880NBFI211180003</t>
  </si>
  <si>
    <t>5 NBFI - 880NBFI211380001</t>
  </si>
  <si>
    <t>5 NBFI - 880NBFI211380002</t>
  </si>
  <si>
    <t>5 NBFI - 880NBFI211400003</t>
  </si>
  <si>
    <t>5 NBFI - 880NBFI211440001</t>
  </si>
  <si>
    <t>5 NBFI - 880NBFI211440002</t>
  </si>
  <si>
    <t>5 NBFI - 880NBFI211460001</t>
  </si>
  <si>
    <t>5 NBFI - 880NBFI211530001</t>
  </si>
  <si>
    <t>5 NBFI - 880NBFI211600001</t>
  </si>
  <si>
    <t>5 NBFI - 880NBFI211660001</t>
  </si>
  <si>
    <t>5 NBFI - 880NBFI211720502</t>
  </si>
  <si>
    <t>5 NBFI - 880NBFI211740002</t>
  </si>
  <si>
    <t>5 NBFI - 880NBFI211740003</t>
  </si>
  <si>
    <t>5 NBFI - 880NBFI211740004</t>
  </si>
  <si>
    <t>5 NBFI - 880NBFI211740005</t>
  </si>
  <si>
    <t>5 NBFI - 880NBFI211740501</t>
  </si>
  <si>
    <t>5 NBFI - 880NBFI211890001</t>
  </si>
  <si>
    <t>5 NBFI - 880NBFI211970002</t>
  </si>
  <si>
    <t>5 NBFI - 880NBFI212020002</t>
  </si>
  <si>
    <t>5 NBFI - 880NBFI212100002</t>
  </si>
  <si>
    <t>5 NBFI - 880NBFI212110001</t>
  </si>
  <si>
    <t>5 NBFI - 880NBFI212150501</t>
  </si>
  <si>
    <t>5 NBFI - 880NBFI212230001</t>
  </si>
  <si>
    <t>5 NBFI - 880NBFI212290001</t>
  </si>
  <si>
    <t>5 NBFI - 880NBFI212290002</t>
  </si>
  <si>
    <t>5 NBFI - 880NBFI212360001</t>
  </si>
  <si>
    <t>5 NBFI - 880NBFI212360501</t>
  </si>
  <si>
    <t>5 NBFI - 880NBFI212420001</t>
  </si>
  <si>
    <t>5 NBFI - 880NBFI212420002</t>
  </si>
  <si>
    <t>5 NBFI - 880NBFI212440001</t>
  </si>
  <si>
    <t>5 NBFI - 880NBFI212580002</t>
  </si>
  <si>
    <t>5 NBFI - 880NBFI212610002</t>
  </si>
  <si>
    <t>5 NBFI - 880NBFI212610005</t>
  </si>
  <si>
    <t>5 NBFI - 880NBFI212650001</t>
  </si>
  <si>
    <t>5 NBFI - 880NBFI212690001</t>
  </si>
  <si>
    <t>5 NBFI - 880NBFI212700002</t>
  </si>
  <si>
    <t>5 NBFI - 880NBFI212710001</t>
  </si>
  <si>
    <t>5 NBFI - 880NBFI212720001</t>
  </si>
  <si>
    <t>5 NBFI - 880NBFI212720002</t>
  </si>
  <si>
    <t>5 NBFI - 880NBFI212730001</t>
  </si>
  <si>
    <t>5 NBFI - 880NBFI212860002</t>
  </si>
  <si>
    <t>5 NBFI - 880NBFI212920001</t>
  </si>
  <si>
    <t>5 NBFI - 881NBFI211800001</t>
  </si>
  <si>
    <t>5 NBFI - 881NBFI212070003</t>
  </si>
  <si>
    <t>6 Nostro - 400000000016708</t>
  </si>
  <si>
    <t>6 Nostro - 400000000016559</t>
  </si>
  <si>
    <t>6 Nostro - 400000000024182</t>
  </si>
  <si>
    <t>6 Nostro - 400000000014746</t>
  </si>
  <si>
    <t>6 Nostro - 410000000014906</t>
  </si>
  <si>
    <t>6 Nostro - 400000000001879</t>
  </si>
  <si>
    <t>6 Nostro - 400000000016446</t>
  </si>
  <si>
    <t>6 Nostro - 400000000014870</t>
  </si>
  <si>
    <t>6 Nostro - 400000000016093</t>
  </si>
  <si>
    <t>6 Nostro - 400000000001880</t>
  </si>
  <si>
    <t>6 Nostro - 420100000014946</t>
  </si>
  <si>
    <t>6 Nostro - 420100000014968</t>
  </si>
  <si>
    <t>6 Nostro - 400000000021275</t>
  </si>
  <si>
    <t>6 Nostro - 400000000014735</t>
  </si>
  <si>
    <t>6 Nostro - 400000000014860</t>
  </si>
  <si>
    <t>6 Nostro - 400000000001915</t>
  </si>
  <si>
    <t>6 Nostro - 400000000020487</t>
  </si>
  <si>
    <t>6 Nostro - 400000000024014</t>
  </si>
  <si>
    <t>6 Nostro - 400000000014950</t>
  </si>
  <si>
    <t>6 Nostro - 400000000014892</t>
  </si>
  <si>
    <t>6 Nostro - 400000000014881</t>
  </si>
  <si>
    <t>6 Nostro - 400000000015228</t>
  </si>
  <si>
    <t>6 Nostro - 400000000018849</t>
  </si>
  <si>
    <t>6 Nostro - 400000000019513</t>
  </si>
  <si>
    <t>6 Nostro - 400000000023485</t>
  </si>
  <si>
    <t>6 Nostro - 400000000023496</t>
  </si>
  <si>
    <t>6 Nostro - 400000000025935</t>
  </si>
  <si>
    <t>6 Nostro - 400000000021355</t>
  </si>
  <si>
    <t>6 Nostro - 400000000022369</t>
  </si>
  <si>
    <t>6 Nostro - 400000000022664</t>
  </si>
  <si>
    <t>6 Nostro - 400000000025924</t>
  </si>
  <si>
    <t>11 Bond - 160207_A1</t>
  </si>
  <si>
    <t>11 Bond - 102000277_A1</t>
  </si>
  <si>
    <t>11 Bond - 032000144_A1</t>
  </si>
  <si>
    <t>11 Bond - 102000979_A1</t>
  </si>
  <si>
    <t>11 Bond - 160004_H1</t>
  </si>
  <si>
    <t>11 Bond - 160010_H1</t>
  </si>
  <si>
    <t>11 Bond - 160017_H1</t>
  </si>
  <si>
    <t>11 Bond - 160017_H2</t>
  </si>
  <si>
    <t>11 Bond - 190003</t>
  </si>
  <si>
    <t>11 Bond - 190011</t>
  </si>
  <si>
    <t>11 Bond - 190011_H2</t>
  </si>
  <si>
    <t>11 Bond - 190014</t>
  </si>
  <si>
    <t>11 Bond - 200002</t>
  </si>
  <si>
    <t>11 Bond - 200002_H2</t>
  </si>
  <si>
    <t>11 Bond - 200005_A10</t>
  </si>
  <si>
    <t>11 Bond - 200005_A11</t>
  </si>
  <si>
    <t>11 Bond - 200005_A4</t>
  </si>
  <si>
    <t>11 Bond - 200005_A5</t>
  </si>
  <si>
    <t>11 Bond - 200005_A6</t>
  </si>
  <si>
    <t>11 Bond - 200005_A7</t>
  </si>
  <si>
    <t>11 Bond - 200005_A8</t>
  </si>
  <si>
    <t>11 Bond - 200005_A9</t>
  </si>
  <si>
    <t>11 Bond - 200005_H1</t>
  </si>
  <si>
    <t>11 Bond - 200005_H2</t>
  </si>
  <si>
    <t>11 Bond - 200005_H3</t>
  </si>
  <si>
    <t>11 Bond - 200005_H4</t>
  </si>
  <si>
    <t>11 Bond - 200005_H5</t>
  </si>
  <si>
    <t>11 Bond - 200005_H6</t>
  </si>
  <si>
    <t>11 Bond - 200011_H1</t>
  </si>
  <si>
    <t>11 Bond - 200013_A1</t>
  </si>
  <si>
    <t>11 Bond - 200013_A2</t>
  </si>
  <si>
    <t>11 Bond - 200013_A3</t>
  </si>
  <si>
    <t>11 Bond - 200013_A4</t>
  </si>
  <si>
    <t>11 Bond - 200013_A5</t>
  </si>
  <si>
    <t>11 Bond - 200013_A6</t>
  </si>
  <si>
    <t>11 Bond - 210002_H1</t>
  </si>
  <si>
    <t>11 Bond - 210002_H2</t>
  </si>
  <si>
    <t>11 Bond - 210002_H3</t>
  </si>
  <si>
    <t>11 Bond - 210002_H4</t>
  </si>
  <si>
    <t>11 Bond - 210002_H5</t>
  </si>
  <si>
    <t>11 Bond - 210002_H6</t>
  </si>
  <si>
    <t>11 Bond - 210002_H7</t>
  </si>
  <si>
    <t>11 Bond - 210004_H1</t>
  </si>
  <si>
    <t>11 Bond - 210008_A1</t>
  </si>
  <si>
    <t>11 Bond - 210008_A2</t>
  </si>
  <si>
    <t>11 Bond - 210008_A3</t>
  </si>
  <si>
    <t>11 Bond - 210011_H1</t>
  </si>
  <si>
    <t>11 Bond - 210011_H2</t>
  </si>
  <si>
    <t>11 Bond - 210011_H3</t>
  </si>
  <si>
    <t>11 Bond - 210011_H4</t>
  </si>
  <si>
    <t>11 Bond - 210011_H5</t>
  </si>
  <si>
    <t>11 Bond - 210011_H6</t>
  </si>
  <si>
    <t>11 Bond - 210011_H7</t>
  </si>
  <si>
    <t>11 Bond - 210011_H8</t>
  </si>
  <si>
    <t>11 Bond - 092000007_A1</t>
  </si>
  <si>
    <t>11 Bond - 102000555_A1</t>
  </si>
  <si>
    <t>11 Bond - 102000247_A1</t>
  </si>
  <si>
    <t>13 Factoring - SH0FC01211400001</t>
  </si>
  <si>
    <t>13 Factoring - SH0FC01211400002</t>
  </si>
  <si>
    <t>13 Factoring - SH0FC01211460002</t>
  </si>
  <si>
    <t>13 Factoring - SH0FC01211460003</t>
  </si>
  <si>
    <t>13 Factoring - SH0FC01211460004</t>
  </si>
  <si>
    <t>13 Factoring - SH0FC01211670001</t>
  </si>
  <si>
    <t>13 Factoring - SH0FC01211670002</t>
  </si>
  <si>
    <t>13 Factoring - SH0FC01211670003</t>
  </si>
  <si>
    <t>13 Factoring - SH0FC01211690001</t>
  </si>
  <si>
    <t>13 Factoring - SH0FC01211750001</t>
  </si>
  <si>
    <t>13 Factoring - SH0FC01211750501</t>
  </si>
  <si>
    <t>13 Factoring - SH0FC01211750502</t>
  </si>
  <si>
    <t>13 Factoring - SH0FC01211890001</t>
  </si>
  <si>
    <t>13 Factoring - SH0FC01211940001</t>
  </si>
  <si>
    <t>13 Factoring - SH0FC01211940002</t>
  </si>
  <si>
    <t>13 Factoring - SH0FC01211940003</t>
  </si>
  <si>
    <t>13 Factoring - SH0FC01211940502</t>
  </si>
  <si>
    <t>13 Factoring - SH0FC01211970001</t>
  </si>
  <si>
    <t>13 Factoring - SH0FC01212030001</t>
  </si>
  <si>
    <t>13 Factoring - SH0FC01212030002</t>
  </si>
  <si>
    <t>13 Factoring - SH0FC01212030003</t>
  </si>
  <si>
    <t>13 Factoring - SH0FC01212090001</t>
  </si>
  <si>
    <t>13 Factoring - SH0FC01212090002</t>
  </si>
  <si>
    <t>13 Factoring - SH0FC01212090003</t>
  </si>
  <si>
    <t>13 Factoring - SH0FC01212100001</t>
  </si>
  <si>
    <t>13 Factoring - SH0FC01212100002</t>
  </si>
  <si>
    <t>13 Factoring - SH0FC01212100003</t>
  </si>
  <si>
    <t>13 Factoring - SH0FC01212150001</t>
  </si>
  <si>
    <t>13 Factoring - SH0FC01212150002</t>
  </si>
  <si>
    <t>13 Factoring - SH0FC01212180001</t>
  </si>
  <si>
    <t>13 Factoring - SH0FC01212240001</t>
  </si>
  <si>
    <t>13 Factoring - SH0FC01212240002</t>
  </si>
  <si>
    <t>13 Factoring - SH0FC01212300001</t>
  </si>
  <si>
    <t>13 Factoring - SH0FC01212380001</t>
  </si>
  <si>
    <t>13 Factoring - SH0FC01212380002</t>
  </si>
  <si>
    <t>13 Factoring - SH0FC01212390001</t>
  </si>
  <si>
    <t>13 Factoring - SH0FC01212390002</t>
  </si>
  <si>
    <t>13 Factoring - SH0FC01212570006</t>
  </si>
  <si>
    <t>13 Factoring - SH0FC01212570007</t>
  </si>
  <si>
    <t>13 Factoring - SH0FC01212850001</t>
  </si>
  <si>
    <t>13 Factoring - SZ0FC01211400002</t>
  </si>
  <si>
    <t>13 Factoring - SZ0FC01211400501</t>
  </si>
  <si>
    <t>13 Factoring - SZ0FC01211440501</t>
  </si>
  <si>
    <t>13 Factoring - SZ0FC01211441001</t>
  </si>
  <si>
    <t>13 Factoring - SZ0FC01211450001</t>
  </si>
  <si>
    <t>13 Factoring - SZ0FC01211450002</t>
  </si>
  <si>
    <t>13 Factoring - SZ0FC01211450003</t>
  </si>
  <si>
    <t>13 Factoring - SZ0FC01211450004</t>
  </si>
  <si>
    <t>13 Factoring - SZ0FC01211450005</t>
  </si>
  <si>
    <t>13 Factoring - SZ0FC01211930001</t>
  </si>
  <si>
    <t>13 Factoring - SZ0FC01211940001</t>
  </si>
  <si>
    <t>13 Factoring - SZ0FC01212110002</t>
  </si>
  <si>
    <t>13 Factoring - SZ0FC01212110501</t>
  </si>
  <si>
    <t>13 Factoring - SZ0FC01212210006</t>
  </si>
  <si>
    <t>13 Factoring - SZ0FC01212220003</t>
  </si>
  <si>
    <t>13 Factoring - SZ0FC01212220004</t>
  </si>
  <si>
    <t>13 Factoring - SZ0FC01212320008</t>
  </si>
  <si>
    <t>13 Factoring - SZ0FC01212350003</t>
  </si>
  <si>
    <t>13 Factoring - SZ0FC01212360001</t>
  </si>
  <si>
    <t>13 Factoring - SZ0FC01212360002</t>
  </si>
  <si>
    <t>13 Factoring - SZ0FC01212360003</t>
  </si>
  <si>
    <t>13 Factoring - SZ0FC01212360004</t>
  </si>
  <si>
    <t>13 Factoring - SZ0FC01212380001</t>
  </si>
  <si>
    <t>13 Factoring - SZ0FC01212380002</t>
  </si>
  <si>
    <t>13 Factoring - SZ0FC01212380004</t>
  </si>
  <si>
    <t>13 Factoring - SZ0FC01212380005</t>
  </si>
  <si>
    <t>13 Factoring - SZ0FC01212380006</t>
  </si>
  <si>
    <t>13 Factoring - SZ0FC01212380007</t>
  </si>
  <si>
    <t>13 Factoring - SZ0FC01212390002</t>
  </si>
  <si>
    <t>13 Factoring - SZ0FC01212390003</t>
  </si>
  <si>
    <t>13 Factoring - SZ0FC01212390004</t>
  </si>
  <si>
    <t>13 Factoring - SZ0FC01212390005</t>
  </si>
  <si>
    <t>13 Factoring - SZ0FC01212390006</t>
  </si>
  <si>
    <t>13 Factoring - SZ0FC01212390007</t>
  </si>
  <si>
    <t>13 Factoring - SZ0FC01212390008</t>
  </si>
  <si>
    <t>13 Factoring - SZ0FC01212390009</t>
  </si>
  <si>
    <t>13 Factoring - SZ0FC01212390010</t>
  </si>
  <si>
    <t>13 Factoring - SZ0FC01212390011</t>
  </si>
  <si>
    <t>13 Factoring - SZ0FC01212390012</t>
  </si>
  <si>
    <t>13 Factoring - SZ0FC01212390013</t>
  </si>
  <si>
    <t>13 Factoring - SZ0FC01212420001</t>
  </si>
  <si>
    <t>13 Factoring - SZ0FC01212420002</t>
  </si>
  <si>
    <t>13 Factoring - SZ0FC01212420003</t>
  </si>
  <si>
    <t>13 Factoring - SZ0FC01212420004</t>
  </si>
  <si>
    <t>13 Factoring - SZ0FC01212420005</t>
  </si>
  <si>
    <t>13 Factoring - SZ0FC01212420006</t>
  </si>
  <si>
    <t>13 Factoring - SZ0FC01212420007</t>
  </si>
  <si>
    <t>13 Factoring - SZ0FC01212430001</t>
  </si>
  <si>
    <t>13 Factoring - SZ0FC01212430002</t>
  </si>
  <si>
    <t>13 Factoring - SZ0FC01212430003</t>
  </si>
  <si>
    <t>13 Factoring - SZ0FC01212430004</t>
  </si>
  <si>
    <t>13 Factoring - SZ0FC01212430005</t>
  </si>
  <si>
    <t>13 Factoring - SZ0FC01212430006</t>
  </si>
  <si>
    <t>13 Factoring - SZ0FC01212430007</t>
  </si>
  <si>
    <t>13 Factoring - SZ0FC01212430008</t>
  </si>
  <si>
    <t>13 Factoring - SZ0FC01212430009</t>
  </si>
  <si>
    <t>13 Factoring - SZ0FC01212430010</t>
  </si>
  <si>
    <t>13 Factoring - SZ0FC01212430011</t>
  </si>
  <si>
    <t>13 Factoring - SZ0FC01212440001</t>
  </si>
  <si>
    <t>13 Factoring - SZ0FC01212440002</t>
  </si>
  <si>
    <t>13 Factoring - SZ0FC01212440003</t>
  </si>
  <si>
    <t>13 Factoring - SZ0FC01212440004</t>
  </si>
  <si>
    <t>13 Factoring - SZ0FC01212440005</t>
  </si>
  <si>
    <t>13 Factoring - SZ0FC01212440006</t>
  </si>
  <si>
    <t>13 Factoring - SZ0FC01212440007</t>
  </si>
  <si>
    <t>13 Factoring - SZ0FC01212440008</t>
  </si>
  <si>
    <t>13 Factoring - SZ0FC01212440009</t>
  </si>
  <si>
    <t>13 Factoring - SZ0FC01212440010</t>
  </si>
  <si>
    <t>13 Factoring - SZ0FC01212440011</t>
  </si>
  <si>
    <t>13 Factoring - SZ0FC01212440012</t>
  </si>
  <si>
    <t>13 Factoring - SZ0FC01212440013</t>
  </si>
  <si>
    <t>13 Factoring - SZ0FC01212440014</t>
  </si>
  <si>
    <t>13 Factoring - SZ0FC01212450001</t>
  </si>
  <si>
    <t>13 Factoring - SZ0FC01212450002</t>
  </si>
  <si>
    <t>13 Factoring - SZ0FC01212450003</t>
  </si>
  <si>
    <t>13 Factoring - SZ0FC01212450004</t>
  </si>
  <si>
    <t>13 Factoring - SZ0FC01212450005</t>
  </si>
  <si>
    <t>13 Factoring - SZ0FC01212460001</t>
  </si>
  <si>
    <t>13 Factoring - SZ0FC01212460002</t>
  </si>
  <si>
    <t>13 Factoring - SZ0FC01212460003</t>
  </si>
  <si>
    <t>13 Factoring - SZ0FC01212460004</t>
  </si>
  <si>
    <t>13 Factoring - SZ0FC01212460005</t>
  </si>
  <si>
    <t>13 Factoring - SZ0FC01212460006</t>
  </si>
  <si>
    <t>13 Factoring - SZ0FC01212460007</t>
  </si>
  <si>
    <t>13 Factoring - SZ0FC01212460008</t>
  </si>
  <si>
    <t>13 Factoring - SZ0FC01212460009</t>
  </si>
  <si>
    <t>13 Factoring - SZ0FC01212460010</t>
  </si>
  <si>
    <t>13 Factoring - SZ0FC01212460011</t>
  </si>
  <si>
    <t>13 Factoring - SZ0FC01212460012</t>
  </si>
  <si>
    <t>13 Factoring - SZ0FC01212460013</t>
  </si>
  <si>
    <t>13 Factoring - SZ0FC01212460014</t>
  </si>
  <si>
    <t>13 Factoring - SZ0FC01212460015</t>
  </si>
  <si>
    <t>13 Factoring - SZ0FC01212460016</t>
  </si>
  <si>
    <t>13 Factoring - SZ0FC01212460017</t>
  </si>
  <si>
    <t>13 Factoring - SZ0FC01212490001</t>
  </si>
  <si>
    <t>13 Factoring - SZ0FC01212490002</t>
  </si>
  <si>
    <t>13 Factoring - SZ0FC01212490003</t>
  </si>
  <si>
    <t>13 Factoring - SZ0FC01212490004</t>
  </si>
  <si>
    <t>13 Factoring - SZ0FC01212490005</t>
  </si>
  <si>
    <t>13 Factoring - SZ0FC01212490006</t>
  </si>
  <si>
    <t>13 Factoring - SZ0FC01212510001</t>
  </si>
  <si>
    <t>13 Factoring - SZ0FC01212510002</t>
  </si>
  <si>
    <t>13 Factoring - SZ0FC01212510003</t>
  </si>
  <si>
    <t>13 Factoring - SZ0FC01212520001</t>
  </si>
  <si>
    <t>13 Factoring - SZ0FC01212520002</t>
  </si>
  <si>
    <t>13 Factoring - SZ0FC01212530001</t>
  </si>
  <si>
    <t>13 Factoring - SZ0FC01212530002</t>
  </si>
  <si>
    <t>13 Factoring - SZ0FC01212530003</t>
  </si>
  <si>
    <t>13 Factoring - SZ0FC01212530004</t>
  </si>
  <si>
    <t>13 Factoring - SZ0FC01212580001</t>
  </si>
  <si>
    <t>13 Factoring - SZ0FC01212580002</t>
  </si>
  <si>
    <t>13 Factoring - SZ0FC01212580004</t>
  </si>
  <si>
    <t>13 Factoring - SZ0FC01212600001</t>
  </si>
  <si>
    <t>13 Factoring - SZ0FC01212600002</t>
  </si>
  <si>
    <t>13 Factoring - SZ0FC01212600003</t>
  </si>
  <si>
    <t>13 Factoring - SZ0FC01212600004</t>
  </si>
  <si>
    <t>13 Factoring - SZ0FC01212610001</t>
  </si>
  <si>
    <t>13 Factoring - SZ0FC01212650001</t>
  </si>
  <si>
    <t>13 Factoring - SZ0FC01212650002</t>
  </si>
  <si>
    <t>13 Factoring - SZ0FC01212650003</t>
  </si>
  <si>
    <t>13 Factoring - SZ0FC01212660001</t>
  </si>
  <si>
    <t>13 Factoring - SZ0FC01212710001</t>
  </si>
  <si>
    <t>13 Factoring - SZ0FC01212710002</t>
  </si>
  <si>
    <t>13 Factoring - SZ0FC01212710003</t>
  </si>
  <si>
    <t>13 Factoring - SZ0FC01212710004</t>
  </si>
  <si>
    <t>13 Factoring - SZ0FC01212710005</t>
  </si>
  <si>
    <t>13 Factoring - SZ0FC01212710006</t>
  </si>
  <si>
    <t>13 Factoring - SZ0FC01212710007</t>
  </si>
  <si>
    <t>13 Factoring - SZ0FC01212710008</t>
  </si>
  <si>
    <t>13 Factoring - SZ0FC01212710009</t>
  </si>
  <si>
    <t>13 Factoring - SZ0FC01212730001</t>
  </si>
  <si>
    <t>13 Factoring - SZ0FC01212730002</t>
  </si>
  <si>
    <t>13 Factoring - SZ0FC01212730003</t>
  </si>
  <si>
    <t>13 Factoring - SZ0FC01212730004</t>
  </si>
  <si>
    <t>13 Factoring - SZ0FC01212730005</t>
  </si>
  <si>
    <t>13 Factoring - SZ0FC01212730006</t>
  </si>
  <si>
    <t>13 Factoring - SZ0FC01212730007</t>
  </si>
  <si>
    <t>13 Factoring - SZ0FC01212730008</t>
  </si>
  <si>
    <t>13 Factoring - SZ0FC01212730009</t>
  </si>
  <si>
    <t>13 Factoring - SZ0FC01212730010</t>
  </si>
  <si>
    <t>13 Factoring - SZ0FC01212810001</t>
  </si>
  <si>
    <t>13 Factoring - SZ0FC01212840001</t>
  </si>
  <si>
    <t>13 Factoring - SZ0FC01212840002</t>
  </si>
  <si>
    <t>13 Factoring - SZ0FC01212860001</t>
  </si>
  <si>
    <t>13 Factoring - SZ0FC01212860002</t>
  </si>
  <si>
    <t>13 Factoring - SZ0FC01212870001</t>
  </si>
  <si>
    <t>13 Factoring - SZ0FC01212880001</t>
  </si>
  <si>
    <t>13 Factoring - SZ0FC01212880002</t>
  </si>
  <si>
    <t>13 Factoring - SZ0FC01212920001</t>
  </si>
  <si>
    <t>13 Factoring - SZ0FC01212920002</t>
  </si>
  <si>
    <t>13 Factoring - SZ0FC01212920003</t>
  </si>
  <si>
    <t>13 Factoring - SZ0FC01212920004</t>
  </si>
  <si>
    <t>13 Factoring - SZ0FC01212920005</t>
  </si>
  <si>
    <t>13 Factoring - SZ0FC01212930001</t>
  </si>
  <si>
    <t>13 Factoring - SZ0FC01212930002</t>
  </si>
  <si>
    <t>13 Factoring - SZ0FC01212930003</t>
  </si>
  <si>
    <t>13 Factoring - SZ0FC01212940001</t>
  </si>
  <si>
    <t>13 Factoring - SZ0FC01212940002</t>
  </si>
  <si>
    <t>13 Factoring - SZ0FC01212940003</t>
  </si>
  <si>
    <t>13 Factoring - SZ0FC01212940004</t>
  </si>
  <si>
    <t>13 Factoring - SZ0FC01212940005</t>
  </si>
  <si>
    <t>13 Factoring - SZ0FC01212940006</t>
  </si>
  <si>
    <t>13 Factoring - SZ0FC01212940007</t>
  </si>
  <si>
    <t>13 Factoring - SZ0FC01212940008</t>
  </si>
  <si>
    <t>13 Factoring - SZ0FC01212940009</t>
  </si>
  <si>
    <t>13 Factoring - SZ0FC01212940011</t>
  </si>
  <si>
    <t>13 Factoring - SZ0FC01212940012</t>
  </si>
  <si>
    <t>13 Factoring - SZ0FC01212940013</t>
  </si>
  <si>
    <t>13 Factoring - SZ0FC01212950001</t>
  </si>
  <si>
    <t>13 Factoring - SZ0FC01212950002</t>
  </si>
  <si>
    <t>13 Factoring - SZ0FC01212950003</t>
  </si>
  <si>
    <t>13 Factoring - SZ0FC01212950006</t>
  </si>
  <si>
    <t>13 Factoring - SZ0FC01212950007</t>
  </si>
  <si>
    <t>13 Factoring - SZ0FC01212950008</t>
  </si>
  <si>
    <t>13 Factoring - SZ0FC01212950009</t>
  </si>
  <si>
    <t>13 Factoring - SZ0FC01212950010</t>
  </si>
  <si>
    <t>13 Factoring - SZ0FC01212950011</t>
  </si>
  <si>
    <t>13 Factoring - SZ0FC01212950012</t>
  </si>
  <si>
    <t>13 Factoring - SZ0FC01212950013</t>
  </si>
  <si>
    <t>13 Factoring - SZ0FC01212950014</t>
  </si>
  <si>
    <t>13 Factoring - SZ0FC01212950015</t>
  </si>
  <si>
    <t>13 Factoring - SZ0FC01212950016</t>
  </si>
  <si>
    <t>13 Factoring - SZ0FC01212950017</t>
  </si>
  <si>
    <t>13 Factoring - SZ0FC01212950018</t>
  </si>
  <si>
    <t>13 Factoring - SZ0FC01212980002</t>
  </si>
  <si>
    <t>13 Factoring - SZ0FC01212980003</t>
  </si>
  <si>
    <t>13 Factoring - SZ0FC01212980004</t>
  </si>
  <si>
    <t>13 Factoring - SZ0FC01212980005</t>
  </si>
  <si>
    <t>13 Factoring - SZ0FC01212980006</t>
  </si>
  <si>
    <t>13 Factoring - SZ0FC01212980007</t>
  </si>
  <si>
    <t>13 Factoring - SZ0FC01212980008</t>
  </si>
  <si>
    <t>13 Factoring - SZ0FC01212990002</t>
  </si>
  <si>
    <t>13 Factoring - SZ0FC01212990003</t>
  </si>
  <si>
    <t>17 Contingent - SZ0SBC1193300001</t>
  </si>
  <si>
    <t>17 Contingent - SZ0SBC1203380001</t>
  </si>
  <si>
    <t>17 Contingent - SZ0SBC1203420001</t>
  </si>
  <si>
    <t>17 Contingent - SZ0SBC1203420002</t>
  </si>
  <si>
    <t>17 Contingent - SZ0SBC1203430001</t>
  </si>
  <si>
    <t>17 Contingent - SZ0SBC1203460001</t>
  </si>
  <si>
    <t>17 Contingent - SZ0SBC1203490001</t>
  </si>
  <si>
    <t>17 Contingent - SZ0SBC1203510001</t>
  </si>
  <si>
    <t>17 Contingent - SZ0SBC1203560001</t>
  </si>
  <si>
    <t>17 Contingent - SZ0SBC1203560002</t>
  </si>
  <si>
    <t>17 Contingent - SZ0SBC1203560501</t>
  </si>
  <si>
    <t>17 Contingent - SZ0SBC1203590001</t>
  </si>
  <si>
    <t>17 Contingent - SZ0SBC1203590002</t>
  </si>
  <si>
    <t>17 Contingent - SZ0SBC1203590003</t>
  </si>
  <si>
    <t>17 Contingent - SZ0SBC1203590501</t>
  </si>
  <si>
    <t>17 Contingent - SZ0SBC1203660001</t>
  </si>
  <si>
    <t>17 Contingent - SZ0SBC1210060001</t>
  </si>
  <si>
    <t>17 Contingent - SZ0SBC1210130001</t>
  </si>
  <si>
    <t>17 Contingent - SZ0SBC1210130002</t>
  </si>
  <si>
    <t>17 Contingent - SZ0SBC1210190001</t>
  </si>
  <si>
    <t>17 Contingent - SZ0SBC1210280001</t>
  </si>
  <si>
    <t>17 Contingent - SZ0SBC1210550001</t>
  </si>
  <si>
    <t>17 Contingent - SZ0SBC1210550002</t>
  </si>
  <si>
    <t>17 Contingent - SZ0SBC1210550003</t>
  </si>
  <si>
    <t>17 Contingent - SZ0SBC1210550004</t>
  </si>
  <si>
    <t>17 Contingent - SZ0SBC1210550005</t>
  </si>
  <si>
    <t>17 Contingent - SZ0SBC1210550006</t>
  </si>
  <si>
    <t>17 Contingent - SZ0SBC1210550501</t>
  </si>
  <si>
    <t>17 Contingent - SZ0SBC1210550502</t>
  </si>
  <si>
    <t>17 Contingent - SZ0SBC1210610001</t>
  </si>
  <si>
    <t>17 Contingent - SZ0SBC1210630001</t>
  </si>
  <si>
    <t>17 Contingent - SZ0SBC1210680001</t>
  </si>
  <si>
    <t>17 Contingent - SZ0SBC1210690001</t>
  </si>
  <si>
    <t>17 Contingent - SZ0SBC1210810001</t>
  </si>
  <si>
    <t>17 Contingent - SZ0SBC1210810501</t>
  </si>
  <si>
    <t>17 Contingent - SZ0SBC1210840001</t>
  </si>
  <si>
    <t>17 Contingent - SZ0SBC1210890001</t>
  </si>
  <si>
    <t>17 Contingent - SZ0SBC1211170001</t>
  </si>
  <si>
    <t>17 Contingent - SZ0SBC1211760001</t>
  </si>
  <si>
    <t>17 Contingent - SZ0SBC1211760002</t>
  </si>
  <si>
    <t>17 Contingent - SZ0SBC1211760003</t>
  </si>
  <si>
    <t>17 Contingent - SZ0SBC1211810001</t>
  </si>
  <si>
    <t>17 Contingent - SZ0SBC1211810002</t>
  </si>
  <si>
    <t>17 Contingent - SZ0SBC1211810003</t>
  </si>
  <si>
    <t>17 Contingent - SZ0SBC1211890001</t>
  </si>
  <si>
    <t>17 Contingent - SZ0SBC1211950001</t>
  </si>
  <si>
    <t>17 Contingent - SZ0SBC1211960001</t>
  </si>
  <si>
    <t>17 Contingent - SZ0SBC1212020001</t>
  </si>
  <si>
    <t>17 Contingent - SZ0SBC1212020002</t>
  </si>
  <si>
    <t>17 Contingent - SZ0SBC1212030001</t>
  </si>
  <si>
    <t>17 Contingent - SZ0SBC1212220001</t>
  </si>
  <si>
    <t>17 Contingent - SZ0SBC1212220002</t>
  </si>
  <si>
    <t>17 Contingent - SZ0SBC1212220501</t>
  </si>
  <si>
    <t>17 Contingent - SZ0SBC1212220502</t>
  </si>
  <si>
    <t>17 Contingent - SZ0SBC1212380001</t>
  </si>
  <si>
    <t>17 Contingent - SZ0SBC1212380002</t>
  </si>
  <si>
    <t>17 Contingent - SZ0SBC1212390001</t>
  </si>
  <si>
    <t>17 Contingent - SZ0SBC1212500001</t>
  </si>
  <si>
    <t>17 Contingent - SZ0SBC1212500002</t>
  </si>
  <si>
    <t>17 Contingent - SZ0SBC1212560001</t>
  </si>
  <si>
    <t>17 Contingent - SZ0SBC1212590001</t>
  </si>
  <si>
    <t>17 Contingent - SZ0SBC1212670001</t>
  </si>
  <si>
    <t>17 Contingent - SZ1SBC1200220001</t>
  </si>
  <si>
    <t>17 Contingent - SZ1SBC1200220502</t>
  </si>
  <si>
    <t>17 Contingent - SZ1SBC1201000001</t>
  </si>
  <si>
    <t>17 Contingent - SZ1SBC1201200002</t>
  </si>
  <si>
    <t>17 Contingent - SZ1SBC1201200003</t>
  </si>
  <si>
    <t>17 Contingent - SZ1SBC1201200501</t>
  </si>
  <si>
    <t>17 Contingent - SZ1SBC1201740002</t>
  </si>
  <si>
    <t>17 Contingent - SZ1SBC1202020002</t>
  </si>
  <si>
    <t>17 Contingent - SZ1SBC1202020003</t>
  </si>
  <si>
    <t>17 Contingent - SZ1SBC1202090002</t>
  </si>
  <si>
    <t>17 Contingent - SZ1SBC1202160001</t>
  </si>
  <si>
    <t>17 Contingent - SZ1SBC1202250001</t>
  </si>
  <si>
    <t>17 Contingent - SZ1SBC1202250002</t>
  </si>
  <si>
    <t>17 Contingent - SZ1SBC1202250501</t>
  </si>
  <si>
    <t>17 Contingent - SZ1SBC1202250502</t>
  </si>
  <si>
    <t>17 Contingent - SZ1SBC1202250503</t>
  </si>
  <si>
    <t>17 Contingent - SZ1SBC1202330003</t>
  </si>
  <si>
    <t>17 Contingent - SZ1SBC1202470001</t>
  </si>
  <si>
    <t>17 Contingent - SZ1SBC1202470004</t>
  </si>
  <si>
    <t>17 Contingent - SZ1SBC1202530002</t>
  </si>
  <si>
    <t>17 Contingent - SZ1SBC1202530501</t>
  </si>
  <si>
    <t>17 Contingent - SZ1SBC1202530502</t>
  </si>
  <si>
    <t>17 Contingent - SZ1SBC1202531001</t>
  </si>
  <si>
    <t>17 Contingent - SZ1SBC1202580002</t>
  </si>
  <si>
    <t>17 Contingent - SZ1SBC1202580501</t>
  </si>
  <si>
    <t>17 Contingent - SZ1SBC1202581001</t>
  </si>
  <si>
    <t>17 Contingent - SZ1SBC1202620001</t>
  </si>
  <si>
    <t>17 Contingent - SZ1SBC1202650001</t>
  </si>
  <si>
    <t>17 Contingent - SZ1SBC1202650002</t>
  </si>
  <si>
    <t>17 Contingent - SZ1SBC1202720001</t>
  </si>
  <si>
    <t>17 Contingent - SZ1SBC1202720002</t>
  </si>
  <si>
    <t>17 Contingent - SZ1SBC1202720003</t>
  </si>
  <si>
    <t>17 Contingent - SZ1SBC1202720502</t>
  </si>
  <si>
    <t>17 Contingent - SZ1SBC1202880004</t>
  </si>
  <si>
    <t>17 Contingent - SZ1SBC1202880006</t>
  </si>
  <si>
    <t>17 Contingent - SZ1SBC1202880502</t>
  </si>
  <si>
    <t>17 Contingent - SZ1SBC1202880505</t>
  </si>
  <si>
    <t>17 Contingent - SZ1SBC1202880506</t>
  </si>
  <si>
    <t>17 Contingent - SZ1SBC1202950001</t>
  </si>
  <si>
    <t>17 Contingent - SZ1SBC1202950002</t>
  </si>
  <si>
    <t>17 Contingent - SZ1SBC1202950501</t>
  </si>
  <si>
    <t>17 Contingent - SZ1SBC1202970002</t>
  </si>
  <si>
    <t>17 Contingent - SZ1SBC1203240001</t>
  </si>
  <si>
    <t>17 Contingent - SZ1SBC1203280001</t>
  </si>
  <si>
    <t>17 Contingent - SZ1SBC1203360001</t>
  </si>
  <si>
    <t xml:space="preserve">17 Contingent - SZ1SBC1203360003 </t>
  </si>
  <si>
    <t>17 Contingent - SZ1SBC1203390003</t>
  </si>
  <si>
    <t>17 Contingent - SZ1SBC1203390004</t>
  </si>
  <si>
    <t>17 Contingent - SZ1SBC1203390005</t>
  </si>
  <si>
    <t>17 Contingent - SZ1SBC1203530002</t>
  </si>
  <si>
    <t>17 Contingent - SZ1SBC1203530003</t>
  </si>
  <si>
    <t>17 Contingent - SZ1SBC1203580501</t>
  </si>
  <si>
    <t>17 Contingent - SZ1SBC1203640001</t>
  </si>
  <si>
    <t>17 Contingent - SZ1SBC1203640002</t>
  </si>
  <si>
    <t>17 Contingent - SZ1SBC1210220001</t>
  </si>
  <si>
    <t>17 Contingent - SZ1SBC1210320001</t>
  </si>
  <si>
    <t>17 Contingent - SZ1SBC1210320501</t>
  </si>
  <si>
    <t>17 Contingent - SZ1SBC1210330002</t>
  </si>
  <si>
    <t>17 Contingent - SZ1SBC1210330502</t>
  </si>
  <si>
    <t>17 Contingent - SZ1SBC1210331001</t>
  </si>
  <si>
    <t>17 Contingent - SZ1SBC1210390003</t>
  </si>
  <si>
    <t>17 Contingent - SZ1SBC1210390004</t>
  </si>
  <si>
    <t>17 Contingent - SZ1SBC1210560001</t>
  </si>
  <si>
    <t>17 Contingent - SZ1SBC1210560501</t>
  </si>
  <si>
    <t>17 Contingent - SZ1SBC1210630502</t>
  </si>
  <si>
    <t>17 Contingent - SZ1SBC1210740001</t>
  </si>
  <si>
    <t>17 Contingent - SZ1SBC1210740002</t>
  </si>
  <si>
    <t>17 Contingent - SZ1SBC1210760001</t>
  </si>
  <si>
    <t>17 Contingent - SZ1SBC1210880001</t>
  </si>
  <si>
    <t>17 Contingent - SZ1SBC1210880501</t>
  </si>
  <si>
    <t>17 Contingent - SZ1SBC1210880503</t>
  </si>
  <si>
    <t>17 Contingent - SZ1SBC1210880504</t>
  </si>
  <si>
    <t>17 Contingent - SZ1SBC1210900001</t>
  </si>
  <si>
    <t>17 Contingent - SZ1SBC1210960001</t>
  </si>
  <si>
    <t>17 Contingent - SZ1SBC1211160001</t>
  </si>
  <si>
    <t>17 Contingent - SZ1SBC1211180001</t>
  </si>
  <si>
    <t>17 Contingent - SZ1SBC1211280001</t>
  </si>
  <si>
    <t>17 Contingent - SZ1SBC1211280002</t>
  </si>
  <si>
    <t>17 Contingent - SZ1SBC1211280003</t>
  </si>
  <si>
    <t>17 Contingent - SZ1SBC1211280004</t>
  </si>
  <si>
    <t>17 Contingent - SZ1SBC1211340001</t>
  </si>
  <si>
    <t>17 Contingent - SZ1SBC1211340002</t>
  </si>
  <si>
    <t>17 Contingent - SZ1SBC1211470001</t>
  </si>
  <si>
    <t>17 Contingent - SZ1SBC1211470002</t>
  </si>
  <si>
    <t>17 Contingent - SZ1SBC1211470003</t>
  </si>
  <si>
    <t>17 Contingent - SZ1SBC1211600001</t>
  </si>
  <si>
    <t>17 Contingent - SZ1SBC1211600002</t>
  </si>
  <si>
    <t>17 Contingent - SZ1SBC1211600003</t>
  </si>
  <si>
    <t>17 Contingent - SZ1SBC1211610002</t>
  </si>
  <si>
    <t>17 Contingent - SZ1SBC1211610003</t>
  </si>
  <si>
    <t>17 Contingent - SZ1SBC1211610004</t>
  </si>
  <si>
    <t>17 Contingent - SZ1SBC1211720001</t>
  </si>
  <si>
    <t>17 Contingent - SZ1SBC1211720002</t>
  </si>
  <si>
    <t>17 Contingent - SZ1SBC1211760001</t>
  </si>
  <si>
    <t>17 Contingent - SZ1SBC1211830001</t>
  </si>
  <si>
    <t>17 Contingent - SZ1SBC1211880001</t>
  </si>
  <si>
    <t>17 Contingent - SZ1SBC1211890001</t>
  </si>
  <si>
    <t>17 Contingent - SZ1SBC1211890002</t>
  </si>
  <si>
    <t>17 Contingent - SZ1SBC1211900001</t>
  </si>
  <si>
    <t>17 Contingent - SZ1SBC1211930001</t>
  </si>
  <si>
    <t>17 Contingent - SZ1SBC1211940001</t>
  </si>
  <si>
    <t>17 Contingent - SZ1SBC1211940002</t>
  </si>
  <si>
    <t>17 Contingent - SZ1SBC1211960001</t>
  </si>
  <si>
    <t>17 Contingent - SZ1SBC1212010001</t>
  </si>
  <si>
    <t>17 Contingent - SZ1SBC1212020001</t>
  </si>
  <si>
    <t>17 Contingent - SZ1SBC1212020501</t>
  </si>
  <si>
    <t>17 Contingent - SZ1SBC1212030001</t>
  </si>
  <si>
    <t>17 Contingent - SZ1SBC1212090001</t>
  </si>
  <si>
    <t>17 Contingent - SZ1SBC1212220001</t>
  </si>
  <si>
    <t>17 Contingent - SZ1SBC1212220002</t>
  </si>
  <si>
    <t>17 Contingent - SZ1SBC1212220003</t>
  </si>
  <si>
    <t>17 Contingent - SZ1SBC1212220501</t>
  </si>
  <si>
    <t>17 Contingent - SZ1SBC1212290001</t>
  </si>
  <si>
    <t>17 Contingent - SZ1SBC1212290002</t>
  </si>
  <si>
    <t>17 Contingent - SZ1SBC1212310001</t>
  </si>
  <si>
    <t>17 Contingent - SZ1SBC1212320001</t>
  </si>
  <si>
    <t>17 Contingent - SZ1SBC1212380001</t>
  </si>
  <si>
    <t>17 Contingent - SZ1SBC1212380002</t>
  </si>
  <si>
    <t>17 Contingent - SZ1SBC1212380003</t>
  </si>
  <si>
    <t>17 Contingent - SZ1SBC1212380004</t>
  </si>
  <si>
    <t>17 Contingent - SZ1SBC1212390001</t>
  </si>
  <si>
    <t>17 Contingent - SZ1SBC1212500001</t>
  </si>
  <si>
    <t>17 Contingent - SZ1SBC1212500003</t>
  </si>
  <si>
    <t>17 Contingent - SZ1SBC1212500004</t>
  </si>
  <si>
    <t>17 Contingent - SZ1SBC1212520001</t>
  </si>
  <si>
    <t>17 Contingent - SZ1SBC1212520002</t>
  </si>
  <si>
    <t>17 Contingent - SZ1SBC1212530001</t>
  </si>
  <si>
    <t>17 Contingent - SZ1SBC1212530002</t>
  </si>
  <si>
    <t>17 Contingent - SZ1SBC1212590001</t>
  </si>
  <si>
    <t>17 Contingent - SZ1SBC1212590002</t>
  </si>
  <si>
    <t>17 Contingent - SZ1SBC1212600001</t>
  </si>
  <si>
    <t>17 Contingent - SZ1SBC1212600002</t>
  </si>
  <si>
    <t>17 Contingent - SZ1SBC1212600003</t>
  </si>
  <si>
    <t>17 Contingent - SZ1SBC1212650001</t>
  </si>
  <si>
    <t>17 Contingent - SZBG19001</t>
  </si>
  <si>
    <t>17 Contingent - SZBG19015</t>
  </si>
  <si>
    <t>‭SZ0CA02212730002‬</t>
  </si>
  <si>
    <t>‭SZ0CA02212870001‬</t>
  </si>
  <si>
    <t>‭SZ0CA02212920001‬</t>
  </si>
  <si>
    <t>‭SZ0CA02212940001‬</t>
  </si>
  <si>
    <t>CRR</t>
    <phoneticPr fontId="4" type="noConversion"/>
  </si>
  <si>
    <t>Product</t>
  </si>
  <si>
    <t>Inductry_CN</t>
  </si>
  <si>
    <t>Amount Financed (FCY)</t>
  </si>
  <si>
    <t>Loan Balance (FCY)</t>
  </si>
  <si>
    <t>2020-International rating company</t>
  </si>
  <si>
    <t>2020-International rating</t>
  </si>
  <si>
    <t>2020 Equvalent CRR</t>
  </si>
  <si>
    <t>2020 Rating</t>
  </si>
  <si>
    <t>2020 Used CRR</t>
  </si>
  <si>
    <t>2021-International rating company</t>
  </si>
  <si>
    <t>2021-International rating</t>
  </si>
  <si>
    <t>2021 Equvalent CRR</t>
  </si>
  <si>
    <t>2021 Rating</t>
  </si>
  <si>
    <t>2021 Used CRR</t>
  </si>
  <si>
    <t>Override CRR</t>
  </si>
  <si>
    <t>Stage</t>
  </si>
  <si>
    <t>Override Stage</t>
  </si>
  <si>
    <t>Revolving Flag</t>
  </si>
  <si>
    <t>Calculating type</t>
  </si>
  <si>
    <t>金融业</t>
  </si>
  <si>
    <t>Yes</t>
  </si>
  <si>
    <t>租赁和商务服务业</t>
  </si>
  <si>
    <t>信息传输、软件和信息技术服务业</t>
  </si>
  <si>
    <t>批发和零售业</t>
  </si>
  <si>
    <t>制造业</t>
  </si>
  <si>
    <t>Moodys</t>
  </si>
  <si>
    <t>Baa1</t>
  </si>
  <si>
    <t>电力、热力、燃气及水生产和供应业</t>
  </si>
  <si>
    <t>建筑业</t>
  </si>
  <si>
    <t>科学研究和技术服务业</t>
  </si>
  <si>
    <t>A2</t>
  </si>
  <si>
    <t>交通运输、仓储和邮政业</t>
  </si>
  <si>
    <t>Ba2</t>
  </si>
  <si>
    <t>Ba3</t>
  </si>
  <si>
    <t>3 CADD</t>
  </si>
  <si>
    <t>3 CADD - ‭SZ0CA02212730002‬</t>
  </si>
  <si>
    <t>CADD</t>
  </si>
  <si>
    <t>中山市茂腾金属制品有限公司</t>
  </si>
  <si>
    <t>CA02</t>
  </si>
  <si>
    <t>3 CADD - ‭SZ0CA02212870001‬</t>
  </si>
  <si>
    <t>深圳市拓普泰克技术股份有限公司</t>
  </si>
  <si>
    <t>3 CADD - ‭SZ0CA02212920001‬</t>
  </si>
  <si>
    <t>珠海市华亚机械科技有限公司</t>
  </si>
  <si>
    <t>3 CADD - ‭SZ0CA02212940001‬</t>
  </si>
  <si>
    <t>广东广深环保科技股份有限公司</t>
  </si>
  <si>
    <t>MM</t>
  </si>
  <si>
    <t>A3</t>
  </si>
  <si>
    <t>A1</t>
  </si>
  <si>
    <t>Fitch</t>
  </si>
  <si>
    <t>A-</t>
  </si>
  <si>
    <t>Baa2</t>
  </si>
  <si>
    <t>Aa1</t>
  </si>
  <si>
    <t>STD_POORS</t>
  </si>
  <si>
    <t>BBB-</t>
  </si>
  <si>
    <t>A</t>
  </si>
  <si>
    <t>Baa3</t>
  </si>
  <si>
    <t>8 PBOC</t>
  </si>
  <si>
    <t>8 PBOC - 400000000016446</t>
  </si>
  <si>
    <t>PBOC</t>
  </si>
  <si>
    <t>400200000014727</t>
  </si>
  <si>
    <t>8 PBOC - 400200000014727</t>
  </si>
  <si>
    <t>400200000015399</t>
  </si>
  <si>
    <t>8 PBOC - 400200000015399</t>
  </si>
  <si>
    <t>400100000014844</t>
  </si>
  <si>
    <t>8 PBOC - 400100000014844</t>
  </si>
  <si>
    <t>Factoring</t>
  </si>
  <si>
    <t>农、林、牧、渔业</t>
  </si>
  <si>
    <t>Contingent</t>
  </si>
  <si>
    <t>Ba1</t>
  </si>
  <si>
    <t>ECL%</t>
    <phoneticPr fontId="4" type="noConversion"/>
  </si>
  <si>
    <t>ECL%-old</t>
    <phoneticPr fontId="4" type="noConversion"/>
  </si>
  <si>
    <t>&lt;-----------------------------------End of Report-----------------------------------&gt;</t>
  </si>
  <si>
    <t>  </t>
  </si>
  <si>
    <t xml:space="preserve">‭10/25/2021 05:10:40‬ </t>
  </si>
  <si>
    <t>K0803054</t>
  </si>
  <si>
    <t>‭10/25/2021 05:10:04‬</t>
  </si>
  <si>
    <t>K0807472</t>
  </si>
  <si>
    <t>947</t>
  </si>
  <si>
    <t>N</t>
  </si>
  <si>
    <t>‭‬</t>
  </si>
  <si>
    <t>‭Corporate Guarantee‬</t>
  </si>
  <si>
    <t>‭001‬</t>
  </si>
  <si>
    <t>‭000017075CGUA001‬</t>
  </si>
  <si>
    <t>‭000017075001‬</t>
  </si>
  <si>
    <t>‭150000000‬</t>
  </si>
  <si>
    <t>‭200000000‬</t>
  </si>
  <si>
    <t>‭CNY‬</t>
  </si>
  <si>
    <t>‭LNSWC10011‬</t>
  </si>
  <si>
    <t>‭000017075‬</t>
  </si>
  <si>
    <t>‭000001967‬</t>
  </si>
  <si>
    <t xml:space="preserve"> ‭000017075‬</t>
  </si>
  <si>
    <t xml:space="preserve">‭06/08/2021 03:06:13‬ </t>
  </si>
  <si>
    <t>‭06/08/2021 01:06:58‬</t>
  </si>
  <si>
    <t>K0807561</t>
  </si>
  <si>
    <t>‭Personal Guarantee‬</t>
  </si>
  <si>
    <t>‭002‬</t>
  </si>
  <si>
    <t>‭000007443PGUA002‬</t>
  </si>
  <si>
    <t>‭000007443001‬</t>
  </si>
  <si>
    <t>‭3000000‬</t>
  </si>
  <si>
    <t>‭000007443‬</t>
  </si>
  <si>
    <t>‭000007986‬</t>
  </si>
  <si>
    <t>‭32472663‬</t>
  </si>
  <si>
    <t xml:space="preserve"> ‭000007443‬</t>
  </si>
  <si>
    <t xml:space="preserve">‭06/08/2021 03:06:17‬ </t>
  </si>
  <si>
    <t>‭06/08/2021 01:06:29‬</t>
  </si>
  <si>
    <t>‭000007443PGUA001‬</t>
  </si>
  <si>
    <t>‭000007984‬</t>
  </si>
  <si>
    <t xml:space="preserve">‭06/08/2021 03:06:50‬ </t>
  </si>
  <si>
    <t>‭06/08/2021 01:06:34‬</t>
  </si>
  <si>
    <t>05_AR_ACCT_TOTAL_AMT</t>
  </si>
  <si>
    <t>‭Account Receivable‬</t>
  </si>
  <si>
    <t>‭000007443ACCR001‬</t>
  </si>
  <si>
    <t xml:space="preserve">‭09/26/2021 11:09:03‬ </t>
  </si>
  <si>
    <t>‭09/26/2021 10:09:42‬</t>
  </si>
  <si>
    <t>‭200007404‬</t>
  </si>
  <si>
    <t>3862514.00</t>
  </si>
  <si>
    <t>07_DEPOSIT_CERTIF_AMT</t>
  </si>
  <si>
    <t>‭DEPOSIT‬</t>
  </si>
  <si>
    <t>‭000006763DEPO001‬</t>
  </si>
  <si>
    <t>‭000006763002,000006763003‬</t>
  </si>
  <si>
    <t>‭0‬</t>
  </si>
  <si>
    <t>‭50000000‬</t>
  </si>
  <si>
    <t>‭LNSWC10012‬</t>
  </si>
  <si>
    <t>‭000006763‬</t>
  </si>
  <si>
    <t>‭32485485‬</t>
  </si>
  <si>
    <t xml:space="preserve"> ‭000006763‬</t>
  </si>
  <si>
    <t xml:space="preserve">‭09/26/2021 11:09:24‬ </t>
  </si>
  <si>
    <t>‭09/26/2021 10:09:25‬</t>
  </si>
  <si>
    <t>‭200007405‬</t>
  </si>
  <si>
    <t>3637487.00</t>
  </si>
  <si>
    <t>‭000006763DEPO002‬</t>
  </si>
  <si>
    <t>‭000006763002‬</t>
  </si>
  <si>
    <t xml:space="preserve">‭09/16/2021 05:09:35‬ </t>
  </si>
  <si>
    <t>‭09/16/2021 05:09:38‬</t>
  </si>
  <si>
    <t>北京字跳网络技术有限公司 北京字跳网络技术有限公司 中国移动通信集团山东有限公司济南分公司</t>
  </si>
  <si>
    <t>‭P0202106180003 P0202105180004 CMSD-JN-202103329‬</t>
  </si>
  <si>
    <t>772470000.00</t>
  </si>
  <si>
    <t>‭003‬</t>
  </si>
  <si>
    <t>‭000006763ACCR003‬</t>
  </si>
  <si>
    <t>‭北明软件有限公司‬</t>
  </si>
  <si>
    <t xml:space="preserve">‭08/05/2021 06:08:49‬ </t>
  </si>
  <si>
    <t>‭08/05/2021 05:08:05‬</t>
  </si>
  <si>
    <t>北京字跳网络技术有限公司、北京汇钧科技有限公司、上海市公安局松江分局、长沙市公安局望城分局</t>
  </si>
  <si>
    <t>‭P0202104270006/03160004/05130009、京东2021-京东云 Intel-Xeon4210服务器采购项目‬</t>
  </si>
  <si>
    <t>104147738.34</t>
  </si>
  <si>
    <t>‭000006763ACCR001‬</t>
  </si>
  <si>
    <t>‭000006763001‬</t>
  </si>
  <si>
    <t>‭60000000‬</t>
  </si>
  <si>
    <t xml:space="preserve">‭10/18/2021 03:10:10‬ </t>
  </si>
  <si>
    <t>‭10/18/2021 02:10:24‬</t>
  </si>
  <si>
    <t>成都经开产业投资集团有限公司、绵阳市投资控股（集团）有限公司</t>
  </si>
  <si>
    <t>‭CYZL2020LA0018.002、CYZL2021LA0054.001‬</t>
  </si>
  <si>
    <t>51559970.83</t>
  </si>
  <si>
    <t>‭000005708ACCR001‬</t>
  </si>
  <si>
    <t>‭000005708001‬</t>
  </si>
  <si>
    <t>‭36400000‬</t>
  </si>
  <si>
    <t>‭80000000‬</t>
  </si>
  <si>
    <t>‭000005708‬</t>
  </si>
  <si>
    <t>‭成渝融资租赁有限公‬</t>
  </si>
  <si>
    <t>‭32473733‬</t>
  </si>
  <si>
    <t xml:space="preserve"> ‭000005708‬</t>
  </si>
  <si>
    <t xml:space="preserve">‭04/27/2021 05:04:35‬ </t>
  </si>
  <si>
    <t>‭04/27/2021 10:04:48‬</t>
  </si>
  <si>
    <t>K0803355</t>
  </si>
  <si>
    <t>‭000003674ACCR002‬</t>
  </si>
  <si>
    <t>‭000003674001‬</t>
  </si>
  <si>
    <t>‭5000000‬</t>
  </si>
  <si>
    <t>‭000003674‬</t>
  </si>
  <si>
    <t>‭陕西捷登人力资源有‬</t>
  </si>
  <si>
    <t>‭31524029‬</t>
  </si>
  <si>
    <t xml:space="preserve"> ‭000003674‬</t>
  </si>
  <si>
    <t xml:space="preserve">‭10/26/2021 11:10:34‬ </t>
  </si>
  <si>
    <t>‭10/26/2021 10:10:25‬</t>
  </si>
  <si>
    <t>‭000003674ACCR001‬</t>
  </si>
  <si>
    <t xml:space="preserve">‭03/25/2021 11:03:24‬ </t>
  </si>
  <si>
    <t>‭03/25/2021 11:03:56‬</t>
  </si>
  <si>
    <t>‭000003674PGUA001‬</t>
  </si>
  <si>
    <t>‭000003749‬</t>
  </si>
  <si>
    <t xml:space="preserve">‭03/25/2021 11:03:36‬ </t>
  </si>
  <si>
    <t>‭03/25/2021 11:03:33‬</t>
  </si>
  <si>
    <t>‭000003674PGUA002‬</t>
  </si>
  <si>
    <t>‭000003750‬</t>
  </si>
  <si>
    <t xml:space="preserve">‭11/18/2020 01:11:56‬ </t>
  </si>
  <si>
    <t>‭11/18/2020 01:11:46‬</t>
  </si>
  <si>
    <t>‭000003491PGUA002‬</t>
  </si>
  <si>
    <t>‭000003491002‬</t>
  </si>
  <si>
    <t>‭000003491‬</t>
  </si>
  <si>
    <t>‭000003575‬</t>
  </si>
  <si>
    <t xml:space="preserve"> ‭000003491‬</t>
  </si>
  <si>
    <t xml:space="preserve">‭11/18/2020 01:11:34‬ </t>
  </si>
  <si>
    <t>‭11/18/2020 01:11:10‬</t>
  </si>
  <si>
    <t>‭000003491ACCR002‬</t>
  </si>
  <si>
    <t xml:space="preserve">‭11/18/2020 02:11:38‬ </t>
  </si>
  <si>
    <t>‭11/18/2020 02:11:27‬</t>
  </si>
  <si>
    <t>‭000003491PGUA001‬</t>
  </si>
  <si>
    <t>‭000003491001‬</t>
  </si>
  <si>
    <t xml:space="preserve">‭11/16/2020 11:11:13‬ </t>
  </si>
  <si>
    <t>‭11/16/2020 11:11:38‬</t>
  </si>
  <si>
    <t>‭000003491ACCR001‬</t>
  </si>
  <si>
    <t xml:space="preserve">‭07/30/2021 11:07:21‬ </t>
  </si>
  <si>
    <t>‭07/30/2021 10:07:50‬</t>
  </si>
  <si>
    <t>广东省华浥科技有限公司、深圳市引航信息技术有限公司</t>
  </si>
  <si>
    <t>‭SOA2021012602、SOA2021014416‬</t>
  </si>
  <si>
    <t>23480242.14</t>
  </si>
  <si>
    <t>‭000002188ACCR001‬</t>
  </si>
  <si>
    <t>‭000002188001‬</t>
  </si>
  <si>
    <t>‭187000000‬</t>
  </si>
  <si>
    <t>‭210000000‬</t>
  </si>
  <si>
    <t>‭000002188‬</t>
  </si>
  <si>
    <t>‭中建材信息技术股份‬</t>
  </si>
  <si>
    <t>‭29860491‬</t>
  </si>
  <si>
    <t xml:space="preserve"> ‭000002188‬</t>
  </si>
  <si>
    <t xml:space="preserve">‭10/26/2021 11:10:19‬ </t>
  </si>
  <si>
    <t>‭10/26/2021 10:10:13‬</t>
  </si>
  <si>
    <t>公司保证-神州数码集团股份有限公司</t>
  </si>
  <si>
    <t>‭000001947CGUA001‬</t>
  </si>
  <si>
    <t>‭000001947001‬</t>
  </si>
  <si>
    <t>‭94000000‬</t>
  </si>
  <si>
    <t>‭000001947‬</t>
  </si>
  <si>
    <t>‭0029563287‬</t>
  </si>
  <si>
    <t xml:space="preserve"> ‭000001947‬</t>
  </si>
  <si>
    <t xml:space="preserve">‭10/20/2021 05:10:17‬ </t>
  </si>
  <si>
    <t>K0802943</t>
  </si>
  <si>
    <t>‭10/20/2021 05:10:54‬</t>
  </si>
  <si>
    <t>K0881237</t>
  </si>
  <si>
    <t>苏州豫志达PG谭西斌</t>
  </si>
  <si>
    <t>NA</t>
  </si>
  <si>
    <t>‭000017155PGUA001‬</t>
  </si>
  <si>
    <t>‭000017155001‬</t>
  </si>
  <si>
    <t>‭3090000‬</t>
  </si>
  <si>
    <t>‭000017155‬</t>
  </si>
  <si>
    <t>‭000017356‬</t>
  </si>
  <si>
    <t>‭33203694‬</t>
  </si>
  <si>
    <t xml:space="preserve"> ‭000017155‬</t>
  </si>
  <si>
    <t xml:space="preserve">‭10/20/2021 05:10:36‬ </t>
  </si>
  <si>
    <t>‭10/20/2021 05:10:16‬</t>
  </si>
  <si>
    <t>苏州豫志达AR</t>
  </si>
  <si>
    <t>‭13568001001621380100‬</t>
  </si>
  <si>
    <t>‭000017155AR001‬</t>
  </si>
  <si>
    <t>‭苏州豫志达企业管理‬</t>
  </si>
  <si>
    <t xml:space="preserve">‭09/09/2021 05:09:35‬ </t>
  </si>
  <si>
    <t>‭09/09/2021 05:09:13‬</t>
  </si>
  <si>
    <t>常州汇贤PG</t>
  </si>
  <si>
    <t>‭000016875PG001‬</t>
  </si>
  <si>
    <t>‭000016875001‬</t>
  </si>
  <si>
    <t>‭2000000‬</t>
  </si>
  <si>
    <t>‭000016875‬</t>
  </si>
  <si>
    <t>‭000016915‬</t>
  </si>
  <si>
    <t>‭33098070‬</t>
  </si>
  <si>
    <t>常州汇贤人力资源服务有限公司</t>
  </si>
  <si>
    <t xml:space="preserve"> ‭000016875‬</t>
  </si>
  <si>
    <t xml:space="preserve">‭09/09/2021 05:09:14‬ </t>
  </si>
  <si>
    <t>‭09/09/2021 05:09:37‬</t>
  </si>
  <si>
    <t>常州汇贤AR</t>
  </si>
  <si>
    <t>‭12792366001531729300‬</t>
  </si>
  <si>
    <t>‭000016875AR001‬</t>
  </si>
  <si>
    <t>‭常州汇贤人力资源服‬</t>
  </si>
  <si>
    <t xml:space="preserve">‭09/14/2021 08:09:07‬ </t>
  </si>
  <si>
    <t>‭09/14/2021 07:09:58‬</t>
  </si>
  <si>
    <t>上海曲天PG吴迪</t>
  </si>
  <si>
    <t>‭000016838PG002‬</t>
  </si>
  <si>
    <t>‭000016838001‬</t>
  </si>
  <si>
    <t>‭000016838‬</t>
  </si>
  <si>
    <t>‭000016978‬</t>
  </si>
  <si>
    <t>‭33042759‬</t>
  </si>
  <si>
    <t>上海曲天文化传播有限公司</t>
  </si>
  <si>
    <t xml:space="preserve"> ‭000016838‬</t>
  </si>
  <si>
    <t xml:space="preserve">‭09/14/2021 08:09:21‬ </t>
  </si>
  <si>
    <t>‭09/14/2021 07:09:39‬</t>
  </si>
  <si>
    <t>上海曲天PG白敖敏</t>
  </si>
  <si>
    <t>‭000016838PG001‬</t>
  </si>
  <si>
    <t>‭000016977‬</t>
  </si>
  <si>
    <t xml:space="preserve">‭09/14/2021 08:09:50‬ </t>
  </si>
  <si>
    <t>‭09/14/2021 07:09:08‬</t>
  </si>
  <si>
    <t>上海曲天文化AR</t>
  </si>
  <si>
    <t>‭12831962001536749236‬</t>
  </si>
  <si>
    <t>‭000016838AR001‬</t>
  </si>
  <si>
    <t>‭上海曲天文化传播有‬</t>
  </si>
  <si>
    <t xml:space="preserve">‭09/14/2021 08:09:25‬ </t>
  </si>
  <si>
    <t>‭09/14/2021 08:09:59‬</t>
  </si>
  <si>
    <t>驻马店众成PG李衍建</t>
  </si>
  <si>
    <t>‭000016735PG002‬</t>
  </si>
  <si>
    <t>‭000016735001‬</t>
  </si>
  <si>
    <t>‭000016735‬</t>
  </si>
  <si>
    <t>‭000016980‬</t>
  </si>
  <si>
    <t>‭33042709‬</t>
  </si>
  <si>
    <t>驻马店市众成人力资源服务有限公司</t>
  </si>
  <si>
    <t xml:space="preserve"> ‭000016735‬</t>
  </si>
  <si>
    <t xml:space="preserve">‭09/14/2021 08:09:55‬ </t>
  </si>
  <si>
    <t>‭09/14/2021 08:09:29‬</t>
  </si>
  <si>
    <t>驻马店众成PG王江涛</t>
  </si>
  <si>
    <t>‭000016735PG001‬</t>
  </si>
  <si>
    <t>‭000016979‬</t>
  </si>
  <si>
    <t xml:space="preserve">‭09/14/2021 08:09:40‬ </t>
  </si>
  <si>
    <t>‭09/14/2021 08:09:18‬</t>
  </si>
  <si>
    <t>驻马店众成AR</t>
  </si>
  <si>
    <t>‭12839616001537641185‬</t>
  </si>
  <si>
    <t>‭000016735AR001‬</t>
  </si>
  <si>
    <t>‭驻马店市众成人力资‬</t>
  </si>
  <si>
    <t xml:space="preserve">‭09/09/2021 04:09:06‬ </t>
  </si>
  <si>
    <t>‭09/09/2021 04:09:10‬</t>
  </si>
  <si>
    <t>浙江佳程AR</t>
  </si>
  <si>
    <t>‭12790471001531508836‬</t>
  </si>
  <si>
    <t>‭000016718AR001‬</t>
  </si>
  <si>
    <t>‭000016718001‬</t>
  </si>
  <si>
    <t>‭3898120.4‬</t>
  </si>
  <si>
    <t>‭000016718‬</t>
  </si>
  <si>
    <t>‭浙江佳程人力资源有‬</t>
  </si>
  <si>
    <t>‭32953885‬</t>
  </si>
  <si>
    <t xml:space="preserve"> ‭000016718‬</t>
  </si>
  <si>
    <t xml:space="preserve">‭09/09/2021 04:09:40‬ </t>
  </si>
  <si>
    <t>‭09/09/2021 04:09:46‬</t>
  </si>
  <si>
    <t>浙江佳程PG</t>
  </si>
  <si>
    <t>‭000016718PG001‬</t>
  </si>
  <si>
    <t>‭000016898‬</t>
  </si>
  <si>
    <t xml:space="preserve">‭10/13/2021 05:10:36‬ </t>
  </si>
  <si>
    <t>‭10/13/2021 05:10:38‬</t>
  </si>
  <si>
    <t>K0807579</t>
  </si>
  <si>
    <t>嘉善茗旭AR</t>
  </si>
  <si>
    <t>嘉善茗旭人力资源有限公司</t>
  </si>
  <si>
    <t>‭13436024001604687399‬</t>
  </si>
  <si>
    <t>‭000016717AR001‬</t>
  </si>
  <si>
    <t>‭000016717001‬</t>
  </si>
  <si>
    <t>‭000016717‬</t>
  </si>
  <si>
    <t>‭嘉善茗旭人力资源有‬</t>
  </si>
  <si>
    <t>‭33046718‬</t>
  </si>
  <si>
    <t xml:space="preserve"> ‭000016717‬</t>
  </si>
  <si>
    <t xml:space="preserve">‭10/13/2021 05:10:05‬ </t>
  </si>
  <si>
    <t>‭10/13/2021 05:10:40‬</t>
  </si>
  <si>
    <t>嘉善茗旭PG</t>
  </si>
  <si>
    <t>‭000016717PG001‬</t>
  </si>
  <si>
    <t>‭000017278‬</t>
  </si>
  <si>
    <t xml:space="preserve">‭08/06/2021 06:08:10‬ </t>
  </si>
  <si>
    <t>‭08/06/2021 06:08:24‬</t>
  </si>
  <si>
    <t>富妍 孙青镇</t>
  </si>
  <si>
    <t>‭000014732PGUA002‬</t>
  </si>
  <si>
    <t>‭0000014732001‬</t>
  </si>
  <si>
    <t>‭3240000‬</t>
  </si>
  <si>
    <t>‭000014732‬</t>
  </si>
  <si>
    <t>‭000015491‬</t>
  </si>
  <si>
    <t>‭32804060‬</t>
  </si>
  <si>
    <t xml:space="preserve"> ‭000014732‬</t>
  </si>
  <si>
    <t xml:space="preserve">‭08/06/2021 06:08:27‬ </t>
  </si>
  <si>
    <t>‭08/06/2021 06:08:51‬</t>
  </si>
  <si>
    <t>富妍 李兴强</t>
  </si>
  <si>
    <t>‭000014732PGUA001‬</t>
  </si>
  <si>
    <t>‭000015488‬</t>
  </si>
  <si>
    <t xml:space="preserve">‭08/06/2021 06:08:26‬ </t>
  </si>
  <si>
    <t>‭08/06/2021 06:08:32‬</t>
  </si>
  <si>
    <t>富妍AR</t>
  </si>
  <si>
    <t>‭12420642001486019599‬</t>
  </si>
  <si>
    <t>6500000</t>
  </si>
  <si>
    <t>‭000014732AR001‬</t>
  </si>
  <si>
    <t>‭上海富妍劳务派遣有‬</t>
  </si>
  <si>
    <t xml:space="preserve">‭08/05/2021 10:08:51‬ </t>
  </si>
  <si>
    <t>‭08/05/2021 10:08:40‬</t>
  </si>
  <si>
    <t>甘肃蓝海-唐旭</t>
  </si>
  <si>
    <t>‭000011091PGUA002‬</t>
  </si>
  <si>
    <t>‭000011091001‬</t>
  </si>
  <si>
    <t>‭1157098.66‬</t>
  </si>
  <si>
    <t>‭1500000‬</t>
  </si>
  <si>
    <t>‭000011091‬</t>
  </si>
  <si>
    <t>‭000015028‬</t>
  </si>
  <si>
    <t>‭32671099‬</t>
  </si>
  <si>
    <t xml:space="preserve"> ‭000011091‬</t>
  </si>
  <si>
    <t xml:space="preserve">‭08/05/2021 10:08:26‬ </t>
  </si>
  <si>
    <t>‭08/05/2021 10:08:16‬</t>
  </si>
  <si>
    <t>甘肃蓝海AR</t>
  </si>
  <si>
    <t>‭12398065001483274848‬</t>
  </si>
  <si>
    <t>‭000011091AR001‬</t>
  </si>
  <si>
    <t>‭甘肃蓝海人力资源有‬</t>
  </si>
  <si>
    <t xml:space="preserve">‭08/05/2021 10:08:12‬ </t>
  </si>
  <si>
    <t>‭08/05/2021 10:08:57‬</t>
  </si>
  <si>
    <t>甘肃蓝海-胡虎虎</t>
  </si>
  <si>
    <t>‭000011091PGUA001‬</t>
  </si>
  <si>
    <t>‭000015027‬</t>
  </si>
  <si>
    <t xml:space="preserve">‭07/16/2021 06:07:26‬ </t>
  </si>
  <si>
    <t>‭07/16/2021 06:07:50‬</t>
  </si>
  <si>
    <t>安睿杰AR</t>
  </si>
  <si>
    <t>安睿杰翻译（上海）有限公司</t>
  </si>
  <si>
    <t>‭12178996001455183100‬</t>
  </si>
  <si>
    <t>1300000</t>
  </si>
  <si>
    <t>‭000010796AR001‬</t>
  </si>
  <si>
    <t>‭000010796001‬</t>
  </si>
  <si>
    <t>‭1000000‬</t>
  </si>
  <si>
    <t>‭000010796‬</t>
  </si>
  <si>
    <t>‭安睿杰翻译（上海）‬</t>
  </si>
  <si>
    <t>‭32476486‬</t>
  </si>
  <si>
    <t xml:space="preserve"> ‭000010796‬</t>
  </si>
  <si>
    <t xml:space="preserve">‭07/16/2021 06:07:50‬ </t>
  </si>
  <si>
    <t>‭07/16/2021 06:07:35‬</t>
  </si>
  <si>
    <t>安睿杰-高会超</t>
  </si>
  <si>
    <t>‭000010796PGUA001‬</t>
  </si>
  <si>
    <t>‭000012795‬</t>
  </si>
  <si>
    <t xml:space="preserve">‭06/11/2021 05:06:45‬ </t>
  </si>
  <si>
    <t>‭06/11/2021 04:06:39‬</t>
  </si>
  <si>
    <t>湖北中青-程进MAT20220628</t>
  </si>
  <si>
    <t>‭000007367PG001‬</t>
  </si>
  <si>
    <t>‭000007367001‬</t>
  </si>
  <si>
    <t>‭1214285.7‬</t>
  </si>
  <si>
    <t>‭1700000‬</t>
  </si>
  <si>
    <t>‭000007367‬</t>
  </si>
  <si>
    <t>‭000007440‬</t>
  </si>
  <si>
    <t>‭32472521‬</t>
  </si>
  <si>
    <t xml:space="preserve"> ‭000007367‬</t>
  </si>
  <si>
    <t xml:space="preserve">‭09/18/2021 02:09:28‬ </t>
  </si>
  <si>
    <t>‭09/18/2021 02:09:07‬</t>
  </si>
  <si>
    <t>苏州凌霄AR</t>
  </si>
  <si>
    <t>‭12895593001544652900‬</t>
  </si>
  <si>
    <t>‭000004332AR003‬</t>
  </si>
  <si>
    <t>‭000004332001‬</t>
  </si>
  <si>
    <t>‭1517648.01‬</t>
  </si>
  <si>
    <t>‭10000000‬</t>
  </si>
  <si>
    <t>‭000004332‬</t>
  </si>
  <si>
    <t>‭苏州凌霄管理咨询有‬</t>
  </si>
  <si>
    <t>‭32391115‬</t>
  </si>
  <si>
    <t xml:space="preserve"> ‭000004332‬</t>
  </si>
  <si>
    <t xml:space="preserve">‭09/18/2021 02:09:43‬ </t>
  </si>
  <si>
    <t>‭09/18/2021 02:09:19‬</t>
  </si>
  <si>
    <t>苏州凌霄PG周憬郁</t>
  </si>
  <si>
    <t>‭000004332PGUA003‬</t>
  </si>
  <si>
    <t>‭000004781‬</t>
  </si>
  <si>
    <t xml:space="preserve">‭06/11/2021 05:06:11‬ </t>
  </si>
  <si>
    <t>‭06/11/2021 04:06:49‬</t>
  </si>
  <si>
    <t>苏州广仁 汪洋 MAT20220506</t>
  </si>
  <si>
    <t>‭000004093PG002‬</t>
  </si>
  <si>
    <t>‭000004093001‬</t>
  </si>
  <si>
    <t>‭000004093‬</t>
  </si>
  <si>
    <t>‭000005213‬</t>
  </si>
  <si>
    <t>‭32279081‬</t>
  </si>
  <si>
    <t xml:space="preserve"> ‭000004093‬</t>
  </si>
  <si>
    <t xml:space="preserve">‭06/11/2021 05:06:51‬ </t>
  </si>
  <si>
    <t>‭06/11/2021 04:06:20‬</t>
  </si>
  <si>
    <t>苏州广仁AR MAT20220506</t>
  </si>
  <si>
    <t>最高额质押合同</t>
  </si>
  <si>
    <t>‭11419122001364280324‬</t>
  </si>
  <si>
    <t>3900000</t>
  </si>
  <si>
    <t>‭000004093AR001‬</t>
  </si>
  <si>
    <t>‭苏州广仁劳务派遣有‬</t>
  </si>
  <si>
    <t xml:space="preserve">‭06/11/2021 05:06:28‬ </t>
  </si>
  <si>
    <t>‭06/11/2021 04:06:32‬</t>
  </si>
  <si>
    <t>苏州广仁 徐宏林 MAT20220506</t>
  </si>
  <si>
    <t>‭000004093PG001‬</t>
  </si>
  <si>
    <t>‭000005193‬</t>
  </si>
  <si>
    <t xml:space="preserve">‭08/05/2021 11:08:25‬ </t>
  </si>
  <si>
    <t>‭08/05/2021 10:08:29‬</t>
  </si>
  <si>
    <t>百协 李鑫奎 MAT20220823</t>
  </si>
  <si>
    <t>‭000004012PGUA001‬</t>
  </si>
  <si>
    <t>‭000004012001‬</t>
  </si>
  <si>
    <t>‭7000000‬</t>
  </si>
  <si>
    <t>‭000004012‬</t>
  </si>
  <si>
    <t>‭000015026‬</t>
  </si>
  <si>
    <t>‭32282972‬</t>
  </si>
  <si>
    <t>百协（上海）人力资源有限公司</t>
  </si>
  <si>
    <t xml:space="preserve"> ‭000004012‬</t>
  </si>
  <si>
    <t xml:space="preserve">‭08/05/2021 11:08:06‬ </t>
  </si>
  <si>
    <t>‭08/05/2021 11:08:20‬</t>
  </si>
  <si>
    <t>百协AR MAT20220823</t>
  </si>
  <si>
    <t>‭12388920001482136761‬</t>
  </si>
  <si>
    <t>‭000004012AR001‬</t>
  </si>
  <si>
    <t>‭百协（上海）人力资‬</t>
  </si>
  <si>
    <t xml:space="preserve">‭06/11/2021 05:06:54‬ </t>
  </si>
  <si>
    <t>‭06/11/2021 04:06:59‬</t>
  </si>
  <si>
    <t>君创AR</t>
  </si>
  <si>
    <t>‭11189414001336341636‬</t>
  </si>
  <si>
    <t>‭220000000‬</t>
  </si>
  <si>
    <t>‭000003977AR001‬</t>
  </si>
  <si>
    <t>‭000003977001‬</t>
  </si>
  <si>
    <t>‭159702212.1‬</t>
  </si>
  <si>
    <t>‭TRYIN10011‬</t>
  </si>
  <si>
    <t>‭000003977‬</t>
  </si>
  <si>
    <t>‭32250793‬</t>
  </si>
  <si>
    <t xml:space="preserve"> ‭000003977‬</t>
  </si>
  <si>
    <t xml:space="preserve">‭06/11/2021 05:06:33‬ </t>
  </si>
  <si>
    <t>‭06/11/2021 04:06:00‬</t>
  </si>
  <si>
    <t>北京邦泰 程鑫 MAT20220526</t>
  </si>
  <si>
    <t>‭000003970PG001‬</t>
  </si>
  <si>
    <t>‭000003970001‬</t>
  </si>
  <si>
    <t>‭12000000‬</t>
  </si>
  <si>
    <t>‭20000000‬</t>
  </si>
  <si>
    <t>‭000003970‬</t>
  </si>
  <si>
    <t>‭000004184‬</t>
  </si>
  <si>
    <t>‭32246589‬</t>
  </si>
  <si>
    <t xml:space="preserve"> ‭000003970‬</t>
  </si>
  <si>
    <t xml:space="preserve">‭06/11/2021 05:06:53‬ </t>
  </si>
  <si>
    <t>‭06/11/2021 04:06:31‬</t>
  </si>
  <si>
    <t>北京邦泰 常爱阳 MAT20220526</t>
  </si>
  <si>
    <t>‭000003970PG003‬</t>
  </si>
  <si>
    <t>‭000004187‬</t>
  </si>
  <si>
    <t xml:space="preserve">‭06/11/2021 05:06:10‬ </t>
  </si>
  <si>
    <t>‭06/11/2021 04:06:09‬</t>
  </si>
  <si>
    <t>北京邦泰 王艳 MAT20220526</t>
  </si>
  <si>
    <t>‭000003970PG002‬</t>
  </si>
  <si>
    <t>‭000004180‬</t>
  </si>
  <si>
    <t xml:space="preserve">‭06/11/2021 05:06:29‬ </t>
  </si>
  <si>
    <t>‭06/11/2021 04:06:45‬</t>
  </si>
  <si>
    <t>北京邦泰AR MAT20220526</t>
  </si>
  <si>
    <t>‭CPSH20210040‬</t>
  </si>
  <si>
    <t>26000000</t>
  </si>
  <si>
    <t>‭000003970AR001‬</t>
  </si>
  <si>
    <t>‭北京邦泰人和企业管‬</t>
  </si>
  <si>
    <t xml:space="preserve">‭06/11/2021 05:06:39‬ </t>
  </si>
  <si>
    <t>‭06/11/2021 04:06:18‬</t>
  </si>
  <si>
    <t>上海舟曲AR MAT20220407</t>
  </si>
  <si>
    <t>上海舟曲劳务派遣有限公司</t>
  </si>
  <si>
    <t>‭10940765001306304273‬</t>
  </si>
  <si>
    <t>‭000003929AR001‬</t>
  </si>
  <si>
    <t>‭000003929001‬</t>
  </si>
  <si>
    <t>‭000003929‬</t>
  </si>
  <si>
    <t>‭上海舟曲劳务派遣有‬</t>
  </si>
  <si>
    <t>‭32182543‬</t>
  </si>
  <si>
    <t xml:space="preserve"> ‭000003929‬</t>
  </si>
  <si>
    <t xml:space="preserve">‭06/11/2021 05:06:00‬ </t>
  </si>
  <si>
    <t>‭06/11/2021 04:06:27‬</t>
  </si>
  <si>
    <t>上海舟曲-韩虎明MAT20220407</t>
  </si>
  <si>
    <t>‭000003929PG001‬</t>
  </si>
  <si>
    <t>‭000003973‬</t>
  </si>
  <si>
    <t xml:space="preserve">‭08/11/2021 11:08:03‬ </t>
  </si>
  <si>
    <t>‭08/11/2021 11:08:50‬</t>
  </si>
  <si>
    <t>湖南蓝桥—曹继军 MAT20220811</t>
  </si>
  <si>
    <t>‭004‬</t>
  </si>
  <si>
    <t>‭000003894PGUA004‬</t>
  </si>
  <si>
    <t>‭000003894001‬</t>
  </si>
  <si>
    <t>‭710000‬</t>
  </si>
  <si>
    <t>‭000003894‬</t>
  </si>
  <si>
    <t>‭000003951‬</t>
  </si>
  <si>
    <t>‭32120026‬</t>
  </si>
  <si>
    <t xml:space="preserve"> ‭000003894‬</t>
  </si>
  <si>
    <t xml:space="preserve">‭07/14/2021 07:07:46‬ </t>
  </si>
  <si>
    <t>‭07/14/2021 01:07:46‬</t>
  </si>
  <si>
    <t>湖南蓝桥—曹双能 MAT20220811</t>
  </si>
  <si>
    <t>‭000003894PGUA003‬</t>
  </si>
  <si>
    <t>‭000003950‬</t>
  </si>
  <si>
    <t xml:space="preserve">‭07/14/2021 07:07:01‬ </t>
  </si>
  <si>
    <t>‭07/14/2021 11:07:59‬</t>
  </si>
  <si>
    <t>湖南蓝桥AR MAT20220811</t>
  </si>
  <si>
    <t>‭12116048001447895224‬</t>
  </si>
  <si>
    <t>13000000</t>
  </si>
  <si>
    <t>‭000003894AR002‬</t>
  </si>
  <si>
    <t>‭湖南蓝桥人力资源集‬</t>
  </si>
  <si>
    <t xml:space="preserve">‭06/11/2021 05:06:40‬ </t>
  </si>
  <si>
    <t>‭06/11/2021 04:06:54‬</t>
  </si>
  <si>
    <t>江西职多多MAT20220302</t>
  </si>
  <si>
    <t>‭10408251001241471912‬</t>
  </si>
  <si>
    <t>‭000003853AR001‬</t>
  </si>
  <si>
    <t>‭000003853001‬</t>
  </si>
  <si>
    <t>‭1460000‬</t>
  </si>
  <si>
    <t>‭000003853‬</t>
  </si>
  <si>
    <t>‭江西职多多人力资源‬</t>
  </si>
  <si>
    <t>‭32052569‬</t>
  </si>
  <si>
    <t xml:space="preserve"> ‭000003853‬</t>
  </si>
  <si>
    <t xml:space="preserve">‭06/11/2021 05:06:16‬ </t>
  </si>
  <si>
    <t>‭06/11/2021 04:06:04‬</t>
  </si>
  <si>
    <t>江西职多多-龚青华MAT20220302</t>
  </si>
  <si>
    <t>‭000003853PG001‬</t>
  </si>
  <si>
    <t>‭000003870‬</t>
  </si>
  <si>
    <t xml:space="preserve">‭06/11/2021 05:06:58‬ </t>
  </si>
  <si>
    <t>‭06/11/2021 04:06:15‬</t>
  </si>
  <si>
    <t>江西职多多-施卫华MAT20220302</t>
  </si>
  <si>
    <t>‭000003853PG002‬</t>
  </si>
  <si>
    <t>‭000003871‬</t>
  </si>
  <si>
    <t xml:space="preserve">‭01/25/2021 04:01:28‬ </t>
  </si>
  <si>
    <t>‭01/25/2021 03:01:06‬</t>
  </si>
  <si>
    <t>THS000244MAT20220125</t>
  </si>
  <si>
    <t>‭THS000244‬</t>
  </si>
  <si>
    <t>‭Standby Letter of Credit‬</t>
  </si>
  <si>
    <t>‭000003772002‬</t>
  </si>
  <si>
    <t>‭000003772001‬</t>
  </si>
  <si>
    <t>‭31000000‬</t>
  </si>
  <si>
    <t>‭32000000‬</t>
  </si>
  <si>
    <t>‭0000037721‬</t>
  </si>
  <si>
    <t>‭000003772‬</t>
  </si>
  <si>
    <t>‭000000245‬</t>
  </si>
  <si>
    <t>‭31522477‬</t>
  </si>
  <si>
    <t xml:space="preserve"> ‭000003772‬</t>
  </si>
  <si>
    <t xml:space="preserve">‭01/06/2021 03:01:49‬ </t>
  </si>
  <si>
    <t>‭01/06/2021 03:01:53‬</t>
  </si>
  <si>
    <t>THS000211MAT20211228</t>
  </si>
  <si>
    <t>‭THS000211‬</t>
  </si>
  <si>
    <t>‭000003772SBLC001‬</t>
  </si>
  <si>
    <t>上海安乐AR MAT20220513</t>
  </si>
  <si>
    <t>‭10940645001306171159‬</t>
  </si>
  <si>
    <t>‭000003690AR002‬</t>
  </si>
  <si>
    <t>‭000003690001‬</t>
  </si>
  <si>
    <t>‭1636738.9‬</t>
  </si>
  <si>
    <t>‭000003690‬</t>
  </si>
  <si>
    <t>‭上海安乐网络科技有‬</t>
  </si>
  <si>
    <t>‭31582966‬</t>
  </si>
  <si>
    <t xml:space="preserve"> ‭000003690‬</t>
  </si>
  <si>
    <t xml:space="preserve">‭06/11/2021 05:06:37‬ </t>
  </si>
  <si>
    <t>‭06/11/2021 04:06:36‬</t>
  </si>
  <si>
    <t>上海安乐-陈智MAT20220513</t>
  </si>
  <si>
    <t>‭000003690PG002‬</t>
  </si>
  <si>
    <t xml:space="preserve">‭06/11/2021 05:06:43‬ </t>
  </si>
  <si>
    <t>中远海运（银团）AR</t>
  </si>
  <si>
    <t>‭09297464001108566800‬</t>
  </si>
  <si>
    <t>62500000</t>
  </si>
  <si>
    <t>‭000003629AR001‬</t>
  </si>
  <si>
    <t>‭000003629001‬</t>
  </si>
  <si>
    <t>‭000003629‬</t>
  </si>
  <si>
    <t>‭中远海运租赁有限公‬</t>
  </si>
  <si>
    <t>‭31348409‬</t>
  </si>
  <si>
    <t xml:space="preserve"> ‭000003629‬</t>
  </si>
  <si>
    <t xml:space="preserve">‭06/11/2021 05:06:26‬ </t>
  </si>
  <si>
    <t>北京博兴AR20211226</t>
  </si>
  <si>
    <t>北京博兴永欣企业管理咨询有限公司</t>
  </si>
  <si>
    <t>‭09722087001156952900‬</t>
  </si>
  <si>
    <t>6000000</t>
  </si>
  <si>
    <t>‭000003570AR001‬</t>
  </si>
  <si>
    <t>‭000003570001‬</t>
  </si>
  <si>
    <t>‭6000000‬</t>
  </si>
  <si>
    <t>‭000003570‬</t>
  </si>
  <si>
    <t>‭北京博兴永欣企业管‬</t>
  </si>
  <si>
    <t>‭31423140‬</t>
  </si>
  <si>
    <t xml:space="preserve"> ‭000003570‬</t>
  </si>
  <si>
    <t xml:space="preserve">‭06/11/2021 05:06:20‬ </t>
  </si>
  <si>
    <t>‭06/11/2021 04:06:14‬</t>
  </si>
  <si>
    <t>北京博兴-邵武MAT20211226</t>
  </si>
  <si>
    <t>‭000003570PG001‬</t>
  </si>
  <si>
    <t>‭000003669‬</t>
  </si>
  <si>
    <t xml:space="preserve">‭06/11/2021 05:06:08‬ </t>
  </si>
  <si>
    <t>‭06/11/2021 04:06:24‬</t>
  </si>
  <si>
    <t>北京博兴-王新MAT20211226</t>
  </si>
  <si>
    <t>‭000003570PG002‬</t>
  </si>
  <si>
    <t>‭000003671‬</t>
  </si>
  <si>
    <t>‭06/11/2021 04:06:34‬</t>
  </si>
  <si>
    <t>安徽傲蓝-张诚诚MAT20220404</t>
  </si>
  <si>
    <t>‭000003554PG001‬</t>
  </si>
  <si>
    <t>‭000003554001‬</t>
  </si>
  <si>
    <t>‭5180000‬</t>
  </si>
  <si>
    <t>‭000003554‬</t>
  </si>
  <si>
    <t>‭000003790‬</t>
  </si>
  <si>
    <t>‭31398549‬</t>
  </si>
  <si>
    <t xml:space="preserve"> ‭000003554‬</t>
  </si>
  <si>
    <t xml:space="preserve">‭06/11/2021 05:06:06‬ </t>
  </si>
  <si>
    <t>安徽傲蓝AR MAT20220404</t>
  </si>
  <si>
    <t>‭09840698001171184973‬</t>
  </si>
  <si>
    <t>‭000003554AR001‬</t>
  </si>
  <si>
    <t>‭安徽傲蓝人力资源服‬</t>
  </si>
  <si>
    <t xml:space="preserve">‭06/11/2021 05:06:48‬ </t>
  </si>
  <si>
    <t>‭06/11/2021 04:06:44‬</t>
  </si>
  <si>
    <t>安徽傲蓝-孙中旺MAT20220404</t>
  </si>
  <si>
    <t>‭000003554PG002‬</t>
  </si>
  <si>
    <t>‭000003791‬</t>
  </si>
  <si>
    <t xml:space="preserve">‭07/29/2021 04:07:31‬ </t>
  </si>
  <si>
    <t>‭07/29/2021 02:07:04‬</t>
  </si>
  <si>
    <t>欧凯—黄正林 MAT20220721</t>
  </si>
  <si>
    <t>‭000003407PGUA003‬</t>
  </si>
  <si>
    <t>‭000003407001‬</t>
  </si>
  <si>
    <t>‭1791933.7‬</t>
  </si>
  <si>
    <t>‭000003407‬</t>
  </si>
  <si>
    <t>‭000003549‬</t>
  </si>
  <si>
    <t>‭31385687‬</t>
  </si>
  <si>
    <t xml:space="preserve"> ‭000003407‬</t>
  </si>
  <si>
    <t xml:space="preserve">‭07/13/2021 05:07:44‬ </t>
  </si>
  <si>
    <t>‭07/13/2021 05:07:17‬</t>
  </si>
  <si>
    <t>乐米AR</t>
  </si>
  <si>
    <t>‭12115691001447857124‬</t>
  </si>
  <si>
    <t>‭000003352AR002‬</t>
  </si>
  <si>
    <t>‭000003352001‬</t>
  </si>
  <si>
    <t>‭1549200.61‬</t>
  </si>
  <si>
    <t>‭000003352‬</t>
  </si>
  <si>
    <t>‭安徽乐米共享经济信‬</t>
  </si>
  <si>
    <t>‭31187166‬</t>
  </si>
  <si>
    <t xml:space="preserve"> ‭000003352‬</t>
  </si>
  <si>
    <t xml:space="preserve">‭07/13/2021 05:07:27‬ </t>
  </si>
  <si>
    <t>‭07/13/2021 05:07:47‬</t>
  </si>
  <si>
    <t>乐米-刘成林</t>
  </si>
  <si>
    <t>‭000003352PGUA002‬</t>
  </si>
  <si>
    <t>‭000003387‬</t>
  </si>
  <si>
    <t xml:space="preserve">‭07/12/2021 03:07:02‬ </t>
  </si>
  <si>
    <t>‭07/12/2021 11:07:40‬</t>
  </si>
  <si>
    <t>弘斋PG李月 MAT20211117</t>
  </si>
  <si>
    <t>‭006‬</t>
  </si>
  <si>
    <t>‭000003327PGUA006‬</t>
  </si>
  <si>
    <t>‭000003327001‬</t>
  </si>
  <si>
    <t>‭1708300‬</t>
  </si>
  <si>
    <t>‭000003327‬</t>
  </si>
  <si>
    <t>‭000003468‬</t>
  </si>
  <si>
    <t>‭31188393‬</t>
  </si>
  <si>
    <t xml:space="preserve"> ‭000003327‬</t>
  </si>
  <si>
    <t xml:space="preserve">‭07/12/2021 03:07:36‬ </t>
  </si>
  <si>
    <t>‭07/12/2021 11:07:20‬</t>
  </si>
  <si>
    <t>弘斋PG朱俊华 MAT20211117</t>
  </si>
  <si>
    <t>‭005‬</t>
  </si>
  <si>
    <t>‭000003327PGUA005‬</t>
  </si>
  <si>
    <t>‭000003467‬</t>
  </si>
  <si>
    <t xml:space="preserve">‭06/11/2021 04:06:22‬ </t>
  </si>
  <si>
    <t>‭06/11/2021 04:06:35‬</t>
  </si>
  <si>
    <t>中航AR MAT20211203</t>
  </si>
  <si>
    <t>‭09054148001080620800‬</t>
  </si>
  <si>
    <t>50000000</t>
  </si>
  <si>
    <t>‭000003307AR001‬</t>
  </si>
  <si>
    <t>‭000003307001‬</t>
  </si>
  <si>
    <t>‭000003307‬</t>
  </si>
  <si>
    <t>‭中航国际租赁有限公‬</t>
  </si>
  <si>
    <t>‭31141260‬</t>
  </si>
  <si>
    <t xml:space="preserve"> ‭000003307‬</t>
  </si>
  <si>
    <t xml:space="preserve">‭10/21/2021 02:10:05‬ </t>
  </si>
  <si>
    <t>‭10/21/2021 02:10:30‬</t>
  </si>
  <si>
    <t>西安天润AR</t>
  </si>
  <si>
    <t>‭13586529001623580412‬</t>
  </si>
  <si>
    <t>‭000003148AR002‬</t>
  </si>
  <si>
    <t>‭000003148001‬</t>
  </si>
  <si>
    <t>‭1805000‬</t>
  </si>
  <si>
    <t>‭8000000‬</t>
  </si>
  <si>
    <t>‭000003148‬</t>
  </si>
  <si>
    <t>‭西安天润人力资源有‬</t>
  </si>
  <si>
    <t>‭31139619‬</t>
  </si>
  <si>
    <t xml:space="preserve"> ‭000003148‬</t>
  </si>
  <si>
    <t xml:space="preserve">‭10/21/2021 02:10:29‬ </t>
  </si>
  <si>
    <t>‭10/21/2021 01:10:04‬</t>
  </si>
  <si>
    <t>西安天润PG赵龙</t>
  </si>
  <si>
    <t>‭000003148PGUA002‬</t>
  </si>
  <si>
    <t>‭000003354‬</t>
  </si>
  <si>
    <t xml:space="preserve">‭10/15/2021 04:10:01‬ </t>
  </si>
  <si>
    <t>‭10/15/2021 03:10:40‬</t>
  </si>
  <si>
    <t>THS000424</t>
  </si>
  <si>
    <t>‭THS000424‬</t>
  </si>
  <si>
    <t>‭000002609SBLC002‬</t>
  </si>
  <si>
    <t>‭000002609001‬</t>
  </si>
  <si>
    <t>‭945570,300000‬</t>
  </si>
  <si>
    <t>‭1200000,300000‬</t>
  </si>
  <si>
    <t>‭USD,USD‬</t>
  </si>
  <si>
    <t>‭LNSWC10011,TFLCI10011‬</t>
  </si>
  <si>
    <t>‭000002609‬</t>
  </si>
  <si>
    <t>‭30411686‬</t>
  </si>
  <si>
    <t xml:space="preserve"> ‭000002609‬</t>
  </si>
  <si>
    <t xml:space="preserve">‭06/15/2021 03:06:58‬ </t>
  </si>
  <si>
    <t>‭06/15/2021 03:06:30‬</t>
  </si>
  <si>
    <t>THS000444</t>
  </si>
  <si>
    <t>‭THS000444‬</t>
  </si>
  <si>
    <t>‭000002609SBLC003‬</t>
  </si>
  <si>
    <t xml:space="preserve">‭06/11/2021 04:06:44‬ </t>
  </si>
  <si>
    <t>‭06/11/2021 04:06:47‬</t>
  </si>
  <si>
    <t>华宝AR常州春秋MAT20250203</t>
  </si>
  <si>
    <t>‭10366347001236357612‬</t>
  </si>
  <si>
    <t>125000000</t>
  </si>
  <si>
    <t>‭000002130AR003‬</t>
  </si>
  <si>
    <t>‭000002130001‬</t>
  </si>
  <si>
    <t>‭43058333.33‬</t>
  </si>
  <si>
    <t>‭LNMWC10011‬</t>
  </si>
  <si>
    <t>‭000002130‬</t>
  </si>
  <si>
    <t>‭华宝都鼎（上海）融‬</t>
  </si>
  <si>
    <t>‭0029650762‬</t>
  </si>
  <si>
    <t xml:space="preserve"> ‭000002130‬</t>
  </si>
  <si>
    <t xml:space="preserve">‭06/11/2021 04:06:21‬ </t>
  </si>
  <si>
    <t>华宝AR MAT20250203</t>
  </si>
  <si>
    <t>‭08489144001013339361‬</t>
  </si>
  <si>
    <t>150000000</t>
  </si>
  <si>
    <t>‭000002130AR002‬</t>
  </si>
  <si>
    <t xml:space="preserve">‭06/11/2021 04:06:03‬ </t>
  </si>
  <si>
    <t>‭07003682000824878297‬</t>
  </si>
  <si>
    <t>100000000</t>
  </si>
  <si>
    <t>‭000002130AR001‬</t>
  </si>
  <si>
    <t xml:space="preserve">‭07/26/2019 05:07:02‬ </t>
  </si>
  <si>
    <t>‭07/26/2019 02:07:38‬</t>
  </si>
  <si>
    <t>SB19000078MAT20240825</t>
  </si>
  <si>
    <t>‭SB19000078‬</t>
  </si>
  <si>
    <t>‭000001747SBLC002‬</t>
  </si>
  <si>
    <t>‭000001747‬</t>
  </si>
  <si>
    <t>‭0029261309‬</t>
  </si>
  <si>
    <t xml:space="preserve"> ‭000001747‬</t>
  </si>
  <si>
    <t xml:space="preserve">‭10/13/2021 03:10:06‬ </t>
  </si>
  <si>
    <t>‭10/13/2021 01:10:48‬</t>
  </si>
  <si>
    <t>THS000511 PJWJS</t>
  </si>
  <si>
    <t>‭THS000511‬</t>
  </si>
  <si>
    <t>‭043‬</t>
  </si>
  <si>
    <t>‭000001747SBLC043‬</t>
  </si>
  <si>
    <t>‭000001747001‬</t>
  </si>
  <si>
    <t>‭11229057.76‬</t>
  </si>
  <si>
    <t>‭22000000‬</t>
  </si>
  <si>
    <t xml:space="preserve">‭09/16/2021 01:09:14‬ </t>
  </si>
  <si>
    <t>‭09/16/2021 11:09:21‬</t>
  </si>
  <si>
    <t>THS000501 PJW</t>
  </si>
  <si>
    <t>‭THS000501‬</t>
  </si>
  <si>
    <t>‭042‬</t>
  </si>
  <si>
    <t>‭000001747SBLC042‬</t>
  </si>
  <si>
    <t xml:space="preserve">‭09/07/2021 03:09:07‬ </t>
  </si>
  <si>
    <t>‭09/07/2021 02:09:42‬</t>
  </si>
  <si>
    <t>THS000492 (PJW)</t>
  </si>
  <si>
    <t>‭THS000492‬</t>
  </si>
  <si>
    <t>‭041‬</t>
  </si>
  <si>
    <t>‭000001747SBLC041‬</t>
  </si>
  <si>
    <t xml:space="preserve">‭09/07/2021 03:09:45‬ </t>
  </si>
  <si>
    <t>‭09/07/2021 02:09:36‬</t>
  </si>
  <si>
    <t>THS000491 (PJW)</t>
  </si>
  <si>
    <t>‭THS000491‬</t>
  </si>
  <si>
    <t>‭040‬</t>
  </si>
  <si>
    <t>‭000001747SBLC040‬</t>
  </si>
  <si>
    <t xml:space="preserve">‭08/25/2021 02:08:18‬ </t>
  </si>
  <si>
    <t>‭08/25/2021 10:08:52‬</t>
  </si>
  <si>
    <t>THS000487-PJW</t>
  </si>
  <si>
    <t>‭THS000487‬</t>
  </si>
  <si>
    <t>‭039‬</t>
  </si>
  <si>
    <t>‭000001747SBLC039‬</t>
  </si>
  <si>
    <t xml:space="preserve">‭08/25/2021 02:08:16‬ </t>
  </si>
  <si>
    <t>‭08/25/2021 10:08:03‬</t>
  </si>
  <si>
    <t>THS000488-PJW</t>
  </si>
  <si>
    <t>‭THS000488‬</t>
  </si>
  <si>
    <t>‭038‬</t>
  </si>
  <si>
    <t>‭000001747SBLC038‬</t>
  </si>
  <si>
    <t xml:space="preserve">‭08/18/2021 03:08:52‬ </t>
  </si>
  <si>
    <t>‭08/18/2021 03:08:15‬</t>
  </si>
  <si>
    <t>THS000482-PJW</t>
  </si>
  <si>
    <t>‭THS000482‬</t>
  </si>
  <si>
    <t>‭037‬</t>
  </si>
  <si>
    <t>‭000001747SBLC037‬</t>
  </si>
  <si>
    <t xml:space="preserve">‭08/11/2021 11:08:11‬ </t>
  </si>
  <si>
    <t>‭08/11/2021 10:08:10‬</t>
  </si>
  <si>
    <t>THS000473</t>
  </si>
  <si>
    <t>‭THS000473‬</t>
  </si>
  <si>
    <t>‭036‬</t>
  </si>
  <si>
    <t>‭000001747SBLC036‬</t>
  </si>
  <si>
    <t xml:space="preserve">‭07/13/2021 11:07:46‬ </t>
  </si>
  <si>
    <t>‭07/13/2021 10:07:34‬</t>
  </si>
  <si>
    <t>THS000461</t>
  </si>
  <si>
    <t>‭THS000461‬</t>
  </si>
  <si>
    <t>‭035‬</t>
  </si>
  <si>
    <t>‭000001747SBLC035‬</t>
  </si>
  <si>
    <t xml:space="preserve">‭05/31/2021 06:05:35‬ </t>
  </si>
  <si>
    <t>‭05/31/2021 04:05:07‬</t>
  </si>
  <si>
    <t>THS000430 MAT20211230</t>
  </si>
  <si>
    <t>‭THS000430‬</t>
  </si>
  <si>
    <t>‭034‬</t>
  </si>
  <si>
    <t>‭000001747SBLC034‬</t>
  </si>
  <si>
    <t xml:space="preserve">‭05/18/2021 06:05:03‬ </t>
  </si>
  <si>
    <t>‭05/18/2021 04:05:31‬</t>
  </si>
  <si>
    <t>THS000418 MAT20211217</t>
  </si>
  <si>
    <t>‭THS000418‬</t>
  </si>
  <si>
    <t>‭033‬</t>
  </si>
  <si>
    <t>‭000001747SBLC033‬</t>
  </si>
  <si>
    <t xml:space="preserve">‭06/09/2020 10:06:33‬ </t>
  </si>
  <si>
    <t>K0881235</t>
  </si>
  <si>
    <t>‭06/09/2020 10:06:48‬</t>
  </si>
  <si>
    <t>THS000104MAT20240724</t>
  </si>
  <si>
    <t>‭THS000104‬</t>
  </si>
  <si>
    <t>‭015‬</t>
  </si>
  <si>
    <t>‭000001747SBLC015‬</t>
  </si>
  <si>
    <t>‭000001747002‬</t>
  </si>
  <si>
    <t>‭269443.8,34400‬</t>
  </si>
  <si>
    <t>‭5000000,2000000‬</t>
  </si>
  <si>
    <t>‭CNY,CNY‬</t>
  </si>
  <si>
    <t>‭LNMFA10011,LNMFA10021‬</t>
  </si>
  <si>
    <t xml:space="preserve">‭09/12/2019 11:09:08‬ </t>
  </si>
  <si>
    <t>‭09/12/2019 10:09:30‬</t>
  </si>
  <si>
    <t>K0881236</t>
  </si>
  <si>
    <t>SB19000098MAT20240720</t>
  </si>
  <si>
    <t>‭SB19000098‬</t>
  </si>
  <si>
    <t>‭000001747SBLC003‬</t>
  </si>
  <si>
    <t xml:space="preserve">‭09/24/2020 04:09:03‬ </t>
  </si>
  <si>
    <t>‭09/24/2020 04:09:33‬</t>
  </si>
  <si>
    <t>SB19000105MAT20240720</t>
  </si>
  <si>
    <t>‭SB19000105‬</t>
  </si>
  <si>
    <t>‭000001747SBLC005‬</t>
  </si>
  <si>
    <t xml:space="preserve">‭11/19/2020 11:11:04‬ </t>
  </si>
  <si>
    <t>‭11/19/2020 11:11:32‬</t>
  </si>
  <si>
    <t>THS000193MAT20240724</t>
  </si>
  <si>
    <t>‭THS000193‬</t>
  </si>
  <si>
    <t>‭024‬</t>
  </si>
  <si>
    <t>‭000001747SBLC024‬</t>
  </si>
  <si>
    <t xml:space="preserve">‭10/27/2020 01:10:02‬ </t>
  </si>
  <si>
    <t>‭10/27/2020 11:10:20‬</t>
  </si>
  <si>
    <t>THS000182MAT20240724</t>
  </si>
  <si>
    <t>‭THS000182‬</t>
  </si>
  <si>
    <t>‭022‬</t>
  </si>
  <si>
    <t>‭000001747SBLC022‬</t>
  </si>
  <si>
    <t xml:space="preserve">‭08/12/2020 11:08:58‬ </t>
  </si>
  <si>
    <t>‭08/12/2020 11:08:16‬</t>
  </si>
  <si>
    <t>THS000140MAT20240724</t>
  </si>
  <si>
    <t>‭THS000140‬</t>
  </si>
  <si>
    <t>‭018‬</t>
  </si>
  <si>
    <t>‭000001747SBLC018‬</t>
  </si>
  <si>
    <t xml:space="preserve">‭03/24/2020 02:03:56‬ </t>
  </si>
  <si>
    <t>‭03/24/2020 11:03:54‬</t>
  </si>
  <si>
    <t>THS000063MAT20240724</t>
  </si>
  <si>
    <t>‭THS000063‬</t>
  </si>
  <si>
    <t>‭012‬</t>
  </si>
  <si>
    <t>‭000001747SBLC012‬</t>
  </si>
  <si>
    <t xml:space="preserve">‭02/10/2020 04:02:19‬ </t>
  </si>
  <si>
    <t>‭02/10/2020 04:02:58‬</t>
  </si>
  <si>
    <t>THS000035MAT20240306</t>
  </si>
  <si>
    <t>‭THS000035‬</t>
  </si>
  <si>
    <t>‭009‬</t>
  </si>
  <si>
    <t>‭000001747SBLC009‬</t>
  </si>
  <si>
    <t xml:space="preserve">‭11/21/2019 02:11:18‬ </t>
  </si>
  <si>
    <t>‭11/21/2019 01:11:41‬</t>
  </si>
  <si>
    <t>THS000001MAT20240724</t>
  </si>
  <si>
    <t>‭THS000001‬</t>
  </si>
  <si>
    <t>‭007‬</t>
  </si>
  <si>
    <t>‭000001747SBLC007‬</t>
  </si>
  <si>
    <t xml:space="preserve">‭08/06/2021 02:08:44‬ </t>
  </si>
  <si>
    <t>‭08/06/2021 01:08:48‬</t>
  </si>
  <si>
    <t>THS000472-好侣</t>
  </si>
  <si>
    <t>‭THS000472‬</t>
  </si>
  <si>
    <t>‭010‬</t>
  </si>
  <si>
    <t>‭000001354SBLC010‬</t>
  </si>
  <si>
    <t>‭000001354001‬</t>
  </si>
  <si>
    <t>‭49264638.42‬</t>
  </si>
  <si>
    <t>‭100000000‬</t>
  </si>
  <si>
    <t>‭000001354‬</t>
  </si>
  <si>
    <t>‭0027165713‬</t>
  </si>
  <si>
    <t xml:space="preserve"> ‭000001354‬</t>
  </si>
  <si>
    <t xml:space="preserve">‭05/14/2021 03:05:40‬ </t>
  </si>
  <si>
    <t>‭05/14/2021 02:05:55‬</t>
  </si>
  <si>
    <t>THS000413 MAT20220428</t>
  </si>
  <si>
    <t>‭THS000413‬</t>
  </si>
  <si>
    <t>‭000001354SBLC009‬</t>
  </si>
  <si>
    <t xml:space="preserve">‭10/15/2021 10:10:29‬ </t>
  </si>
  <si>
    <t>K0801997</t>
  </si>
  <si>
    <t>‭10/15/2021 10:10:53‬</t>
  </si>
  <si>
    <t>K0807197</t>
  </si>
  <si>
    <t>810</t>
  </si>
  <si>
    <t>‭应收账款质押协议‬</t>
  </si>
  <si>
    <t>‭000017297ACCR001‬</t>
  </si>
  <si>
    <t>‭000017297001‬</t>
  </si>
  <si>
    <t>‭39000000‬</t>
  </si>
  <si>
    <t>‭000017297‬</t>
  </si>
  <si>
    <t>‭中国康富国际租赁股‬</t>
  </si>
  <si>
    <t>‭32753146‬</t>
  </si>
  <si>
    <t xml:space="preserve"> ‭000017297‬</t>
  </si>
  <si>
    <t xml:space="preserve">‭10/25/2021 06:10:49‬ </t>
  </si>
  <si>
    <t>‭10/25/2021 06:10:16‬</t>
  </si>
  <si>
    <t>公司全额担保</t>
  </si>
  <si>
    <t>‭000017255001‬</t>
  </si>
  <si>
    <t>‭6492497.8‬</t>
  </si>
  <si>
    <t>‭30000000‬</t>
  </si>
  <si>
    <t>‭000017255‬</t>
  </si>
  <si>
    <t>‭000017395‬</t>
  </si>
  <si>
    <t xml:space="preserve"> ‭000017255‬</t>
  </si>
  <si>
    <t xml:space="preserve">‭09/02/2021 01:09:57‬ </t>
  </si>
  <si>
    <t>K0801222</t>
  </si>
  <si>
    <t>‭09/02/2021 01:09:31‬</t>
  </si>
  <si>
    <t>K0807723</t>
  </si>
  <si>
    <t>中集商业应收账款</t>
  </si>
  <si>
    <t>30000000</t>
  </si>
  <si>
    <t>‭000016840ACCR001‬</t>
  </si>
  <si>
    <t>‭000016840001‬</t>
  </si>
  <si>
    <t>‭23600000‬</t>
  </si>
  <si>
    <t>‭000016840‬</t>
  </si>
  <si>
    <t>‭中集商业保理有限公‬</t>
  </si>
  <si>
    <t>‭32954001‬</t>
  </si>
  <si>
    <t xml:space="preserve"> ‭000016840‬</t>
  </si>
  <si>
    <t xml:space="preserve">‭09/09/2021 06:09:38‬ </t>
  </si>
  <si>
    <t>K0800543</t>
  </si>
  <si>
    <t>‭09/09/2021 06:09:31‬</t>
  </si>
  <si>
    <t>中航人力东莞-黄丽芳</t>
  </si>
  <si>
    <t>‭000016795PGUA002‬</t>
  </si>
  <si>
    <t>‭000016795001‬</t>
  </si>
  <si>
    <t>‭000016795‬</t>
  </si>
  <si>
    <t>‭000016920‬</t>
  </si>
  <si>
    <t>‭33058946‬</t>
  </si>
  <si>
    <t xml:space="preserve"> ‭000016795‬</t>
  </si>
  <si>
    <t xml:space="preserve">‭09/09/2021 06:09:53‬ </t>
  </si>
  <si>
    <t>‭09/09/2021 06:09:29‬</t>
  </si>
  <si>
    <t>中航人力东莞-应收账款质押</t>
  </si>
  <si>
    <t>‭000016795ACCR001‬</t>
  </si>
  <si>
    <t>‭中航人力资源（东莞‬</t>
  </si>
  <si>
    <t xml:space="preserve">‭09/09/2021 06:09:15‬ </t>
  </si>
  <si>
    <t>‭09/09/2021 06:09:38‬</t>
  </si>
  <si>
    <t>中航人力东莞-易宝军</t>
  </si>
  <si>
    <t>‭000016795PGUA001‬</t>
  </si>
  <si>
    <t>‭000016919‬</t>
  </si>
  <si>
    <t xml:space="preserve">‭09/09/2021 06:09:34‬ </t>
  </si>
  <si>
    <t>‭09/09/2021 06:09:00‬</t>
  </si>
  <si>
    <t>中航人力东莞-赵风雷</t>
  </si>
  <si>
    <t>‭000016795PGUA003‬</t>
  </si>
  <si>
    <t>‭000013137‬</t>
  </si>
  <si>
    <t xml:space="preserve">‭09/03/2021 02:09:28‬ </t>
  </si>
  <si>
    <t>‭09/03/2021 01:09:15‬</t>
  </si>
  <si>
    <t>杨氏果业-杨灿伟</t>
  </si>
  <si>
    <t>‭000016755PGUA001‬</t>
  </si>
  <si>
    <t>‭000016755001‬</t>
  </si>
  <si>
    <t>‭000016755‬</t>
  </si>
  <si>
    <t>‭000016818‬</t>
  </si>
  <si>
    <t>‭33003890‬</t>
  </si>
  <si>
    <t xml:space="preserve"> ‭000016755‬</t>
  </si>
  <si>
    <t xml:space="preserve">‭09/03/2021 02:09:27‬ </t>
  </si>
  <si>
    <t>‭09/03/2021 01:09:05‬</t>
  </si>
  <si>
    <t>杨氏果业-董小梅</t>
  </si>
  <si>
    <t>‭000016755PGUA002‬</t>
  </si>
  <si>
    <t>‭000016819‬</t>
  </si>
  <si>
    <t xml:space="preserve">‭09/03/2021 02:09:13‬ </t>
  </si>
  <si>
    <t>‭09/03/2021 11:09:48‬</t>
  </si>
  <si>
    <t>杨氏果业存单质押</t>
  </si>
  <si>
    <t>‭200005046‬</t>
  </si>
  <si>
    <t>‭000016755DEPO001‬</t>
  </si>
  <si>
    <t xml:space="preserve">‭09/03/2021 02:09:35‬ </t>
  </si>
  <si>
    <t>‭09/03/2021 02:09:52‬</t>
  </si>
  <si>
    <t>杨氏果业-应收账款质押</t>
  </si>
  <si>
    <t>‭YS-2021017、YS-2021052、YS-2021008‬</t>
  </si>
  <si>
    <t>‭000016755ACCR001‬</t>
  </si>
  <si>
    <t>‭江西杨氏果业股份有‬</t>
  </si>
  <si>
    <t xml:space="preserve">‭08/24/2021 07:08:31‬ </t>
  </si>
  <si>
    <t>‭08/24/2021 07:08:55‬</t>
  </si>
  <si>
    <t>超威动力-保证人</t>
  </si>
  <si>
    <t>‭000016715CGUA001‬</t>
  </si>
  <si>
    <t>‭000016715001‬</t>
  </si>
  <si>
    <t>‭0,30000000‬</t>
  </si>
  <si>
    <t>‭50000000,40000000‬</t>
  </si>
  <si>
    <t>‭LNSWC10011,TRYDI10011‬</t>
  </si>
  <si>
    <t>‭000016715‬</t>
  </si>
  <si>
    <t>‭000016737‬</t>
  </si>
  <si>
    <t>‭33003833‬</t>
  </si>
  <si>
    <t xml:space="preserve"> ‭000016715‬</t>
  </si>
  <si>
    <t xml:space="preserve">‭08/31/2021 06:08:54‬ </t>
  </si>
  <si>
    <t>‭08/31/2021 06:08:38‬</t>
  </si>
  <si>
    <t>‭000010429CGUA001‬</t>
  </si>
  <si>
    <t>‭000010429001‬</t>
  </si>
  <si>
    <t>‭000010429‬</t>
  </si>
  <si>
    <t>‭000011089‬</t>
  </si>
  <si>
    <t>‭32599991‬</t>
  </si>
  <si>
    <t xml:space="preserve"> ‭000010429‬</t>
  </si>
  <si>
    <t xml:space="preserve">‭08/31/2021 06:08:48‬ </t>
  </si>
  <si>
    <t>‭08/31/2021 06:08:04‬</t>
  </si>
  <si>
    <t>‭应收账款质押清单‬</t>
  </si>
  <si>
    <t>65918844.19</t>
  </si>
  <si>
    <t>‭000010429ACCR001‬</t>
  </si>
  <si>
    <t>‭山东海王银河医药有‬</t>
  </si>
  <si>
    <t xml:space="preserve">‭08/31/2021 06:08:35‬ </t>
  </si>
  <si>
    <t>‭08/31/2021 06:08:05‬</t>
  </si>
  <si>
    <t>绿地金融控股存单质押</t>
  </si>
  <si>
    <t>‭200005041‬</t>
  </si>
  <si>
    <t>‭000008309DEPO001‬</t>
  </si>
  <si>
    <t>‭000008309001‬</t>
  </si>
  <si>
    <t>‭11000000‬</t>
  </si>
  <si>
    <t>‭250000000‬</t>
  </si>
  <si>
    <t>‭000008309‬</t>
  </si>
  <si>
    <t>‭000008310‬</t>
  </si>
  <si>
    <t>‭32515616‬</t>
  </si>
  <si>
    <t xml:space="preserve"> ‭000008309‬</t>
  </si>
  <si>
    <t xml:space="preserve">‭08/31/2021 06:08:40‬ </t>
  </si>
  <si>
    <t>‭08/31/2021 06:08:23‬</t>
  </si>
  <si>
    <t>‭200005042‬</t>
  </si>
  <si>
    <t>‭000008309DEPO002‬</t>
  </si>
  <si>
    <t xml:space="preserve">‭06/09/2021 02:06:02‬ </t>
  </si>
  <si>
    <t>‭06/09/2021 01:06:44‬</t>
  </si>
  <si>
    <t>李铠1967-11-19</t>
  </si>
  <si>
    <t>‭000007989PGUA001‬</t>
  </si>
  <si>
    <t>‭000007989001‬</t>
  </si>
  <si>
    <t>‭000007989‬</t>
  </si>
  <si>
    <t>‭000008273‬</t>
  </si>
  <si>
    <t>‭32511741‬</t>
  </si>
  <si>
    <t xml:space="preserve"> ‭000007989‬</t>
  </si>
  <si>
    <t xml:space="preserve">‭06/09/2021 02:06:52‬ </t>
  </si>
  <si>
    <t>‭06/09/2021 01:06:47‬</t>
  </si>
  <si>
    <t>林鸿1966-04-19</t>
  </si>
  <si>
    <t>‭000007989PGUA002‬</t>
  </si>
  <si>
    <t>‭000008269‬</t>
  </si>
  <si>
    <t xml:space="preserve">‭06/09/2021 02:06:17‬ </t>
  </si>
  <si>
    <t>‭06/09/2021 02:06:43‬</t>
  </si>
  <si>
    <t>朱胡勇1969-06-09</t>
  </si>
  <si>
    <t>‭000007989PGUA003‬</t>
  </si>
  <si>
    <t>‭000008272‬</t>
  </si>
  <si>
    <t xml:space="preserve">‭06/09/2021 02:06:41‬ </t>
  </si>
  <si>
    <t>‭06/09/2021 02:06:48‬</t>
  </si>
  <si>
    <t>罗云波1964-01-30</t>
  </si>
  <si>
    <t>‭000007989PGUA004‬</t>
  </si>
  <si>
    <t>‭000008276‬</t>
  </si>
  <si>
    <t xml:space="preserve">‭06/09/2021 02:06:15‬ </t>
  </si>
  <si>
    <t>‭06/09/2021 02:06:06‬</t>
  </si>
  <si>
    <t>先进数通信息担保</t>
  </si>
  <si>
    <t>‭000007989PGUA005‬</t>
  </si>
  <si>
    <t>‭000007985‬</t>
  </si>
  <si>
    <t xml:space="preserve">‭06/09/2021 01:06:22‬ </t>
  </si>
  <si>
    <t>‭06/09/2021 01:06:33‬</t>
  </si>
  <si>
    <t>K0801769</t>
  </si>
  <si>
    <t>先进数通信息-李铠19671119</t>
  </si>
  <si>
    <t>‭000007985PGUA001‬</t>
  </si>
  <si>
    <t>‭000007985001‬</t>
  </si>
  <si>
    <t>‭32511657‬</t>
  </si>
  <si>
    <t xml:space="preserve"> ‭000007985‬</t>
  </si>
  <si>
    <t xml:space="preserve">‭06/09/2021 01:06:04‬ </t>
  </si>
  <si>
    <t>‭06/09/2021 01:06:45‬</t>
  </si>
  <si>
    <t>先进数通信息-罗云波19640130</t>
  </si>
  <si>
    <t>‭000007985PGUA002‬</t>
  </si>
  <si>
    <t xml:space="preserve">‭06/09/2021 01:06:44‬ </t>
  </si>
  <si>
    <t>‭06/09/2021 01:06:54‬</t>
  </si>
  <si>
    <t>先进数通信息-林鸿19660419</t>
  </si>
  <si>
    <t>‭000007985PGUA003‬</t>
  </si>
  <si>
    <t xml:space="preserve">‭06/09/2021 02:06:19‬ </t>
  </si>
  <si>
    <t>‭06/09/2021 01:06:23‬</t>
  </si>
  <si>
    <t>先进数通信息-朱胡勇19690609</t>
  </si>
  <si>
    <t>‭000007985PGUA004‬</t>
  </si>
  <si>
    <t>‭06/09/2021 02:06:51‬</t>
  </si>
  <si>
    <t>先进数通信息-先进数通数字担保</t>
  </si>
  <si>
    <t>‭000007985CGUA001‬</t>
  </si>
  <si>
    <t xml:space="preserve">‭08/31/2021 06:08:11‬ </t>
  </si>
  <si>
    <t>‭08/31/2021 06:08:59‬</t>
  </si>
  <si>
    <t>应收账款质押</t>
  </si>
  <si>
    <t>‭000006894ACCR002‬</t>
  </si>
  <si>
    <t>‭000006894001‬</t>
  </si>
  <si>
    <t>‭16462198.3‬</t>
  </si>
  <si>
    <t>‭000006894‬</t>
  </si>
  <si>
    <t>‭000007441‬</t>
  </si>
  <si>
    <t>‭32710875‬</t>
  </si>
  <si>
    <t xml:space="preserve"> ‭000006894‬</t>
  </si>
  <si>
    <t xml:space="preserve">‭08/31/2021 06:08:19‬ </t>
  </si>
  <si>
    <t>‭08/31/2021 06:08:15‬</t>
  </si>
  <si>
    <t>‭R01‬</t>
  </si>
  <si>
    <t>‭000006894ACCR01‬</t>
  </si>
  <si>
    <t xml:space="preserve">‭08/31/2021 06:08:27‬ </t>
  </si>
  <si>
    <t>‭08/31/2021 06:08:51‬</t>
  </si>
  <si>
    <t>‭000006894PGUA001‬</t>
  </si>
  <si>
    <t>‭000011318‬</t>
  </si>
  <si>
    <t xml:space="preserve">‭04/27/2021 02:04:27‬ </t>
  </si>
  <si>
    <t>‭04/27/2021 02:04:09‬</t>
  </si>
  <si>
    <t>西安秉信公司担保</t>
  </si>
  <si>
    <t>‭000004024CG0001‬</t>
  </si>
  <si>
    <t>‭000004024001‬</t>
  </si>
  <si>
    <t>‭000004024‬</t>
  </si>
  <si>
    <t>‭000004031‬</t>
  </si>
  <si>
    <t>‭32279239‬</t>
  </si>
  <si>
    <t xml:space="preserve"> ‭000004024‬</t>
  </si>
  <si>
    <t xml:space="preserve">‭07/01/2021 05:07:38‬ </t>
  </si>
  <si>
    <t>‭07/01/2021 05:07:43‬</t>
  </si>
  <si>
    <t>上海易鑫应收账款质押</t>
  </si>
  <si>
    <t>24183356.73</t>
  </si>
  <si>
    <t>‭000003898ACCR001‬</t>
  </si>
  <si>
    <t>‭000003898001‬</t>
  </si>
  <si>
    <t>‭16000000‬</t>
  </si>
  <si>
    <t>‭000003898‬</t>
  </si>
  <si>
    <t>‭上海易鑫融资租赁有‬</t>
  </si>
  <si>
    <t>‭31821958‬</t>
  </si>
  <si>
    <t xml:space="preserve"> ‭000003898‬</t>
  </si>
  <si>
    <t xml:space="preserve">‭03/30/2021 04:03:23‬ </t>
  </si>
  <si>
    <t>‭03/30/2021 04:03:00‬</t>
  </si>
  <si>
    <t>广州盛大存单质押</t>
  </si>
  <si>
    <t>‭200005036‬</t>
  </si>
  <si>
    <t>2000000</t>
  </si>
  <si>
    <t>‭000003888DEPO001‬</t>
  </si>
  <si>
    <t>‭000003888‬</t>
  </si>
  <si>
    <t>‭广州盛大融资担保有‬</t>
  </si>
  <si>
    <t xml:space="preserve"> ‭000003888‬</t>
  </si>
  <si>
    <t xml:space="preserve">‭12/24/2020 05:12:53‬ </t>
  </si>
  <si>
    <t>‭12/24/2020 05:12:41‬</t>
  </si>
  <si>
    <t>深圳深国融存单质押</t>
  </si>
  <si>
    <t>100000</t>
  </si>
  <si>
    <t>‭000003820DEPO001‬</t>
  </si>
  <si>
    <t>‭000003820001‬</t>
  </si>
  <si>
    <t>‭130000000‬</t>
  </si>
  <si>
    <t>‭0000038202‬</t>
  </si>
  <si>
    <t>‭000003820‬</t>
  </si>
  <si>
    <t xml:space="preserve"> ‭000003820‬</t>
  </si>
  <si>
    <t xml:space="preserve">‭08/31/2021 06:08:04‬ </t>
  </si>
  <si>
    <t>‭08/31/2021 06:08:54‬</t>
  </si>
  <si>
    <t>北京新桥应收质押</t>
  </si>
  <si>
    <t>39000000</t>
  </si>
  <si>
    <t>‭000003813ACCR001‬</t>
  </si>
  <si>
    <t>‭000003813001‬</t>
  </si>
  <si>
    <t>‭000003813‬</t>
  </si>
  <si>
    <t>‭北京神州新桥科技有‬</t>
  </si>
  <si>
    <t>‭31608963‬</t>
  </si>
  <si>
    <t xml:space="preserve"> ‭000003813‬</t>
  </si>
  <si>
    <t xml:space="preserve">‭01/14/2021 04:01:23‬ </t>
  </si>
  <si>
    <t>‭01/14/2021 04:01:36‬</t>
  </si>
  <si>
    <t>‭000003709ACCR001‬</t>
  </si>
  <si>
    <t>‭000003709001‬</t>
  </si>
  <si>
    <t>‭000003709‬</t>
  </si>
  <si>
    <t>‭深圳红海人力资源有‬</t>
  </si>
  <si>
    <t>‭31945867‬</t>
  </si>
  <si>
    <t xml:space="preserve"> ‭000003709‬</t>
  </si>
  <si>
    <t xml:space="preserve">‭07/12/2021 06:07:18‬ </t>
  </si>
  <si>
    <t>‭07/12/2021 05:07:24‬</t>
  </si>
  <si>
    <t>深圳人创-黄建伟19851030</t>
  </si>
  <si>
    <t>‭000003670PGUA001‬</t>
  </si>
  <si>
    <t>‭000003670001‬</t>
  </si>
  <si>
    <t>‭000003670‬</t>
  </si>
  <si>
    <t>‭000003891‬</t>
  </si>
  <si>
    <t>‭32001651‬</t>
  </si>
  <si>
    <t xml:space="preserve"> ‭000003670‬</t>
  </si>
  <si>
    <t xml:space="preserve">‭10/29/2020 09:10:48‬ </t>
  </si>
  <si>
    <t>‭10/29/2020 09:10:14‬</t>
  </si>
  <si>
    <t>三一融资-CG三一重工</t>
  </si>
  <si>
    <t>‭000003489CGUA001‬</t>
  </si>
  <si>
    <t>‭000003489001‬</t>
  </si>
  <si>
    <t>‭500000000‬</t>
  </si>
  <si>
    <t>‭THB‬</t>
  </si>
  <si>
    <t>‭000003489‬</t>
  </si>
  <si>
    <t>‭000003490‬</t>
  </si>
  <si>
    <t>‭26752209‬</t>
  </si>
  <si>
    <t xml:space="preserve"> ‭000003489‬</t>
  </si>
  <si>
    <t xml:space="preserve">‭06/30/2021 07:06:19‬ </t>
  </si>
  <si>
    <t>‭06/30/2021 06:06:01‬</t>
  </si>
  <si>
    <t>肇庆筑美存单质押</t>
  </si>
  <si>
    <t>‭200005035‬</t>
  </si>
  <si>
    <t>250000</t>
  </si>
  <si>
    <t>‭000003208DEPO003‬</t>
  </si>
  <si>
    <t>‭000003208001‬</t>
  </si>
  <si>
    <t>‭99500000‬</t>
  </si>
  <si>
    <t>‭BCBDI10011‬</t>
  </si>
  <si>
    <t>‭000003208‬</t>
  </si>
  <si>
    <t>‭30796567‬</t>
  </si>
  <si>
    <t xml:space="preserve"> ‭000003208‬</t>
  </si>
  <si>
    <t xml:space="preserve">‭07/19/2021 03:07:34‬ </t>
  </si>
  <si>
    <t>‭07/19/2021 03:07:59‬</t>
  </si>
  <si>
    <t>中航人力-赵风雷19760103</t>
  </si>
  <si>
    <t>‭000003109PGUA001‬</t>
  </si>
  <si>
    <t>‭000003109001‬</t>
  </si>
  <si>
    <t>‭000003109‬</t>
  </si>
  <si>
    <t>‭31051599‬</t>
  </si>
  <si>
    <t xml:space="preserve"> ‭000003109‬</t>
  </si>
  <si>
    <t xml:space="preserve">‭09/22/2020 05:09:38‬ </t>
  </si>
  <si>
    <t>‭09/22/2020 04:09:20‬</t>
  </si>
  <si>
    <t>汇昆流贷</t>
  </si>
  <si>
    <t>‭000003009SBLC002‬</t>
  </si>
  <si>
    <t>‭000003009001‬</t>
  </si>
  <si>
    <t>‭000003009‬</t>
  </si>
  <si>
    <t>‭000002907‬</t>
  </si>
  <si>
    <t>‭30890772‬</t>
  </si>
  <si>
    <t xml:space="preserve"> ‭000003009‬</t>
  </si>
  <si>
    <t xml:space="preserve">‭08/11/2021 05:08:21‬ </t>
  </si>
  <si>
    <t>‭08/11/2021 05:08:46‬</t>
  </si>
  <si>
    <t>伟仕佳杰控股担保</t>
  </si>
  <si>
    <t>‭000002970CGUA002‬</t>
  </si>
  <si>
    <t>‭000002970001‬</t>
  </si>
  <si>
    <t>‭40000000‬</t>
  </si>
  <si>
    <t>‭120000000‬</t>
  </si>
  <si>
    <t>‭000002970‬</t>
  </si>
  <si>
    <t>‭000002972‬</t>
  </si>
  <si>
    <t>‭30854675‬</t>
  </si>
  <si>
    <t xml:space="preserve"> ‭000002970‬</t>
  </si>
  <si>
    <t xml:space="preserve">‭08/11/2021 05:08:30‬ </t>
  </si>
  <si>
    <t>‭08/11/2021 05:08:09‬</t>
  </si>
  <si>
    <t>伟仕佳杰重庆担保</t>
  </si>
  <si>
    <t>‭000002970CGUA001‬</t>
  </si>
  <si>
    <t>‭000002971‬</t>
  </si>
  <si>
    <t xml:space="preserve">‭04/30/2021 05:04:25‬ </t>
  </si>
  <si>
    <t>‭04/30/2021 05:04:29‬</t>
  </si>
  <si>
    <t>四川长虹保证金质押</t>
  </si>
  <si>
    <t>‭120200000022091‬</t>
  </si>
  <si>
    <t>765562.23</t>
  </si>
  <si>
    <t>‭Gurantee account‬</t>
  </si>
  <si>
    <t>‭013‬</t>
  </si>
  <si>
    <t>‭000002795DEPO013‬</t>
  </si>
  <si>
    <t>‭000002795001‬</t>
  </si>
  <si>
    <t>‭000002795‬</t>
  </si>
  <si>
    <t>‭30643006‬</t>
  </si>
  <si>
    <t xml:space="preserve"> ‭000002795‬</t>
  </si>
  <si>
    <t xml:space="preserve">‭05/26/2020 05:05:37‬ </t>
  </si>
  <si>
    <t>‭05/26/2020 05:05:08‬</t>
  </si>
  <si>
    <t>四川长虹佳华信息担保</t>
  </si>
  <si>
    <t>‭000002795CGUA001‬</t>
  </si>
  <si>
    <t>‭000001116‬</t>
  </si>
  <si>
    <t xml:space="preserve">‭02/27/2020 04:02:33‬ </t>
  </si>
  <si>
    <t>‭02/27/2020 02:02:39‬</t>
  </si>
  <si>
    <t>苏宁易购</t>
  </si>
  <si>
    <t>‭000002487CGUA001‬</t>
  </si>
  <si>
    <t>‭000002487001‬</t>
  </si>
  <si>
    <t>‭USD‬</t>
  </si>
  <si>
    <t>‭000002487‬</t>
  </si>
  <si>
    <t>‭000002488‬</t>
  </si>
  <si>
    <t>‭29789699‬</t>
  </si>
  <si>
    <t xml:space="preserve"> ‭000002487‬</t>
  </si>
  <si>
    <t xml:space="preserve">‭07/09/2021 05:07:19‬ </t>
  </si>
  <si>
    <t>‭07/09/2021 04:07:59‬</t>
  </si>
  <si>
    <t>天源迪科信息技术担保</t>
  </si>
  <si>
    <t>‭000002287CGUA001‬</t>
  </si>
  <si>
    <t>‭000002287001‬</t>
  </si>
  <si>
    <t>‭000002287‬</t>
  </si>
  <si>
    <t>‭000002828‬</t>
  </si>
  <si>
    <t>‭29946381‬</t>
  </si>
  <si>
    <t xml:space="preserve"> ‭000002287‬</t>
  </si>
  <si>
    <t xml:space="preserve">‭08/20/2019 04:08:08‬ </t>
  </si>
  <si>
    <t>‭08/20/2019 04:08:43‬</t>
  </si>
  <si>
    <t>上海吉祥香港担保人-上海吉祥</t>
  </si>
  <si>
    <t>‭000001908CGUA001‬</t>
  </si>
  <si>
    <t>‭000001908001‬</t>
  </si>
  <si>
    <t>‭HKD‬</t>
  </si>
  <si>
    <t>‭000001908‬</t>
  </si>
  <si>
    <t>‭000001909‬</t>
  </si>
  <si>
    <t>‭0029329216‬</t>
  </si>
  <si>
    <t xml:space="preserve"> ‭000001908‬</t>
  </si>
  <si>
    <t xml:space="preserve">‭05/29/2020 08:05:57‬ </t>
  </si>
  <si>
    <t>‭05/29/2020 08:05:27‬</t>
  </si>
  <si>
    <t>德普香港</t>
  </si>
  <si>
    <t>‭NRA400000020164‬</t>
  </si>
  <si>
    <t>‭000001689DEPO005‬</t>
  </si>
  <si>
    <t>‭000001689001‬</t>
  </si>
  <si>
    <t>‭12500000‬</t>
  </si>
  <si>
    <t>‭TPIBG10011‬</t>
  </si>
  <si>
    <t>‭000001689‬</t>
  </si>
  <si>
    <t>‭0029226252‬</t>
  </si>
  <si>
    <t xml:space="preserve"> ‭000001689‬</t>
  </si>
  <si>
    <t xml:space="preserve">‭06/19/2020 04:06:59‬ </t>
  </si>
  <si>
    <t>‭06/19/2020 04:06:11‬</t>
  </si>
  <si>
    <t>‭000001689DEPO006‬</t>
  </si>
  <si>
    <t xml:space="preserve">‭06/26/2019 07:06:00‬ </t>
  </si>
  <si>
    <t>‭06/26/2019 06:06:05‬</t>
  </si>
  <si>
    <t>‭NRA400000020175‬</t>
  </si>
  <si>
    <t>‭000001689DEPO001‬</t>
  </si>
  <si>
    <t xml:space="preserve">‭06/26/2019 07:06:26‬ </t>
  </si>
  <si>
    <t>‭06/26/2019 06:06:53‬</t>
  </si>
  <si>
    <t>德普北京CG</t>
  </si>
  <si>
    <t>‭000001689CGUA001‬</t>
  </si>
  <si>
    <t>‭000000715‬</t>
  </si>
  <si>
    <t xml:space="preserve">‭04/26/2020 11:04:50‬ </t>
  </si>
  <si>
    <t>‭04/26/2020 10:04:06‬</t>
  </si>
  <si>
    <t>‭000001689DEPO002‬</t>
  </si>
  <si>
    <t xml:space="preserve">‭04/28/2020 03:04:34‬ </t>
  </si>
  <si>
    <t>‭04/28/2020 03:04:14‬</t>
  </si>
  <si>
    <t>‭000001689DEPO003‬</t>
  </si>
  <si>
    <t xml:space="preserve">‭05/19/2020 04:05:14‬ </t>
  </si>
  <si>
    <t>‭05/19/2020 04:05:31‬</t>
  </si>
  <si>
    <t>‭000001689DEPO004‬</t>
  </si>
  <si>
    <t xml:space="preserve">‭01/28/2019 04:01:50‬ </t>
  </si>
  <si>
    <t>‭01/28/2019 02:01:43‬</t>
  </si>
  <si>
    <t>喜星电子开泰大道66号抵押</t>
  </si>
  <si>
    <t>广州开发区开泰大道66号</t>
  </si>
  <si>
    <t>‭粤(2019)广州市不动产证明第06200105号‬</t>
  </si>
  <si>
    <t>‭粤(2016)广州市不动产权第06204036号‬</t>
  </si>
  <si>
    <t>32688.95</t>
  </si>
  <si>
    <t>02_BUILD_PROP_AREA</t>
  </si>
  <si>
    <t>‭250158000‬</t>
  </si>
  <si>
    <t>‭Fixed Asset - Land &amp; Building‬</t>
  </si>
  <si>
    <t>‭000001544LDBD001‬</t>
  </si>
  <si>
    <t>‭000001544001‬</t>
  </si>
  <si>
    <t>‭4015803.6‬</t>
  </si>
  <si>
    <t>‭LNMFA10011‬</t>
  </si>
  <si>
    <t>‭000001544‬</t>
  </si>
  <si>
    <t>‭喜星电子（广州）有‬</t>
  </si>
  <si>
    <t>‭0028623238‬</t>
  </si>
  <si>
    <t xml:space="preserve"> ‭000001544‬</t>
  </si>
  <si>
    <t xml:space="preserve">‭03/08/2019 05:03:27‬ </t>
  </si>
  <si>
    <t>‭03/08/2019 05:03:27‬</t>
  </si>
  <si>
    <t>仲利应收账款质押</t>
  </si>
  <si>
    <t>‭000001528ACCR001‬</t>
  </si>
  <si>
    <t>‭000001528001‬</t>
  </si>
  <si>
    <t>‭000001528‬</t>
  </si>
  <si>
    <t>‭仲利国际租赁有限公‬</t>
  </si>
  <si>
    <t>‭0028249922‬</t>
  </si>
  <si>
    <t xml:space="preserve"> ‭000001528‬</t>
  </si>
  <si>
    <t xml:space="preserve">‭01/10/2019 01:01:39‬ </t>
  </si>
  <si>
    <t>‭01/10/2019 11:01:03‬</t>
  </si>
  <si>
    <t>四川北控-CG北清清洁能源</t>
  </si>
  <si>
    <t>‭000001504CGUA001‬</t>
  </si>
  <si>
    <t>‭000001504001‬</t>
  </si>
  <si>
    <t>‭000001504‬</t>
  </si>
  <si>
    <t>‭000001342‬</t>
  </si>
  <si>
    <t>‭0028478104‬</t>
  </si>
  <si>
    <t xml:space="preserve"> ‭000001504‬</t>
  </si>
  <si>
    <t xml:space="preserve">‭03/30/2021 03:03:18‬ </t>
  </si>
  <si>
    <t>‭03/30/2021 02:03:48‬</t>
  </si>
  <si>
    <t>广西崇左机器设备抵押</t>
  </si>
  <si>
    <t>1297</t>
  </si>
  <si>
    <t>04_MACH_QUANTITY</t>
  </si>
  <si>
    <t>‭MACHINE‬</t>
  </si>
  <si>
    <t>‭000001476MACH001‬</t>
  </si>
  <si>
    <t>‭000001476001‬</t>
  </si>
  <si>
    <t>‭000001476‬</t>
  </si>
  <si>
    <t>‭广西崇左东亚糖业有‬</t>
  </si>
  <si>
    <t>‭0028137687‬</t>
  </si>
  <si>
    <t xml:space="preserve"> ‭000001476‬</t>
  </si>
  <si>
    <t xml:space="preserve">‭03/30/2021 02:03:12‬ </t>
  </si>
  <si>
    <t>‭03/30/2021 02:03:11‬</t>
  </si>
  <si>
    <t>广西崇左房产抵押</t>
  </si>
  <si>
    <t>‭桂（2020）崇左市不动产权第0008015号‬</t>
  </si>
  <si>
    <t>‭000001476LDBD001‬</t>
  </si>
  <si>
    <t>‭？广西崇左东亚糖业‬</t>
  </si>
  <si>
    <t xml:space="preserve">‭10/11/2018 01:10:32‬ </t>
  </si>
  <si>
    <t>‭10/11/2018 11:10:30‬</t>
  </si>
  <si>
    <t>广西驮卢担保</t>
  </si>
  <si>
    <t>‭000001476CGUA001‬</t>
  </si>
  <si>
    <t>‭000001478‬</t>
  </si>
  <si>
    <t xml:space="preserve">‭10/30/2019 04:10:13‬ </t>
  </si>
  <si>
    <t>‭10/30/2019 04:10:10‬</t>
  </si>
  <si>
    <t>理士-公司担保</t>
  </si>
  <si>
    <t>‭A01‬</t>
  </si>
  <si>
    <t>‭000001366CGUA01‬</t>
  </si>
  <si>
    <t>‭000001366001‬</t>
  </si>
  <si>
    <t>‭10000000,20000000‬</t>
  </si>
  <si>
    <t>‭BCCDC10011,BCCDC10021‬</t>
  </si>
  <si>
    <t>‭000001366‬</t>
  </si>
  <si>
    <t>‭000001462‬</t>
  </si>
  <si>
    <t>‭0027030369‬</t>
  </si>
  <si>
    <t xml:space="preserve"> ‭000001366‬</t>
  </si>
  <si>
    <t xml:space="preserve">‭07/09/2021 02:07:32‬ </t>
  </si>
  <si>
    <t>‭07/09/2021 02:07:20‬</t>
  </si>
  <si>
    <t>黄云龙-廊桥花园2座14D</t>
  </si>
  <si>
    <t>中国太平洋财产保险股份有限公司深圳分公司</t>
  </si>
  <si>
    <t>深圳市福田区皇岗路与百合路交界东南廊桥花园2座14D</t>
  </si>
  <si>
    <t>2-Market Compare</t>
  </si>
  <si>
    <t>‭抵押编号DY-02D17011895‬</t>
  </si>
  <si>
    <t>‭粤（2016）深圳市不动产权第0162176号‬</t>
  </si>
  <si>
    <t>72.72</t>
  </si>
  <si>
    <t>‭4450000‬</t>
  </si>
  <si>
    <t>‭2018-05-15‬</t>
  </si>
  <si>
    <t>‭2017-05-15‬</t>
  </si>
  <si>
    <t>戴德梁行土地房地产评估有限公司</t>
  </si>
  <si>
    <t>‭000001273LDBD001‬</t>
  </si>
  <si>
    <t>‭000001273001‬</t>
  </si>
  <si>
    <t>‭RETHE10011‬</t>
  </si>
  <si>
    <t>‭000001273‬</t>
  </si>
  <si>
    <t>‭黄云龙‬</t>
  </si>
  <si>
    <t>‭0025848047‬</t>
  </si>
  <si>
    <t xml:space="preserve"> ‭000001273‬</t>
  </si>
  <si>
    <t xml:space="preserve">‭01/18/2017 05:01:17‬ </t>
  </si>
  <si>
    <t>K0801086</t>
  </si>
  <si>
    <t>‭01/18/2017 05:01:41‬</t>
  </si>
  <si>
    <t>K0801133</t>
  </si>
  <si>
    <t>上海复星担保人-复星国际</t>
  </si>
  <si>
    <t>‭000001259CGUA001‬</t>
  </si>
  <si>
    <t>‭000001259001‬</t>
  </si>
  <si>
    <t>‭000001259‬</t>
  </si>
  <si>
    <t>‭000001260‬</t>
  </si>
  <si>
    <t>‭0025311254‬</t>
  </si>
  <si>
    <t xml:space="preserve"> ‭000001259‬</t>
  </si>
  <si>
    <t xml:space="preserve">‭07/09/2021 02:07:15‬ </t>
  </si>
  <si>
    <t>‭07/09/2021 02:07:11‬</t>
  </si>
  <si>
    <t>李朝廷-朗钜御风庭1号楼2701</t>
  </si>
  <si>
    <t>中国太平洋财产保险股份有限公司</t>
  </si>
  <si>
    <t>罗湖区文锦路与春风路交汇处朗钜御风庭1号楼2701</t>
  </si>
  <si>
    <t>‭抵押编号DY-01D16018531‬</t>
  </si>
  <si>
    <t>‭深房地字第2000397948号‬</t>
  </si>
  <si>
    <t>‭2400000‬</t>
  </si>
  <si>
    <t>‭2017-12-21‬</t>
  </si>
  <si>
    <t>‭2016-12-21‬</t>
  </si>
  <si>
    <t>‭000001245LDBD001‬</t>
  </si>
  <si>
    <t>‭000001245001‬</t>
  </si>
  <si>
    <t>‭1400000‬</t>
  </si>
  <si>
    <t>‭000001245‬</t>
  </si>
  <si>
    <t>‭李朝廷‬</t>
  </si>
  <si>
    <t>‭0025306733‬</t>
  </si>
  <si>
    <t xml:space="preserve"> ‭000001245‬</t>
  </si>
  <si>
    <t xml:space="preserve">‭12/31/2019 05:12:40‬ </t>
  </si>
  <si>
    <t>‭12/31/2019 05:12:28‬</t>
  </si>
  <si>
    <t>远东国际租赁有限公司</t>
  </si>
  <si>
    <t>‭000001236CGUA001‬</t>
  </si>
  <si>
    <t>‭0000012360001‬</t>
  </si>
  <si>
    <t>‭000001236‬</t>
  </si>
  <si>
    <t>‭000001237‬</t>
  </si>
  <si>
    <t>‭0025188551‬</t>
  </si>
  <si>
    <t xml:space="preserve"> ‭000001236‬</t>
  </si>
  <si>
    <t xml:space="preserve">‭11/27/2018 06:11:11‬ </t>
  </si>
  <si>
    <t>‭11/27/2018 11:11:46‬</t>
  </si>
  <si>
    <t>K0800268</t>
  </si>
  <si>
    <t>广西扶南东亚糖业有限公司</t>
  </si>
  <si>
    <t>‭000001111CGUA001‬</t>
  </si>
  <si>
    <t>‭000001111001‬</t>
  </si>
  <si>
    <t>‭0,37600000‬</t>
  </si>
  <si>
    <t>‭LNSWC10011,LNSWC10021‬</t>
  </si>
  <si>
    <t>‭000001111‬</t>
  </si>
  <si>
    <t>‭000001110‬</t>
  </si>
  <si>
    <t>‭0024404655‬</t>
  </si>
  <si>
    <t>广西东亚扶南精糖有限公司</t>
  </si>
  <si>
    <t xml:space="preserve"> ‭000001111‬</t>
  </si>
  <si>
    <t xml:space="preserve">‭11/27/2018 06:11:01‬ </t>
  </si>
  <si>
    <t>‭11/27/2018 11:11:41‬</t>
  </si>
  <si>
    <t>‭000001110CGUA001‬</t>
  </si>
  <si>
    <t>‭000001110001‬</t>
  </si>
  <si>
    <t>‭0,112400000‬</t>
  </si>
  <si>
    <t>‭0023864447‬</t>
  </si>
  <si>
    <t xml:space="preserve"> ‭000001110‬</t>
  </si>
  <si>
    <t xml:space="preserve">‭12/10/2019 07:12:49‬ </t>
  </si>
  <si>
    <t>‭12/10/2019 04:12:43‬</t>
  </si>
  <si>
    <t>宜昌正大SB16000012/1/2/3/4</t>
  </si>
  <si>
    <t>‭SB16000012‬</t>
  </si>
  <si>
    <t>‭000001088SBLC002‬</t>
  </si>
  <si>
    <t>‭000001088001‬</t>
  </si>
  <si>
    <t>‭90000000,90000000‬</t>
  </si>
  <si>
    <t>‭LNSWC10011,LNSWC10031‬</t>
  </si>
  <si>
    <t>‭000001088‬</t>
  </si>
  <si>
    <t>‭0023754596‬</t>
  </si>
  <si>
    <t xml:space="preserve"> ‭000001088‬</t>
  </si>
  <si>
    <t xml:space="preserve">‭04/27/2017 04:04:37‬ </t>
  </si>
  <si>
    <t>‭04/27/2017 04:04:31‬</t>
  </si>
  <si>
    <t>广垦CG</t>
  </si>
  <si>
    <t>‭000000826CGUA001‬</t>
  </si>
  <si>
    <t>‭000000826001‬</t>
  </si>
  <si>
    <t>‭000000826‬</t>
  </si>
  <si>
    <t>‭000000712‬</t>
  </si>
  <si>
    <t>‭0025737650‬</t>
  </si>
  <si>
    <t xml:space="preserve"> ‭000000826‬</t>
  </si>
  <si>
    <t xml:space="preserve">‭04/28/2017 04:04:33‬ </t>
  </si>
  <si>
    <t>‭04/28/2017 04:04:11‬</t>
  </si>
  <si>
    <t>广橡CG</t>
  </si>
  <si>
    <t>‭000000712CGUA001‬</t>
  </si>
  <si>
    <t>‭000000712001‬</t>
  </si>
  <si>
    <t>‭0025737609‬</t>
  </si>
  <si>
    <t xml:space="preserve"> ‭000000712‬</t>
  </si>
  <si>
    <t xml:space="preserve">‭05/09/2020 05:05:49‬ </t>
  </si>
  <si>
    <t>‭05/09/2020 02:05:22‬</t>
  </si>
  <si>
    <t>唐山万浦CG</t>
  </si>
  <si>
    <t>‭000000450CGUA002‬</t>
  </si>
  <si>
    <t>‭000000450002‬</t>
  </si>
  <si>
    <t>‭-13383678.87,50584625.91,5426607.62‬</t>
  </si>
  <si>
    <t>‭79500000,70000000,37000000‬</t>
  </si>
  <si>
    <t>‭CNY,CNY,CNY‬</t>
  </si>
  <si>
    <t>‭LNMFA10011,LNSWC10021,LNMFA10021‬</t>
  </si>
  <si>
    <t>‭000000450‬</t>
  </si>
  <si>
    <t>‭000000454‬</t>
  </si>
  <si>
    <t>‭0019800398‬</t>
  </si>
  <si>
    <t xml:space="preserve"> ‭000000450‬</t>
  </si>
  <si>
    <t xml:space="preserve">‭10/26/2017 05:10:18‬ </t>
  </si>
  <si>
    <t>‭10/26/2017 03:10:52‬</t>
  </si>
  <si>
    <t>山东玲珑轮胎股份有限公司备用信用证存单质押</t>
  </si>
  <si>
    <t>‭00000301‬</t>
  </si>
  <si>
    <t>12500000</t>
  </si>
  <si>
    <t>‭000000419DEPO007‬</t>
  </si>
  <si>
    <t>‭000000419004‬</t>
  </si>
  <si>
    <t>‭000000419‬</t>
  </si>
  <si>
    <t>‭0019795442‬</t>
  </si>
  <si>
    <t xml:space="preserve"> ‭000000419‬</t>
  </si>
  <si>
    <t xml:space="preserve">‭10/26/2017 05:10:21‬ </t>
  </si>
  <si>
    <t>‭10/26/2017 03:10:40‬</t>
  </si>
  <si>
    <t>‭00000273‬</t>
  </si>
  <si>
    <t>7085166.67</t>
  </si>
  <si>
    <t>‭000000419DEPO006‬</t>
  </si>
  <si>
    <t xml:space="preserve">‭04/04/2018 03:04:15‬ </t>
  </si>
  <si>
    <t>‭04/04/2018 11:04:02‬</t>
  </si>
  <si>
    <t>普托旺个人存单质押2</t>
  </si>
  <si>
    <t>‭100000099‬</t>
  </si>
  <si>
    <t>2100000</t>
  </si>
  <si>
    <t>‭000000289DEPO002‬</t>
  </si>
  <si>
    <t>‭000000289003‬</t>
  </si>
  <si>
    <t>‭00000289‬</t>
  </si>
  <si>
    <t>‭000001340‬</t>
  </si>
  <si>
    <t>‭0021597304‬</t>
  </si>
  <si>
    <t xml:space="preserve"> ‭000000289‬</t>
  </si>
  <si>
    <t xml:space="preserve">‭04/04/2018 03:04:26‬ </t>
  </si>
  <si>
    <t>‭04/04/2018 11:04:05‬</t>
  </si>
  <si>
    <t>普托旺个人存单质押</t>
  </si>
  <si>
    <t>‭100000098‬</t>
  </si>
  <si>
    <t>900000</t>
  </si>
  <si>
    <t>‭000000289DEPO001‬</t>
  </si>
  <si>
    <t xml:space="preserve">‭08/05/2021 10:08:28‬ </t>
  </si>
  <si>
    <t>‭08/05/2021 10:08:35‬</t>
  </si>
  <si>
    <t>伍鸿THS000469-流贷-6M</t>
  </si>
  <si>
    <t>‭026‬</t>
  </si>
  <si>
    <t>‭000000284SBLC026‬</t>
  </si>
  <si>
    <t>‭000000284003‬</t>
  </si>
  <si>
    <t>‭3579811.92‬</t>
  </si>
  <si>
    <t>‭LNSWC10021‬</t>
  </si>
  <si>
    <t>‭000000284‬</t>
  </si>
  <si>
    <t>‭0023305961‬</t>
  </si>
  <si>
    <t xml:space="preserve"> ‭000000284‬</t>
  </si>
  <si>
    <t xml:space="preserve">‭05/31/2021 03:05:52‬ </t>
  </si>
  <si>
    <t>‭05/31/2021 03:05:23‬</t>
  </si>
  <si>
    <t>伍鸿THS000428-流贷-6M</t>
  </si>
  <si>
    <t>‭025‬</t>
  </si>
  <si>
    <t>‭000000284SBLC025‬</t>
  </si>
  <si>
    <t xml:space="preserve">‭02/20/2021 03:02:34‬ </t>
  </si>
  <si>
    <t>‭02/20/2021 03:02:23‬</t>
  </si>
  <si>
    <t>伍鸿THS000264-流贷2-6M</t>
  </si>
  <si>
    <t>‭021‬</t>
  </si>
  <si>
    <t>‭000000284SBLC021‬</t>
  </si>
  <si>
    <t xml:space="preserve">‭03/11/2021 11:03:05‬ </t>
  </si>
  <si>
    <t>‭03/11/2021 11:03:49‬</t>
  </si>
  <si>
    <t>伍鸿THS000314-流贷-6M</t>
  </si>
  <si>
    <t>‭000000284SBLC022‬</t>
  </si>
  <si>
    <t xml:space="preserve">‭05/31/2021 03:05:06‬ </t>
  </si>
  <si>
    <t>‭05/31/2021 03:05:04‬</t>
  </si>
  <si>
    <t>伍鸿THS000334-流贷-6M</t>
  </si>
  <si>
    <t>‭023‬</t>
  </si>
  <si>
    <t>‭000000284SBLC023‬</t>
  </si>
  <si>
    <t xml:space="preserve">‭04/28/2021 04:04:43‬ </t>
  </si>
  <si>
    <t>‭04/28/2021 04:04:38‬</t>
  </si>
  <si>
    <t>伍鸿THS000384-流贷-6M</t>
  </si>
  <si>
    <t>‭000000284SBLC024‬</t>
  </si>
  <si>
    <t xml:space="preserve">‭11/12/2018 05:11:57‬ </t>
  </si>
  <si>
    <t>‭11/12/2018 04:11:02‬</t>
  </si>
  <si>
    <t>伍鸿SB18000107-固贷2-2M</t>
  </si>
  <si>
    <t>‭000000284SBLC007‬</t>
  </si>
  <si>
    <t>‭000000284004‬</t>
  </si>
  <si>
    <t>‭LNMFA10021‬</t>
  </si>
  <si>
    <t>Checker_Date</t>
  </si>
  <si>
    <t>Checker_ID</t>
  </si>
  <si>
    <t>Maker_Date</t>
  </si>
  <si>
    <t>Maker_ID</t>
  </si>
  <si>
    <t>REMARK</t>
  </si>
  <si>
    <t>BRANCH_CODE</t>
  </si>
  <si>
    <t>INSURANCE MATURITY DATE</t>
  </si>
  <si>
    <t>INSURANCE START DATE</t>
  </si>
  <si>
    <t>INSURANCE COMPANY NAME</t>
  </si>
  <si>
    <t>Collateral Address</t>
  </si>
  <si>
    <t>Collateral Ownership</t>
  </si>
  <si>
    <t>Appraisal_Method</t>
  </si>
  <si>
    <t>Official Identification of Collateral</t>
  </si>
  <si>
    <t>COLLATERAL IDENTIFICATION ID</t>
  </si>
  <si>
    <t>AR_CCY_OR_OTHERS_VAL</t>
  </si>
  <si>
    <t>AR_CCY_OR_OTHERS</t>
  </si>
  <si>
    <t>COLLATERAL_CURRENCY</t>
  </si>
  <si>
    <t>APPRAISAL_VALUE</t>
  </si>
  <si>
    <t>APPRAISAL_MATURITY DATE</t>
  </si>
  <si>
    <t>APPRAISAL_DATE</t>
  </si>
  <si>
    <t>APPRAISAL_COMPANY</t>
  </si>
  <si>
    <t>COLLATERAL TYPE</t>
  </si>
  <si>
    <t>COLL_SEQ</t>
  </si>
  <si>
    <t>COLLATERAL_CODE</t>
  </si>
  <si>
    <t>COLLATERAL POOL NUMBER</t>
  </si>
  <si>
    <t>Outstanding Amount</t>
  </si>
  <si>
    <t>Credit Line</t>
  </si>
  <si>
    <t>Currency Code</t>
  </si>
  <si>
    <t>FACILIYT NUMBER</t>
  </si>
  <si>
    <t>LIAB_ID</t>
  </si>
  <si>
    <t>LIAB_BRANCH</t>
  </si>
  <si>
    <t>COLLATERAL OWNER_NAME ENGLISH</t>
  </si>
  <si>
    <t>COLLATERAL OWNER_NAME</t>
  </si>
  <si>
    <t>COLLATERAL OWNER_CIF</t>
  </si>
  <si>
    <t>LPM_ID</t>
  </si>
  <si>
    <t>CIS_ID</t>
  </si>
  <si>
    <t>ENGLISH_NAME</t>
  </si>
  <si>
    <t>CUSTOMER_NAME</t>
  </si>
  <si>
    <t>CUSTOMER_CIF</t>
  </si>
  <si>
    <t>CHECKER_DT</t>
  </si>
  <si>
    <t>CHECKER_ID</t>
  </si>
  <si>
    <t>MAKER_DT</t>
  </si>
  <si>
    <t>MAKER_ID</t>
  </si>
  <si>
    <t>分行</t>
  </si>
  <si>
    <t>保险到期日</t>
  </si>
  <si>
    <t>保险起始日</t>
  </si>
  <si>
    <t>保险公司名称</t>
  </si>
  <si>
    <t>抵押物地址</t>
  </si>
  <si>
    <t>抵押物所有人类型</t>
  </si>
  <si>
    <t>评估方法</t>
  </si>
  <si>
    <r>
      <rPr>
        <b/>
        <sz val="8"/>
        <color rgb="FFFFFFFF"/>
        <rFont val="宋体"/>
        <family val="3"/>
        <charset val="134"/>
      </rPr>
      <t>抵押物号码</t>
    </r>
    <r>
      <rPr>
        <b/>
        <sz val="8"/>
        <color rgb="FFFFFFFF"/>
        <rFont val="Arial"/>
        <family val="2"/>
      </rPr>
      <t>2</t>
    </r>
  </si>
  <si>
    <t>抵押物号码</t>
  </si>
  <si>
    <t>抵押物币种</t>
  </si>
  <si>
    <t>评估价值</t>
  </si>
  <si>
    <t>评估到期日</t>
  </si>
  <si>
    <t>评估日期</t>
  </si>
  <si>
    <t>评估公司名称</t>
  </si>
  <si>
    <t>抵押物种类</t>
  </si>
  <si>
    <t>抵押物序列号</t>
  </si>
  <si>
    <t>抵押物编号</t>
  </si>
  <si>
    <t>抵押品池编号</t>
  </si>
  <si>
    <t>可用余额</t>
  </si>
  <si>
    <t>授信额度</t>
  </si>
  <si>
    <t>币种</t>
  </si>
  <si>
    <t>额度编号</t>
  </si>
  <si>
    <r>
      <rPr>
        <b/>
        <sz val="8"/>
        <color rgb="FFFFFFFF"/>
        <rFont val="Arial"/>
        <family val="2"/>
      </rPr>
      <t>Liability</t>
    </r>
    <r>
      <rPr>
        <b/>
        <sz val="8"/>
        <color rgb="FFFFFFFF"/>
        <rFont val="宋体"/>
        <family val="3"/>
        <charset val="134"/>
      </rPr>
      <t>代码</t>
    </r>
  </si>
  <si>
    <r>
      <rPr>
        <b/>
        <sz val="8"/>
        <color rgb="FFFFFFFF"/>
        <rFont val="宋体"/>
        <family val="3"/>
        <charset val="134"/>
      </rPr>
      <t>借款对应分</t>
    </r>
    <r>
      <rPr>
        <b/>
        <sz val="8"/>
        <color rgb="FFFFFFFF"/>
        <rFont val="Arial"/>
        <family val="2"/>
      </rPr>
      <t>/</t>
    </r>
    <r>
      <rPr>
        <b/>
        <sz val="8"/>
        <color rgb="FFFFFFFF"/>
        <rFont val="宋体"/>
        <family val="3"/>
        <charset val="134"/>
      </rPr>
      <t>支行</t>
    </r>
  </si>
  <si>
    <t>担保人名称（英文）</t>
  </si>
  <si>
    <t>担保人名称（中文）</t>
  </si>
  <si>
    <r>
      <rPr>
        <b/>
        <sz val="8"/>
        <color rgb="FFFFFFFF"/>
        <rFont val="宋体"/>
        <family val="3"/>
        <charset val="134"/>
      </rPr>
      <t>担保人</t>
    </r>
    <r>
      <rPr>
        <b/>
        <sz val="8"/>
        <color rgb="FFFFFFFF"/>
        <rFont val="Arial"/>
        <family val="2"/>
      </rPr>
      <t>CIF</t>
    </r>
  </si>
  <si>
    <r>
      <rPr>
        <b/>
        <sz val="8"/>
        <color rgb="FFFFFFFF"/>
        <rFont val="Arial"/>
        <family val="2"/>
      </rPr>
      <t>LPM</t>
    </r>
    <r>
      <rPr>
        <b/>
        <sz val="8"/>
        <color rgb="FFFFFFFF"/>
        <rFont val="宋体"/>
        <family val="3"/>
        <charset val="134"/>
      </rPr>
      <t>代码</t>
    </r>
  </si>
  <si>
    <r>
      <rPr>
        <b/>
        <sz val="8"/>
        <color rgb="FFFFFFFF"/>
        <rFont val="Arial"/>
        <family val="2"/>
      </rPr>
      <t>CIS</t>
    </r>
    <r>
      <rPr>
        <b/>
        <sz val="8"/>
        <color rgb="FFFFFFFF"/>
        <rFont val="宋体"/>
        <family val="3"/>
        <charset val="134"/>
      </rPr>
      <t>代码</t>
    </r>
  </si>
  <si>
    <t>借款人名称（英文）</t>
  </si>
  <si>
    <t>借款人名称（中文）</t>
  </si>
  <si>
    <t>借款人客户号</t>
  </si>
  <si>
    <t>Page 1 Of 1</t>
  </si>
  <si>
    <t>SZ -   开泰银行（中国）有限公司深圳分行</t>
  </si>
  <si>
    <t>Branch</t>
  </si>
  <si>
    <t>2021-10-27 05:10:15</t>
  </si>
  <si>
    <r>
      <rPr>
        <b/>
        <sz val="11"/>
        <color theme="1"/>
        <rFont val="Arial"/>
        <family val="2"/>
      </rPr>
      <t>Date As of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Arial"/>
        <family val="2"/>
      </rPr>
      <t>2021-10-26</t>
    </r>
  </si>
  <si>
    <t>OBI00058_Collateral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</si>
</sst>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_ * #,##0.00_ ;_ * \-#,##0.00_ ;_ * &quot;-&quot;??_ ;_ @_ "/>
    <numFmt numFmtId="165" formatCode="_-* #,##0_-;\-* #,##0_-;0_-;_-@_-"/>
    <numFmt numFmtId="166" formatCode="_-* #,##0.0000_-;\-* #,##0.0000_-;0.0000_-;_-@_-"/>
    <numFmt numFmtId="167" formatCode="_-* #,##0.00000_-;\-* #,##0.00000_-;0.00000_-;_-@_-"/>
    <numFmt numFmtId="168" formatCode="0.000%"/>
    <numFmt numFmtId="169" formatCode="[$SGD]\ #,##0.00_);[Red]\([$SGD]\ #,##0.00\)"/>
    <numFmt numFmtId="170" formatCode="yyyy\-mm\-dd"/>
  </numFmts>
  <fonts count="18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3"/>
      <charset val="134"/>
      <scheme val="minor"/>
    </font>
    <font>
      <sz val="11"/>
      <color rgb="FFFF0000"/>
      <name val="Calibri"/>
      <family val="2"/>
      <charset val="134"/>
      <scheme val="minor"/>
    </font>
    <font>
      <sz val="11"/>
      <name val="Calibri"/>
      <family val="2"/>
      <charset val="134"/>
      <scheme val="minor"/>
    </font>
    <font>
      <sz val="11"/>
      <color rgb="FFFF0000"/>
      <name val="Calibri"/>
      <family val="3"/>
      <charset val="134"/>
      <scheme val="minor"/>
    </font>
    <font>
      <sz val="11"/>
      <color theme="1"/>
      <name val="Calibri"/>
      <family val="2"/>
    </font>
    <font>
      <sz val="9"/>
      <color theme="1"/>
      <name val="Arial"/>
      <family val="2"/>
    </font>
    <font>
      <sz val="10"/>
      <color theme="1"/>
      <name val="Arial"/>
      <family val="2"/>
    </font>
    <font>
      <sz val="8"/>
      <color theme="1"/>
      <name val="Arial"/>
      <family val="2"/>
    </font>
    <font>
      <b/>
      <sz val="8"/>
      <color rgb="FFFFFFFF"/>
      <name val="Arial"/>
      <family val="2"/>
    </font>
    <font>
      <b/>
      <sz val="8"/>
      <color rgb="FFFFFFFF"/>
      <name val="宋体"/>
      <family val="3"/>
      <charset val="134"/>
    </font>
    <font>
      <b/>
      <sz val="11"/>
      <color theme="1"/>
      <name val="Arial"/>
      <family val="2"/>
    </font>
    <font>
      <sz val="11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8" tint="0.79998168889431442"/>
        <bgColor theme="9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FFFF"/>
      </patternFill>
    </fill>
    <fill>
      <patternFill patternType="solid">
        <fgColor rgb="FF00B050"/>
      </patternFill>
    </fill>
  </fills>
  <borders count="13">
    <border>
      <left/>
      <right/>
      <top/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/>
      <diagonal/>
    </border>
    <border>
      <left style="thin">
        <color rgb="FFDDDDDD"/>
      </left>
      <right style="thin">
        <color rgb="FFDDDDDD"/>
      </right>
      <top/>
      <bottom style="thin">
        <color rgb="FFDDDDDD"/>
      </bottom>
      <diagonal/>
    </border>
    <border>
      <left/>
      <right style="thin">
        <color rgb="FFDDDDDD"/>
      </right>
      <top/>
      <bottom style="thin">
        <color rgb="FFDDDDDD"/>
      </bottom>
      <diagonal/>
    </border>
    <border>
      <left style="thin">
        <color rgb="FFDDDDDD"/>
      </left>
      <right/>
      <top/>
      <bottom style="thin">
        <color rgb="FFDDDDDD"/>
      </bottom>
      <diagonal/>
    </border>
    <border>
      <left style="thin">
        <color rgb="FFDDDDDD"/>
      </left>
      <right style="thin">
        <color rgb="FFDDDDDD"/>
      </right>
      <top/>
      <bottom/>
      <diagonal/>
    </border>
    <border>
      <left/>
      <right style="thin">
        <color rgb="FFDDDDDD"/>
      </right>
      <top/>
      <bottom/>
      <diagonal/>
    </border>
    <border>
      <left style="thin">
        <color rgb="FFDDDDDD"/>
      </left>
      <right/>
      <top/>
      <bottom/>
      <diagonal/>
    </border>
    <border>
      <left style="thin">
        <color rgb="FFDDDDDD"/>
      </left>
      <right style="thin">
        <color rgb="FFDDDDDD"/>
      </right>
      <top style="thin">
        <color rgb="FFDDDDDD"/>
      </top>
      <bottom/>
      <diagonal/>
    </border>
    <border>
      <left/>
      <right style="thin">
        <color rgb="FFDDDDDD"/>
      </right>
      <top style="thin">
        <color rgb="FFDDDDDD"/>
      </top>
      <bottom/>
      <diagonal/>
    </border>
    <border>
      <left style="thin">
        <color rgb="FFDDDDDD"/>
      </left>
      <right/>
      <top style="thin">
        <color rgb="FFDDDDDD"/>
      </top>
      <bottom/>
      <diagonal/>
    </border>
  </borders>
  <cellStyleXfs count="5">
    <xf numFmtId="0" fontId="0" fillId="0" borderId="0">
      <alignment vertical="center"/>
    </xf>
    <xf numFmtId="16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169" fontId="3" fillId="0" borderId="0">
      <alignment vertical="center"/>
    </xf>
    <xf numFmtId="0" fontId="10" fillId="0" borderId="0"/>
  </cellStyleXfs>
  <cellXfs count="82">
    <xf numFmtId="0" fontId="0" fillId="0" borderId="0" xfId="0">
      <alignment vertical="center"/>
    </xf>
    <xf numFmtId="10" fontId="2" fillId="0" borderId="0" xfId="2" applyNumberFormat="1" applyFont="1">
      <alignment vertical="center"/>
    </xf>
    <xf numFmtId="165" fontId="2" fillId="0" borderId="0" xfId="1" applyNumberFormat="1" applyFont="1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left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5" fillId="2" borderId="3" xfId="0" applyFont="1" applyFill="1" applyBorder="1" applyAlignment="1">
      <alignment horizontal="left" vertical="center"/>
    </xf>
    <xf numFmtId="0" fontId="6" fillId="0" borderId="0" xfId="0" applyFont="1">
      <alignment vertical="center"/>
    </xf>
    <xf numFmtId="0" fontId="2" fillId="3" borderId="0" xfId="0" applyFont="1" applyFill="1">
      <alignment vertical="center"/>
    </xf>
    <xf numFmtId="166" fontId="2" fillId="0" borderId="0" xfId="1" applyNumberFormat="1" applyFont="1">
      <alignment vertical="center"/>
    </xf>
    <xf numFmtId="167" fontId="2" fillId="0" borderId="0" xfId="1" applyNumberFormat="1" applyFont="1">
      <alignment vertical="center"/>
    </xf>
    <xf numFmtId="10" fontId="2" fillId="0" borderId="0" xfId="0" applyNumberFormat="1" applyFont="1">
      <alignment vertical="center"/>
    </xf>
    <xf numFmtId="14" fontId="2" fillId="0" borderId="0" xfId="0" applyNumberFormat="1" applyFont="1">
      <alignment vertical="center"/>
    </xf>
    <xf numFmtId="164" fontId="0" fillId="4" borderId="0" xfId="1" applyFont="1" applyFill="1">
      <alignment vertical="center"/>
    </xf>
    <xf numFmtId="164" fontId="0" fillId="0" borderId="0" xfId="1" applyFont="1">
      <alignment vertical="center"/>
    </xf>
    <xf numFmtId="164" fontId="0" fillId="0" borderId="0" xfId="0" applyNumberFormat="1">
      <alignment vertical="center"/>
    </xf>
    <xf numFmtId="10" fontId="6" fillId="0" borderId="0" xfId="2" applyNumberFormat="1" applyFont="1">
      <alignment vertical="center"/>
    </xf>
    <xf numFmtId="164" fontId="6" fillId="0" borderId="0" xfId="1" applyFont="1">
      <alignment vertical="center"/>
    </xf>
    <xf numFmtId="10" fontId="0" fillId="4" borderId="0" xfId="2" applyNumberFormat="1" applyFont="1" applyFill="1">
      <alignment vertical="center"/>
    </xf>
    <xf numFmtId="164" fontId="7" fillId="4" borderId="0" xfId="1" applyFont="1" applyFill="1">
      <alignment vertical="center"/>
    </xf>
    <xf numFmtId="168" fontId="0" fillId="0" borderId="0" xfId="2" applyNumberFormat="1" applyFont="1">
      <alignment vertical="center"/>
    </xf>
    <xf numFmtId="0" fontId="7" fillId="0" borderId="0" xfId="0" applyFont="1">
      <alignment vertical="center"/>
    </xf>
    <xf numFmtId="168" fontId="8" fillId="0" borderId="0" xfId="2" applyNumberFormat="1" applyFont="1">
      <alignment vertical="center"/>
    </xf>
    <xf numFmtId="164" fontId="9" fillId="4" borderId="0" xfId="1" applyFont="1" applyFill="1">
      <alignment vertical="center"/>
    </xf>
    <xf numFmtId="168" fontId="9" fillId="0" borderId="0" xfId="2" applyNumberFormat="1" applyFont="1">
      <alignment vertical="center"/>
    </xf>
    <xf numFmtId="164" fontId="9" fillId="0" borderId="0" xfId="1" applyFont="1">
      <alignment vertical="center"/>
    </xf>
    <xf numFmtId="164" fontId="9" fillId="0" borderId="0" xfId="0" applyNumberFormat="1" applyFont="1">
      <alignment vertical="center"/>
    </xf>
    <xf numFmtId="164" fontId="6" fillId="4" borderId="0" xfId="1" applyFont="1" applyFill="1">
      <alignment vertical="center"/>
    </xf>
    <xf numFmtId="168" fontId="6" fillId="0" borderId="0" xfId="2" applyNumberFormat="1" applyFont="1">
      <alignment vertical="center"/>
    </xf>
    <xf numFmtId="164" fontId="6" fillId="0" borderId="0" xfId="0" applyNumberFormat="1" applyFont="1">
      <alignment vertical="center"/>
    </xf>
    <xf numFmtId="0" fontId="10" fillId="0" borderId="0" xfId="4"/>
    <xf numFmtId="0" fontId="10" fillId="5" borderId="4" xfId="4" applyFill="1" applyBorder="1" applyAlignment="1">
      <alignment vertical="top" wrapText="1"/>
    </xf>
    <xf numFmtId="0" fontId="10" fillId="5" borderId="7" xfId="4" applyFill="1" applyBorder="1" applyAlignment="1">
      <alignment vertical="top" wrapText="1"/>
    </xf>
    <xf numFmtId="0" fontId="13" fillId="5" borderId="10" xfId="4" applyFont="1" applyFill="1" applyBorder="1" applyAlignment="1">
      <alignment horizontal="left" vertical="top" wrapText="1"/>
    </xf>
    <xf numFmtId="0" fontId="10" fillId="6" borderId="4" xfId="4" applyFill="1" applyBorder="1" applyAlignment="1">
      <alignment vertical="top" wrapText="1"/>
    </xf>
    <xf numFmtId="0" fontId="10" fillId="6" borderId="7" xfId="4" applyFill="1" applyBorder="1" applyAlignment="1">
      <alignment vertical="top" wrapText="1"/>
    </xf>
    <xf numFmtId="0" fontId="14" fillId="6" borderId="10" xfId="4" applyFont="1" applyFill="1" applyBorder="1" applyAlignment="1">
      <alignment horizontal="left" vertical="top" wrapText="1"/>
    </xf>
    <xf numFmtId="0" fontId="11" fillId="0" borderId="0" xfId="4" applyFont="1" applyAlignment="1">
      <alignment horizontal="right" vertical="top" wrapText="1"/>
    </xf>
    <xf numFmtId="0" fontId="10" fillId="0" borderId="0" xfId="4" applyAlignment="1">
      <alignment horizontal="left" vertical="top" wrapText="1"/>
    </xf>
    <xf numFmtId="0" fontId="12" fillId="0" borderId="0" xfId="4" applyFont="1" applyAlignment="1">
      <alignment horizontal="left" vertical="top" wrapText="1"/>
    </xf>
    <xf numFmtId="0" fontId="12" fillId="0" borderId="0" xfId="4" applyFont="1" applyAlignment="1">
      <alignment horizontal="right" vertical="top" wrapText="1"/>
    </xf>
    <xf numFmtId="0" fontId="13" fillId="5" borderId="10" xfId="4" applyFont="1" applyFill="1" applyBorder="1" applyAlignment="1">
      <alignment horizontal="left" vertical="top" wrapText="1"/>
    </xf>
    <xf numFmtId="0" fontId="13" fillId="5" borderId="7" xfId="4" applyFont="1" applyFill="1" applyBorder="1" applyAlignment="1">
      <alignment horizontal="left" vertical="top" wrapText="1"/>
    </xf>
    <xf numFmtId="0" fontId="13" fillId="5" borderId="4" xfId="4" applyFont="1" applyFill="1" applyBorder="1" applyAlignment="1">
      <alignment horizontal="left" vertical="top" wrapText="1"/>
    </xf>
    <xf numFmtId="0" fontId="11" fillId="0" borderId="0" xfId="4" applyFont="1" applyAlignment="1">
      <alignment horizontal="center" indent="1"/>
    </xf>
    <xf numFmtId="0" fontId="10" fillId="5" borderId="10" xfId="4" applyFill="1" applyBorder="1" applyAlignment="1">
      <alignment vertical="top" wrapText="1"/>
    </xf>
    <xf numFmtId="0" fontId="10" fillId="5" borderId="7" xfId="4" applyFill="1" applyBorder="1" applyAlignment="1">
      <alignment vertical="top" wrapText="1"/>
    </xf>
    <xf numFmtId="0" fontId="10" fillId="5" borderId="4" xfId="4" applyFill="1" applyBorder="1" applyAlignment="1">
      <alignment vertical="top" wrapText="1"/>
    </xf>
    <xf numFmtId="0" fontId="12" fillId="0" borderId="0" xfId="4" applyFont="1" applyAlignment="1">
      <alignment horizontal="left" indent="1"/>
    </xf>
    <xf numFmtId="0" fontId="10" fillId="5" borderId="12" xfId="4" applyFill="1" applyBorder="1" applyAlignment="1">
      <alignment vertical="top" wrapText="1"/>
    </xf>
    <xf numFmtId="0" fontId="10" fillId="5" borderId="11" xfId="4" applyFill="1" applyBorder="1" applyAlignment="1">
      <alignment vertical="top" wrapText="1"/>
    </xf>
    <xf numFmtId="0" fontId="10" fillId="5" borderId="9" xfId="4" applyFill="1" applyBorder="1" applyAlignment="1">
      <alignment vertical="top" wrapText="1"/>
    </xf>
    <xf numFmtId="0" fontId="10" fillId="5" borderId="8" xfId="4" applyFill="1" applyBorder="1" applyAlignment="1">
      <alignment vertical="top" wrapText="1"/>
    </xf>
    <xf numFmtId="0" fontId="10" fillId="5" borderId="6" xfId="4" applyFill="1" applyBorder="1" applyAlignment="1">
      <alignment vertical="top" wrapText="1"/>
    </xf>
    <xf numFmtId="0" fontId="10" fillId="5" borderId="5" xfId="4" applyFill="1" applyBorder="1" applyAlignment="1">
      <alignment vertical="top" wrapText="1"/>
    </xf>
    <xf numFmtId="0" fontId="13" fillId="5" borderId="12" xfId="4" applyFont="1" applyFill="1" applyBorder="1" applyAlignment="1">
      <alignment horizontal="left" vertical="top" wrapText="1"/>
    </xf>
    <xf numFmtId="0" fontId="13" fillId="5" borderId="11" xfId="4" applyFont="1" applyFill="1" applyBorder="1" applyAlignment="1">
      <alignment horizontal="left" vertical="top" wrapText="1"/>
    </xf>
    <xf numFmtId="0" fontId="13" fillId="5" borderId="9" xfId="4" applyFont="1" applyFill="1" applyBorder="1" applyAlignment="1">
      <alignment horizontal="left" vertical="top" wrapText="1"/>
    </xf>
    <xf numFmtId="0" fontId="13" fillId="5" borderId="8" xfId="4" applyFont="1" applyFill="1" applyBorder="1" applyAlignment="1">
      <alignment horizontal="left" vertical="top" wrapText="1"/>
    </xf>
    <xf numFmtId="0" fontId="13" fillId="5" borderId="6" xfId="4" applyFont="1" applyFill="1" applyBorder="1" applyAlignment="1">
      <alignment horizontal="left" vertical="top" wrapText="1"/>
    </xf>
    <xf numFmtId="0" fontId="13" fillId="5" borderId="5" xfId="4" applyFont="1" applyFill="1" applyBorder="1" applyAlignment="1">
      <alignment horizontal="left" vertical="top" wrapText="1"/>
    </xf>
    <xf numFmtId="170" fontId="13" fillId="5" borderId="10" xfId="4" applyNumberFormat="1" applyFont="1" applyFill="1" applyBorder="1" applyAlignment="1">
      <alignment horizontal="left" vertical="top" wrapText="1"/>
    </xf>
    <xf numFmtId="170" fontId="13" fillId="5" borderId="7" xfId="4" applyNumberFormat="1" applyFont="1" applyFill="1" applyBorder="1" applyAlignment="1">
      <alignment horizontal="left" vertical="top" wrapText="1"/>
    </xf>
    <xf numFmtId="170" fontId="13" fillId="5" borderId="4" xfId="4" applyNumberFormat="1" applyFont="1" applyFill="1" applyBorder="1" applyAlignment="1">
      <alignment horizontal="left" vertical="top" wrapText="1"/>
    </xf>
    <xf numFmtId="0" fontId="14" fillId="6" borderId="10" xfId="4" applyFont="1" applyFill="1" applyBorder="1" applyAlignment="1">
      <alignment horizontal="left" vertical="top" wrapText="1"/>
    </xf>
    <xf numFmtId="0" fontId="14" fillId="6" borderId="7" xfId="4" applyFont="1" applyFill="1" applyBorder="1" applyAlignment="1">
      <alignment horizontal="left" vertical="top" wrapText="1"/>
    </xf>
    <xf numFmtId="0" fontId="14" fillId="6" borderId="4" xfId="4" applyFont="1" applyFill="1" applyBorder="1" applyAlignment="1">
      <alignment horizontal="left" vertical="top" wrapText="1"/>
    </xf>
    <xf numFmtId="0" fontId="14" fillId="6" borderId="12" xfId="4" applyFont="1" applyFill="1" applyBorder="1" applyAlignment="1">
      <alignment horizontal="left" vertical="top" wrapText="1"/>
    </xf>
    <xf numFmtId="0" fontId="14" fillId="6" borderId="11" xfId="4" applyFont="1" applyFill="1" applyBorder="1" applyAlignment="1">
      <alignment horizontal="left" vertical="top" wrapText="1"/>
    </xf>
    <xf numFmtId="0" fontId="14" fillId="6" borderId="9" xfId="4" applyFont="1" applyFill="1" applyBorder="1" applyAlignment="1">
      <alignment horizontal="left" vertical="top" wrapText="1"/>
    </xf>
    <xf numFmtId="0" fontId="14" fillId="6" borderId="8" xfId="4" applyFont="1" applyFill="1" applyBorder="1" applyAlignment="1">
      <alignment horizontal="left" vertical="top" wrapText="1"/>
    </xf>
    <xf numFmtId="0" fontId="14" fillId="6" borderId="6" xfId="4" applyFont="1" applyFill="1" applyBorder="1" applyAlignment="1">
      <alignment horizontal="left" vertical="top" wrapText="1"/>
    </xf>
    <xf numFmtId="0" fontId="14" fillId="6" borderId="5" xfId="4" applyFont="1" applyFill="1" applyBorder="1" applyAlignment="1">
      <alignment horizontal="left" vertical="top" wrapText="1"/>
    </xf>
    <xf numFmtId="0" fontId="10" fillId="6" borderId="7" xfId="4" applyFill="1" applyBorder="1" applyAlignment="1">
      <alignment horizontal="left" vertical="top" wrapText="1"/>
    </xf>
    <xf numFmtId="0" fontId="10" fillId="6" borderId="4" xfId="4" applyFill="1" applyBorder="1" applyAlignment="1">
      <alignment horizontal="left" vertical="top" wrapText="1"/>
    </xf>
    <xf numFmtId="0" fontId="15" fillId="6" borderId="7" xfId="4" applyFont="1" applyFill="1" applyBorder="1" applyAlignment="1">
      <alignment horizontal="left" vertical="top" wrapText="1"/>
    </xf>
    <xf numFmtId="0" fontId="15" fillId="6" borderId="4" xfId="4" applyFont="1" applyFill="1" applyBorder="1" applyAlignment="1">
      <alignment horizontal="left" vertical="top" wrapText="1"/>
    </xf>
    <xf numFmtId="0" fontId="10" fillId="0" borderId="0" xfId="4" applyAlignment="1">
      <alignment horizontal="left" indent="1"/>
    </xf>
    <xf numFmtId="0" fontId="16" fillId="0" borderId="0" xfId="4" applyFont="1" applyAlignment="1">
      <alignment horizontal="center" vertical="top" wrapText="1"/>
    </xf>
    <xf numFmtId="0" fontId="10" fillId="0" borderId="0" xfId="4" applyAlignment="1">
      <alignment horizontal="center" vertical="top" wrapText="1"/>
    </xf>
    <xf numFmtId="0" fontId="10" fillId="0" borderId="0" xfId="4" applyAlignment="1">
      <alignment horizontal="left" vertical="top" wrapText="1"/>
    </xf>
  </cellXfs>
  <cellStyles count="5">
    <cellStyle name="Comma" xfId="1" builtinId="3"/>
    <cellStyle name="Normal" xfId="0" builtinId="0"/>
    <cellStyle name="Percent" xfId="2" builtinId="5"/>
    <cellStyle name="常规 2" xfId="3"/>
    <cellStyle name="常规 3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2.xml"/><Relationship Id="rId10" Type="http://schemas.openxmlformats.org/officeDocument/2006/relationships/connections" Target="connections.xml"/><Relationship Id="rId4" Type="http://schemas.openxmlformats.org/officeDocument/2006/relationships/externalLink" Target="externalLinks/externalLink1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pasathorn.s\AppData\Local\Microsoft\Windows\Temporary%20Internet%20Files\Content.Outlook\GYW46HPE\KBank_CN_IFRS9_Provision_Dec_comfirmed%20version_v5_merged%20LN%20CADD%20Trad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4.%20By%20Department\ERM%20Dept\AQ\Portfolio%20&amp;%20SA\IFRS9\ECL-Oct2021\TFRS9_Provision_V2021_Oct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pasathorn.s\AppData\Local\Microsoft\Windows\Temporary%20Internet%20Files\Content.Outlook\GYW46HPE\IFRS\Template_monthly_monitor\LA\Q4_2018\Dec\DEC\IFRS9_provision-template_KBank%20LA_Dec2018_newCRR_4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peng.y\Desktop\TFRS9_201910\KBank_CN_IFRS9_Jun2019_V7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apat.l\AppData\Local\Microsoft\Windows\Temporary%20Internet%20Files\Content.Outlook\B0KJUMXH\EL%20201808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"/>
      <sheetName val="Loan"/>
      <sheetName val="Trade_Financing"/>
      <sheetName val="CADD"/>
      <sheetName val="BADD"/>
      <sheetName val="Contingent"/>
      <sheetName val="Investment"/>
      <sheetName val="Call Loans to Banks"/>
      <sheetName val="Due From Banks"/>
      <sheetName val="Source"/>
      <sheetName val="Sheet4"/>
      <sheetName val="TFRS9&amp;CLPIL_SoloConsol"/>
      <sheetName val="1.3 Account Status--Solo Conso"/>
      <sheetName val="2.3 Allowance--Solo Conso"/>
      <sheetName val="type"/>
      <sheetName val="Limit"/>
      <sheetName val="Sheet3"/>
      <sheetName val="DATA"/>
      <sheetName val="DropDown"/>
      <sheetName val="EAD"/>
      <sheetName val="Index"/>
    </sheetNames>
    <sheetDataSet>
      <sheetData sheetId="0"/>
      <sheetData sheetId="1">
        <row r="1">
          <cell r="B1">
            <v>2271111275.1067662</v>
          </cell>
        </row>
      </sheetData>
      <sheetData sheetId="2">
        <row r="1">
          <cell r="B1">
            <v>24387522.760541998</v>
          </cell>
        </row>
      </sheetData>
      <sheetData sheetId="3">
        <row r="2">
          <cell r="B2">
            <v>27164344.311799996</v>
          </cell>
        </row>
      </sheetData>
      <sheetData sheetId="4"/>
      <sheetData sheetId="5"/>
      <sheetData sheetId="6"/>
      <sheetData sheetId="7"/>
      <sheetData sheetId="8"/>
      <sheetData sheetId="9">
        <row r="10">
          <cell r="B10" t="str">
            <v>Government and Central Bank</v>
          </cell>
        </row>
        <row r="11">
          <cell r="B11" t="str">
            <v>Local Administration, Government organization and State Enterprise</v>
          </cell>
        </row>
        <row r="12">
          <cell r="B12" t="str">
            <v>Bank for International Development</v>
          </cell>
        </row>
        <row r="13">
          <cell r="B13" t="str">
            <v>Financial Institutions</v>
          </cell>
        </row>
        <row r="14">
          <cell r="B14" t="str">
            <v>Securities Business</v>
          </cell>
        </row>
        <row r="15">
          <cell r="B15" t="str">
            <v>Private Enterprise</v>
          </cell>
        </row>
        <row r="16">
          <cell r="B16" t="str">
            <v>Retail</v>
          </cell>
        </row>
        <row r="17">
          <cell r="B17" t="str">
            <v>Other</v>
          </cell>
        </row>
      </sheetData>
      <sheetData sheetId="10"/>
      <sheetData sheetId="11"/>
      <sheetData sheetId="12"/>
      <sheetData sheetId="13"/>
      <sheetData sheetId="14">
        <row r="2">
          <cell r="H2" t="str">
            <v>Government and Central Bank</v>
          </cell>
        </row>
        <row r="3">
          <cell r="H3" t="str">
            <v>Local Administration, Government organization and State Enterprise</v>
          </cell>
        </row>
        <row r="4">
          <cell r="H4" t="str">
            <v>Bank for International Development</v>
          </cell>
        </row>
        <row r="5">
          <cell r="H5" t="str">
            <v>Financial Institutions</v>
          </cell>
        </row>
        <row r="6">
          <cell r="H6" t="str">
            <v>Securities Business</v>
          </cell>
        </row>
        <row r="7">
          <cell r="H7" t="str">
            <v>Private Enterprise</v>
          </cell>
        </row>
        <row r="8">
          <cell r="H8" t="str">
            <v>Retail</v>
          </cell>
        </row>
        <row r="9">
          <cell r="H9" t="str">
            <v>Other</v>
          </cell>
        </row>
      </sheetData>
      <sheetData sheetId="15"/>
      <sheetData sheetId="16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Parameters"/>
      <sheetName val="Loan"/>
      <sheetName val="NBFI"/>
      <sheetName val="BADD"/>
      <sheetName val="TF"/>
      <sheetName val="Factoring"/>
      <sheetName val="Profit sharing"/>
      <sheetName val="Car"/>
      <sheetName val="XBD"/>
      <sheetName val="YIXIN"/>
      <sheetName val="AiBank"/>
      <sheetName val="Undraw"/>
      <sheetName val="Bond"/>
      <sheetName val="TBADD"/>
      <sheetName val="MM"/>
      <sheetName val="Nostro"/>
      <sheetName val="PBOC"/>
      <sheetName val="Contingent"/>
      <sheetName val="Inter"/>
      <sheetName val="Inter-CBIRC"/>
      <sheetName val="Compare"/>
      <sheetName val="Inter_P"/>
      <sheetName val="Collateral"/>
      <sheetName val="Col"/>
      <sheetName val="Retail_Loan"/>
      <sheetName val="XBD data"/>
      <sheetName val="Limit"/>
      <sheetName val="CIF"/>
      <sheetName val="Report_1"/>
      <sheetName val="Report_2"/>
      <sheetName val="Result"/>
      <sheetName val="TB"/>
      <sheetName val="CLPIL"/>
      <sheetName val="CLPIL_NEW"/>
      <sheetName val="Index"/>
      <sheetName val="1.3 Account Status"/>
      <sheetName val="2.3 Allowance"/>
      <sheetName val="Summa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FRS9&amp;CLPIL_SoloConsol"/>
      <sheetName val="2.3 Allowance--Solo Conso"/>
      <sheetName val="1.3 Account Status--Solo Conso"/>
      <sheetName val="Conclusion"/>
      <sheetName val="Contingent"/>
      <sheetName val="Movement"/>
      <sheetName val="Loan"/>
      <sheetName val="Seperate_CCY"/>
      <sheetName val="Type"/>
      <sheetName val="DATA"/>
      <sheetName val="MM-Nostro"/>
      <sheetName val="Investment"/>
      <sheetName val="Trade"/>
      <sheetName val="RATE"/>
    </sheetNames>
    <sheetDataSet>
      <sheetData sheetId="0"/>
      <sheetData sheetId="1"/>
      <sheetData sheetId="2">
        <row r="12">
          <cell r="A12" t="str">
            <v>(1) Agriculture, forestry and fishing</v>
          </cell>
        </row>
      </sheetData>
      <sheetData sheetId="3">
        <row r="22">
          <cell r="I22">
            <v>326651276.91898</v>
          </cell>
        </row>
      </sheetData>
      <sheetData sheetId="4">
        <row r="1">
          <cell r="AJ1">
            <v>0</v>
          </cell>
        </row>
      </sheetData>
      <sheetData sheetId="5"/>
      <sheetData sheetId="6">
        <row r="4">
          <cell r="AS4">
            <v>0</v>
          </cell>
        </row>
      </sheetData>
      <sheetData sheetId="7"/>
      <sheetData sheetId="8"/>
      <sheetData sheetId="9">
        <row r="1">
          <cell r="G1" t="str">
            <v>Collateral Type</v>
          </cell>
          <cell r="H1" t="str">
            <v>อัตราส่วนสูญเสียที่ Return on Equity 20%_CBS</v>
          </cell>
          <cell r="I1" t="str">
            <v>มูลค่าหลักประกันโดยเฉลี่ยเมื่อเทียบกับยอดหนี้</v>
          </cell>
        </row>
        <row r="2">
          <cell r="G2" t="str">
            <v>Cash</v>
          </cell>
          <cell r="H2">
            <v>0.02</v>
          </cell>
          <cell r="I2">
            <v>1</v>
          </cell>
        </row>
        <row r="3">
          <cell r="G3" t="str">
            <v xml:space="preserve">Marketable </v>
          </cell>
          <cell r="H3">
            <v>0.28999999999999998</v>
          </cell>
          <cell r="I3">
            <v>1.5</v>
          </cell>
        </row>
        <row r="4">
          <cell r="G4" t="str">
            <v>Real Estate</v>
          </cell>
          <cell r="H4">
            <v>0.35</v>
          </cell>
          <cell r="I4">
            <v>1.31</v>
          </cell>
        </row>
        <row r="5">
          <cell r="G5" t="str">
            <v>Plant</v>
          </cell>
          <cell r="H5">
            <v>0.5</v>
          </cell>
          <cell r="I5">
            <v>1.32</v>
          </cell>
        </row>
        <row r="6">
          <cell r="G6" t="str">
            <v>Machine</v>
          </cell>
          <cell r="H6">
            <v>0.51</v>
          </cell>
          <cell r="I6">
            <v>2.99</v>
          </cell>
        </row>
        <row r="7">
          <cell r="G7" t="str">
            <v>Guarantee</v>
          </cell>
          <cell r="H7">
            <v>0.53</v>
          </cell>
          <cell r="I7">
            <v>1.0000000000000001E-9</v>
          </cell>
        </row>
        <row r="8">
          <cell r="G8" t="str">
            <v>Right and Obligation Transferable</v>
          </cell>
          <cell r="H8">
            <v>0.53</v>
          </cell>
          <cell r="I8">
            <v>1.0000000000000001E-9</v>
          </cell>
        </row>
        <row r="9">
          <cell r="G9" t="str">
            <v>Inventory</v>
          </cell>
          <cell r="H9">
            <v>0.52</v>
          </cell>
          <cell r="I9">
            <v>1</v>
          </cell>
        </row>
        <row r="10">
          <cell r="G10" t="str">
            <v>Unmarketable</v>
          </cell>
          <cell r="H10">
            <v>0.53</v>
          </cell>
          <cell r="I10">
            <v>2</v>
          </cell>
        </row>
        <row r="11">
          <cell r="G11" t="str">
            <v>Car</v>
          </cell>
          <cell r="H11">
            <v>0.53</v>
          </cell>
          <cell r="I11">
            <v>1</v>
          </cell>
        </row>
        <row r="12">
          <cell r="G12" t="str">
            <v>Unsecured</v>
          </cell>
          <cell r="H12">
            <v>0.53</v>
          </cell>
          <cell r="I12">
            <v>0</v>
          </cell>
        </row>
        <row r="13">
          <cell r="G13" t="str">
            <v>SBLC from HQ</v>
          </cell>
          <cell r="H13">
            <v>0.53</v>
          </cell>
          <cell r="I13">
            <v>0</v>
          </cell>
        </row>
        <row r="14">
          <cell r="G14" t="str">
            <v>Clean</v>
          </cell>
          <cell r="H14">
            <v>0.53</v>
          </cell>
          <cell r="I14">
            <v>0</v>
          </cell>
        </row>
        <row r="15">
          <cell r="G15" t="str">
            <v>*Special Condition</v>
          </cell>
          <cell r="H15">
            <v>0</v>
          </cell>
          <cell r="I15">
            <v>0</v>
          </cell>
        </row>
      </sheetData>
      <sheetData sheetId="10">
        <row r="1">
          <cell r="Y1">
            <v>0</v>
          </cell>
        </row>
      </sheetData>
      <sheetData sheetId="11"/>
      <sheetData sheetId="12"/>
      <sheetData sheetId="1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rsonal equity_CLPIL"/>
      <sheetName val="1.3 Account Status--Solo Conso"/>
      <sheetName val="2.3 Allowance--Solo Conso"/>
      <sheetName val="TFRS9&amp;CLPIL_SoloConsol"/>
      <sheetName val="GL reconcile"/>
      <sheetName val="TFRS9&amp;CLPIL_SoloConsol (2)"/>
      <sheetName val="1.3 Account Status--Solo Co THB"/>
      <sheetName val="2.3 Allowance--Solo Conso (THB)"/>
      <sheetName val="Result"/>
      <sheetName val="Weight"/>
      <sheetName val="movement"/>
      <sheetName val="MM nostro"/>
      <sheetName val="Investment"/>
      <sheetName val="Loan_to_Cus"/>
      <sheetName val="TBADD"/>
      <sheetName val="NBFI"/>
      <sheetName val="Contingent"/>
      <sheetName val="Loan_to_Cus Dec18"/>
      <sheetName val="Loan_to_Cus original"/>
      <sheetName val="Contingent Dec18"/>
      <sheetName val="NBFI Dec18"/>
      <sheetName val="Investment+FI Dec18"/>
      <sheetName val="Contingent original"/>
      <sheetName val="NBFI original"/>
      <sheetName val="2.2"/>
      <sheetName val="1.2"/>
      <sheetName val="CLPIL"/>
      <sheetName val="DATA"/>
      <sheetName val="exchange rate"/>
      <sheetName val="EAD"/>
      <sheetName val="DropDown"/>
      <sheetName val="RATE"/>
      <sheetName val="exchange rate_31.12.18"/>
      <sheetName val="Sheet2"/>
      <sheetName val="Sheet4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>
        <row r="12">
          <cell r="A12" t="str">
            <v>(1) Agriculture, forestry and fishing</v>
          </cell>
        </row>
      </sheetData>
      <sheetData sheetId="7"/>
      <sheetData sheetId="8">
        <row r="8">
          <cell r="B8">
            <v>26371349.542516615</v>
          </cell>
        </row>
      </sheetData>
      <sheetData sheetId="9"/>
      <sheetData sheetId="10"/>
      <sheetData sheetId="11"/>
      <sheetData sheetId="12"/>
      <sheetData sheetId="13">
        <row r="1">
          <cell r="F1" t="str">
            <v>ECL Undrawn/unused</v>
          </cell>
        </row>
      </sheetData>
      <sheetData sheetId="14"/>
      <sheetData sheetId="15">
        <row r="3">
          <cell r="E3">
            <v>7313765618.558486</v>
          </cell>
        </row>
      </sheetData>
      <sheetData sheetId="16">
        <row r="1">
          <cell r="D1" t="str">
            <v xml:space="preserve">EAD 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1">
          <cell r="G1" t="str">
            <v>CRR</v>
          </cell>
          <cell r="H1" t="str">
            <v>PD</v>
          </cell>
          <cell r="I1" t="str">
            <v>STD_POORS</v>
          </cell>
          <cell r="J1" t="str">
            <v>MOODYS</v>
          </cell>
          <cell r="K1" t="str">
            <v>FITCHINV</v>
          </cell>
          <cell r="L1" t="str">
            <v>FITCH</v>
          </cell>
          <cell r="M1" t="str">
            <v>TRIS</v>
          </cell>
        </row>
        <row r="2">
          <cell r="G2">
            <v>1</v>
          </cell>
          <cell r="H2">
            <v>1E-4</v>
          </cell>
          <cell r="I2" t="str">
            <v>AAA</v>
          </cell>
          <cell r="J2" t="str">
            <v>Aaa</v>
          </cell>
          <cell r="K2" t="str">
            <v>AAA</v>
          </cell>
        </row>
        <row r="3">
          <cell r="G3">
            <v>2</v>
          </cell>
          <cell r="H3">
            <v>2.0000000000000001E-4</v>
          </cell>
          <cell r="I3" t="str">
            <v>AA+</v>
          </cell>
          <cell r="J3" t="str">
            <v>Aa1</v>
          </cell>
          <cell r="K3" t="str">
            <v>AA+</v>
          </cell>
        </row>
        <row r="4">
          <cell r="G4">
            <v>3</v>
          </cell>
          <cell r="H4">
            <v>4.0000000000000002E-4</v>
          </cell>
          <cell r="I4" t="str">
            <v>AA</v>
          </cell>
          <cell r="J4" t="str">
            <v>Aa2</v>
          </cell>
          <cell r="K4" t="str">
            <v>AA</v>
          </cell>
        </row>
        <row r="5">
          <cell r="G5">
            <v>4</v>
          </cell>
          <cell r="H5">
            <v>5.0000000000000001E-4</v>
          </cell>
          <cell r="I5" t="str">
            <v>AA-</v>
          </cell>
          <cell r="J5" t="str">
            <v>Aa3</v>
          </cell>
          <cell r="K5" t="str">
            <v>AA-</v>
          </cell>
        </row>
        <row r="6">
          <cell r="G6">
            <v>5</v>
          </cell>
          <cell r="H6">
            <v>8.0000000000000004E-4</v>
          </cell>
          <cell r="I6" t="str">
            <v>A+</v>
          </cell>
          <cell r="J6" t="str">
            <v>A1</v>
          </cell>
          <cell r="K6" t="str">
            <v>A+</v>
          </cell>
        </row>
        <row r="7">
          <cell r="G7">
            <v>6</v>
          </cell>
          <cell r="H7">
            <v>1.1000000000000001E-3</v>
          </cell>
          <cell r="I7" t="str">
            <v>A</v>
          </cell>
          <cell r="J7" t="str">
            <v>A2</v>
          </cell>
          <cell r="K7" t="str">
            <v>A</v>
          </cell>
        </row>
        <row r="8">
          <cell r="G8">
            <v>7</v>
          </cell>
          <cell r="H8">
            <v>1.2999999999999999E-3</v>
          </cell>
          <cell r="I8" t="str">
            <v>A-</v>
          </cell>
          <cell r="J8" t="str">
            <v>A3</v>
          </cell>
          <cell r="K8" t="str">
            <v>A-</v>
          </cell>
          <cell r="L8" t="str">
            <v>AAA</v>
          </cell>
          <cell r="M8" t="str">
            <v>AAA</v>
          </cell>
        </row>
        <row r="9">
          <cell r="G9">
            <v>8</v>
          </cell>
          <cell r="H9">
            <v>1.5E-3</v>
          </cell>
          <cell r="I9" t="str">
            <v>BBB+</v>
          </cell>
          <cell r="J9" t="str">
            <v>Baa1</v>
          </cell>
          <cell r="K9" t="str">
            <v>BBB+</v>
          </cell>
          <cell r="L9" t="str">
            <v>AA+</v>
          </cell>
          <cell r="M9" t="str">
            <v>AA+</v>
          </cell>
        </row>
        <row r="10">
          <cell r="G10">
            <v>9</v>
          </cell>
          <cell r="H10">
            <v>2E-3</v>
          </cell>
          <cell r="I10" t="str">
            <v>BBB</v>
          </cell>
          <cell r="J10" t="str">
            <v>Baa2</v>
          </cell>
          <cell r="K10" t="str">
            <v>BBB</v>
          </cell>
          <cell r="L10" t="str">
            <v>AA</v>
          </cell>
          <cell r="M10" t="str">
            <v>AA</v>
          </cell>
        </row>
        <row r="11">
          <cell r="G11">
            <v>10</v>
          </cell>
          <cell r="H11">
            <v>2.8E-3</v>
          </cell>
          <cell r="I11" t="str">
            <v>BBB-</v>
          </cell>
          <cell r="J11" t="str">
            <v>Baa3</v>
          </cell>
          <cell r="K11" t="str">
            <v>BBB-</v>
          </cell>
          <cell r="L11" t="str">
            <v>AA-</v>
          </cell>
          <cell r="M11" t="str">
            <v>AA-</v>
          </cell>
        </row>
        <row r="12">
          <cell r="G12">
            <v>11</v>
          </cell>
          <cell r="H12">
            <v>4.0000000000000001E-3</v>
          </cell>
          <cell r="I12" t="str">
            <v>BB+</v>
          </cell>
          <cell r="J12" t="str">
            <v>Ba1</v>
          </cell>
          <cell r="K12" t="str">
            <v>BB+</v>
          </cell>
          <cell r="L12" t="str">
            <v>A+</v>
          </cell>
          <cell r="M12" t="str">
            <v>A+</v>
          </cell>
        </row>
        <row r="13">
          <cell r="G13">
            <v>12</v>
          </cell>
          <cell r="H13">
            <v>7.4000000000000003E-3</v>
          </cell>
          <cell r="I13" t="str">
            <v>BB</v>
          </cell>
          <cell r="J13" t="str">
            <v>Ba2</v>
          </cell>
          <cell r="K13" t="str">
            <v>BB</v>
          </cell>
          <cell r="L13" t="str">
            <v>A</v>
          </cell>
          <cell r="M13" t="str">
            <v>A</v>
          </cell>
        </row>
        <row r="14">
          <cell r="G14">
            <v>13</v>
          </cell>
          <cell r="H14">
            <v>1.2E-2</v>
          </cell>
          <cell r="I14" t="str">
            <v>BB-</v>
          </cell>
          <cell r="J14" t="str">
            <v>Ba3</v>
          </cell>
          <cell r="K14" t="str">
            <v>BB-</v>
          </cell>
          <cell r="L14" t="str">
            <v>A-</v>
          </cell>
          <cell r="M14" t="str">
            <v>A-</v>
          </cell>
        </row>
        <row r="15">
          <cell r="G15">
            <v>14</v>
          </cell>
          <cell r="H15">
            <v>1.66E-2</v>
          </cell>
          <cell r="I15" t="str">
            <v>B+</v>
          </cell>
          <cell r="J15" t="str">
            <v>B1</v>
          </cell>
          <cell r="K15" t="str">
            <v>B+</v>
          </cell>
          <cell r="L15" t="str">
            <v>BBB+</v>
          </cell>
          <cell r="M15" t="str">
            <v>BBB+</v>
          </cell>
        </row>
        <row r="16">
          <cell r="G16">
            <v>15</v>
          </cell>
          <cell r="H16">
            <v>2.93E-2</v>
          </cell>
          <cell r="I16" t="str">
            <v>B</v>
          </cell>
          <cell r="J16" t="str">
            <v>B2</v>
          </cell>
          <cell r="K16" t="str">
            <v>B</v>
          </cell>
          <cell r="L16" t="str">
            <v>BBB</v>
          </cell>
          <cell r="M16" t="str">
            <v>BBB</v>
          </cell>
        </row>
        <row r="17">
          <cell r="G17">
            <v>15</v>
          </cell>
          <cell r="H17">
            <v>2.93E-2</v>
          </cell>
          <cell r="I17" t="str">
            <v>B</v>
          </cell>
          <cell r="J17" t="str">
            <v>B2</v>
          </cell>
          <cell r="K17" t="str">
            <v>B</v>
          </cell>
          <cell r="L17" t="str">
            <v>BBB</v>
          </cell>
          <cell r="M17" t="str">
            <v>BBB</v>
          </cell>
        </row>
        <row r="18">
          <cell r="G18">
            <v>15</v>
          </cell>
          <cell r="H18">
            <v>2.93E-2</v>
          </cell>
          <cell r="I18" t="str">
            <v>B</v>
          </cell>
          <cell r="J18" t="str">
            <v>B2</v>
          </cell>
          <cell r="K18" t="str">
            <v>B</v>
          </cell>
          <cell r="L18" t="str">
            <v>BBB</v>
          </cell>
          <cell r="M18" t="str">
            <v>BBB</v>
          </cell>
        </row>
        <row r="19">
          <cell r="G19">
            <v>16</v>
          </cell>
          <cell r="H19">
            <v>4.7E-2</v>
          </cell>
          <cell r="I19" t="str">
            <v>B-</v>
          </cell>
          <cell r="J19" t="str">
            <v>B3</v>
          </cell>
          <cell r="K19" t="str">
            <v>B-</v>
          </cell>
          <cell r="L19" t="str">
            <v>BBB-</v>
          </cell>
          <cell r="M19" t="str">
            <v>BBB-</v>
          </cell>
        </row>
        <row r="20">
          <cell r="G20">
            <v>17</v>
          </cell>
          <cell r="H20">
            <v>6.2E-2</v>
          </cell>
          <cell r="I20" t="str">
            <v>C+</v>
          </cell>
          <cell r="J20" t="str">
            <v>Caa1</v>
          </cell>
          <cell r="K20" t="str">
            <v>C+</v>
          </cell>
          <cell r="L20" t="str">
            <v>BB+</v>
          </cell>
          <cell r="M20" t="str">
            <v>BB+</v>
          </cell>
        </row>
        <row r="21">
          <cell r="G21">
            <v>18</v>
          </cell>
          <cell r="H21">
            <v>0.10349999999999999</v>
          </cell>
          <cell r="I21" t="str">
            <v>C</v>
          </cell>
          <cell r="J21" t="str">
            <v>Caa2</v>
          </cell>
          <cell r="K21" t="str">
            <v>C</v>
          </cell>
          <cell r="L21" t="str">
            <v>BB</v>
          </cell>
          <cell r="M21" t="str">
            <v>BB</v>
          </cell>
        </row>
        <row r="22">
          <cell r="G22">
            <v>18</v>
          </cell>
          <cell r="H22">
            <v>0.10349999999999999</v>
          </cell>
          <cell r="I22" t="str">
            <v>C</v>
          </cell>
          <cell r="J22" t="str">
            <v>Caa2</v>
          </cell>
          <cell r="K22" t="str">
            <v>C</v>
          </cell>
          <cell r="L22" t="str">
            <v>BB</v>
          </cell>
          <cell r="M22" t="str">
            <v>BB</v>
          </cell>
        </row>
        <row r="23">
          <cell r="G23">
            <v>19</v>
          </cell>
          <cell r="H23">
            <v>0.20530000000000001</v>
          </cell>
          <cell r="I23" t="str">
            <v>C-</v>
          </cell>
          <cell r="J23" t="str">
            <v>Caa3</v>
          </cell>
          <cell r="K23" t="str">
            <v>C-</v>
          </cell>
          <cell r="L23" t="str">
            <v>BB-</v>
          </cell>
          <cell r="M23" t="str">
            <v>BB-</v>
          </cell>
        </row>
        <row r="24">
          <cell r="G24">
            <v>19</v>
          </cell>
          <cell r="H24">
            <v>0.20530000000000001</v>
          </cell>
          <cell r="I24" t="str">
            <v>C-</v>
          </cell>
          <cell r="J24" t="str">
            <v>Caa3</v>
          </cell>
          <cell r="K24" t="str">
            <v>C-</v>
          </cell>
          <cell r="L24" t="str">
            <v>BB-</v>
          </cell>
          <cell r="M24" t="str">
            <v>BB-</v>
          </cell>
        </row>
        <row r="25">
          <cell r="G25">
            <v>19</v>
          </cell>
          <cell r="H25">
            <v>0.20530000000000001</v>
          </cell>
          <cell r="I25" t="str">
            <v>C-</v>
          </cell>
          <cell r="J25" t="str">
            <v>Caa3</v>
          </cell>
          <cell r="K25" t="str">
            <v>C-</v>
          </cell>
          <cell r="L25" t="str">
            <v>BB-</v>
          </cell>
          <cell r="M25" t="str">
            <v>BB-</v>
          </cell>
        </row>
        <row r="26">
          <cell r="G26">
            <v>19</v>
          </cell>
          <cell r="H26">
            <v>0.20530000000000001</v>
          </cell>
          <cell r="I26" t="str">
            <v>C-</v>
          </cell>
          <cell r="J26" t="str">
            <v>Caa3</v>
          </cell>
          <cell r="K26" t="str">
            <v>C-</v>
          </cell>
          <cell r="L26" t="str">
            <v>BB-</v>
          </cell>
          <cell r="M26" t="str">
            <v>BB-</v>
          </cell>
        </row>
        <row r="27">
          <cell r="G27">
            <v>20</v>
          </cell>
          <cell r="H27">
            <v>0.48859999999999998</v>
          </cell>
          <cell r="I27" t="str">
            <v>C</v>
          </cell>
          <cell r="J27" t="str">
            <v>Ca</v>
          </cell>
          <cell r="K27" t="str">
            <v>C</v>
          </cell>
          <cell r="L27" t="str">
            <v>B+</v>
          </cell>
          <cell r="M27" t="str">
            <v>B+</v>
          </cell>
        </row>
        <row r="28">
          <cell r="G28">
            <v>21</v>
          </cell>
          <cell r="H28">
            <v>1</v>
          </cell>
        </row>
      </sheetData>
      <sheetData sheetId="28"/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 Panel"/>
      <sheetName val="Calculation"/>
      <sheetName val="Grading"/>
    </sheetNames>
    <sheetDataSet>
      <sheetData sheetId="0">
        <row r="4">
          <cell r="I4">
            <v>0.20860000000000001</v>
          </cell>
        </row>
      </sheetData>
      <sheetData sheetId="1"/>
      <sheetData sheetId="2">
        <row r="1">
          <cell r="C1" t="str">
            <v>Customer Name(EN)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E780"/>
  <sheetViews>
    <sheetView workbookViewId="0">
      <selection activeCell="A31" sqref="A31:XFD31"/>
    </sheetView>
  </sheetViews>
  <sheetFormatPr defaultColWidth="15.7265625" defaultRowHeight="14.5" outlineLevelCol="1"/>
  <cols>
    <col min="1" max="1" width="8.7265625" style="3" customWidth="1"/>
    <col min="2" max="2" width="19.6328125" style="3" customWidth="1"/>
    <col min="3" max="3" width="26.36328125" style="3" customWidth="1"/>
    <col min="4" max="4" width="14.90625" style="3" bestFit="1" customWidth="1"/>
    <col min="5" max="5" width="25.7265625" style="3" customWidth="1"/>
    <col min="6" max="6" width="15.90625" style="3" hidden="1" customWidth="1"/>
    <col min="7" max="7" width="66.08984375" style="3" hidden="1" customWidth="1"/>
    <col min="8" max="8" width="16.7265625" style="3" hidden="1" customWidth="1"/>
    <col min="9" max="9" width="15.453125" style="3" hidden="1" customWidth="1"/>
    <col min="10" max="10" width="21.90625" style="3" hidden="1" customWidth="1"/>
    <col min="11" max="11" width="25.26953125" style="3" hidden="1" customWidth="1"/>
    <col min="12" max="12" width="16.453125" style="3" hidden="1" customWidth="1"/>
    <col min="13" max="13" width="17.453125" style="3" hidden="1" customWidth="1"/>
    <col min="14" max="14" width="22" style="3" hidden="1" customWidth="1"/>
    <col min="15" max="15" width="31" style="3" hidden="1" customWidth="1"/>
    <col min="16" max="16" width="23.7265625" style="3" hidden="1" customWidth="1"/>
    <col min="17" max="17" width="16.90625" style="3" hidden="1" customWidth="1"/>
    <col min="18" max="18" width="25.90625" style="3" hidden="1" customWidth="1"/>
    <col min="19" max="19" width="11.08984375" style="3" bestFit="1" customWidth="1"/>
    <col min="20" max="20" width="24.08984375" style="3" bestFit="1" customWidth="1"/>
    <col min="21" max="21" width="20.08984375" style="3" bestFit="1" customWidth="1"/>
    <col min="22" max="22" width="31.08984375" style="3" bestFit="1" customWidth="1"/>
    <col min="23" max="23" width="25.453125" style="3" bestFit="1" customWidth="1"/>
    <col min="24" max="24" width="18.7265625" style="3" bestFit="1" customWidth="1"/>
    <col min="25" max="25" width="15.7265625" style="3"/>
    <col min="26" max="26" width="25.90625" style="3" bestFit="1" customWidth="1"/>
    <col min="27" max="27" width="14.26953125" style="3" bestFit="1" customWidth="1"/>
    <col min="28" max="28" width="20.453125" style="3" customWidth="1"/>
    <col min="29" max="29" width="16.453125" style="3" customWidth="1"/>
    <col min="30" max="30" width="36.26953125" style="3" customWidth="1"/>
    <col min="31" max="31" width="11.453125" style="3" bestFit="1" customWidth="1"/>
    <col min="32" max="32" width="19.26953125" style="3" customWidth="1"/>
    <col min="33" max="33" width="15.453125" style="3" customWidth="1"/>
    <col min="34" max="35" width="8.7265625" style="3" customWidth="1"/>
    <col min="36" max="36" width="12.90625" style="3" bestFit="1" customWidth="1"/>
    <col min="37" max="48" width="35.7265625" style="3" hidden="1" customWidth="1" outlineLevel="1"/>
    <col min="49" max="49" width="35.7265625" style="3" customWidth="1" collapsed="1"/>
    <col min="50" max="52" width="35.7265625" style="3" customWidth="1"/>
    <col min="53" max="64" width="35.7265625" style="3" hidden="1" customWidth="1" outlineLevel="1"/>
    <col min="65" max="65" width="26" style="3" customWidth="1" collapsed="1"/>
    <col min="66" max="66" width="28.90625" style="3" customWidth="1"/>
    <col min="67" max="67" width="28.7265625" style="3" customWidth="1"/>
    <col min="68" max="68" width="26.08984375" style="3" customWidth="1"/>
    <col min="69" max="69" width="16.453125" style="3" hidden="1" customWidth="1" outlineLevel="1"/>
    <col min="70" max="72" width="22.453125" style="1" hidden="1" customWidth="1" outlineLevel="1"/>
    <col min="73" max="75" width="32" style="2" hidden="1" customWidth="1" outlineLevel="1"/>
    <col min="76" max="76" width="29.26953125" style="2" hidden="1" customWidth="1" outlineLevel="1"/>
    <col min="77" max="77" width="20.7265625" style="2" customWidth="1" collapsed="1"/>
    <col min="78" max="80" width="32" style="2" hidden="1" customWidth="1" outlineLevel="1"/>
    <col min="81" max="81" width="29.26953125" style="2" hidden="1" customWidth="1" outlineLevel="1"/>
    <col min="82" max="82" width="20.7265625" style="2" customWidth="1" collapsed="1"/>
    <col min="83" max="16384" width="15.7265625" style="3"/>
  </cols>
  <sheetData>
    <row r="1" spans="1:83" s="4" customFormat="1">
      <c r="A1" s="4" t="s">
        <v>0</v>
      </c>
      <c r="B1" t="s">
        <v>1</v>
      </c>
      <c r="C1" s="5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7" t="s">
        <v>19</v>
      </c>
      <c r="U1" s="6" t="s">
        <v>20</v>
      </c>
      <c r="V1" s="7" t="s">
        <v>21</v>
      </c>
      <c r="W1" s="7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6" t="s">
        <v>27</v>
      </c>
      <c r="AC1" s="6" t="s">
        <v>28</v>
      </c>
      <c r="AD1" s="6" t="s">
        <v>29</v>
      </c>
      <c r="AE1" s="6" t="s">
        <v>30</v>
      </c>
      <c r="AF1" s="6" t="s">
        <v>31</v>
      </c>
      <c r="AG1" s="6" t="s">
        <v>32</v>
      </c>
      <c r="AH1" s="6" t="s">
        <v>33</v>
      </c>
      <c r="AI1" s="6" t="s">
        <v>34</v>
      </c>
      <c r="AJ1" s="6" t="s">
        <v>35</v>
      </c>
      <c r="AK1" s="6" t="s">
        <v>36</v>
      </c>
      <c r="AL1" s="6" t="s">
        <v>37</v>
      </c>
      <c r="AM1" s="6" t="s">
        <v>38</v>
      </c>
      <c r="AN1" s="6" t="s">
        <v>39</v>
      </c>
      <c r="AO1" s="6" t="s">
        <v>40</v>
      </c>
      <c r="AP1" s="6" t="s">
        <v>41</v>
      </c>
      <c r="AQ1" s="6" t="s">
        <v>42</v>
      </c>
      <c r="AR1" s="6" t="s">
        <v>43</v>
      </c>
      <c r="AS1" s="6" t="s">
        <v>44</v>
      </c>
      <c r="AT1" s="6" t="s">
        <v>45</v>
      </c>
      <c r="AU1" s="6" t="s">
        <v>46</v>
      </c>
      <c r="AV1" s="6" t="s">
        <v>47</v>
      </c>
      <c r="AW1" s="6" t="s">
        <v>48</v>
      </c>
      <c r="AX1" s="6" t="s">
        <v>49</v>
      </c>
      <c r="AY1" s="6" t="s">
        <v>50</v>
      </c>
      <c r="AZ1" s="6" t="s">
        <v>51</v>
      </c>
      <c r="BA1" s="6" t="s">
        <v>52</v>
      </c>
      <c r="BB1" s="6" t="s">
        <v>53</v>
      </c>
      <c r="BC1" s="6" t="s">
        <v>54</v>
      </c>
      <c r="BD1" s="6" t="s">
        <v>55</v>
      </c>
      <c r="BE1" s="6" t="s">
        <v>56</v>
      </c>
      <c r="BF1" s="6" t="s">
        <v>57</v>
      </c>
      <c r="BG1" s="6" t="s">
        <v>58</v>
      </c>
      <c r="BH1" s="6" t="s">
        <v>59</v>
      </c>
      <c r="BI1" s="6" t="s">
        <v>60</v>
      </c>
      <c r="BJ1" s="6" t="s">
        <v>61</v>
      </c>
      <c r="BK1" s="6" t="s">
        <v>62</v>
      </c>
      <c r="BL1" s="6" t="s">
        <v>63</v>
      </c>
      <c r="BM1" s="6" t="s">
        <v>64</v>
      </c>
      <c r="BN1" s="6" t="s">
        <v>65</v>
      </c>
      <c r="BO1" s="6" t="s">
        <v>66</v>
      </c>
      <c r="BP1" s="6" t="s">
        <v>67</v>
      </c>
      <c r="BQ1" s="6" t="s">
        <v>68</v>
      </c>
      <c r="BR1" s="6" t="s">
        <v>69</v>
      </c>
      <c r="BS1" s="6" t="s">
        <v>70</v>
      </c>
      <c r="BT1" s="6" t="s">
        <v>71</v>
      </c>
      <c r="BU1" s="6" t="s">
        <v>72</v>
      </c>
      <c r="BV1" s="6" t="s">
        <v>73</v>
      </c>
      <c r="BW1" s="6" t="s">
        <v>74</v>
      </c>
      <c r="BX1" s="6" t="s">
        <v>75</v>
      </c>
      <c r="BY1" s="6" t="s">
        <v>76</v>
      </c>
      <c r="BZ1" s="6" t="s">
        <v>77</v>
      </c>
      <c r="CA1" s="6" t="s">
        <v>78</v>
      </c>
      <c r="CB1" s="6" t="s">
        <v>79</v>
      </c>
      <c r="CC1" s="6" t="s">
        <v>80</v>
      </c>
      <c r="CD1" s="6" t="s">
        <v>81</v>
      </c>
    </row>
    <row r="2" spans="1:83" ht="13.5" customHeight="1">
      <c r="A2" s="8" t="s">
        <v>82</v>
      </c>
      <c r="B2" s="3" t="s">
        <v>83</v>
      </c>
      <c r="C2" s="9" t="s">
        <v>1607</v>
      </c>
      <c r="D2" s="3" t="s">
        <v>1608</v>
      </c>
      <c r="E2" s="3" t="s">
        <v>1609</v>
      </c>
      <c r="F2" s="3" t="s">
        <v>1610</v>
      </c>
      <c r="G2" s="3" t="s">
        <v>88</v>
      </c>
      <c r="H2" s="3" t="s">
        <v>89</v>
      </c>
      <c r="I2" s="3" t="s">
        <v>90</v>
      </c>
      <c r="J2" s="3" t="s">
        <v>1611</v>
      </c>
      <c r="K2" s="3" t="s">
        <v>92</v>
      </c>
      <c r="L2" s="3" t="s">
        <v>93</v>
      </c>
      <c r="M2" s="3" t="s">
        <v>262</v>
      </c>
      <c r="N2" s="2">
        <v>30000000</v>
      </c>
      <c r="O2" s="2">
        <v>10000000</v>
      </c>
      <c r="P2" s="10">
        <v>6.4602000000000004</v>
      </c>
      <c r="Q2" s="2">
        <v>193806000</v>
      </c>
      <c r="R2" s="2">
        <v>64602000.000000007</v>
      </c>
      <c r="S2" s="3" t="s">
        <v>262</v>
      </c>
      <c r="T2" s="2">
        <v>20000000</v>
      </c>
      <c r="U2" s="2">
        <v>20000000</v>
      </c>
      <c r="V2" s="2">
        <v>0</v>
      </c>
      <c r="W2" s="11">
        <v>6.4602000000000004</v>
      </c>
      <c r="X2" s="2">
        <v>129204000.00000001</v>
      </c>
      <c r="Y2" s="2">
        <v>129204000.00000001</v>
      </c>
      <c r="Z2" s="2">
        <v>0</v>
      </c>
      <c r="AA2" s="12">
        <v>0.01</v>
      </c>
      <c r="AB2" s="13">
        <v>44589</v>
      </c>
      <c r="AC2" s="13">
        <v>44500</v>
      </c>
      <c r="AD2" s="2">
        <v>1</v>
      </c>
      <c r="AE2" s="2">
        <v>1</v>
      </c>
      <c r="AF2" s="3" t="s">
        <v>95</v>
      </c>
      <c r="AG2" s="2">
        <v>0</v>
      </c>
      <c r="AH2" s="3" t="s">
        <v>95</v>
      </c>
      <c r="AI2" s="3" t="s">
        <v>95</v>
      </c>
      <c r="AJ2" s="2">
        <v>1</v>
      </c>
      <c r="AK2" s="2">
        <v>48801.442585697245</v>
      </c>
      <c r="AL2" s="2">
        <v>0</v>
      </c>
      <c r="AM2" s="2">
        <v>0</v>
      </c>
      <c r="AN2" s="2">
        <v>48801.442585697245</v>
      </c>
      <c r="AO2" s="2">
        <v>48801.442585697245</v>
      </c>
      <c r="AP2" s="2">
        <v>0</v>
      </c>
      <c r="AQ2" s="2">
        <v>0</v>
      </c>
      <c r="AR2" s="2">
        <v>48801.442585697245</v>
      </c>
      <c r="AS2" s="2">
        <v>103363200</v>
      </c>
      <c r="AT2" s="2">
        <v>0</v>
      </c>
      <c r="AU2" s="2">
        <v>0</v>
      </c>
      <c r="AV2" s="2">
        <v>103363200</v>
      </c>
      <c r="AW2" s="2">
        <v>48801.442585697245</v>
      </c>
      <c r="AX2" s="2">
        <v>0</v>
      </c>
      <c r="AY2" s="2">
        <v>0</v>
      </c>
      <c r="AZ2" s="2">
        <v>48801.442585697245</v>
      </c>
      <c r="BA2" s="2">
        <v>248355.42146287186</v>
      </c>
      <c r="BB2" s="2">
        <v>0</v>
      </c>
      <c r="BC2" s="2">
        <v>0</v>
      </c>
      <c r="BD2" s="2">
        <v>248355.42146287186</v>
      </c>
      <c r="BE2" s="2">
        <v>248355.42146287186</v>
      </c>
      <c r="BF2" s="2">
        <v>0</v>
      </c>
      <c r="BG2" s="2">
        <v>0</v>
      </c>
      <c r="BH2" s="2">
        <v>248355.42146287186</v>
      </c>
      <c r="BI2" s="2">
        <v>526025661.12</v>
      </c>
      <c r="BJ2" s="2">
        <v>0</v>
      </c>
      <c r="BK2" s="2">
        <v>0</v>
      </c>
      <c r="BL2" s="2">
        <v>526025661.12</v>
      </c>
      <c r="BM2" s="2">
        <v>248355.42146287186</v>
      </c>
      <c r="BN2" s="2">
        <v>0</v>
      </c>
      <c r="BO2" s="2">
        <v>0</v>
      </c>
      <c r="BP2" s="2">
        <v>248355.42146287186</v>
      </c>
      <c r="BQ2" s="2" t="s">
        <v>96</v>
      </c>
      <c r="BR2" s="1">
        <v>1.4999999999999999E-2</v>
      </c>
      <c r="BS2" s="1">
        <v>3.5000000000000003E-2</v>
      </c>
      <c r="BT2" s="1">
        <v>0.26500000000000001</v>
      </c>
      <c r="BU2" s="2">
        <v>1938060.0000000002</v>
      </c>
      <c r="BV2" s="2">
        <v>4522140.0000000009</v>
      </c>
      <c r="BW2" s="2">
        <v>34239060.000000007</v>
      </c>
      <c r="BX2" s="2">
        <v>1938060.0000000002</v>
      </c>
      <c r="BY2" s="2">
        <v>1938060.0000000002</v>
      </c>
      <c r="BZ2" s="2">
        <v>300000</v>
      </c>
      <c r="CA2" s="2">
        <v>700000.00000000012</v>
      </c>
      <c r="CB2" s="2">
        <v>5300000.0000000009</v>
      </c>
      <c r="CC2" s="2">
        <v>300000</v>
      </c>
      <c r="CD2" s="2">
        <v>300000</v>
      </c>
      <c r="CE2" s="1">
        <f>BY2/Y2</f>
        <v>1.4999999999999999E-2</v>
      </c>
    </row>
    <row r="3" spans="1:83" ht="13.5" customHeight="1">
      <c r="A3" s="8" t="s">
        <v>82</v>
      </c>
      <c r="B3" s="3" t="s">
        <v>84</v>
      </c>
      <c r="C3" s="9" t="s">
        <v>1612</v>
      </c>
      <c r="D3" s="3" t="s">
        <v>85</v>
      </c>
      <c r="E3" s="3" t="s">
        <v>86</v>
      </c>
      <c r="F3" s="3" t="s">
        <v>87</v>
      </c>
      <c r="G3" s="3" t="s">
        <v>88</v>
      </c>
      <c r="H3" s="3" t="s">
        <v>89</v>
      </c>
      <c r="I3" s="3" t="s">
        <v>90</v>
      </c>
      <c r="J3" s="3" t="s">
        <v>91</v>
      </c>
      <c r="K3" s="3" t="s">
        <v>92</v>
      </c>
      <c r="L3" s="3" t="s">
        <v>93</v>
      </c>
      <c r="M3" s="3" t="s">
        <v>94</v>
      </c>
      <c r="N3" s="2">
        <v>80000000</v>
      </c>
      <c r="O3" s="2">
        <v>36400000</v>
      </c>
      <c r="P3" s="10">
        <v>1</v>
      </c>
      <c r="Q3" s="2">
        <v>80000000</v>
      </c>
      <c r="R3" s="2">
        <v>36400000</v>
      </c>
      <c r="S3" s="3" t="s">
        <v>94</v>
      </c>
      <c r="T3" s="2">
        <v>60000000</v>
      </c>
      <c r="U3" s="2">
        <v>29600000</v>
      </c>
      <c r="V3" s="2">
        <v>173931.25</v>
      </c>
      <c r="W3" s="11">
        <v>1</v>
      </c>
      <c r="X3" s="2">
        <v>60000000</v>
      </c>
      <c r="Y3" s="2">
        <v>29600000</v>
      </c>
      <c r="Z3" s="2">
        <v>173931.25</v>
      </c>
      <c r="AA3" s="12">
        <v>4.2500000000000003E-2</v>
      </c>
      <c r="AB3" s="13">
        <v>44669</v>
      </c>
      <c r="AC3" s="13">
        <v>44500</v>
      </c>
      <c r="AD3" s="2">
        <v>1</v>
      </c>
      <c r="AE3" s="2">
        <v>5</v>
      </c>
      <c r="AF3" s="3" t="s">
        <v>95</v>
      </c>
      <c r="AG3" s="2">
        <v>0</v>
      </c>
      <c r="AH3" s="3" t="s">
        <v>95</v>
      </c>
      <c r="AI3" s="3" t="s">
        <v>95</v>
      </c>
      <c r="AJ3" s="2">
        <v>1</v>
      </c>
      <c r="AK3" s="2">
        <v>157932.97006122445</v>
      </c>
      <c r="AL3" s="2">
        <v>0</v>
      </c>
      <c r="AM3" s="2">
        <v>928.02293577572107</v>
      </c>
      <c r="AN3" s="2">
        <v>158860.99299700017</v>
      </c>
      <c r="AO3" s="2">
        <v>157932.97006122445</v>
      </c>
      <c r="AP3" s="2">
        <v>0</v>
      </c>
      <c r="AQ3" s="2">
        <v>928.02293577572107</v>
      </c>
      <c r="AR3" s="2">
        <v>158860.99299700017</v>
      </c>
      <c r="AS3" s="2">
        <v>11377894.85638313</v>
      </c>
      <c r="AT3" s="2">
        <v>0</v>
      </c>
      <c r="AU3" s="2">
        <v>66857.144416867843</v>
      </c>
      <c r="AV3" s="2">
        <v>11444752.000799999</v>
      </c>
      <c r="AW3" s="2">
        <v>157932.97006122445</v>
      </c>
      <c r="AX3" s="2">
        <v>0</v>
      </c>
      <c r="AY3" s="2">
        <v>928.02293577572107</v>
      </c>
      <c r="AZ3" s="2">
        <v>158860.99299700017</v>
      </c>
      <c r="BA3" s="2">
        <v>803736.67793857737</v>
      </c>
      <c r="BB3" s="2">
        <v>0</v>
      </c>
      <c r="BC3" s="2">
        <v>4722.8015224562223</v>
      </c>
      <c r="BD3" s="2">
        <v>808459.4794610336</v>
      </c>
      <c r="BE3" s="2">
        <v>803736.67793857737</v>
      </c>
      <c r="BF3" s="2">
        <v>0</v>
      </c>
      <c r="BG3" s="2">
        <v>4722.8015224562223</v>
      </c>
      <c r="BH3" s="2">
        <v>808459.4794610336</v>
      </c>
      <c r="BI3" s="2">
        <v>57903244.713619389</v>
      </c>
      <c r="BJ3" s="2">
        <v>0</v>
      </c>
      <c r="BK3" s="2">
        <v>340242.69365188217</v>
      </c>
      <c r="BL3" s="2">
        <v>58243487.407271273</v>
      </c>
      <c r="BM3" s="2">
        <v>803736.67793857737</v>
      </c>
      <c r="BN3" s="2">
        <v>0</v>
      </c>
      <c r="BO3" s="2">
        <v>4722.8015224562223</v>
      </c>
      <c r="BP3" s="2">
        <v>808459.4794610336</v>
      </c>
      <c r="BQ3" s="2" t="s">
        <v>96</v>
      </c>
      <c r="BR3" s="1">
        <v>1.4999999999999999E-2</v>
      </c>
      <c r="BS3" s="1">
        <v>3.5000000000000003E-2</v>
      </c>
      <c r="BT3" s="1">
        <v>0.26500000000000001</v>
      </c>
      <c r="BU3" s="2">
        <v>444000</v>
      </c>
      <c r="BV3" s="2">
        <v>1036000.0000000001</v>
      </c>
      <c r="BW3" s="2">
        <v>7844000</v>
      </c>
      <c r="BX3" s="2">
        <v>444000</v>
      </c>
      <c r="BY3" s="2">
        <v>444000</v>
      </c>
      <c r="BZ3" s="2">
        <v>444000</v>
      </c>
      <c r="CA3" s="2">
        <v>1036000.0000000001</v>
      </c>
      <c r="CB3" s="2">
        <v>7844000</v>
      </c>
      <c r="CC3" s="2">
        <v>444000</v>
      </c>
      <c r="CD3" s="2">
        <v>444000</v>
      </c>
      <c r="CE3" s="1">
        <f t="shared" ref="CE3:CE65" si="0">BY3/Y3</f>
        <v>1.4999999999999999E-2</v>
      </c>
    </row>
    <row r="4" spans="1:83" ht="13.5" customHeight="1">
      <c r="A4" s="8" t="s">
        <v>82</v>
      </c>
      <c r="B4" s="3" t="s">
        <v>97</v>
      </c>
      <c r="C4" s="9" t="s">
        <v>1613</v>
      </c>
      <c r="D4" s="3" t="s">
        <v>98</v>
      </c>
      <c r="E4" s="3" t="s">
        <v>99</v>
      </c>
      <c r="F4" s="3" t="s">
        <v>87</v>
      </c>
      <c r="G4" s="3" t="s">
        <v>100</v>
      </c>
      <c r="H4" s="3" t="s">
        <v>89</v>
      </c>
      <c r="I4" s="3" t="s">
        <v>90</v>
      </c>
      <c r="J4" s="3" t="s">
        <v>101</v>
      </c>
      <c r="K4" s="3" t="s">
        <v>92</v>
      </c>
      <c r="L4" s="3" t="s">
        <v>93</v>
      </c>
      <c r="M4" s="3" t="s">
        <v>94</v>
      </c>
      <c r="N4" s="2">
        <v>60000000</v>
      </c>
      <c r="O4" s="2">
        <v>0</v>
      </c>
      <c r="P4" s="10">
        <v>1</v>
      </c>
      <c r="Q4" s="2">
        <v>60000000</v>
      </c>
      <c r="R4" s="2">
        <v>0</v>
      </c>
      <c r="S4" s="3" t="s">
        <v>94</v>
      </c>
      <c r="T4" s="2">
        <v>26721646.309999999</v>
      </c>
      <c r="U4" s="2">
        <v>26721646.309999999</v>
      </c>
      <c r="V4" s="2">
        <v>120247.41</v>
      </c>
      <c r="W4" s="11">
        <v>1</v>
      </c>
      <c r="X4" s="2">
        <v>26721646.309999999</v>
      </c>
      <c r="Y4" s="2">
        <v>26721646.309999999</v>
      </c>
      <c r="Z4" s="2">
        <v>120247.41</v>
      </c>
      <c r="AA4" s="12">
        <v>4.4999999999999998E-2</v>
      </c>
      <c r="AB4" s="13">
        <v>44587</v>
      </c>
      <c r="AC4" s="13">
        <v>44500</v>
      </c>
      <c r="AD4" s="2">
        <v>1</v>
      </c>
      <c r="AE4" s="2">
        <v>5</v>
      </c>
      <c r="AF4" s="3" t="s">
        <v>95</v>
      </c>
      <c r="AG4" s="2">
        <v>0</v>
      </c>
      <c r="AH4" s="3" t="s">
        <v>95</v>
      </c>
      <c r="AI4" s="3" t="s">
        <v>95</v>
      </c>
      <c r="AJ4" s="2">
        <v>1</v>
      </c>
      <c r="AK4" s="2">
        <v>0</v>
      </c>
      <c r="AL4" s="2">
        <v>0</v>
      </c>
      <c r="AM4" s="2">
        <v>0</v>
      </c>
      <c r="AN4" s="2">
        <v>0</v>
      </c>
      <c r="AO4" s="2">
        <v>0</v>
      </c>
      <c r="AP4" s="2">
        <v>0</v>
      </c>
      <c r="AQ4" s="2">
        <v>0</v>
      </c>
      <c r="AR4" s="2">
        <v>0</v>
      </c>
      <c r="AS4" s="2">
        <v>0</v>
      </c>
      <c r="AT4" s="2">
        <v>0</v>
      </c>
      <c r="AU4" s="2">
        <v>0</v>
      </c>
      <c r="AV4" s="2">
        <v>0</v>
      </c>
      <c r="AW4" s="2">
        <v>0</v>
      </c>
      <c r="AX4" s="2">
        <v>0</v>
      </c>
      <c r="AY4" s="2">
        <v>0</v>
      </c>
      <c r="AZ4" s="2">
        <v>0</v>
      </c>
      <c r="BA4" s="2">
        <v>0</v>
      </c>
      <c r="BB4" s="2">
        <v>0</v>
      </c>
      <c r="BC4" s="2">
        <v>0</v>
      </c>
      <c r="BD4" s="2">
        <v>0</v>
      </c>
      <c r="BE4" s="2">
        <v>0</v>
      </c>
      <c r="BF4" s="2">
        <v>0</v>
      </c>
      <c r="BG4" s="2">
        <v>0</v>
      </c>
      <c r="BH4" s="2">
        <v>0</v>
      </c>
      <c r="BI4" s="2">
        <v>0</v>
      </c>
      <c r="BJ4" s="2">
        <v>0</v>
      </c>
      <c r="BK4" s="2">
        <v>0</v>
      </c>
      <c r="BL4" s="2">
        <v>0</v>
      </c>
      <c r="BM4" s="2">
        <v>0</v>
      </c>
      <c r="BN4" s="2">
        <v>0</v>
      </c>
      <c r="BO4" s="2">
        <v>0</v>
      </c>
      <c r="BP4" s="2">
        <v>0</v>
      </c>
      <c r="BQ4" s="2" t="s">
        <v>96</v>
      </c>
      <c r="BR4" s="1">
        <v>1.4999999999999999E-2</v>
      </c>
      <c r="BS4" s="1">
        <v>3.5000000000000003E-2</v>
      </c>
      <c r="BT4" s="1">
        <v>0.26500000000000001</v>
      </c>
      <c r="BU4" s="2">
        <v>400824.69464999996</v>
      </c>
      <c r="BV4" s="2">
        <v>935257.62085000006</v>
      </c>
      <c r="BW4" s="2">
        <v>7081236.2721499996</v>
      </c>
      <c r="BX4" s="2">
        <v>400824.69464999996</v>
      </c>
      <c r="BY4" s="2">
        <v>400824.69464999996</v>
      </c>
      <c r="BZ4" s="2">
        <v>400824.69464999996</v>
      </c>
      <c r="CA4" s="2">
        <v>935257.62085000006</v>
      </c>
      <c r="CB4" s="2">
        <v>7081236.2721499996</v>
      </c>
      <c r="CC4" s="2">
        <v>400824.69464999996</v>
      </c>
      <c r="CD4" s="2">
        <v>400824.69464999996</v>
      </c>
      <c r="CE4" s="1">
        <f t="shared" si="0"/>
        <v>1.4999999999999999E-2</v>
      </c>
    </row>
    <row r="5" spans="1:83" ht="13.5" customHeight="1">
      <c r="A5" s="8" t="s">
        <v>82</v>
      </c>
      <c r="B5" s="3" t="s">
        <v>105</v>
      </c>
      <c r="C5" s="9" t="s">
        <v>1614</v>
      </c>
      <c r="D5" s="3" t="s">
        <v>106</v>
      </c>
      <c r="E5" s="3" t="s">
        <v>107</v>
      </c>
      <c r="F5" s="3" t="s">
        <v>87</v>
      </c>
      <c r="G5" s="3" t="s">
        <v>100</v>
      </c>
      <c r="H5" s="3" t="s">
        <v>89</v>
      </c>
      <c r="I5" s="3" t="s">
        <v>90</v>
      </c>
      <c r="J5" s="3" t="s">
        <v>108</v>
      </c>
      <c r="K5" s="3" t="s">
        <v>92</v>
      </c>
      <c r="L5" s="3" t="s">
        <v>93</v>
      </c>
      <c r="M5" s="3" t="s">
        <v>94</v>
      </c>
      <c r="N5" s="2">
        <v>210000000</v>
      </c>
      <c r="O5" s="2">
        <v>187000000</v>
      </c>
      <c r="P5" s="10">
        <v>1</v>
      </c>
      <c r="Q5" s="2">
        <v>210000000</v>
      </c>
      <c r="R5" s="2">
        <v>187000000</v>
      </c>
      <c r="S5" s="3" t="s">
        <v>94</v>
      </c>
      <c r="T5" s="2">
        <v>23000000</v>
      </c>
      <c r="U5" s="2">
        <v>23000000</v>
      </c>
      <c r="V5" s="2">
        <v>97750</v>
      </c>
      <c r="W5" s="11">
        <v>1</v>
      </c>
      <c r="X5" s="2">
        <v>23000000</v>
      </c>
      <c r="Y5" s="2">
        <v>23000000</v>
      </c>
      <c r="Z5" s="2">
        <v>97750</v>
      </c>
      <c r="AA5" s="12">
        <v>4.2500000000000003E-2</v>
      </c>
      <c r="AB5" s="13">
        <v>44589</v>
      </c>
      <c r="AC5" s="13">
        <v>44500</v>
      </c>
      <c r="AD5" s="2">
        <v>1</v>
      </c>
      <c r="AE5" s="2">
        <v>6</v>
      </c>
      <c r="AF5" s="3" t="s">
        <v>95</v>
      </c>
      <c r="AG5" s="2">
        <v>0</v>
      </c>
      <c r="AH5" s="3" t="s">
        <v>95</v>
      </c>
      <c r="AI5" s="3" t="s">
        <v>95</v>
      </c>
      <c r="AJ5" s="2">
        <v>1</v>
      </c>
      <c r="AK5" s="2">
        <v>275945.06586990558</v>
      </c>
      <c r="AL5" s="2">
        <v>0</v>
      </c>
      <c r="AM5" s="2">
        <v>1172.7665299470987</v>
      </c>
      <c r="AN5" s="2">
        <v>277117.83239985269</v>
      </c>
      <c r="AO5" s="2">
        <v>275945.06586990558</v>
      </c>
      <c r="AP5" s="2">
        <v>0</v>
      </c>
      <c r="AQ5" s="2">
        <v>1172.7665299470987</v>
      </c>
      <c r="AR5" s="2">
        <v>277117.83239985269</v>
      </c>
      <c r="AS5" s="2">
        <v>12788590.377296491</v>
      </c>
      <c r="AT5" s="2">
        <v>0</v>
      </c>
      <c r="AU5" s="2">
        <v>54351.509103510085</v>
      </c>
      <c r="AV5" s="2">
        <v>12842941.886399999</v>
      </c>
      <c r="AW5" s="2">
        <v>275945.06586990558</v>
      </c>
      <c r="AX5" s="2">
        <v>0</v>
      </c>
      <c r="AY5" s="2">
        <v>1172.7665299470987</v>
      </c>
      <c r="AZ5" s="2">
        <v>277117.83239985269</v>
      </c>
      <c r="BA5" s="2">
        <v>1404312.0347185365</v>
      </c>
      <c r="BB5" s="2">
        <v>0</v>
      </c>
      <c r="BC5" s="2">
        <v>5968.3261475537802</v>
      </c>
      <c r="BD5" s="2">
        <v>1410280.3608660903</v>
      </c>
      <c r="BE5" s="2">
        <v>1404312.0347185365</v>
      </c>
      <c r="BF5" s="2">
        <v>0</v>
      </c>
      <c r="BG5" s="2">
        <v>5968.3261475537802</v>
      </c>
      <c r="BH5" s="2">
        <v>1410280.3608660903</v>
      </c>
      <c r="BI5" s="2">
        <v>65082415.289099574</v>
      </c>
      <c r="BJ5" s="2">
        <v>0</v>
      </c>
      <c r="BK5" s="2">
        <v>276600.26497867319</v>
      </c>
      <c r="BL5" s="2">
        <v>65359015.554078236</v>
      </c>
      <c r="BM5" s="2">
        <v>1404312.0347185365</v>
      </c>
      <c r="BN5" s="2">
        <v>0</v>
      </c>
      <c r="BO5" s="2">
        <v>5968.3261475537802</v>
      </c>
      <c r="BP5" s="2">
        <v>1410280.3608660903</v>
      </c>
      <c r="BQ5" s="2" t="s">
        <v>96</v>
      </c>
      <c r="BR5" s="1">
        <v>1.4999999999999999E-2</v>
      </c>
      <c r="BS5" s="1">
        <v>3.5000000000000003E-2</v>
      </c>
      <c r="BT5" s="1">
        <v>0.26500000000000001</v>
      </c>
      <c r="BU5" s="2">
        <v>345000</v>
      </c>
      <c r="BV5" s="2">
        <v>805000.00000000012</v>
      </c>
      <c r="BW5" s="2">
        <v>6095000</v>
      </c>
      <c r="BX5" s="2">
        <v>345000</v>
      </c>
      <c r="BY5" s="2">
        <v>345000</v>
      </c>
      <c r="BZ5" s="2">
        <v>345000</v>
      </c>
      <c r="CA5" s="2">
        <v>805000.00000000012</v>
      </c>
      <c r="CB5" s="2">
        <v>6095000</v>
      </c>
      <c r="CC5" s="2">
        <v>345000</v>
      </c>
      <c r="CD5" s="2">
        <v>345000</v>
      </c>
      <c r="CE5" s="1">
        <f t="shared" si="0"/>
        <v>1.4999999999999999E-2</v>
      </c>
    </row>
    <row r="6" spans="1:83" ht="13.5" customHeight="1">
      <c r="A6" s="8" t="s">
        <v>82</v>
      </c>
      <c r="B6" s="3" t="s">
        <v>109</v>
      </c>
      <c r="C6" s="9" t="s">
        <v>1615</v>
      </c>
      <c r="D6" s="3" t="s">
        <v>102</v>
      </c>
      <c r="E6" s="3" t="s">
        <v>103</v>
      </c>
      <c r="F6" s="3" t="s">
        <v>87</v>
      </c>
      <c r="G6" s="3" t="s">
        <v>100</v>
      </c>
      <c r="H6" s="3" t="s">
        <v>89</v>
      </c>
      <c r="I6" s="3" t="s">
        <v>90</v>
      </c>
      <c r="J6" s="3" t="s">
        <v>104</v>
      </c>
      <c r="K6" s="3" t="s">
        <v>92</v>
      </c>
      <c r="L6" s="3" t="s">
        <v>93</v>
      </c>
      <c r="M6" s="3" t="s">
        <v>94</v>
      </c>
      <c r="N6" s="2">
        <v>200000000</v>
      </c>
      <c r="O6" s="2">
        <v>22000000</v>
      </c>
      <c r="P6" s="10">
        <v>1</v>
      </c>
      <c r="Q6" s="2">
        <v>200000000</v>
      </c>
      <c r="R6" s="2">
        <v>22000000</v>
      </c>
      <c r="S6" s="3" t="s">
        <v>94</v>
      </c>
      <c r="T6" s="2">
        <v>49500000</v>
      </c>
      <c r="U6" s="2">
        <v>49500000</v>
      </c>
      <c r="V6" s="2">
        <v>493845</v>
      </c>
      <c r="W6" s="11">
        <v>1</v>
      </c>
      <c r="X6" s="2">
        <v>49500000</v>
      </c>
      <c r="Y6" s="2">
        <v>49500000</v>
      </c>
      <c r="Z6" s="2">
        <v>493845</v>
      </c>
      <c r="AA6" s="12">
        <v>4.3799999999999999E-2</v>
      </c>
      <c r="AB6" s="13">
        <v>44506</v>
      </c>
      <c r="AC6" s="13">
        <v>44500</v>
      </c>
      <c r="AD6" s="2">
        <v>1</v>
      </c>
      <c r="AE6" s="2">
        <v>3</v>
      </c>
      <c r="AF6" s="3" t="s">
        <v>95</v>
      </c>
      <c r="AG6" s="2">
        <v>0</v>
      </c>
      <c r="AH6" s="3" t="s">
        <v>95</v>
      </c>
      <c r="AI6" s="3" t="s">
        <v>95</v>
      </c>
      <c r="AJ6" s="2">
        <v>1</v>
      </c>
      <c r="AK6" s="2">
        <v>124314.7059838819</v>
      </c>
      <c r="AL6" s="2">
        <v>0</v>
      </c>
      <c r="AM6" s="2">
        <v>1240.2463833658617</v>
      </c>
      <c r="AN6" s="2">
        <v>125554.95236724775</v>
      </c>
      <c r="AO6" s="2">
        <v>124314.7059838819</v>
      </c>
      <c r="AP6" s="2">
        <v>0</v>
      </c>
      <c r="AQ6" s="2">
        <v>1240.2463833658617</v>
      </c>
      <c r="AR6" s="2">
        <v>125554.95236724775</v>
      </c>
      <c r="AS6" s="2">
        <v>39600000</v>
      </c>
      <c r="AT6" s="2">
        <v>0</v>
      </c>
      <c r="AU6" s="2">
        <v>395075.99999999994</v>
      </c>
      <c r="AV6" s="2">
        <v>39995076</v>
      </c>
      <c r="AW6" s="2">
        <v>124314.7059838819</v>
      </c>
      <c r="AX6" s="2">
        <v>0</v>
      </c>
      <c r="AY6" s="2">
        <v>1240.2463833658617</v>
      </c>
      <c r="AZ6" s="2">
        <v>125554.95236724775</v>
      </c>
      <c r="BA6" s="2">
        <v>632649.97022257338</v>
      </c>
      <c r="BB6" s="2">
        <v>0</v>
      </c>
      <c r="BC6" s="2">
        <v>6311.7378695872067</v>
      </c>
      <c r="BD6" s="2">
        <v>638961.70809216052</v>
      </c>
      <c r="BE6" s="2">
        <v>632649.97022257338</v>
      </c>
      <c r="BF6" s="2">
        <v>0</v>
      </c>
      <c r="BG6" s="2">
        <v>6311.7378695872067</v>
      </c>
      <c r="BH6" s="2">
        <v>638961.70809216052</v>
      </c>
      <c r="BI6" s="2">
        <v>201528360</v>
      </c>
      <c r="BJ6" s="2">
        <v>0</v>
      </c>
      <c r="BK6" s="2">
        <v>2010581.2715999999</v>
      </c>
      <c r="BL6" s="2">
        <v>203538941.27160001</v>
      </c>
      <c r="BM6" s="2">
        <v>632649.97022257338</v>
      </c>
      <c r="BN6" s="2">
        <v>0</v>
      </c>
      <c r="BO6" s="2">
        <v>6311.7378695872067</v>
      </c>
      <c r="BP6" s="2">
        <v>638961.70809216052</v>
      </c>
      <c r="BQ6" s="2" t="s">
        <v>96</v>
      </c>
      <c r="BR6" s="1">
        <v>1.4999999999999999E-2</v>
      </c>
      <c r="BS6" s="1">
        <v>3.5000000000000003E-2</v>
      </c>
      <c r="BT6" s="1">
        <v>0.26500000000000001</v>
      </c>
      <c r="BU6" s="2">
        <v>742500</v>
      </c>
      <c r="BV6" s="2">
        <v>1732500.0000000002</v>
      </c>
      <c r="BW6" s="2">
        <v>13117500</v>
      </c>
      <c r="BX6" s="2">
        <v>742500</v>
      </c>
      <c r="BY6" s="2">
        <v>742500</v>
      </c>
      <c r="BZ6" s="2">
        <v>742500</v>
      </c>
      <c r="CA6" s="2">
        <v>1732500.0000000002</v>
      </c>
      <c r="CB6" s="2">
        <v>13117500</v>
      </c>
      <c r="CC6" s="2">
        <v>742500</v>
      </c>
      <c r="CD6" s="2">
        <v>742500</v>
      </c>
      <c r="CE6" s="1">
        <f t="shared" si="0"/>
        <v>1.4999999999999999E-2</v>
      </c>
    </row>
    <row r="7" spans="1:83" ht="13.5" customHeight="1">
      <c r="A7" s="8" t="s">
        <v>82</v>
      </c>
      <c r="B7" s="3" t="s">
        <v>110</v>
      </c>
      <c r="C7" s="9" t="s">
        <v>1616</v>
      </c>
      <c r="D7" s="3" t="s">
        <v>98</v>
      </c>
      <c r="E7" s="3" t="s">
        <v>99</v>
      </c>
      <c r="F7" s="3" t="s">
        <v>87</v>
      </c>
      <c r="G7" s="3" t="s">
        <v>100</v>
      </c>
      <c r="H7" s="3" t="s">
        <v>89</v>
      </c>
      <c r="I7" s="3" t="s">
        <v>90</v>
      </c>
      <c r="J7" s="3" t="s">
        <v>101</v>
      </c>
      <c r="K7" s="3" t="s">
        <v>92</v>
      </c>
      <c r="L7" s="3" t="s">
        <v>93</v>
      </c>
      <c r="M7" s="3" t="s">
        <v>94</v>
      </c>
      <c r="N7" s="2">
        <v>60000000</v>
      </c>
      <c r="O7" s="2">
        <v>0</v>
      </c>
      <c r="P7" s="10">
        <v>1</v>
      </c>
      <c r="Q7" s="2">
        <v>60000000</v>
      </c>
      <c r="R7" s="2">
        <v>0</v>
      </c>
      <c r="S7" s="3" t="s">
        <v>94</v>
      </c>
      <c r="T7" s="2">
        <v>16292282.83</v>
      </c>
      <c r="U7" s="2">
        <v>16292282.83</v>
      </c>
      <c r="V7" s="2">
        <v>73315.27</v>
      </c>
      <c r="W7" s="11">
        <v>1</v>
      </c>
      <c r="X7" s="2">
        <v>16292282.83</v>
      </c>
      <c r="Y7" s="2">
        <v>16292282.83</v>
      </c>
      <c r="Z7" s="2">
        <v>73315.27</v>
      </c>
      <c r="AA7" s="12">
        <v>4.4999999999999998E-2</v>
      </c>
      <c r="AB7" s="13">
        <v>44601</v>
      </c>
      <c r="AC7" s="13">
        <v>44500</v>
      </c>
      <c r="AD7" s="2">
        <v>1</v>
      </c>
      <c r="AE7" s="2">
        <v>5</v>
      </c>
      <c r="AF7" s="3" t="s">
        <v>95</v>
      </c>
      <c r="AG7" s="2">
        <v>0</v>
      </c>
      <c r="AH7" s="3" t="s">
        <v>95</v>
      </c>
      <c r="AI7" s="3" t="s">
        <v>95</v>
      </c>
      <c r="AJ7" s="2">
        <v>1</v>
      </c>
      <c r="AK7" s="2">
        <v>0</v>
      </c>
      <c r="AL7" s="2">
        <v>0</v>
      </c>
      <c r="AM7" s="2">
        <v>0</v>
      </c>
      <c r="AN7" s="2">
        <v>0</v>
      </c>
      <c r="AO7" s="2">
        <v>0</v>
      </c>
      <c r="AP7" s="2">
        <v>0</v>
      </c>
      <c r="AQ7" s="2">
        <v>0</v>
      </c>
      <c r="AR7" s="2">
        <v>0</v>
      </c>
      <c r="AS7" s="2">
        <v>0</v>
      </c>
      <c r="AT7" s="2">
        <v>0</v>
      </c>
      <c r="AU7" s="2">
        <v>0</v>
      </c>
      <c r="AV7" s="2">
        <v>0</v>
      </c>
      <c r="AW7" s="2">
        <v>0</v>
      </c>
      <c r="AX7" s="2">
        <v>0</v>
      </c>
      <c r="AY7" s="2">
        <v>0</v>
      </c>
      <c r="AZ7" s="2">
        <v>0</v>
      </c>
      <c r="BA7" s="2">
        <v>0</v>
      </c>
      <c r="BB7" s="2">
        <v>0</v>
      </c>
      <c r="BC7" s="2">
        <v>0</v>
      </c>
      <c r="BD7" s="2">
        <v>0</v>
      </c>
      <c r="BE7" s="2">
        <v>0</v>
      </c>
      <c r="BF7" s="2">
        <v>0</v>
      </c>
      <c r="BG7" s="2">
        <v>0</v>
      </c>
      <c r="BH7" s="2">
        <v>0</v>
      </c>
      <c r="BI7" s="2">
        <v>0</v>
      </c>
      <c r="BJ7" s="2">
        <v>0</v>
      </c>
      <c r="BK7" s="2">
        <v>0</v>
      </c>
      <c r="BL7" s="2">
        <v>0</v>
      </c>
      <c r="BM7" s="2">
        <v>0</v>
      </c>
      <c r="BN7" s="2">
        <v>0</v>
      </c>
      <c r="BO7" s="2">
        <v>0</v>
      </c>
      <c r="BP7" s="2">
        <v>0</v>
      </c>
      <c r="BQ7" s="2" t="s">
        <v>96</v>
      </c>
      <c r="BR7" s="1">
        <v>1.4999999999999999E-2</v>
      </c>
      <c r="BS7" s="1">
        <v>3.5000000000000003E-2</v>
      </c>
      <c r="BT7" s="1">
        <v>0.26500000000000001</v>
      </c>
      <c r="BU7" s="2">
        <v>244384.24244999999</v>
      </c>
      <c r="BV7" s="2">
        <v>570229.89905000001</v>
      </c>
      <c r="BW7" s="2">
        <v>4317454.9499500003</v>
      </c>
      <c r="BX7" s="2">
        <v>244384.24244999999</v>
      </c>
      <c r="BY7" s="2">
        <v>244384.24244999999</v>
      </c>
      <c r="BZ7" s="2">
        <v>244384.24244999999</v>
      </c>
      <c r="CA7" s="2">
        <v>570229.89905000001</v>
      </c>
      <c r="CB7" s="2">
        <v>4317454.9499500003</v>
      </c>
      <c r="CC7" s="2">
        <v>244384.24244999999</v>
      </c>
      <c r="CD7" s="2">
        <v>244384.24244999999</v>
      </c>
      <c r="CE7" s="1">
        <f t="shared" si="0"/>
        <v>1.4999999999999999E-2</v>
      </c>
    </row>
    <row r="8" spans="1:83" ht="13.5" customHeight="1">
      <c r="A8" s="8" t="s">
        <v>82</v>
      </c>
      <c r="B8" s="3" t="s">
        <v>111</v>
      </c>
      <c r="C8" s="9" t="s">
        <v>1617</v>
      </c>
      <c r="D8" s="3" t="s">
        <v>102</v>
      </c>
      <c r="E8" s="3" t="s">
        <v>103</v>
      </c>
      <c r="F8" s="3" t="s">
        <v>87</v>
      </c>
      <c r="G8" s="3" t="s">
        <v>100</v>
      </c>
      <c r="H8" s="3" t="s">
        <v>89</v>
      </c>
      <c r="I8" s="3" t="s">
        <v>90</v>
      </c>
      <c r="J8" s="3" t="s">
        <v>104</v>
      </c>
      <c r="K8" s="3" t="s">
        <v>92</v>
      </c>
      <c r="L8" s="3" t="s">
        <v>93</v>
      </c>
      <c r="M8" s="3" t="s">
        <v>94</v>
      </c>
      <c r="N8" s="2">
        <v>200000000</v>
      </c>
      <c r="O8" s="2">
        <v>22000000</v>
      </c>
      <c r="P8" s="10">
        <v>1</v>
      </c>
      <c r="Q8" s="2">
        <v>200000000</v>
      </c>
      <c r="R8" s="2">
        <v>22000000</v>
      </c>
      <c r="S8" s="3" t="s">
        <v>94</v>
      </c>
      <c r="T8" s="2">
        <v>32500000</v>
      </c>
      <c r="U8" s="2">
        <v>32500000</v>
      </c>
      <c r="V8" s="2">
        <v>304470.83</v>
      </c>
      <c r="W8" s="11">
        <v>1</v>
      </c>
      <c r="X8" s="2">
        <v>32500000</v>
      </c>
      <c r="Y8" s="2">
        <v>32500000</v>
      </c>
      <c r="Z8" s="2">
        <v>304470.83</v>
      </c>
      <c r="AA8" s="12">
        <v>4.3799999999999999E-2</v>
      </c>
      <c r="AB8" s="13">
        <v>44511</v>
      </c>
      <c r="AC8" s="13">
        <v>44500</v>
      </c>
      <c r="AD8" s="2">
        <v>1</v>
      </c>
      <c r="AE8" s="2">
        <v>3</v>
      </c>
      <c r="AF8" s="3" t="s">
        <v>95</v>
      </c>
      <c r="AG8" s="2">
        <v>0</v>
      </c>
      <c r="AH8" s="3" t="s">
        <v>95</v>
      </c>
      <c r="AI8" s="3" t="s">
        <v>95</v>
      </c>
      <c r="AJ8" s="2">
        <v>1</v>
      </c>
      <c r="AK8" s="2">
        <v>81620.766555073962</v>
      </c>
      <c r="AL8" s="2">
        <v>0</v>
      </c>
      <c r="AM8" s="2">
        <v>764.65053963875721</v>
      </c>
      <c r="AN8" s="2">
        <v>82385.417094712713</v>
      </c>
      <c r="AO8" s="2">
        <v>81620.766555073962</v>
      </c>
      <c r="AP8" s="2">
        <v>0</v>
      </c>
      <c r="AQ8" s="2">
        <v>764.65053963875721</v>
      </c>
      <c r="AR8" s="2">
        <v>82385.417094712713</v>
      </c>
      <c r="AS8" s="2">
        <v>26000000</v>
      </c>
      <c r="AT8" s="2">
        <v>0</v>
      </c>
      <c r="AU8" s="2">
        <v>243576.66399999999</v>
      </c>
      <c r="AV8" s="2">
        <v>26243576.664000001</v>
      </c>
      <c r="AW8" s="2">
        <v>81620.766555073962</v>
      </c>
      <c r="AX8" s="2">
        <v>0</v>
      </c>
      <c r="AY8" s="2">
        <v>764.65053963875721</v>
      </c>
      <c r="AZ8" s="2">
        <v>82385.417094712713</v>
      </c>
      <c r="BA8" s="2">
        <v>415376.2430754269</v>
      </c>
      <c r="BB8" s="2">
        <v>0</v>
      </c>
      <c r="BC8" s="2">
        <v>3891.3830612755996</v>
      </c>
      <c r="BD8" s="2">
        <v>419267.62613670249</v>
      </c>
      <c r="BE8" s="2">
        <v>415376.2430754269</v>
      </c>
      <c r="BF8" s="2">
        <v>0</v>
      </c>
      <c r="BG8" s="2">
        <v>3891.3830612755996</v>
      </c>
      <c r="BH8" s="2">
        <v>419267.62613670249</v>
      </c>
      <c r="BI8" s="2">
        <v>132316600</v>
      </c>
      <c r="BJ8" s="2">
        <v>0</v>
      </c>
      <c r="BK8" s="2">
        <v>1239586.0007624</v>
      </c>
      <c r="BL8" s="2">
        <v>133556186.0007624</v>
      </c>
      <c r="BM8" s="2">
        <v>415376.2430754269</v>
      </c>
      <c r="BN8" s="2">
        <v>0</v>
      </c>
      <c r="BO8" s="2">
        <v>3891.3830612755996</v>
      </c>
      <c r="BP8" s="2">
        <v>419267.62613670249</v>
      </c>
      <c r="BQ8" s="2" t="s">
        <v>96</v>
      </c>
      <c r="BR8" s="1">
        <v>1.4999999999999999E-2</v>
      </c>
      <c r="BS8" s="1">
        <v>3.5000000000000003E-2</v>
      </c>
      <c r="BT8" s="1">
        <v>0.26500000000000001</v>
      </c>
      <c r="BU8" s="2">
        <v>487500</v>
      </c>
      <c r="BV8" s="2">
        <v>1137500</v>
      </c>
      <c r="BW8" s="2">
        <v>8612500</v>
      </c>
      <c r="BX8" s="2">
        <v>487500</v>
      </c>
      <c r="BY8" s="2">
        <v>487500</v>
      </c>
      <c r="BZ8" s="2">
        <v>487500</v>
      </c>
      <c r="CA8" s="2">
        <v>1137500</v>
      </c>
      <c r="CB8" s="2">
        <v>8612500</v>
      </c>
      <c r="CC8" s="2">
        <v>487500</v>
      </c>
      <c r="CD8" s="2">
        <v>487500</v>
      </c>
      <c r="CE8" s="1">
        <f t="shared" si="0"/>
        <v>1.4999999999999999E-2</v>
      </c>
    </row>
    <row r="9" spans="1:83" ht="13.5" customHeight="1">
      <c r="A9" s="8" t="s">
        <v>82</v>
      </c>
      <c r="B9" s="3" t="s">
        <v>112</v>
      </c>
      <c r="C9" s="9" t="s">
        <v>1618</v>
      </c>
      <c r="D9" s="3" t="s">
        <v>98</v>
      </c>
      <c r="E9" s="3" t="s">
        <v>99</v>
      </c>
      <c r="F9" s="3" t="s">
        <v>87</v>
      </c>
      <c r="G9" s="3" t="s">
        <v>100</v>
      </c>
      <c r="H9" s="3" t="s">
        <v>89</v>
      </c>
      <c r="I9" s="3" t="s">
        <v>90</v>
      </c>
      <c r="J9" s="3" t="s">
        <v>101</v>
      </c>
      <c r="K9" s="3" t="s">
        <v>92</v>
      </c>
      <c r="L9" s="3" t="s">
        <v>93</v>
      </c>
      <c r="M9" s="3" t="s">
        <v>94</v>
      </c>
      <c r="N9" s="2">
        <v>60000000</v>
      </c>
      <c r="O9" s="2">
        <v>0</v>
      </c>
      <c r="P9" s="10">
        <v>1</v>
      </c>
      <c r="Q9" s="2">
        <v>60000000</v>
      </c>
      <c r="R9" s="2">
        <v>0</v>
      </c>
      <c r="S9" s="3" t="s">
        <v>94</v>
      </c>
      <c r="T9" s="2">
        <v>16986070.859999999</v>
      </c>
      <c r="U9" s="2">
        <v>16986070.859999999</v>
      </c>
      <c r="V9" s="2">
        <v>76437.320000000007</v>
      </c>
      <c r="W9" s="11">
        <v>1</v>
      </c>
      <c r="X9" s="2">
        <v>16986070.859999999</v>
      </c>
      <c r="Y9" s="2">
        <v>16986070.859999999</v>
      </c>
      <c r="Z9" s="2">
        <v>76437.320000000007</v>
      </c>
      <c r="AA9" s="12">
        <v>4.4999999999999998E-2</v>
      </c>
      <c r="AB9" s="13">
        <v>44609</v>
      </c>
      <c r="AC9" s="13">
        <v>44500</v>
      </c>
      <c r="AD9" s="2">
        <v>1</v>
      </c>
      <c r="AE9" s="2">
        <v>5</v>
      </c>
      <c r="AF9" s="3" t="s">
        <v>95</v>
      </c>
      <c r="AG9" s="2">
        <v>0</v>
      </c>
      <c r="AH9" s="3" t="s">
        <v>95</v>
      </c>
      <c r="AI9" s="3" t="s">
        <v>95</v>
      </c>
      <c r="AJ9" s="2">
        <v>1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  <c r="AP9" s="2">
        <v>0</v>
      </c>
      <c r="AQ9" s="2">
        <v>0</v>
      </c>
      <c r="AR9" s="2">
        <v>0</v>
      </c>
      <c r="AS9" s="2">
        <v>0</v>
      </c>
      <c r="AT9" s="2">
        <v>0</v>
      </c>
      <c r="AU9" s="2">
        <v>0</v>
      </c>
      <c r="AV9" s="2">
        <v>0</v>
      </c>
      <c r="AW9" s="2">
        <v>0</v>
      </c>
      <c r="AX9" s="2">
        <v>0</v>
      </c>
      <c r="AY9" s="2">
        <v>0</v>
      </c>
      <c r="AZ9" s="2">
        <v>0</v>
      </c>
      <c r="BA9" s="2">
        <v>0</v>
      </c>
      <c r="BB9" s="2">
        <v>0</v>
      </c>
      <c r="BC9" s="2">
        <v>0</v>
      </c>
      <c r="BD9" s="2">
        <v>0</v>
      </c>
      <c r="BE9" s="2">
        <v>0</v>
      </c>
      <c r="BF9" s="2">
        <v>0</v>
      </c>
      <c r="BG9" s="2">
        <v>0</v>
      </c>
      <c r="BH9" s="2">
        <v>0</v>
      </c>
      <c r="BI9" s="2">
        <v>0</v>
      </c>
      <c r="BJ9" s="2">
        <v>0</v>
      </c>
      <c r="BK9" s="2">
        <v>0</v>
      </c>
      <c r="BL9" s="2">
        <v>0</v>
      </c>
      <c r="BM9" s="2">
        <v>0</v>
      </c>
      <c r="BN9" s="2">
        <v>0</v>
      </c>
      <c r="BO9" s="2">
        <v>0</v>
      </c>
      <c r="BP9" s="2">
        <v>0</v>
      </c>
      <c r="BQ9" s="2" t="s">
        <v>96</v>
      </c>
      <c r="BR9" s="1">
        <v>1.4999999999999999E-2</v>
      </c>
      <c r="BS9" s="1">
        <v>3.5000000000000003E-2</v>
      </c>
      <c r="BT9" s="1">
        <v>0.26500000000000001</v>
      </c>
      <c r="BU9" s="2">
        <v>254791.06289999999</v>
      </c>
      <c r="BV9" s="2">
        <v>594512.48010000004</v>
      </c>
      <c r="BW9" s="2">
        <v>4501308.7779000001</v>
      </c>
      <c r="BX9" s="2">
        <v>254791.06289999999</v>
      </c>
      <c r="BY9" s="2">
        <v>254791.06289999999</v>
      </c>
      <c r="BZ9" s="2">
        <v>254791.06289999999</v>
      </c>
      <c r="CA9" s="2">
        <v>594512.48010000004</v>
      </c>
      <c r="CB9" s="2">
        <v>4501308.7779000001</v>
      </c>
      <c r="CC9" s="2">
        <v>254791.06289999999</v>
      </c>
      <c r="CD9" s="2">
        <v>254791.06289999999</v>
      </c>
      <c r="CE9" s="1">
        <f t="shared" si="0"/>
        <v>1.4999999999999999E-2</v>
      </c>
    </row>
    <row r="10" spans="1:83" ht="13.5" customHeight="1">
      <c r="A10" s="8" t="s">
        <v>82</v>
      </c>
      <c r="B10" s="3" t="s">
        <v>113</v>
      </c>
      <c r="C10" s="9" t="s">
        <v>1619</v>
      </c>
      <c r="D10" s="3" t="s">
        <v>85</v>
      </c>
      <c r="E10" s="3" t="s">
        <v>86</v>
      </c>
      <c r="F10" s="3" t="s">
        <v>87</v>
      </c>
      <c r="G10" s="3" t="s">
        <v>88</v>
      </c>
      <c r="H10" s="3" t="s">
        <v>89</v>
      </c>
      <c r="I10" s="3" t="s">
        <v>90</v>
      </c>
      <c r="J10" s="3" t="s">
        <v>91</v>
      </c>
      <c r="K10" s="3" t="s">
        <v>92</v>
      </c>
      <c r="L10" s="3" t="s">
        <v>93</v>
      </c>
      <c r="M10" s="3" t="s">
        <v>94</v>
      </c>
      <c r="N10" s="2">
        <v>80000000</v>
      </c>
      <c r="O10" s="2">
        <v>36400000</v>
      </c>
      <c r="P10" s="10">
        <v>1</v>
      </c>
      <c r="Q10" s="2">
        <v>80000000</v>
      </c>
      <c r="R10" s="2">
        <v>36400000</v>
      </c>
      <c r="S10" s="3" t="s">
        <v>94</v>
      </c>
      <c r="T10" s="2">
        <v>14000000</v>
      </c>
      <c r="U10" s="2">
        <v>14000000</v>
      </c>
      <c r="V10" s="2">
        <v>63000</v>
      </c>
      <c r="W10" s="11">
        <v>1</v>
      </c>
      <c r="X10" s="2">
        <v>14000000</v>
      </c>
      <c r="Y10" s="2">
        <v>14000000</v>
      </c>
      <c r="Z10" s="2">
        <v>63000</v>
      </c>
      <c r="AA10" s="12">
        <v>4.4999999999999998E-2</v>
      </c>
      <c r="AB10" s="13">
        <v>44800</v>
      </c>
      <c r="AC10" s="13">
        <v>44500</v>
      </c>
      <c r="AD10" s="2">
        <v>1</v>
      </c>
      <c r="AE10" s="2">
        <v>5</v>
      </c>
      <c r="AF10" s="3" t="s">
        <v>95</v>
      </c>
      <c r="AG10" s="2">
        <v>0</v>
      </c>
      <c r="AH10" s="3" t="s">
        <v>95</v>
      </c>
      <c r="AI10" s="3" t="s">
        <v>95</v>
      </c>
      <c r="AJ10" s="2">
        <v>1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v>0</v>
      </c>
      <c r="AV10" s="2">
        <v>0</v>
      </c>
      <c r="AW10" s="2">
        <v>0</v>
      </c>
      <c r="AX10" s="2">
        <v>0</v>
      </c>
      <c r="AY10" s="2">
        <v>0</v>
      </c>
      <c r="AZ10" s="2">
        <v>0</v>
      </c>
      <c r="BA10" s="2">
        <v>0</v>
      </c>
      <c r="BB10" s="2">
        <v>0</v>
      </c>
      <c r="BC10" s="2">
        <v>0</v>
      </c>
      <c r="BD10" s="2">
        <v>0</v>
      </c>
      <c r="BE10" s="2">
        <v>0</v>
      </c>
      <c r="BF10" s="2">
        <v>0</v>
      </c>
      <c r="BG10" s="2">
        <v>0</v>
      </c>
      <c r="BH10" s="2">
        <v>0</v>
      </c>
      <c r="BI10" s="2">
        <v>0</v>
      </c>
      <c r="BJ10" s="2">
        <v>0</v>
      </c>
      <c r="BK10" s="2">
        <v>0</v>
      </c>
      <c r="BL10" s="2">
        <v>0</v>
      </c>
      <c r="BM10" s="2">
        <v>0</v>
      </c>
      <c r="BN10" s="2">
        <v>0</v>
      </c>
      <c r="BO10" s="2">
        <v>0</v>
      </c>
      <c r="BP10" s="2">
        <v>0</v>
      </c>
      <c r="BQ10" s="2" t="s">
        <v>96</v>
      </c>
      <c r="BR10" s="1">
        <v>1.4999999999999999E-2</v>
      </c>
      <c r="BS10" s="1">
        <v>3.5000000000000003E-2</v>
      </c>
      <c r="BT10" s="1">
        <v>0.26500000000000001</v>
      </c>
      <c r="BU10" s="2">
        <v>210000</v>
      </c>
      <c r="BV10" s="2">
        <v>490000.00000000006</v>
      </c>
      <c r="BW10" s="2">
        <v>3710000</v>
      </c>
      <c r="BX10" s="2">
        <v>210000</v>
      </c>
      <c r="BY10" s="2">
        <v>210000</v>
      </c>
      <c r="BZ10" s="2">
        <v>210000</v>
      </c>
      <c r="CA10" s="2">
        <v>490000.00000000006</v>
      </c>
      <c r="CB10" s="2">
        <v>3710000</v>
      </c>
      <c r="CC10" s="2">
        <v>210000</v>
      </c>
      <c r="CD10" s="2">
        <v>210000</v>
      </c>
      <c r="CE10" s="1">
        <f t="shared" si="0"/>
        <v>1.4999999999999999E-2</v>
      </c>
    </row>
    <row r="11" spans="1:83" ht="13.5" customHeight="1">
      <c r="A11" s="8" t="s">
        <v>82</v>
      </c>
      <c r="B11" s="3" t="s">
        <v>114</v>
      </c>
      <c r="C11" s="9" t="s">
        <v>1620</v>
      </c>
      <c r="D11" s="3" t="s">
        <v>98</v>
      </c>
      <c r="E11" s="3" t="s">
        <v>99</v>
      </c>
      <c r="F11" s="3" t="s">
        <v>87</v>
      </c>
      <c r="G11" s="3" t="s">
        <v>100</v>
      </c>
      <c r="H11" s="3" t="s">
        <v>89</v>
      </c>
      <c r="I11" s="3" t="s">
        <v>90</v>
      </c>
      <c r="J11" s="3" t="s">
        <v>115</v>
      </c>
      <c r="K11" s="3" t="s">
        <v>92</v>
      </c>
      <c r="L11" s="3" t="s">
        <v>116</v>
      </c>
      <c r="M11" s="3" t="s">
        <v>94</v>
      </c>
      <c r="N11" s="2">
        <v>50000000</v>
      </c>
      <c r="O11" s="2">
        <v>0</v>
      </c>
      <c r="P11" s="10">
        <v>1</v>
      </c>
      <c r="Q11" s="2">
        <v>50000000</v>
      </c>
      <c r="R11" s="2">
        <v>0</v>
      </c>
      <c r="S11" s="3" t="s">
        <v>94</v>
      </c>
      <c r="T11" s="2">
        <v>25750090.41</v>
      </c>
      <c r="U11" s="2">
        <v>25750090.41</v>
      </c>
      <c r="V11" s="2">
        <v>115875.41</v>
      </c>
      <c r="W11" s="11">
        <v>1</v>
      </c>
      <c r="X11" s="2">
        <v>25750090.41</v>
      </c>
      <c r="Y11" s="2">
        <v>25750090.41</v>
      </c>
      <c r="Z11" s="2">
        <v>115875.41</v>
      </c>
      <c r="AA11" s="12">
        <v>4.4999999999999998E-2</v>
      </c>
      <c r="AB11" s="13">
        <v>44621</v>
      </c>
      <c r="AC11" s="13">
        <v>44500</v>
      </c>
      <c r="AD11" s="2">
        <v>1</v>
      </c>
      <c r="AE11" s="2">
        <v>5</v>
      </c>
      <c r="AF11" s="3" t="s">
        <v>95</v>
      </c>
      <c r="AG11" s="2">
        <v>0</v>
      </c>
      <c r="AH11" s="3" t="s">
        <v>95</v>
      </c>
      <c r="AI11" s="3" t="s">
        <v>95</v>
      </c>
      <c r="AJ11" s="2">
        <v>1</v>
      </c>
      <c r="AK11" s="2">
        <v>0</v>
      </c>
      <c r="AL11" s="2">
        <v>0</v>
      </c>
      <c r="AM11" s="2">
        <v>0</v>
      </c>
      <c r="AN11" s="2">
        <v>0</v>
      </c>
      <c r="AO11" s="2">
        <v>0</v>
      </c>
      <c r="AP11" s="2">
        <v>0</v>
      </c>
      <c r="AQ11" s="2">
        <v>0</v>
      </c>
      <c r="AR11" s="2">
        <v>0</v>
      </c>
      <c r="AS11" s="2">
        <v>0</v>
      </c>
      <c r="AT11" s="2">
        <v>0</v>
      </c>
      <c r="AU11" s="2">
        <v>0</v>
      </c>
      <c r="AV11" s="2">
        <v>0</v>
      </c>
      <c r="AW11" s="2">
        <v>0</v>
      </c>
      <c r="AX11" s="2">
        <v>0</v>
      </c>
      <c r="AY11" s="2">
        <v>0</v>
      </c>
      <c r="AZ11" s="2">
        <v>0</v>
      </c>
      <c r="BA11" s="2">
        <v>0</v>
      </c>
      <c r="BB11" s="2">
        <v>0</v>
      </c>
      <c r="BC11" s="2">
        <v>0</v>
      </c>
      <c r="BD11" s="2">
        <v>0</v>
      </c>
      <c r="BE11" s="2">
        <v>0</v>
      </c>
      <c r="BF11" s="2">
        <v>0</v>
      </c>
      <c r="BG11" s="2">
        <v>0</v>
      </c>
      <c r="BH11" s="2">
        <v>0</v>
      </c>
      <c r="BI11" s="2">
        <v>0</v>
      </c>
      <c r="BJ11" s="2">
        <v>0</v>
      </c>
      <c r="BK11" s="2">
        <v>0</v>
      </c>
      <c r="BL11" s="2">
        <v>0</v>
      </c>
      <c r="BM11" s="2">
        <v>0</v>
      </c>
      <c r="BN11" s="2">
        <v>0</v>
      </c>
      <c r="BO11" s="2">
        <v>0</v>
      </c>
      <c r="BP11" s="2">
        <v>0</v>
      </c>
      <c r="BQ11" s="2" t="s">
        <v>96</v>
      </c>
      <c r="BR11" s="1">
        <v>1.4999999999999999E-2</v>
      </c>
      <c r="BS11" s="1">
        <v>3.5000000000000003E-2</v>
      </c>
      <c r="BT11" s="1">
        <v>0.26500000000000001</v>
      </c>
      <c r="BU11" s="2">
        <v>386251.35615000001</v>
      </c>
      <c r="BV11" s="2">
        <v>901253.16435000009</v>
      </c>
      <c r="BW11" s="2">
        <v>6823773.9586500004</v>
      </c>
      <c r="BX11" s="2">
        <v>386251.35615000001</v>
      </c>
      <c r="BY11" s="2">
        <v>386251.35615000001</v>
      </c>
      <c r="BZ11" s="2">
        <v>386251.35615000001</v>
      </c>
      <c r="CA11" s="2">
        <v>901253.16435000009</v>
      </c>
      <c r="CB11" s="2">
        <v>6823773.9586500004</v>
      </c>
      <c r="CC11" s="2">
        <v>386251.35615000001</v>
      </c>
      <c r="CD11" s="2">
        <v>386251.35615000001</v>
      </c>
      <c r="CE11" s="1">
        <f t="shared" si="0"/>
        <v>1.4999999999999999E-2</v>
      </c>
    </row>
    <row r="12" spans="1:83" ht="13.5" customHeight="1">
      <c r="A12" s="8" t="s">
        <v>82</v>
      </c>
      <c r="B12" s="3" t="s">
        <v>117</v>
      </c>
      <c r="C12" s="9" t="s">
        <v>1621</v>
      </c>
      <c r="D12" s="3" t="s">
        <v>98</v>
      </c>
      <c r="E12" s="3" t="s">
        <v>99</v>
      </c>
      <c r="F12" s="3" t="s">
        <v>87</v>
      </c>
      <c r="G12" s="3" t="s">
        <v>100</v>
      </c>
      <c r="H12" s="3" t="s">
        <v>89</v>
      </c>
      <c r="I12" s="3" t="s">
        <v>90</v>
      </c>
      <c r="J12" s="3" t="s">
        <v>115</v>
      </c>
      <c r="K12" s="3" t="s">
        <v>92</v>
      </c>
      <c r="L12" s="3" t="s">
        <v>116</v>
      </c>
      <c r="M12" s="3" t="s">
        <v>94</v>
      </c>
      <c r="N12" s="2">
        <v>50000000</v>
      </c>
      <c r="O12" s="2">
        <v>0</v>
      </c>
      <c r="P12" s="10">
        <v>1</v>
      </c>
      <c r="Q12" s="2">
        <v>50000000</v>
      </c>
      <c r="R12" s="2">
        <v>0</v>
      </c>
      <c r="S12" s="3" t="s">
        <v>94</v>
      </c>
      <c r="T12" s="2">
        <v>24249909.59</v>
      </c>
      <c r="U12" s="2">
        <v>24249909.59</v>
      </c>
      <c r="V12" s="2">
        <v>100030.88</v>
      </c>
      <c r="W12" s="11">
        <v>1</v>
      </c>
      <c r="X12" s="2">
        <v>24249909.59</v>
      </c>
      <c r="Y12" s="2">
        <v>24249909.59</v>
      </c>
      <c r="Z12" s="2">
        <v>100030.88</v>
      </c>
      <c r="AA12" s="12">
        <v>4.4999999999999998E-2</v>
      </c>
      <c r="AB12" s="13">
        <v>44621</v>
      </c>
      <c r="AC12" s="13">
        <v>44500</v>
      </c>
      <c r="AD12" s="2">
        <v>1</v>
      </c>
      <c r="AE12" s="2">
        <v>5</v>
      </c>
      <c r="AF12" s="3" t="s">
        <v>95</v>
      </c>
      <c r="AG12" s="2">
        <v>0</v>
      </c>
      <c r="AH12" s="3" t="s">
        <v>95</v>
      </c>
      <c r="AI12" s="3" t="s">
        <v>95</v>
      </c>
      <c r="AJ12" s="2">
        <v>1</v>
      </c>
      <c r="AK12" s="2">
        <v>0</v>
      </c>
      <c r="AL12" s="2">
        <v>0</v>
      </c>
      <c r="AM12" s="2">
        <v>0</v>
      </c>
      <c r="AN12" s="2">
        <v>0</v>
      </c>
      <c r="AO12" s="2">
        <v>0</v>
      </c>
      <c r="AP12" s="2">
        <v>0</v>
      </c>
      <c r="AQ12" s="2">
        <v>0</v>
      </c>
      <c r="AR12" s="2">
        <v>0</v>
      </c>
      <c r="AS12" s="2">
        <v>0</v>
      </c>
      <c r="AT12" s="2">
        <v>0</v>
      </c>
      <c r="AU12" s="2">
        <v>0</v>
      </c>
      <c r="AV12" s="2">
        <v>0</v>
      </c>
      <c r="AW12" s="2">
        <v>0</v>
      </c>
      <c r="AX12" s="2">
        <v>0</v>
      </c>
      <c r="AY12" s="2">
        <v>0</v>
      </c>
      <c r="AZ12" s="2">
        <v>0</v>
      </c>
      <c r="BA12" s="2">
        <v>0</v>
      </c>
      <c r="BB12" s="2">
        <v>0</v>
      </c>
      <c r="BC12" s="2">
        <v>0</v>
      </c>
      <c r="BD12" s="2">
        <v>0</v>
      </c>
      <c r="BE12" s="2">
        <v>0</v>
      </c>
      <c r="BF12" s="2">
        <v>0</v>
      </c>
      <c r="BG12" s="2">
        <v>0</v>
      </c>
      <c r="BH12" s="2">
        <v>0</v>
      </c>
      <c r="BI12" s="2">
        <v>0</v>
      </c>
      <c r="BJ12" s="2">
        <v>0</v>
      </c>
      <c r="BK12" s="2">
        <v>0</v>
      </c>
      <c r="BL12" s="2">
        <v>0</v>
      </c>
      <c r="BM12" s="2">
        <v>0</v>
      </c>
      <c r="BN12" s="2">
        <v>0</v>
      </c>
      <c r="BO12" s="2">
        <v>0</v>
      </c>
      <c r="BP12" s="2">
        <v>0</v>
      </c>
      <c r="BQ12" s="2" t="s">
        <v>96</v>
      </c>
      <c r="BR12" s="1">
        <v>1.4999999999999999E-2</v>
      </c>
      <c r="BS12" s="1">
        <v>3.5000000000000003E-2</v>
      </c>
      <c r="BT12" s="1">
        <v>0.26500000000000001</v>
      </c>
      <c r="BU12" s="2">
        <v>363748.64384999999</v>
      </c>
      <c r="BV12" s="2">
        <v>848746.83565000002</v>
      </c>
      <c r="BW12" s="2">
        <v>6426226.0413500005</v>
      </c>
      <c r="BX12" s="2">
        <v>363748.64384999999</v>
      </c>
      <c r="BY12" s="2">
        <v>363748.64384999999</v>
      </c>
      <c r="BZ12" s="2">
        <v>363748.64384999999</v>
      </c>
      <c r="CA12" s="2">
        <v>848746.83565000002</v>
      </c>
      <c r="CB12" s="2">
        <v>6426226.0413500005</v>
      </c>
      <c r="CC12" s="2">
        <v>363748.64384999999</v>
      </c>
      <c r="CD12" s="2">
        <v>363748.64384999999</v>
      </c>
      <c r="CE12" s="1">
        <f t="shared" si="0"/>
        <v>1.4999999999999999E-2</v>
      </c>
    </row>
    <row r="13" spans="1:83" ht="13.5" customHeight="1">
      <c r="A13" s="8" t="s">
        <v>82</v>
      </c>
      <c r="B13" s="3" t="s">
        <v>118</v>
      </c>
      <c r="C13" s="9" t="s">
        <v>1622</v>
      </c>
      <c r="D13" s="3" t="s">
        <v>119</v>
      </c>
      <c r="E13" s="3" t="s">
        <v>120</v>
      </c>
      <c r="F13" s="3" t="s">
        <v>87</v>
      </c>
      <c r="G13" s="3" t="s">
        <v>100</v>
      </c>
      <c r="H13" s="3" t="s">
        <v>89</v>
      </c>
      <c r="I13" s="3" t="s">
        <v>90</v>
      </c>
      <c r="J13" s="3" t="s">
        <v>121</v>
      </c>
      <c r="K13" s="3" t="s">
        <v>92</v>
      </c>
      <c r="L13" s="3" t="s">
        <v>93</v>
      </c>
      <c r="M13" s="3" t="s">
        <v>94</v>
      </c>
      <c r="N13" s="2">
        <v>200000000</v>
      </c>
      <c r="O13" s="2">
        <v>150000000</v>
      </c>
      <c r="P13" s="10">
        <v>1</v>
      </c>
      <c r="Q13" s="2">
        <v>200000000</v>
      </c>
      <c r="R13" s="2">
        <v>150000000</v>
      </c>
      <c r="S13" s="3" t="s">
        <v>94</v>
      </c>
      <c r="T13" s="2">
        <v>50000000</v>
      </c>
      <c r="U13" s="2">
        <v>50000000</v>
      </c>
      <c r="V13" s="2">
        <v>85166.67</v>
      </c>
      <c r="W13" s="11">
        <v>1</v>
      </c>
      <c r="X13" s="2">
        <v>50000000</v>
      </c>
      <c r="Y13" s="2">
        <v>50000000</v>
      </c>
      <c r="Z13" s="2">
        <v>85166.67</v>
      </c>
      <c r="AA13" s="12">
        <v>4.3799999999999999E-2</v>
      </c>
      <c r="AB13" s="13">
        <v>44664</v>
      </c>
      <c r="AC13" s="13">
        <v>44500</v>
      </c>
      <c r="AD13" s="2">
        <v>1</v>
      </c>
      <c r="AE13" s="2">
        <v>7</v>
      </c>
      <c r="AF13" s="3" t="s">
        <v>95</v>
      </c>
      <c r="AG13" s="2">
        <v>0</v>
      </c>
      <c r="AH13" s="3" t="s">
        <v>95</v>
      </c>
      <c r="AI13" s="3" t="s">
        <v>95</v>
      </c>
      <c r="AJ13" s="2">
        <v>1</v>
      </c>
      <c r="AK13" s="2">
        <v>1407564.993536066</v>
      </c>
      <c r="AL13" s="2">
        <v>0</v>
      </c>
      <c r="AM13" s="2">
        <v>2397.5524661607651</v>
      </c>
      <c r="AN13" s="2">
        <v>1409962.5460022269</v>
      </c>
      <c r="AO13" s="2">
        <v>1407564.993536066</v>
      </c>
      <c r="AP13" s="2">
        <v>0</v>
      </c>
      <c r="AQ13" s="2">
        <v>2397.5524661607651</v>
      </c>
      <c r="AR13" s="2">
        <v>1409962.5460022269</v>
      </c>
      <c r="AS13" s="2">
        <v>40000000</v>
      </c>
      <c r="AT13" s="2">
        <v>0</v>
      </c>
      <c r="AU13" s="2">
        <v>68133.335999999996</v>
      </c>
      <c r="AV13" s="2">
        <v>40068133.336000003</v>
      </c>
      <c r="AW13" s="2">
        <v>1407564.993536066</v>
      </c>
      <c r="AX13" s="2">
        <v>0</v>
      </c>
      <c r="AY13" s="2">
        <v>2397.5524661607651</v>
      </c>
      <c r="AZ13" s="2">
        <v>1409962.5460022269</v>
      </c>
      <c r="BA13" s="2">
        <v>7163239.0086043943</v>
      </c>
      <c r="BB13" s="2">
        <v>0</v>
      </c>
      <c r="BC13" s="2">
        <v>12201.384255538751</v>
      </c>
      <c r="BD13" s="2">
        <v>7175440.392859933</v>
      </c>
      <c r="BE13" s="2">
        <v>7163239.0086043943</v>
      </c>
      <c r="BF13" s="2">
        <v>0</v>
      </c>
      <c r="BG13" s="2">
        <v>12201.384255538751</v>
      </c>
      <c r="BH13" s="2">
        <v>7175440.392859933</v>
      </c>
      <c r="BI13" s="2">
        <v>203564000</v>
      </c>
      <c r="BJ13" s="2">
        <v>0</v>
      </c>
      <c r="BK13" s="2">
        <v>346737.36023759999</v>
      </c>
      <c r="BL13" s="2">
        <v>203910737.36023763</v>
      </c>
      <c r="BM13" s="2">
        <v>7163239.0086043943</v>
      </c>
      <c r="BN13" s="2">
        <v>0</v>
      </c>
      <c r="BO13" s="2">
        <v>12201.384255538751</v>
      </c>
      <c r="BP13" s="2">
        <v>7175440.392859933</v>
      </c>
      <c r="BQ13" s="2" t="s">
        <v>96</v>
      </c>
      <c r="BR13" s="1">
        <v>1.4999999999999999E-2</v>
      </c>
      <c r="BS13" s="1">
        <v>3.5000000000000003E-2</v>
      </c>
      <c r="BT13" s="1">
        <v>0.26500000000000001</v>
      </c>
      <c r="BU13" s="2">
        <v>750000</v>
      </c>
      <c r="BV13" s="2">
        <v>1750000.0000000002</v>
      </c>
      <c r="BW13" s="2">
        <v>13250000</v>
      </c>
      <c r="BX13" s="2">
        <v>750000</v>
      </c>
      <c r="BY13" s="2">
        <v>1409962.5460022269</v>
      </c>
      <c r="BZ13" s="2">
        <v>750000</v>
      </c>
      <c r="CA13" s="2">
        <v>1750000.0000000002</v>
      </c>
      <c r="CB13" s="2">
        <v>13250000</v>
      </c>
      <c r="CC13" s="2">
        <v>750000</v>
      </c>
      <c r="CD13" s="2">
        <v>1409962.5460022269</v>
      </c>
      <c r="CE13" s="1">
        <f t="shared" si="0"/>
        <v>2.8199250920044539E-2</v>
      </c>
    </row>
    <row r="14" spans="1:83" ht="13.5" customHeight="1">
      <c r="A14" s="8" t="s">
        <v>82</v>
      </c>
      <c r="B14" s="3" t="s">
        <v>122</v>
      </c>
      <c r="C14" s="9" t="s">
        <v>1623</v>
      </c>
      <c r="D14" s="3" t="s">
        <v>102</v>
      </c>
      <c r="E14" s="3" t="s">
        <v>103</v>
      </c>
      <c r="F14" s="3" t="s">
        <v>87</v>
      </c>
      <c r="G14" s="3" t="s">
        <v>100</v>
      </c>
      <c r="H14" s="3" t="s">
        <v>89</v>
      </c>
      <c r="I14" s="3" t="s">
        <v>90</v>
      </c>
      <c r="J14" s="3" t="s">
        <v>104</v>
      </c>
      <c r="K14" s="3" t="s">
        <v>92</v>
      </c>
      <c r="L14" s="3" t="s">
        <v>93</v>
      </c>
      <c r="M14" s="3" t="s">
        <v>94</v>
      </c>
      <c r="N14" s="2">
        <v>200000000</v>
      </c>
      <c r="O14" s="2">
        <v>22000000</v>
      </c>
      <c r="P14" s="10">
        <v>1</v>
      </c>
      <c r="Q14" s="2">
        <v>200000000</v>
      </c>
      <c r="R14" s="2">
        <v>22000000</v>
      </c>
      <c r="S14" s="3" t="s">
        <v>94</v>
      </c>
      <c r="T14" s="2">
        <v>20000000</v>
      </c>
      <c r="U14" s="2">
        <v>20000000</v>
      </c>
      <c r="V14" s="2">
        <v>29200</v>
      </c>
      <c r="W14" s="11">
        <v>1</v>
      </c>
      <c r="X14" s="2">
        <v>20000000</v>
      </c>
      <c r="Y14" s="2">
        <v>20000000</v>
      </c>
      <c r="Z14" s="2">
        <v>29200</v>
      </c>
      <c r="AA14" s="12">
        <v>4.3799999999999999E-2</v>
      </c>
      <c r="AB14" s="13">
        <v>44576</v>
      </c>
      <c r="AC14" s="13">
        <v>44500</v>
      </c>
      <c r="AD14" s="2">
        <v>1</v>
      </c>
      <c r="AE14" s="2">
        <v>3</v>
      </c>
      <c r="AF14" s="3" t="s">
        <v>95</v>
      </c>
      <c r="AG14" s="2">
        <v>0</v>
      </c>
      <c r="AH14" s="3" t="s">
        <v>95</v>
      </c>
      <c r="AI14" s="3" t="s">
        <v>95</v>
      </c>
      <c r="AJ14" s="2">
        <v>1</v>
      </c>
      <c r="AK14" s="2">
        <v>50228.16403389167</v>
      </c>
      <c r="AL14" s="2">
        <v>0</v>
      </c>
      <c r="AM14" s="2">
        <v>73.333119489481845</v>
      </c>
      <c r="AN14" s="2">
        <v>50301.497153381155</v>
      </c>
      <c r="AO14" s="2">
        <v>50228.16403389167</v>
      </c>
      <c r="AP14" s="2">
        <v>0</v>
      </c>
      <c r="AQ14" s="2">
        <v>73.333119489481845</v>
      </c>
      <c r="AR14" s="2">
        <v>50301.497153381155</v>
      </c>
      <c r="AS14" s="2">
        <v>16000000</v>
      </c>
      <c r="AT14" s="2">
        <v>0</v>
      </c>
      <c r="AU14" s="2">
        <v>23359.999999999996</v>
      </c>
      <c r="AV14" s="2">
        <v>16023360</v>
      </c>
      <c r="AW14" s="2">
        <v>50228.16403389167</v>
      </c>
      <c r="AX14" s="2">
        <v>0</v>
      </c>
      <c r="AY14" s="2">
        <v>73.333119489481845</v>
      </c>
      <c r="AZ14" s="2">
        <v>50301.497153381155</v>
      </c>
      <c r="BA14" s="2">
        <v>255616.14958487809</v>
      </c>
      <c r="BB14" s="2">
        <v>0</v>
      </c>
      <c r="BC14" s="2">
        <v>373.19957839392208</v>
      </c>
      <c r="BD14" s="2">
        <v>255989.34916327204</v>
      </c>
      <c r="BE14" s="2">
        <v>255616.14958487809</v>
      </c>
      <c r="BF14" s="2">
        <v>0</v>
      </c>
      <c r="BG14" s="2">
        <v>373.19957839392208</v>
      </c>
      <c r="BH14" s="2">
        <v>255989.34916327204</v>
      </c>
      <c r="BI14" s="2">
        <v>81425600</v>
      </c>
      <c r="BJ14" s="2">
        <v>0</v>
      </c>
      <c r="BK14" s="2">
        <v>118881.37599999999</v>
      </c>
      <c r="BL14" s="2">
        <v>81544481.376000002</v>
      </c>
      <c r="BM14" s="2">
        <v>255616.14958487809</v>
      </c>
      <c r="BN14" s="2">
        <v>0</v>
      </c>
      <c r="BO14" s="2">
        <v>373.19957839392208</v>
      </c>
      <c r="BP14" s="2">
        <v>255989.34916327204</v>
      </c>
      <c r="BQ14" s="2" t="s">
        <v>96</v>
      </c>
      <c r="BR14" s="1">
        <v>1.4999999999999999E-2</v>
      </c>
      <c r="BS14" s="1">
        <v>3.5000000000000003E-2</v>
      </c>
      <c r="BT14" s="1">
        <v>0.26500000000000001</v>
      </c>
      <c r="BU14" s="2">
        <v>300000</v>
      </c>
      <c r="BV14" s="2">
        <v>700000.00000000012</v>
      </c>
      <c r="BW14" s="2">
        <v>5300000</v>
      </c>
      <c r="BX14" s="2">
        <v>300000</v>
      </c>
      <c r="BY14" s="2">
        <v>300000</v>
      </c>
      <c r="BZ14" s="2">
        <v>300000</v>
      </c>
      <c r="CA14" s="2">
        <v>700000.00000000012</v>
      </c>
      <c r="CB14" s="2">
        <v>5300000</v>
      </c>
      <c r="CC14" s="2">
        <v>300000</v>
      </c>
      <c r="CD14" s="2">
        <v>300000</v>
      </c>
      <c r="CE14" s="1">
        <f t="shared" si="0"/>
        <v>1.4999999999999999E-2</v>
      </c>
    </row>
    <row r="15" spans="1:83" ht="13.5" customHeight="1">
      <c r="A15" s="8" t="s">
        <v>82</v>
      </c>
      <c r="B15" s="3" t="s">
        <v>123</v>
      </c>
      <c r="C15" s="9" t="s">
        <v>1624</v>
      </c>
      <c r="D15" s="3" t="s">
        <v>102</v>
      </c>
      <c r="E15" s="3" t="s">
        <v>103</v>
      </c>
      <c r="F15" s="3" t="s">
        <v>87</v>
      </c>
      <c r="G15" s="3" t="s">
        <v>100</v>
      </c>
      <c r="H15" s="3" t="s">
        <v>89</v>
      </c>
      <c r="I15" s="3" t="s">
        <v>90</v>
      </c>
      <c r="J15" s="3" t="s">
        <v>104</v>
      </c>
      <c r="K15" s="3" t="s">
        <v>92</v>
      </c>
      <c r="L15" s="3" t="s">
        <v>93</v>
      </c>
      <c r="M15" s="3" t="s">
        <v>94</v>
      </c>
      <c r="N15" s="2">
        <v>200000000</v>
      </c>
      <c r="O15" s="2">
        <v>22000000</v>
      </c>
      <c r="P15" s="10">
        <v>1</v>
      </c>
      <c r="Q15" s="2">
        <v>200000000</v>
      </c>
      <c r="R15" s="2">
        <v>22000000</v>
      </c>
      <c r="S15" s="3" t="s">
        <v>94</v>
      </c>
      <c r="T15" s="2">
        <v>26000000</v>
      </c>
      <c r="U15" s="2">
        <v>26000000</v>
      </c>
      <c r="V15" s="2">
        <v>3163.33</v>
      </c>
      <c r="W15" s="11">
        <v>1</v>
      </c>
      <c r="X15" s="2">
        <v>26000000</v>
      </c>
      <c r="Y15" s="2">
        <v>26000000</v>
      </c>
      <c r="Z15" s="2">
        <v>3163.33</v>
      </c>
      <c r="AA15" s="12">
        <v>4.3799999999999999E-2</v>
      </c>
      <c r="AB15" s="13">
        <v>44587</v>
      </c>
      <c r="AC15" s="13">
        <v>44500</v>
      </c>
      <c r="AD15" s="2">
        <v>1</v>
      </c>
      <c r="AE15" s="2">
        <v>3</v>
      </c>
      <c r="AF15" s="3" t="s">
        <v>95</v>
      </c>
      <c r="AG15" s="2">
        <v>0</v>
      </c>
      <c r="AH15" s="3" t="s">
        <v>95</v>
      </c>
      <c r="AI15" s="3" t="s">
        <v>95</v>
      </c>
      <c r="AJ15" s="2">
        <v>1</v>
      </c>
      <c r="AK15" s="2">
        <v>65296.613244059175</v>
      </c>
      <c r="AL15" s="2">
        <v>0</v>
      </c>
      <c r="AM15" s="2">
        <v>7.9444129066665266</v>
      </c>
      <c r="AN15" s="2">
        <v>65304.557656965844</v>
      </c>
      <c r="AO15" s="2">
        <v>65296.613244059175</v>
      </c>
      <c r="AP15" s="2">
        <v>0</v>
      </c>
      <c r="AQ15" s="2">
        <v>7.9444129066665266</v>
      </c>
      <c r="AR15" s="2">
        <v>65304.557656965844</v>
      </c>
      <c r="AS15" s="2">
        <v>20800000</v>
      </c>
      <c r="AT15" s="2">
        <v>0</v>
      </c>
      <c r="AU15" s="2">
        <v>2530.6639999999998</v>
      </c>
      <c r="AV15" s="2">
        <v>20802530.663999997</v>
      </c>
      <c r="AW15" s="2">
        <v>65296.613244059175</v>
      </c>
      <c r="AX15" s="2">
        <v>0</v>
      </c>
      <c r="AY15" s="2">
        <v>7.9444129066665266</v>
      </c>
      <c r="AZ15" s="2">
        <v>65304.557656965844</v>
      </c>
      <c r="BA15" s="2">
        <v>332300.99446034158</v>
      </c>
      <c r="BB15" s="2">
        <v>0</v>
      </c>
      <c r="BC15" s="2">
        <v>40.429911723316621</v>
      </c>
      <c r="BD15" s="2">
        <v>332341.42437206488</v>
      </c>
      <c r="BE15" s="2">
        <v>332300.99446034158</v>
      </c>
      <c r="BF15" s="2">
        <v>0</v>
      </c>
      <c r="BG15" s="2">
        <v>40.429911723316621</v>
      </c>
      <c r="BH15" s="2">
        <v>332341.42437206488</v>
      </c>
      <c r="BI15" s="2">
        <v>105853280</v>
      </c>
      <c r="BJ15" s="2">
        <v>0</v>
      </c>
      <c r="BK15" s="2">
        <v>12878.802162399999</v>
      </c>
      <c r="BL15" s="2">
        <v>105866158.80216239</v>
      </c>
      <c r="BM15" s="2">
        <v>332300.99446034158</v>
      </c>
      <c r="BN15" s="2">
        <v>0</v>
      </c>
      <c r="BO15" s="2">
        <v>40.429911723316621</v>
      </c>
      <c r="BP15" s="2">
        <v>332341.42437206488</v>
      </c>
      <c r="BQ15" s="2" t="s">
        <v>96</v>
      </c>
      <c r="BR15" s="1">
        <v>1.4999999999999999E-2</v>
      </c>
      <c r="BS15" s="1">
        <v>3.5000000000000003E-2</v>
      </c>
      <c r="BT15" s="1">
        <v>0.26500000000000001</v>
      </c>
      <c r="BU15" s="2">
        <v>390000</v>
      </c>
      <c r="BV15" s="2">
        <v>910000.00000000012</v>
      </c>
      <c r="BW15" s="2">
        <v>6890000</v>
      </c>
      <c r="BX15" s="2">
        <v>390000</v>
      </c>
      <c r="BY15" s="2">
        <v>390000</v>
      </c>
      <c r="BZ15" s="2">
        <v>390000</v>
      </c>
      <c r="CA15" s="2">
        <v>910000.00000000012</v>
      </c>
      <c r="CB15" s="2">
        <v>6890000</v>
      </c>
      <c r="CC15" s="2">
        <v>390000</v>
      </c>
      <c r="CD15" s="2">
        <v>390000</v>
      </c>
      <c r="CE15" s="1">
        <f t="shared" si="0"/>
        <v>1.4999999999999999E-2</v>
      </c>
    </row>
    <row r="16" spans="1:83" ht="13.5" customHeight="1">
      <c r="A16" s="8" t="s">
        <v>82</v>
      </c>
      <c r="B16" s="3" t="s">
        <v>124</v>
      </c>
      <c r="C16" s="9" t="s">
        <v>1625</v>
      </c>
      <c r="D16" s="3" t="s">
        <v>125</v>
      </c>
      <c r="E16" s="3" t="s">
        <v>126</v>
      </c>
      <c r="F16" s="3" t="s">
        <v>127</v>
      </c>
      <c r="G16" s="3" t="s">
        <v>128</v>
      </c>
      <c r="H16" s="3" t="s">
        <v>89</v>
      </c>
      <c r="I16" s="3" t="s">
        <v>90</v>
      </c>
      <c r="J16" s="3" t="s">
        <v>129</v>
      </c>
      <c r="K16" s="3" t="s">
        <v>92</v>
      </c>
      <c r="L16" s="3" t="s">
        <v>116</v>
      </c>
      <c r="M16" s="3" t="s">
        <v>94</v>
      </c>
      <c r="N16" s="2">
        <v>5000000</v>
      </c>
      <c r="O16" s="2">
        <v>269443.8</v>
      </c>
      <c r="P16" s="10">
        <v>1</v>
      </c>
      <c r="Q16" s="2">
        <v>5000000</v>
      </c>
      <c r="R16" s="2">
        <v>269443.8</v>
      </c>
      <c r="S16" s="3" t="s">
        <v>94</v>
      </c>
      <c r="T16" s="2">
        <v>160999</v>
      </c>
      <c r="U16" s="2">
        <v>74307.22</v>
      </c>
      <c r="V16" s="2">
        <v>68.73</v>
      </c>
      <c r="W16" s="11">
        <v>1</v>
      </c>
      <c r="X16" s="2">
        <v>160999</v>
      </c>
      <c r="Y16" s="2">
        <v>74307.22</v>
      </c>
      <c r="Z16" s="2">
        <v>68.73</v>
      </c>
      <c r="AA16" s="12">
        <v>5.5500000000000001E-2</v>
      </c>
      <c r="AB16" s="13">
        <v>45133</v>
      </c>
      <c r="AC16" s="13">
        <v>44500</v>
      </c>
      <c r="AD16" s="2">
        <v>2</v>
      </c>
      <c r="AE16" s="2">
        <v>6</v>
      </c>
      <c r="AF16" s="3" t="s">
        <v>95</v>
      </c>
      <c r="AG16" s="2">
        <v>0</v>
      </c>
      <c r="AH16" s="3" t="s">
        <v>95</v>
      </c>
      <c r="AI16" s="3" t="s">
        <v>95</v>
      </c>
      <c r="AJ16" s="2">
        <v>1</v>
      </c>
      <c r="AK16" s="2">
        <v>1282.6877779375252</v>
      </c>
      <c r="AL16" s="2">
        <v>0</v>
      </c>
      <c r="AM16" s="2">
        <v>1.186414065519422</v>
      </c>
      <c r="AN16" s="2">
        <v>1283.8741920030445</v>
      </c>
      <c r="AO16" s="2">
        <v>2217.5280352060381</v>
      </c>
      <c r="AP16" s="2">
        <v>0</v>
      </c>
      <c r="AQ16" s="2">
        <v>2.8756529710557315</v>
      </c>
      <c r="AR16" s="2">
        <v>2220.4036881770935</v>
      </c>
      <c r="AS16" s="2">
        <v>59445.775999999998</v>
      </c>
      <c r="AT16" s="2">
        <v>0</v>
      </c>
      <c r="AU16" s="2">
        <v>54.984000000000002</v>
      </c>
      <c r="AV16" s="2">
        <v>59500.76</v>
      </c>
      <c r="AW16" s="2">
        <v>1282.6877779375252</v>
      </c>
      <c r="AX16" s="2">
        <v>0</v>
      </c>
      <c r="AY16" s="2">
        <v>1.186414065519422</v>
      </c>
      <c r="AZ16" s="2">
        <v>1283.8741920030445</v>
      </c>
      <c r="BA16" s="2">
        <v>6527.7263707018601</v>
      </c>
      <c r="BB16" s="2">
        <v>0</v>
      </c>
      <c r="BC16" s="2">
        <v>6.0377798208348903</v>
      </c>
      <c r="BD16" s="2">
        <v>6533.7641505226939</v>
      </c>
      <c r="BE16" s="2">
        <v>11285.221923967048</v>
      </c>
      <c r="BF16" s="2">
        <v>0</v>
      </c>
      <c r="BG16" s="2">
        <v>14.634485534999724</v>
      </c>
      <c r="BH16" s="2">
        <v>11299.856409502047</v>
      </c>
      <c r="BI16" s="2">
        <v>302525.49864160002</v>
      </c>
      <c r="BJ16" s="2">
        <v>0</v>
      </c>
      <c r="BK16" s="2">
        <v>279.81907440000003</v>
      </c>
      <c r="BL16" s="2">
        <v>302805.31771600002</v>
      </c>
      <c r="BM16" s="2">
        <v>6527.7263707018601</v>
      </c>
      <c r="BN16" s="2">
        <v>0</v>
      </c>
      <c r="BO16" s="2">
        <v>6.0377798208348903</v>
      </c>
      <c r="BP16" s="2">
        <v>6533.7641505226939</v>
      </c>
      <c r="BQ16" s="2" t="s">
        <v>96</v>
      </c>
      <c r="BR16" s="1">
        <v>1.4999999999999999E-2</v>
      </c>
      <c r="BS16" s="1">
        <v>3.5000000000000003E-2</v>
      </c>
      <c r="BT16" s="1">
        <v>0.26500000000000001</v>
      </c>
      <c r="BU16" s="2">
        <v>1114.6082999999999</v>
      </c>
      <c r="BV16" s="2">
        <v>2600.7527000000005</v>
      </c>
      <c r="BW16" s="2">
        <v>19691.4133</v>
      </c>
      <c r="BX16" s="2">
        <v>1114.6082999999999</v>
      </c>
      <c r="BY16" s="2">
        <v>1283.8741920030445</v>
      </c>
      <c r="BZ16" s="2">
        <v>1114.6082999999999</v>
      </c>
      <c r="CA16" s="2">
        <v>2600.7527000000005</v>
      </c>
      <c r="CB16" s="2">
        <v>19691.4133</v>
      </c>
      <c r="CC16" s="2">
        <v>1114.6082999999999</v>
      </c>
      <c r="CD16" s="2">
        <v>1283.8741920030445</v>
      </c>
      <c r="CE16" s="1">
        <f t="shared" si="0"/>
        <v>1.7277919857626816E-2</v>
      </c>
    </row>
    <row r="17" spans="1:83" ht="13.5" customHeight="1">
      <c r="A17" s="8" t="s">
        <v>82</v>
      </c>
      <c r="B17" t="s">
        <v>130</v>
      </c>
      <c r="C17" s="9" t="s">
        <v>1626</v>
      </c>
      <c r="D17" s="3" t="s">
        <v>125</v>
      </c>
      <c r="E17" s="3" t="s">
        <v>126</v>
      </c>
      <c r="F17" s="3" t="s">
        <v>127</v>
      </c>
      <c r="G17" s="3" t="s">
        <v>128</v>
      </c>
      <c r="H17" s="3" t="s">
        <v>89</v>
      </c>
      <c r="I17" s="3" t="s">
        <v>90</v>
      </c>
      <c r="J17" s="3" t="s">
        <v>129</v>
      </c>
      <c r="K17" s="3" t="s">
        <v>92</v>
      </c>
      <c r="L17" s="3" t="s">
        <v>116</v>
      </c>
      <c r="M17" s="3" t="s">
        <v>94</v>
      </c>
      <c r="N17" s="2">
        <v>5000000</v>
      </c>
      <c r="O17" s="2">
        <v>269443.8</v>
      </c>
      <c r="P17" s="10">
        <v>1</v>
      </c>
      <c r="Q17" s="2">
        <v>5000000</v>
      </c>
      <c r="R17" s="2">
        <v>269443.8</v>
      </c>
      <c r="S17" s="3" t="s">
        <v>94</v>
      </c>
      <c r="T17" s="2">
        <v>153650</v>
      </c>
      <c r="U17" s="2">
        <v>70915.39</v>
      </c>
      <c r="V17" s="2">
        <v>65.599999999999994</v>
      </c>
      <c r="W17" s="11">
        <v>1</v>
      </c>
      <c r="X17" s="2">
        <v>153650</v>
      </c>
      <c r="Y17" s="2">
        <v>70915.39</v>
      </c>
      <c r="Z17" s="2">
        <v>65.599999999999994</v>
      </c>
      <c r="AA17" s="12">
        <v>5.5500000000000001E-2</v>
      </c>
      <c r="AB17" s="13">
        <v>45142</v>
      </c>
      <c r="AC17" s="13">
        <v>44500</v>
      </c>
      <c r="AD17" s="2">
        <v>2</v>
      </c>
      <c r="AE17" s="2">
        <v>6</v>
      </c>
      <c r="AF17" s="3" t="s">
        <v>95</v>
      </c>
      <c r="AG17" s="2">
        <v>0</v>
      </c>
      <c r="AH17" s="3" t="s">
        <v>95</v>
      </c>
      <c r="AI17" s="3" t="s">
        <v>95</v>
      </c>
      <c r="AJ17" s="2">
        <v>1</v>
      </c>
      <c r="AK17" s="2">
        <v>1224.1381661253508</v>
      </c>
      <c r="AL17" s="2">
        <v>0</v>
      </c>
      <c r="AM17" s="2">
        <v>1.1323841509977313</v>
      </c>
      <c r="AN17" s="2">
        <v>1225.2705502763486</v>
      </c>
      <c r="AO17" s="2">
        <v>2116.3066718492482</v>
      </c>
      <c r="AP17" s="2">
        <v>0</v>
      </c>
      <c r="AQ17" s="2">
        <v>2.7446942368871809</v>
      </c>
      <c r="AR17" s="2">
        <v>2119.0513660861357</v>
      </c>
      <c r="AS17" s="2">
        <v>56732.311999999998</v>
      </c>
      <c r="AT17" s="2">
        <v>0</v>
      </c>
      <c r="AU17" s="2">
        <v>52.47999999999999</v>
      </c>
      <c r="AV17" s="2">
        <v>56784.792000000009</v>
      </c>
      <c r="AW17" s="2">
        <v>1224.1381661253508</v>
      </c>
      <c r="AX17" s="2">
        <v>0</v>
      </c>
      <c r="AY17" s="2">
        <v>1.1323841509977313</v>
      </c>
      <c r="AZ17" s="2">
        <v>1225.2705502763486</v>
      </c>
      <c r="BA17" s="2">
        <v>6229.7615412285231</v>
      </c>
      <c r="BB17" s="2">
        <v>0</v>
      </c>
      <c r="BC17" s="2">
        <v>5.7628161828425544</v>
      </c>
      <c r="BD17" s="2">
        <v>6235.5243574113656</v>
      </c>
      <c r="BE17" s="2">
        <v>10770.09628370801</v>
      </c>
      <c r="BF17" s="2">
        <v>0</v>
      </c>
      <c r="BG17" s="2">
        <v>13.968023440942552</v>
      </c>
      <c r="BH17" s="2">
        <v>10784.064307148954</v>
      </c>
      <c r="BI17" s="2">
        <v>288716.40899919998</v>
      </c>
      <c r="BJ17" s="2">
        <v>0</v>
      </c>
      <c r="BK17" s="2">
        <v>267.07596799999993</v>
      </c>
      <c r="BL17" s="2">
        <v>288983.48496720003</v>
      </c>
      <c r="BM17" s="2">
        <v>6229.7615412285231</v>
      </c>
      <c r="BN17" s="2">
        <v>0</v>
      </c>
      <c r="BO17" s="2">
        <v>5.7628161828425544</v>
      </c>
      <c r="BP17" s="2">
        <v>6235.5243574113656</v>
      </c>
      <c r="BQ17" s="2" t="s">
        <v>96</v>
      </c>
      <c r="BR17" s="1">
        <v>1.4999999999999999E-2</v>
      </c>
      <c r="BS17" s="1">
        <v>3.5000000000000003E-2</v>
      </c>
      <c r="BT17" s="1">
        <v>0.26500000000000001</v>
      </c>
      <c r="BU17" s="2">
        <v>1063.7308499999999</v>
      </c>
      <c r="BV17" s="2">
        <v>2482.0386500000004</v>
      </c>
      <c r="BW17" s="2">
        <v>18792.57835</v>
      </c>
      <c r="BX17" s="2">
        <v>1063.7308499999999</v>
      </c>
      <c r="BY17" s="2">
        <v>1225.2705502763486</v>
      </c>
      <c r="BZ17" s="2">
        <v>1063.7308499999999</v>
      </c>
      <c r="CA17" s="2">
        <v>2482.0386500000004</v>
      </c>
      <c r="CB17" s="2">
        <v>18792.57835</v>
      </c>
      <c r="CC17" s="2">
        <v>1063.7308499999999</v>
      </c>
      <c r="CD17" s="2">
        <v>1225.2705502763486</v>
      </c>
      <c r="CE17" s="1">
        <f t="shared" si="0"/>
        <v>1.7277921622885366E-2</v>
      </c>
    </row>
    <row r="18" spans="1:83" ht="13.5" customHeight="1">
      <c r="A18" s="8" t="s">
        <v>82</v>
      </c>
      <c r="B18" t="s">
        <v>131</v>
      </c>
      <c r="C18" s="9" t="s">
        <v>1627</v>
      </c>
      <c r="D18" s="3" t="s">
        <v>125</v>
      </c>
      <c r="E18" s="3" t="s">
        <v>126</v>
      </c>
      <c r="F18" s="3" t="s">
        <v>127</v>
      </c>
      <c r="G18" s="3" t="s">
        <v>128</v>
      </c>
      <c r="H18" s="3" t="s">
        <v>89</v>
      </c>
      <c r="I18" s="3" t="s">
        <v>90</v>
      </c>
      <c r="J18" s="3" t="s">
        <v>129</v>
      </c>
      <c r="K18" s="3" t="s">
        <v>92</v>
      </c>
      <c r="L18" s="3" t="s">
        <v>116</v>
      </c>
      <c r="M18" s="3" t="s">
        <v>94</v>
      </c>
      <c r="N18" s="2">
        <v>5000000</v>
      </c>
      <c r="O18" s="2">
        <v>269443.8</v>
      </c>
      <c r="P18" s="10">
        <v>1</v>
      </c>
      <c r="Q18" s="2">
        <v>5000000</v>
      </c>
      <c r="R18" s="2">
        <v>269443.8</v>
      </c>
      <c r="S18" s="3" t="s">
        <v>94</v>
      </c>
      <c r="T18" s="2">
        <v>812547.2</v>
      </c>
      <c r="U18" s="2">
        <v>375021.79</v>
      </c>
      <c r="V18" s="2">
        <v>346.9</v>
      </c>
      <c r="W18" s="11">
        <v>1</v>
      </c>
      <c r="X18" s="2">
        <v>812547.2</v>
      </c>
      <c r="Y18" s="2">
        <v>375021.79</v>
      </c>
      <c r="Z18" s="2">
        <v>346.9</v>
      </c>
      <c r="AA18" s="12">
        <v>5.5500000000000001E-2</v>
      </c>
      <c r="AB18" s="13">
        <v>45181</v>
      </c>
      <c r="AC18" s="13">
        <v>44500</v>
      </c>
      <c r="AD18" s="2">
        <v>2</v>
      </c>
      <c r="AE18" s="2">
        <v>6</v>
      </c>
      <c r="AF18" s="3" t="s">
        <v>95</v>
      </c>
      <c r="AG18" s="2">
        <v>0</v>
      </c>
      <c r="AH18" s="3" t="s">
        <v>95</v>
      </c>
      <c r="AI18" s="3" t="s">
        <v>95</v>
      </c>
      <c r="AJ18" s="2">
        <v>1</v>
      </c>
      <c r="AK18" s="2">
        <v>6473.6087084573091</v>
      </c>
      <c r="AL18" s="2">
        <v>0</v>
      </c>
      <c r="AM18" s="2">
        <v>5.9881716765413575</v>
      </c>
      <c r="AN18" s="2">
        <v>6479.5968801338504</v>
      </c>
      <c r="AO18" s="2">
        <v>11191.662575159604</v>
      </c>
      <c r="AP18" s="2">
        <v>0</v>
      </c>
      <c r="AQ18" s="2">
        <v>14.514244371587852</v>
      </c>
      <c r="AR18" s="2">
        <v>11206.176819531192</v>
      </c>
      <c r="AS18" s="2">
        <v>300017.43199999997</v>
      </c>
      <c r="AT18" s="2">
        <v>0</v>
      </c>
      <c r="AU18" s="2">
        <v>277.52</v>
      </c>
      <c r="AV18" s="2">
        <v>300294.95200000005</v>
      </c>
      <c r="AW18" s="2">
        <v>6473.6087084573091</v>
      </c>
      <c r="AX18" s="2">
        <v>0</v>
      </c>
      <c r="AY18" s="2">
        <v>5.9881716765413575</v>
      </c>
      <c r="AZ18" s="2">
        <v>6479.5968801338504</v>
      </c>
      <c r="BA18" s="2">
        <v>32944.842078210095</v>
      </c>
      <c r="BB18" s="2">
        <v>0</v>
      </c>
      <c r="BC18" s="2">
        <v>30.474404479086623</v>
      </c>
      <c r="BD18" s="2">
        <v>32975.316482689181</v>
      </c>
      <c r="BE18" s="2">
        <v>56955.490011244743</v>
      </c>
      <c r="BF18" s="2">
        <v>0</v>
      </c>
      <c r="BG18" s="2">
        <v>73.86444103144774</v>
      </c>
      <c r="BH18" s="2">
        <v>57029.354452276195</v>
      </c>
      <c r="BI18" s="2">
        <v>1526818.7131911998</v>
      </c>
      <c r="BJ18" s="2">
        <v>0</v>
      </c>
      <c r="BK18" s="2">
        <v>1412.3270319999999</v>
      </c>
      <c r="BL18" s="2">
        <v>1528231.0402232003</v>
      </c>
      <c r="BM18" s="2">
        <v>32944.842078210095</v>
      </c>
      <c r="BN18" s="2">
        <v>0</v>
      </c>
      <c r="BO18" s="2">
        <v>30.474404479086623</v>
      </c>
      <c r="BP18" s="2">
        <v>32975.316482689181</v>
      </c>
      <c r="BQ18" s="2" t="s">
        <v>96</v>
      </c>
      <c r="BR18" s="1">
        <v>1.4999999999999999E-2</v>
      </c>
      <c r="BS18" s="1">
        <v>3.5000000000000003E-2</v>
      </c>
      <c r="BT18" s="1">
        <v>0.26500000000000001</v>
      </c>
      <c r="BU18" s="2">
        <v>5625.3268499999995</v>
      </c>
      <c r="BV18" s="2">
        <v>13125.762650000001</v>
      </c>
      <c r="BW18" s="2">
        <v>99380.774349999992</v>
      </c>
      <c r="BX18" s="2">
        <v>5625.3268499999995</v>
      </c>
      <c r="BY18" s="2">
        <v>6479.5968801338504</v>
      </c>
      <c r="BZ18" s="2">
        <v>5625.3268499999995</v>
      </c>
      <c r="CA18" s="2">
        <v>13125.762650000001</v>
      </c>
      <c r="CB18" s="2">
        <v>99380.774349999992</v>
      </c>
      <c r="CC18" s="2">
        <v>5625.3268499999995</v>
      </c>
      <c r="CD18" s="2">
        <v>6479.5968801338504</v>
      </c>
      <c r="CE18" s="1">
        <f t="shared" si="0"/>
        <v>1.7277921051291049E-2</v>
      </c>
    </row>
    <row r="19" spans="1:83" ht="13.5" customHeight="1">
      <c r="A19" s="8" t="s">
        <v>82</v>
      </c>
      <c r="B19" t="s">
        <v>132</v>
      </c>
      <c r="C19" s="9" t="s">
        <v>1628</v>
      </c>
      <c r="D19" s="3" t="s">
        <v>125</v>
      </c>
      <c r="E19" s="3" t="s">
        <v>126</v>
      </c>
      <c r="F19" s="3" t="s">
        <v>127</v>
      </c>
      <c r="G19" s="3" t="s">
        <v>128</v>
      </c>
      <c r="H19" s="3" t="s">
        <v>89</v>
      </c>
      <c r="I19" s="3" t="s">
        <v>90</v>
      </c>
      <c r="J19" s="3" t="s">
        <v>129</v>
      </c>
      <c r="K19" s="3" t="s">
        <v>92</v>
      </c>
      <c r="L19" s="3" t="s">
        <v>116</v>
      </c>
      <c r="M19" s="3" t="s">
        <v>94</v>
      </c>
      <c r="N19" s="2">
        <v>5000000</v>
      </c>
      <c r="O19" s="2">
        <v>269443.8</v>
      </c>
      <c r="P19" s="10">
        <v>1</v>
      </c>
      <c r="Q19" s="2">
        <v>5000000</v>
      </c>
      <c r="R19" s="2">
        <v>269443.8</v>
      </c>
      <c r="S19" s="3" t="s">
        <v>94</v>
      </c>
      <c r="T19" s="2">
        <v>27000</v>
      </c>
      <c r="U19" s="2">
        <v>12461.56</v>
      </c>
      <c r="V19" s="2">
        <v>11.53</v>
      </c>
      <c r="W19" s="11">
        <v>1</v>
      </c>
      <c r="X19" s="2">
        <v>27000</v>
      </c>
      <c r="Y19" s="2">
        <v>12461.56</v>
      </c>
      <c r="Z19" s="2">
        <v>11.53</v>
      </c>
      <c r="AA19" s="12">
        <v>5.5500000000000001E-2</v>
      </c>
      <c r="AB19" s="13">
        <v>45198</v>
      </c>
      <c r="AC19" s="13">
        <v>44500</v>
      </c>
      <c r="AD19" s="2">
        <v>2</v>
      </c>
      <c r="AE19" s="2">
        <v>6</v>
      </c>
      <c r="AF19" s="3" t="s">
        <v>95</v>
      </c>
      <c r="AG19" s="2">
        <v>0</v>
      </c>
      <c r="AH19" s="3" t="s">
        <v>95</v>
      </c>
      <c r="AI19" s="3" t="s">
        <v>95</v>
      </c>
      <c r="AJ19" s="2">
        <v>1</v>
      </c>
      <c r="AK19" s="2">
        <v>215.11086952297697</v>
      </c>
      <c r="AL19" s="2">
        <v>0</v>
      </c>
      <c r="AM19" s="2">
        <v>0.19903032410066832</v>
      </c>
      <c r="AN19" s="2">
        <v>215.30989984707765</v>
      </c>
      <c r="AO19" s="2">
        <v>371.88659005682291</v>
      </c>
      <c r="AP19" s="2">
        <v>0</v>
      </c>
      <c r="AQ19" s="2">
        <v>0.48241348401385964</v>
      </c>
      <c r="AR19" s="2">
        <v>372.36900354083684</v>
      </c>
      <c r="AS19" s="2">
        <v>9969.2479999999996</v>
      </c>
      <c r="AT19" s="2">
        <v>0</v>
      </c>
      <c r="AU19" s="2">
        <v>9.2239999999999984</v>
      </c>
      <c r="AV19" s="2">
        <v>9978.4719999999998</v>
      </c>
      <c r="AW19" s="2">
        <v>215.11086952297697</v>
      </c>
      <c r="AX19" s="2">
        <v>0</v>
      </c>
      <c r="AY19" s="2">
        <v>0.19903032410066832</v>
      </c>
      <c r="AZ19" s="2">
        <v>215.30989984707765</v>
      </c>
      <c r="BA19" s="2">
        <v>1094.7207260893822</v>
      </c>
      <c r="BB19" s="2">
        <v>0</v>
      </c>
      <c r="BC19" s="2">
        <v>1.0128852223807112</v>
      </c>
      <c r="BD19" s="2">
        <v>1095.7336113117628</v>
      </c>
      <c r="BE19" s="2">
        <v>1892.5680454581775</v>
      </c>
      <c r="BF19" s="2">
        <v>0</v>
      </c>
      <c r="BG19" s="2">
        <v>2.4550504614949333</v>
      </c>
      <c r="BH19" s="2">
        <v>1895.0230959196729</v>
      </c>
      <c r="BI19" s="2">
        <v>50734.499996799997</v>
      </c>
      <c r="BJ19" s="2">
        <v>0</v>
      </c>
      <c r="BK19" s="2">
        <v>46.941858399999994</v>
      </c>
      <c r="BL19" s="2">
        <v>50781.441855199999</v>
      </c>
      <c r="BM19" s="2">
        <v>1094.7207260893822</v>
      </c>
      <c r="BN19" s="2">
        <v>0</v>
      </c>
      <c r="BO19" s="2">
        <v>1.0128852223807112</v>
      </c>
      <c r="BP19" s="2">
        <v>1095.7336113117628</v>
      </c>
      <c r="BQ19" s="2" t="s">
        <v>96</v>
      </c>
      <c r="BR19" s="1">
        <v>1.4999999999999999E-2</v>
      </c>
      <c r="BS19" s="1">
        <v>3.5000000000000003E-2</v>
      </c>
      <c r="BT19" s="1">
        <v>0.26500000000000001</v>
      </c>
      <c r="BU19" s="2">
        <v>186.92339999999999</v>
      </c>
      <c r="BV19" s="2">
        <v>436.15460000000002</v>
      </c>
      <c r="BW19" s="2">
        <v>3302.3134</v>
      </c>
      <c r="BX19" s="2">
        <v>186.92339999999999</v>
      </c>
      <c r="BY19" s="2">
        <v>215.30989984707765</v>
      </c>
      <c r="BZ19" s="2">
        <v>186.92339999999999</v>
      </c>
      <c r="CA19" s="2">
        <v>436.15460000000002</v>
      </c>
      <c r="CB19" s="2">
        <v>3302.3134</v>
      </c>
      <c r="CC19" s="2">
        <v>186.92339999999999</v>
      </c>
      <c r="CD19" s="2">
        <v>215.30989984707765</v>
      </c>
      <c r="CE19" s="1">
        <f t="shared" si="0"/>
        <v>1.7277925062919704E-2</v>
      </c>
    </row>
    <row r="20" spans="1:83" ht="13.5" customHeight="1">
      <c r="A20" s="8" t="s">
        <v>82</v>
      </c>
      <c r="B20" t="s">
        <v>133</v>
      </c>
      <c r="C20" s="9" t="s">
        <v>1629</v>
      </c>
      <c r="D20" s="3" t="s">
        <v>125</v>
      </c>
      <c r="E20" s="3" t="s">
        <v>126</v>
      </c>
      <c r="F20" s="3" t="s">
        <v>127</v>
      </c>
      <c r="G20" s="3" t="s">
        <v>128</v>
      </c>
      <c r="H20" s="3" t="s">
        <v>89</v>
      </c>
      <c r="I20" s="3" t="s">
        <v>90</v>
      </c>
      <c r="J20" s="3" t="s">
        <v>129</v>
      </c>
      <c r="K20" s="3" t="s">
        <v>92</v>
      </c>
      <c r="L20" s="3" t="s">
        <v>116</v>
      </c>
      <c r="M20" s="3" t="s">
        <v>94</v>
      </c>
      <c r="N20" s="2">
        <v>5000000</v>
      </c>
      <c r="O20" s="2">
        <v>269443.8</v>
      </c>
      <c r="P20" s="10">
        <v>1</v>
      </c>
      <c r="Q20" s="2">
        <v>5000000</v>
      </c>
      <c r="R20" s="2">
        <v>269443.8</v>
      </c>
      <c r="S20" s="3" t="s">
        <v>94</v>
      </c>
      <c r="T20" s="2">
        <v>59520</v>
      </c>
      <c r="U20" s="2">
        <v>27470.78</v>
      </c>
      <c r="V20" s="2">
        <v>25.41</v>
      </c>
      <c r="W20" s="11">
        <v>1</v>
      </c>
      <c r="X20" s="2">
        <v>59520</v>
      </c>
      <c r="Y20" s="2">
        <v>27470.78</v>
      </c>
      <c r="Z20" s="2">
        <v>25.41</v>
      </c>
      <c r="AA20" s="12">
        <v>5.5500000000000001E-2</v>
      </c>
      <c r="AB20" s="13">
        <v>45224</v>
      </c>
      <c r="AC20" s="13">
        <v>44500</v>
      </c>
      <c r="AD20" s="2">
        <v>2</v>
      </c>
      <c r="AE20" s="2">
        <v>6</v>
      </c>
      <c r="AF20" s="3" t="s">
        <v>95</v>
      </c>
      <c r="AG20" s="2">
        <v>0</v>
      </c>
      <c r="AH20" s="3" t="s">
        <v>95</v>
      </c>
      <c r="AI20" s="3" t="s">
        <v>95</v>
      </c>
      <c r="AJ20" s="2">
        <v>1</v>
      </c>
      <c r="AK20" s="2">
        <v>474.1993275540467</v>
      </c>
      <c r="AL20" s="2">
        <v>0</v>
      </c>
      <c r="AM20" s="2">
        <v>0.43862623897640785</v>
      </c>
      <c r="AN20" s="2">
        <v>474.63795379302309</v>
      </c>
      <c r="AO20" s="2">
        <v>819.80223185549562</v>
      </c>
      <c r="AP20" s="2">
        <v>0</v>
      </c>
      <c r="AQ20" s="2">
        <v>1.0631506182820623</v>
      </c>
      <c r="AR20" s="2">
        <v>820.86538247377757</v>
      </c>
      <c r="AS20" s="2">
        <v>21976.624000000003</v>
      </c>
      <c r="AT20" s="2">
        <v>0</v>
      </c>
      <c r="AU20" s="2">
        <v>20.327999999999999</v>
      </c>
      <c r="AV20" s="2">
        <v>21996.951999999997</v>
      </c>
      <c r="AW20" s="2">
        <v>474.1993275540467</v>
      </c>
      <c r="AX20" s="2">
        <v>0</v>
      </c>
      <c r="AY20" s="2">
        <v>0.43862623897640785</v>
      </c>
      <c r="AZ20" s="2">
        <v>474.63795379302309</v>
      </c>
      <c r="BA20" s="2">
        <v>2413.2477978552993</v>
      </c>
      <c r="BB20" s="2">
        <v>0</v>
      </c>
      <c r="BC20" s="2">
        <v>2.2322127927748374</v>
      </c>
      <c r="BD20" s="2">
        <v>2415.4800106480739</v>
      </c>
      <c r="BE20" s="2">
        <v>4172.0555381358026</v>
      </c>
      <c r="BF20" s="2">
        <v>0</v>
      </c>
      <c r="BG20" s="2">
        <v>5.4104798114992434</v>
      </c>
      <c r="BH20" s="2">
        <v>4177.4660179473012</v>
      </c>
      <c r="BI20" s="2">
        <v>111841.23719840002</v>
      </c>
      <c r="BJ20" s="2">
        <v>0</v>
      </c>
      <c r="BK20" s="2">
        <v>103.45122480000001</v>
      </c>
      <c r="BL20" s="2">
        <v>111944.68842319999</v>
      </c>
      <c r="BM20" s="2">
        <v>2413.2477978552993</v>
      </c>
      <c r="BN20" s="2">
        <v>0</v>
      </c>
      <c r="BO20" s="2">
        <v>2.2322127927748374</v>
      </c>
      <c r="BP20" s="2">
        <v>2415.4800106480739</v>
      </c>
      <c r="BQ20" s="2" t="s">
        <v>96</v>
      </c>
      <c r="BR20" s="1">
        <v>1.4999999999999999E-2</v>
      </c>
      <c r="BS20" s="1">
        <v>3.5000000000000003E-2</v>
      </c>
      <c r="BT20" s="1">
        <v>0.26500000000000001</v>
      </c>
      <c r="BU20" s="2">
        <v>412.06169999999997</v>
      </c>
      <c r="BV20" s="2">
        <v>961.47730000000001</v>
      </c>
      <c r="BW20" s="2">
        <v>7279.7566999999999</v>
      </c>
      <c r="BX20" s="2">
        <v>412.06169999999997</v>
      </c>
      <c r="BY20" s="2">
        <v>474.63795379302309</v>
      </c>
      <c r="BZ20" s="2">
        <v>412.06169999999997</v>
      </c>
      <c r="CA20" s="2">
        <v>961.47730000000001</v>
      </c>
      <c r="CB20" s="2">
        <v>7279.7566999999999</v>
      </c>
      <c r="CC20" s="2">
        <v>412.06169999999997</v>
      </c>
      <c r="CD20" s="2">
        <v>474.63795379302309</v>
      </c>
      <c r="CE20" s="1">
        <f t="shared" si="0"/>
        <v>1.7277920532035244E-2</v>
      </c>
    </row>
    <row r="21" spans="1:83" ht="13.5" customHeight="1">
      <c r="A21" s="8" t="s">
        <v>82</v>
      </c>
      <c r="B21" t="s">
        <v>134</v>
      </c>
      <c r="C21" s="9" t="s">
        <v>1630</v>
      </c>
      <c r="D21" s="3" t="s">
        <v>125</v>
      </c>
      <c r="E21" s="3" t="s">
        <v>126</v>
      </c>
      <c r="F21" s="3" t="s">
        <v>127</v>
      </c>
      <c r="G21" s="3" t="s">
        <v>128</v>
      </c>
      <c r="H21" s="3" t="s">
        <v>89</v>
      </c>
      <c r="I21" s="3" t="s">
        <v>90</v>
      </c>
      <c r="J21" s="3" t="s">
        <v>129</v>
      </c>
      <c r="K21" s="3" t="s">
        <v>92</v>
      </c>
      <c r="L21" s="3" t="s">
        <v>116</v>
      </c>
      <c r="M21" s="3" t="s">
        <v>94</v>
      </c>
      <c r="N21" s="2">
        <v>5000000</v>
      </c>
      <c r="O21" s="2">
        <v>269443.8</v>
      </c>
      <c r="P21" s="10">
        <v>1</v>
      </c>
      <c r="Q21" s="2">
        <v>5000000</v>
      </c>
      <c r="R21" s="2">
        <v>269443.8</v>
      </c>
      <c r="S21" s="3" t="s">
        <v>94</v>
      </c>
      <c r="T21" s="2">
        <v>82250</v>
      </c>
      <c r="U21" s="2">
        <v>37961.56</v>
      </c>
      <c r="V21" s="2">
        <v>35.11</v>
      </c>
      <c r="W21" s="11">
        <v>1</v>
      </c>
      <c r="X21" s="2">
        <v>82250</v>
      </c>
      <c r="Y21" s="2">
        <v>37961.56</v>
      </c>
      <c r="Z21" s="2">
        <v>35.11</v>
      </c>
      <c r="AA21" s="12">
        <v>5.5500000000000001E-2</v>
      </c>
      <c r="AB21" s="13">
        <v>45231</v>
      </c>
      <c r="AC21" s="13">
        <v>44500</v>
      </c>
      <c r="AD21" s="2">
        <v>3</v>
      </c>
      <c r="AE21" s="2">
        <v>6</v>
      </c>
      <c r="AF21" s="3" t="s">
        <v>95</v>
      </c>
      <c r="AG21" s="2">
        <v>0</v>
      </c>
      <c r="AH21" s="3" t="s">
        <v>95</v>
      </c>
      <c r="AI21" s="3" t="s">
        <v>95</v>
      </c>
      <c r="AJ21" s="2">
        <v>1</v>
      </c>
      <c r="AK21" s="2">
        <v>655.2906843163023</v>
      </c>
      <c r="AL21" s="2">
        <v>0</v>
      </c>
      <c r="AM21" s="2">
        <v>0.60606718813308458</v>
      </c>
      <c r="AN21" s="2">
        <v>655.89675150443543</v>
      </c>
      <c r="AO21" s="2">
        <v>1324.3426315609256</v>
      </c>
      <c r="AP21" s="2">
        <v>0</v>
      </c>
      <c r="AQ21" s="2">
        <v>1.552062747753117</v>
      </c>
      <c r="AR21" s="2">
        <v>1325.8946943086789</v>
      </c>
      <c r="AS21" s="2">
        <v>30369.248</v>
      </c>
      <c r="AT21" s="2">
        <v>0</v>
      </c>
      <c r="AU21" s="2">
        <v>28.087999999999997</v>
      </c>
      <c r="AV21" s="2">
        <v>30397.335999999999</v>
      </c>
      <c r="AW21" s="2">
        <v>655.2906843163023</v>
      </c>
      <c r="AX21" s="2">
        <v>0</v>
      </c>
      <c r="AY21" s="2">
        <v>0.60606718813308458</v>
      </c>
      <c r="AZ21" s="2">
        <v>655.89675150443543</v>
      </c>
      <c r="BA21" s="2">
        <v>3334.8398215540942</v>
      </c>
      <c r="BB21" s="2">
        <v>0</v>
      </c>
      <c r="BC21" s="2">
        <v>3.0843365271280807</v>
      </c>
      <c r="BD21" s="2">
        <v>3337.9241580812222</v>
      </c>
      <c r="BE21" s="2">
        <v>6739.7120862767069</v>
      </c>
      <c r="BF21" s="2">
        <v>0</v>
      </c>
      <c r="BG21" s="2">
        <v>7.8986025295903879</v>
      </c>
      <c r="BH21" s="2">
        <v>6747.6106888062986</v>
      </c>
      <c r="BI21" s="2">
        <v>154552.13999679999</v>
      </c>
      <c r="BJ21" s="2">
        <v>0</v>
      </c>
      <c r="BK21" s="2">
        <v>142.94264079999999</v>
      </c>
      <c r="BL21" s="2">
        <v>154695.08263759999</v>
      </c>
      <c r="BM21" s="2">
        <v>3334.8398215540942</v>
      </c>
      <c r="BN21" s="2">
        <v>0</v>
      </c>
      <c r="BO21" s="2">
        <v>3.0843365271280807</v>
      </c>
      <c r="BP21" s="2">
        <v>3337.9241580812222</v>
      </c>
      <c r="BQ21" s="2" t="s">
        <v>96</v>
      </c>
      <c r="BR21" s="1">
        <v>1.4999999999999999E-2</v>
      </c>
      <c r="BS21" s="1">
        <v>3.5000000000000003E-2</v>
      </c>
      <c r="BT21" s="1">
        <v>0.26500000000000001</v>
      </c>
      <c r="BU21" s="2">
        <v>569.4233999999999</v>
      </c>
      <c r="BV21" s="2">
        <v>1328.6546000000001</v>
      </c>
      <c r="BW21" s="2">
        <v>10059.813399999999</v>
      </c>
      <c r="BX21" s="2">
        <v>569.4233999999999</v>
      </c>
      <c r="BY21" s="2">
        <v>655.89675150443543</v>
      </c>
      <c r="BZ21" s="2">
        <v>569.4233999999999</v>
      </c>
      <c r="CA21" s="2">
        <v>1328.6546000000001</v>
      </c>
      <c r="CB21" s="2">
        <v>10059.813399999999</v>
      </c>
      <c r="CC21" s="2">
        <v>569.4233999999999</v>
      </c>
      <c r="CD21" s="2">
        <v>655.89675150443543</v>
      </c>
      <c r="CE21" s="1">
        <f t="shared" si="0"/>
        <v>1.7277918807984589E-2</v>
      </c>
    </row>
    <row r="22" spans="1:83" ht="13.5" customHeight="1">
      <c r="A22" s="8" t="s">
        <v>82</v>
      </c>
      <c r="B22" t="s">
        <v>135</v>
      </c>
      <c r="C22" s="9" t="s">
        <v>1631</v>
      </c>
      <c r="D22" s="3" t="s">
        <v>125</v>
      </c>
      <c r="E22" s="3" t="s">
        <v>126</v>
      </c>
      <c r="F22" s="3" t="s">
        <v>127</v>
      </c>
      <c r="G22" s="3" t="s">
        <v>128</v>
      </c>
      <c r="H22" s="3" t="s">
        <v>89</v>
      </c>
      <c r="I22" s="3" t="s">
        <v>90</v>
      </c>
      <c r="J22" s="3" t="s">
        <v>129</v>
      </c>
      <c r="K22" s="3" t="s">
        <v>92</v>
      </c>
      <c r="L22" s="3" t="s">
        <v>116</v>
      </c>
      <c r="M22" s="3" t="s">
        <v>94</v>
      </c>
      <c r="N22" s="2">
        <v>5000000</v>
      </c>
      <c r="O22" s="2">
        <v>269443.8</v>
      </c>
      <c r="P22" s="10">
        <v>1</v>
      </c>
      <c r="Q22" s="2">
        <v>5000000</v>
      </c>
      <c r="R22" s="2">
        <v>269443.8</v>
      </c>
      <c r="S22" s="3" t="s">
        <v>94</v>
      </c>
      <c r="T22" s="2">
        <v>1680000</v>
      </c>
      <c r="U22" s="2">
        <v>775384.61</v>
      </c>
      <c r="V22" s="2">
        <v>717.23</v>
      </c>
      <c r="W22" s="11">
        <v>1</v>
      </c>
      <c r="X22" s="2">
        <v>1680000</v>
      </c>
      <c r="Y22" s="2">
        <v>775384.61</v>
      </c>
      <c r="Z22" s="2">
        <v>717.23</v>
      </c>
      <c r="AA22" s="12">
        <v>5.5500000000000001E-2</v>
      </c>
      <c r="AB22" s="13">
        <v>45261</v>
      </c>
      <c r="AC22" s="13">
        <v>44500</v>
      </c>
      <c r="AD22" s="2">
        <v>3</v>
      </c>
      <c r="AE22" s="2">
        <v>6</v>
      </c>
      <c r="AF22" s="3" t="s">
        <v>95</v>
      </c>
      <c r="AG22" s="2">
        <v>0</v>
      </c>
      <c r="AH22" s="3" t="s">
        <v>95</v>
      </c>
      <c r="AI22" s="3" t="s">
        <v>95</v>
      </c>
      <c r="AJ22" s="2">
        <v>1</v>
      </c>
      <c r="AK22" s="2">
        <v>13384.653098956664</v>
      </c>
      <c r="AL22" s="2">
        <v>0</v>
      </c>
      <c r="AM22" s="2">
        <v>12.380790924086934</v>
      </c>
      <c r="AN22" s="2">
        <v>13397.033889880751</v>
      </c>
      <c r="AO22" s="2">
        <v>27050.387151614483</v>
      </c>
      <c r="AP22" s="2">
        <v>0</v>
      </c>
      <c r="AQ22" s="2">
        <v>31.705666891796298</v>
      </c>
      <c r="AR22" s="2">
        <v>27082.092818506277</v>
      </c>
      <c r="AS22" s="2">
        <v>620307.68800000008</v>
      </c>
      <c r="AT22" s="2">
        <v>0</v>
      </c>
      <c r="AU22" s="2">
        <v>573.78399999999999</v>
      </c>
      <c r="AV22" s="2">
        <v>620881.47200000007</v>
      </c>
      <c r="AW22" s="2">
        <v>13384.653098956664</v>
      </c>
      <c r="AX22" s="2">
        <v>0</v>
      </c>
      <c r="AY22" s="2">
        <v>12.380790924086934</v>
      </c>
      <c r="AZ22" s="2">
        <v>13397.033889880751</v>
      </c>
      <c r="BA22" s="2">
        <v>68115.838085900352</v>
      </c>
      <c r="BB22" s="2">
        <v>0</v>
      </c>
      <c r="BC22" s="2">
        <v>63.007083091770816</v>
      </c>
      <c r="BD22" s="2">
        <v>68178.845168992135</v>
      </c>
      <c r="BE22" s="2">
        <v>137662.12525328127</v>
      </c>
      <c r="BF22" s="2">
        <v>0</v>
      </c>
      <c r="BG22" s="2">
        <v>161.35330937904055</v>
      </c>
      <c r="BH22" s="2">
        <v>137823.47856266031</v>
      </c>
      <c r="BI22" s="2">
        <v>3156807.8550008005</v>
      </c>
      <c r="BJ22" s="2">
        <v>0</v>
      </c>
      <c r="BK22" s="2">
        <v>2920.0441544</v>
      </c>
      <c r="BL22" s="2">
        <v>3159727.8991552005</v>
      </c>
      <c r="BM22" s="2">
        <v>68115.838085900352</v>
      </c>
      <c r="BN22" s="2">
        <v>0</v>
      </c>
      <c r="BO22" s="2">
        <v>63.007083091770816</v>
      </c>
      <c r="BP22" s="2">
        <v>68178.845168992135</v>
      </c>
      <c r="BQ22" s="2" t="s">
        <v>96</v>
      </c>
      <c r="BR22" s="1">
        <v>1.4999999999999999E-2</v>
      </c>
      <c r="BS22" s="1">
        <v>3.5000000000000003E-2</v>
      </c>
      <c r="BT22" s="1">
        <v>0.26500000000000001</v>
      </c>
      <c r="BU22" s="2">
        <v>11630.76915</v>
      </c>
      <c r="BV22" s="2">
        <v>27138.461350000001</v>
      </c>
      <c r="BW22" s="2">
        <v>205476.92165</v>
      </c>
      <c r="BX22" s="2">
        <v>11630.76915</v>
      </c>
      <c r="BY22" s="2">
        <v>13397.033889880751</v>
      </c>
      <c r="BZ22" s="2">
        <v>11630.76915</v>
      </c>
      <c r="CA22" s="2">
        <v>27138.461350000001</v>
      </c>
      <c r="CB22" s="2">
        <v>205476.92165</v>
      </c>
      <c r="CC22" s="2">
        <v>11630.76915</v>
      </c>
      <c r="CD22" s="2">
        <v>13397.033889880751</v>
      </c>
      <c r="CE22" s="1">
        <f t="shared" si="0"/>
        <v>1.7277920811300022E-2</v>
      </c>
    </row>
    <row r="23" spans="1:83" ht="13.5" customHeight="1">
      <c r="A23" s="8" t="s">
        <v>82</v>
      </c>
      <c r="B23" t="s">
        <v>136</v>
      </c>
      <c r="C23" s="9" t="s">
        <v>1632</v>
      </c>
      <c r="D23" s="3" t="s">
        <v>125</v>
      </c>
      <c r="E23" s="3" t="s">
        <v>126</v>
      </c>
      <c r="F23" s="3" t="s">
        <v>127</v>
      </c>
      <c r="G23" s="3" t="s">
        <v>128</v>
      </c>
      <c r="H23" s="3" t="s">
        <v>89</v>
      </c>
      <c r="I23" s="3" t="s">
        <v>90</v>
      </c>
      <c r="J23" s="3" t="s">
        <v>129</v>
      </c>
      <c r="K23" s="3" t="s">
        <v>92</v>
      </c>
      <c r="L23" s="3" t="s">
        <v>116</v>
      </c>
      <c r="M23" s="3" t="s">
        <v>94</v>
      </c>
      <c r="N23" s="2">
        <v>5000000</v>
      </c>
      <c r="O23" s="2">
        <v>269443.8</v>
      </c>
      <c r="P23" s="10">
        <v>1</v>
      </c>
      <c r="Q23" s="2">
        <v>5000000</v>
      </c>
      <c r="R23" s="2">
        <v>269443.8</v>
      </c>
      <c r="S23" s="3" t="s">
        <v>94</v>
      </c>
      <c r="T23" s="2">
        <v>48440</v>
      </c>
      <c r="U23" s="2">
        <v>22356.95</v>
      </c>
      <c r="V23" s="2">
        <v>20.68</v>
      </c>
      <c r="W23" s="11">
        <v>1</v>
      </c>
      <c r="X23" s="2">
        <v>48440</v>
      </c>
      <c r="Y23" s="2">
        <v>22356.95</v>
      </c>
      <c r="Z23" s="2">
        <v>20.68</v>
      </c>
      <c r="AA23" s="12">
        <v>5.5500000000000001E-2</v>
      </c>
      <c r="AB23" s="13">
        <v>45328</v>
      </c>
      <c r="AC23" s="13">
        <v>44500</v>
      </c>
      <c r="AD23" s="2">
        <v>3</v>
      </c>
      <c r="AE23" s="2">
        <v>6</v>
      </c>
      <c r="AF23" s="3" t="s">
        <v>95</v>
      </c>
      <c r="AG23" s="2">
        <v>0</v>
      </c>
      <c r="AH23" s="3" t="s">
        <v>95</v>
      </c>
      <c r="AI23" s="3" t="s">
        <v>95</v>
      </c>
      <c r="AJ23" s="2">
        <v>1</v>
      </c>
      <c r="AK23" s="2">
        <v>385.92463177818195</v>
      </c>
      <c r="AL23" s="2">
        <v>0</v>
      </c>
      <c r="AM23" s="2">
        <v>0.35697719882062628</v>
      </c>
      <c r="AN23" s="2">
        <v>386.28160897700258</v>
      </c>
      <c r="AO23" s="2">
        <v>779.95377420411717</v>
      </c>
      <c r="AP23" s="2">
        <v>0</v>
      </c>
      <c r="AQ23" s="2">
        <v>0.91417424162729877</v>
      </c>
      <c r="AR23" s="2">
        <v>780.86794844574445</v>
      </c>
      <c r="AS23" s="2">
        <v>17885.560000000001</v>
      </c>
      <c r="AT23" s="2">
        <v>0</v>
      </c>
      <c r="AU23" s="2">
        <v>16.543999999999997</v>
      </c>
      <c r="AV23" s="2">
        <v>17902.103999999999</v>
      </c>
      <c r="AW23" s="2">
        <v>385.92463177818195</v>
      </c>
      <c r="AX23" s="2">
        <v>0</v>
      </c>
      <c r="AY23" s="2">
        <v>0.35697719882062628</v>
      </c>
      <c r="AZ23" s="2">
        <v>386.28160897700258</v>
      </c>
      <c r="BA23" s="2">
        <v>1964.0090435823458</v>
      </c>
      <c r="BB23" s="2">
        <v>0</v>
      </c>
      <c r="BC23" s="2">
        <v>1.8166926625180493</v>
      </c>
      <c r="BD23" s="2">
        <v>1965.8257362448639</v>
      </c>
      <c r="BE23" s="2">
        <v>3969.2627523021729</v>
      </c>
      <c r="BF23" s="2">
        <v>0</v>
      </c>
      <c r="BG23" s="2">
        <v>4.6523241330654868</v>
      </c>
      <c r="BH23" s="2">
        <v>3973.915076435238</v>
      </c>
      <c r="BI23" s="2">
        <v>91021.403396000009</v>
      </c>
      <c r="BJ23" s="2">
        <v>0</v>
      </c>
      <c r="BK23" s="2">
        <v>84.194070399999987</v>
      </c>
      <c r="BL23" s="2">
        <v>91105.597466399995</v>
      </c>
      <c r="BM23" s="2">
        <v>1964.0090435823458</v>
      </c>
      <c r="BN23" s="2">
        <v>0</v>
      </c>
      <c r="BO23" s="2">
        <v>1.8166926625180493</v>
      </c>
      <c r="BP23" s="2">
        <v>1965.8257362448639</v>
      </c>
      <c r="BQ23" s="2" t="s">
        <v>96</v>
      </c>
      <c r="BR23" s="1">
        <v>1.4999999999999999E-2</v>
      </c>
      <c r="BS23" s="1">
        <v>3.5000000000000003E-2</v>
      </c>
      <c r="BT23" s="1">
        <v>0.26500000000000001</v>
      </c>
      <c r="BU23" s="2">
        <v>335.35424999999998</v>
      </c>
      <c r="BV23" s="2">
        <v>782.4932500000001</v>
      </c>
      <c r="BW23" s="2">
        <v>5924.5917500000005</v>
      </c>
      <c r="BX23" s="2">
        <v>335.35424999999998</v>
      </c>
      <c r="BY23" s="2">
        <v>386.28160897700258</v>
      </c>
      <c r="BZ23" s="2">
        <v>335.35424999999998</v>
      </c>
      <c r="CA23" s="2">
        <v>782.4932500000001</v>
      </c>
      <c r="CB23" s="2">
        <v>5924.5917500000005</v>
      </c>
      <c r="CC23" s="2">
        <v>335.35424999999998</v>
      </c>
      <c r="CD23" s="2">
        <v>386.28160897700258</v>
      </c>
      <c r="CE23" s="1">
        <f t="shared" si="0"/>
        <v>1.72779206903E-2</v>
      </c>
    </row>
    <row r="24" spans="1:83" ht="13.5" customHeight="1">
      <c r="A24" s="8" t="s">
        <v>82</v>
      </c>
      <c r="B24" t="s">
        <v>137</v>
      </c>
      <c r="C24" s="9" t="s">
        <v>1633</v>
      </c>
      <c r="D24" s="3" t="s">
        <v>125</v>
      </c>
      <c r="E24" s="3" t="s">
        <v>126</v>
      </c>
      <c r="F24" s="3" t="s">
        <v>127</v>
      </c>
      <c r="G24" s="3" t="s">
        <v>128</v>
      </c>
      <c r="H24" s="3" t="s">
        <v>89</v>
      </c>
      <c r="I24" s="3" t="s">
        <v>90</v>
      </c>
      <c r="J24" s="3" t="s">
        <v>129</v>
      </c>
      <c r="K24" s="3" t="s">
        <v>92</v>
      </c>
      <c r="L24" s="3" t="s">
        <v>116</v>
      </c>
      <c r="M24" s="3" t="s">
        <v>94</v>
      </c>
      <c r="N24" s="2">
        <v>5000000</v>
      </c>
      <c r="O24" s="2">
        <v>269443.8</v>
      </c>
      <c r="P24" s="10">
        <v>1</v>
      </c>
      <c r="Q24" s="2">
        <v>5000000</v>
      </c>
      <c r="R24" s="2">
        <v>269443.8</v>
      </c>
      <c r="S24" s="3" t="s">
        <v>94</v>
      </c>
      <c r="T24" s="2">
        <v>124375</v>
      </c>
      <c r="U24" s="2">
        <v>62187.519999999997</v>
      </c>
      <c r="V24" s="2">
        <v>57.52</v>
      </c>
      <c r="W24" s="11">
        <v>1</v>
      </c>
      <c r="X24" s="2">
        <v>124375</v>
      </c>
      <c r="Y24" s="2">
        <v>62187.519999999997</v>
      </c>
      <c r="Z24" s="2">
        <v>57.52</v>
      </c>
      <c r="AA24" s="12">
        <v>5.5500000000000001E-2</v>
      </c>
      <c r="AB24" s="13">
        <v>45328</v>
      </c>
      <c r="AC24" s="13">
        <v>44500</v>
      </c>
      <c r="AD24" s="2">
        <v>3</v>
      </c>
      <c r="AE24" s="2">
        <v>6</v>
      </c>
      <c r="AF24" s="3" t="s">
        <v>95</v>
      </c>
      <c r="AG24" s="2">
        <v>0</v>
      </c>
      <c r="AH24" s="3" t="s">
        <v>95</v>
      </c>
      <c r="AI24" s="3" t="s">
        <v>95</v>
      </c>
      <c r="AJ24" s="2">
        <v>1</v>
      </c>
      <c r="AK24" s="2">
        <v>1073.4780798453421</v>
      </c>
      <c r="AL24" s="2">
        <v>0</v>
      </c>
      <c r="AM24" s="2">
        <v>0.99290756654557188</v>
      </c>
      <c r="AN24" s="2">
        <v>1074.4709874118878</v>
      </c>
      <c r="AO24" s="2">
        <v>2169.4994591119994</v>
      </c>
      <c r="AP24" s="2">
        <v>0</v>
      </c>
      <c r="AQ24" s="2">
        <v>2.5427128809672257</v>
      </c>
      <c r="AR24" s="2">
        <v>2172.0421719929664</v>
      </c>
      <c r="AS24" s="2">
        <v>49750.015999999996</v>
      </c>
      <c r="AT24" s="2">
        <v>0</v>
      </c>
      <c r="AU24" s="2">
        <v>46.015999999999998</v>
      </c>
      <c r="AV24" s="2">
        <v>49796.031999999992</v>
      </c>
      <c r="AW24" s="2">
        <v>1073.4780798453421</v>
      </c>
      <c r="AX24" s="2">
        <v>0</v>
      </c>
      <c r="AY24" s="2">
        <v>0.99290756654557188</v>
      </c>
      <c r="AZ24" s="2">
        <v>1074.4709874118878</v>
      </c>
      <c r="BA24" s="2">
        <v>5463.0372961409303</v>
      </c>
      <c r="BB24" s="2">
        <v>0</v>
      </c>
      <c r="BC24" s="2">
        <v>5.0530058969070701</v>
      </c>
      <c r="BD24" s="2">
        <v>5468.0903020378382</v>
      </c>
      <c r="BE24" s="2">
        <v>11040.799697366876</v>
      </c>
      <c r="BF24" s="2">
        <v>0</v>
      </c>
      <c r="BG24" s="2">
        <v>12.940120122530308</v>
      </c>
      <c r="BH24" s="2">
        <v>11053.739817489406</v>
      </c>
      <c r="BI24" s="2">
        <v>253182.80642559999</v>
      </c>
      <c r="BJ24" s="2">
        <v>0</v>
      </c>
      <c r="BK24" s="2">
        <v>234.18002559999999</v>
      </c>
      <c r="BL24" s="2">
        <v>253416.98645119998</v>
      </c>
      <c r="BM24" s="2">
        <v>5463.0372961409303</v>
      </c>
      <c r="BN24" s="2">
        <v>0</v>
      </c>
      <c r="BO24" s="2">
        <v>5.0530058969070701</v>
      </c>
      <c r="BP24" s="2">
        <v>5468.0903020378382</v>
      </c>
      <c r="BQ24" s="2" t="s">
        <v>96</v>
      </c>
      <c r="BR24" s="1">
        <v>1.4999999999999999E-2</v>
      </c>
      <c r="BS24" s="1">
        <v>3.5000000000000003E-2</v>
      </c>
      <c r="BT24" s="1">
        <v>0.26500000000000001</v>
      </c>
      <c r="BU24" s="2">
        <v>932.81279999999992</v>
      </c>
      <c r="BV24" s="2">
        <v>2176.5632000000001</v>
      </c>
      <c r="BW24" s="2">
        <v>16479.692800000001</v>
      </c>
      <c r="BX24" s="2">
        <v>932.81279999999992</v>
      </c>
      <c r="BY24" s="2">
        <v>1074.4709874118878</v>
      </c>
      <c r="BZ24" s="2">
        <v>932.81279999999992</v>
      </c>
      <c r="CA24" s="2">
        <v>2176.5632000000001</v>
      </c>
      <c r="CB24" s="2">
        <v>16479.692800000001</v>
      </c>
      <c r="CC24" s="2">
        <v>932.81279999999992</v>
      </c>
      <c r="CD24" s="2">
        <v>1074.4709874118878</v>
      </c>
      <c r="CE24" s="1">
        <f t="shared" si="0"/>
        <v>1.7277919869000853E-2</v>
      </c>
    </row>
    <row r="25" spans="1:83" ht="13.5" customHeight="1">
      <c r="A25" s="8" t="s">
        <v>82</v>
      </c>
      <c r="B25" t="s">
        <v>138</v>
      </c>
      <c r="C25" s="9" t="s">
        <v>1634</v>
      </c>
      <c r="D25" s="3" t="s">
        <v>125</v>
      </c>
      <c r="E25" s="3" t="s">
        <v>126</v>
      </c>
      <c r="F25" s="3" t="s">
        <v>127</v>
      </c>
      <c r="G25" s="3" t="s">
        <v>128</v>
      </c>
      <c r="H25" s="3" t="s">
        <v>89</v>
      </c>
      <c r="I25" s="3" t="s">
        <v>90</v>
      </c>
      <c r="J25" s="3" t="s">
        <v>139</v>
      </c>
      <c r="K25" s="3" t="s">
        <v>92</v>
      </c>
      <c r="L25" s="3" t="s">
        <v>116</v>
      </c>
      <c r="M25" s="3" t="s">
        <v>94</v>
      </c>
      <c r="N25" s="2">
        <v>2000000</v>
      </c>
      <c r="O25" s="2">
        <v>34400</v>
      </c>
      <c r="P25" s="10">
        <v>1</v>
      </c>
      <c r="Q25" s="2">
        <v>2000000</v>
      </c>
      <c r="R25" s="2">
        <v>34400</v>
      </c>
      <c r="S25" s="3" t="s">
        <v>94</v>
      </c>
      <c r="T25" s="2">
        <v>420000</v>
      </c>
      <c r="U25" s="2">
        <v>258461.55</v>
      </c>
      <c r="V25" s="2">
        <v>239.08</v>
      </c>
      <c r="W25" s="11">
        <v>1</v>
      </c>
      <c r="X25" s="2">
        <v>420000</v>
      </c>
      <c r="Y25" s="2">
        <v>258461.55</v>
      </c>
      <c r="Z25" s="2">
        <v>239.08</v>
      </c>
      <c r="AA25" s="12">
        <v>5.5500000000000001E-2</v>
      </c>
      <c r="AB25" s="13">
        <v>45461</v>
      </c>
      <c r="AC25" s="13">
        <v>44500</v>
      </c>
      <c r="AD25" s="2">
        <v>3</v>
      </c>
      <c r="AE25" s="2">
        <v>6</v>
      </c>
      <c r="AF25" s="3" t="s">
        <v>95</v>
      </c>
      <c r="AG25" s="2">
        <v>0</v>
      </c>
      <c r="AH25" s="3" t="s">
        <v>95</v>
      </c>
      <c r="AI25" s="3" t="s">
        <v>95</v>
      </c>
      <c r="AJ25" s="2">
        <v>1</v>
      </c>
      <c r="AK25" s="2">
        <v>4461.5512631449346</v>
      </c>
      <c r="AL25" s="2">
        <v>0</v>
      </c>
      <c r="AM25" s="2">
        <v>4.1269878478740489</v>
      </c>
      <c r="AN25" s="2">
        <v>4465.6782509928089</v>
      </c>
      <c r="AO25" s="2">
        <v>9016.7961823569894</v>
      </c>
      <c r="AP25" s="2">
        <v>0</v>
      </c>
      <c r="AQ25" s="2">
        <v>10.568702982991033</v>
      </c>
      <c r="AR25" s="2">
        <v>9027.3648853399809</v>
      </c>
      <c r="AS25" s="2">
        <v>206769.24</v>
      </c>
      <c r="AT25" s="2">
        <v>0</v>
      </c>
      <c r="AU25" s="2">
        <v>191.26399999999998</v>
      </c>
      <c r="AV25" s="2">
        <v>206960.50399999996</v>
      </c>
      <c r="AW25" s="2">
        <v>4461.5512631449346</v>
      </c>
      <c r="AX25" s="2">
        <v>0</v>
      </c>
      <c r="AY25" s="2">
        <v>4.1269878478740489</v>
      </c>
      <c r="AZ25" s="2">
        <v>4465.6782509928089</v>
      </c>
      <c r="BA25" s="2">
        <v>22705.280533270889</v>
      </c>
      <c r="BB25" s="2">
        <v>0</v>
      </c>
      <c r="BC25" s="2">
        <v>21.002653856615822</v>
      </c>
      <c r="BD25" s="2">
        <v>22726.283187127505</v>
      </c>
      <c r="BE25" s="2">
        <v>45887.377451632958</v>
      </c>
      <c r="BF25" s="2">
        <v>0</v>
      </c>
      <c r="BG25" s="2">
        <v>53.785186350739664</v>
      </c>
      <c r="BH25" s="2">
        <v>45941.162637983696</v>
      </c>
      <c r="BI25" s="2">
        <v>1052269.339284</v>
      </c>
      <c r="BJ25" s="2">
        <v>0</v>
      </c>
      <c r="BK25" s="2">
        <v>973.36162239999999</v>
      </c>
      <c r="BL25" s="2">
        <v>1053242.7009063999</v>
      </c>
      <c r="BM25" s="2">
        <v>22705.280533270889</v>
      </c>
      <c r="BN25" s="2">
        <v>0</v>
      </c>
      <c r="BO25" s="2">
        <v>21.002653856615822</v>
      </c>
      <c r="BP25" s="2">
        <v>22726.283187127505</v>
      </c>
      <c r="BQ25" s="2" t="s">
        <v>96</v>
      </c>
      <c r="BR25" s="1">
        <v>1.4999999999999999E-2</v>
      </c>
      <c r="BS25" s="1">
        <v>3.5000000000000003E-2</v>
      </c>
      <c r="BT25" s="1">
        <v>0.26500000000000001</v>
      </c>
      <c r="BU25" s="2">
        <v>3876.9232499999998</v>
      </c>
      <c r="BV25" s="2">
        <v>9046.1542499999996</v>
      </c>
      <c r="BW25" s="2">
        <v>68492.310750000004</v>
      </c>
      <c r="BX25" s="2">
        <v>3876.9232499999998</v>
      </c>
      <c r="BY25" s="2">
        <v>4465.6782509928089</v>
      </c>
      <c r="BZ25" s="2">
        <v>3876.9232499999998</v>
      </c>
      <c r="CA25" s="2">
        <v>9046.1542499999996</v>
      </c>
      <c r="CB25" s="2">
        <v>68492.310750000004</v>
      </c>
      <c r="CC25" s="2">
        <v>3876.9232499999998</v>
      </c>
      <c r="CD25" s="2">
        <v>4465.6782509928089</v>
      </c>
      <c r="CE25" s="1">
        <f t="shared" si="0"/>
        <v>1.7277921033100704E-2</v>
      </c>
    </row>
    <row r="26" spans="1:83" ht="13.5" customHeight="1">
      <c r="A26" s="8" t="s">
        <v>82</v>
      </c>
      <c r="B26" t="s">
        <v>140</v>
      </c>
      <c r="C26" s="9" t="s">
        <v>1635</v>
      </c>
      <c r="D26" s="3" t="s">
        <v>125</v>
      </c>
      <c r="E26" s="3" t="s">
        <v>126</v>
      </c>
      <c r="F26" s="3" t="s">
        <v>127</v>
      </c>
      <c r="G26" s="3" t="s">
        <v>128</v>
      </c>
      <c r="H26" s="3" t="s">
        <v>89</v>
      </c>
      <c r="I26" s="3" t="s">
        <v>90</v>
      </c>
      <c r="J26" s="3" t="s">
        <v>139</v>
      </c>
      <c r="K26" s="3" t="s">
        <v>92</v>
      </c>
      <c r="L26" s="3" t="s">
        <v>116</v>
      </c>
      <c r="M26" s="3" t="s">
        <v>94</v>
      </c>
      <c r="N26" s="2">
        <v>2000000</v>
      </c>
      <c r="O26" s="2">
        <v>34400</v>
      </c>
      <c r="P26" s="10">
        <v>1</v>
      </c>
      <c r="Q26" s="2">
        <v>2000000</v>
      </c>
      <c r="R26" s="2">
        <v>34400</v>
      </c>
      <c r="S26" s="3" t="s">
        <v>94</v>
      </c>
      <c r="T26" s="2">
        <v>105000</v>
      </c>
      <c r="U26" s="2">
        <v>64615.4</v>
      </c>
      <c r="V26" s="2">
        <v>59.77</v>
      </c>
      <c r="W26" s="11">
        <v>1</v>
      </c>
      <c r="X26" s="2">
        <v>105000</v>
      </c>
      <c r="Y26" s="2">
        <v>64615.4</v>
      </c>
      <c r="Z26" s="2">
        <v>59.77</v>
      </c>
      <c r="AA26" s="12">
        <v>5.5500000000000001E-2</v>
      </c>
      <c r="AB26" s="13">
        <v>45467</v>
      </c>
      <c r="AC26" s="13">
        <v>44500</v>
      </c>
      <c r="AD26" s="2">
        <v>3</v>
      </c>
      <c r="AE26" s="2">
        <v>6</v>
      </c>
      <c r="AF26" s="3" t="s">
        <v>95</v>
      </c>
      <c r="AG26" s="2">
        <v>0</v>
      </c>
      <c r="AH26" s="3" t="s">
        <v>95</v>
      </c>
      <c r="AI26" s="3" t="s">
        <v>95</v>
      </c>
      <c r="AJ26" s="2">
        <v>1</v>
      </c>
      <c r="AK26" s="2">
        <v>1115.3880315606527</v>
      </c>
      <c r="AL26" s="2">
        <v>0</v>
      </c>
      <c r="AM26" s="2">
        <v>1.0317469619685122</v>
      </c>
      <c r="AN26" s="2">
        <v>1116.4197785226213</v>
      </c>
      <c r="AO26" s="2">
        <v>2254.1994816694009</v>
      </c>
      <c r="AP26" s="2">
        <v>0</v>
      </c>
      <c r="AQ26" s="2">
        <v>2.6421757457477582</v>
      </c>
      <c r="AR26" s="2">
        <v>2256.8416574151488</v>
      </c>
      <c r="AS26" s="2">
        <v>51692.32</v>
      </c>
      <c r="AT26" s="2">
        <v>0</v>
      </c>
      <c r="AU26" s="2">
        <v>47.815999999999995</v>
      </c>
      <c r="AV26" s="2">
        <v>51740.136000000006</v>
      </c>
      <c r="AW26" s="2">
        <v>1115.3880315606527</v>
      </c>
      <c r="AX26" s="2">
        <v>0</v>
      </c>
      <c r="AY26" s="2">
        <v>1.0317469619685122</v>
      </c>
      <c r="AZ26" s="2">
        <v>1116.4197785226213</v>
      </c>
      <c r="BA26" s="2">
        <v>5676.3212314153179</v>
      </c>
      <c r="BB26" s="2">
        <v>0</v>
      </c>
      <c r="BC26" s="2">
        <v>5.2506634641539556</v>
      </c>
      <c r="BD26" s="2">
        <v>5681.571894879472</v>
      </c>
      <c r="BE26" s="2">
        <v>11471.846582163749</v>
      </c>
      <c r="BF26" s="2">
        <v>0</v>
      </c>
      <c r="BG26" s="2">
        <v>13.446296587684916</v>
      </c>
      <c r="BH26" s="2">
        <v>11485.292878751434</v>
      </c>
      <c r="BI26" s="2">
        <v>263067.38571200002</v>
      </c>
      <c r="BJ26" s="2">
        <v>0</v>
      </c>
      <c r="BK26" s="2">
        <v>243.3404056</v>
      </c>
      <c r="BL26" s="2">
        <v>263310.72611760005</v>
      </c>
      <c r="BM26" s="2">
        <v>5676.3212314153179</v>
      </c>
      <c r="BN26" s="2">
        <v>0</v>
      </c>
      <c r="BO26" s="2">
        <v>5.2506634641539556</v>
      </c>
      <c r="BP26" s="2">
        <v>5681.571894879472</v>
      </c>
      <c r="BQ26" s="2" t="s">
        <v>96</v>
      </c>
      <c r="BR26" s="1">
        <v>1.4999999999999999E-2</v>
      </c>
      <c r="BS26" s="1">
        <v>3.5000000000000003E-2</v>
      </c>
      <c r="BT26" s="1">
        <v>0.26500000000000001</v>
      </c>
      <c r="BU26" s="2">
        <v>969.23099999999999</v>
      </c>
      <c r="BV26" s="2">
        <v>2261.5390000000002</v>
      </c>
      <c r="BW26" s="2">
        <v>17123.081000000002</v>
      </c>
      <c r="BX26" s="2">
        <v>969.23099999999999</v>
      </c>
      <c r="BY26" s="2">
        <v>1116.4197785226213</v>
      </c>
      <c r="BZ26" s="2">
        <v>969.23099999999999</v>
      </c>
      <c r="CA26" s="2">
        <v>2261.5390000000002</v>
      </c>
      <c r="CB26" s="2">
        <v>17123.081000000002</v>
      </c>
      <c r="CC26" s="2">
        <v>969.23099999999999</v>
      </c>
      <c r="CD26" s="2">
        <v>1116.4197785226213</v>
      </c>
      <c r="CE26" s="1">
        <f t="shared" si="0"/>
        <v>1.7277921030011752E-2</v>
      </c>
    </row>
    <row r="27" spans="1:83" ht="13.5" customHeight="1">
      <c r="A27" s="8" t="s">
        <v>82</v>
      </c>
      <c r="B27" t="s">
        <v>141</v>
      </c>
      <c r="C27" s="9" t="s">
        <v>1636</v>
      </c>
      <c r="D27" s="3" t="s">
        <v>125</v>
      </c>
      <c r="E27" s="3" t="s">
        <v>126</v>
      </c>
      <c r="F27" s="3" t="s">
        <v>127</v>
      </c>
      <c r="G27" s="3" t="s">
        <v>128</v>
      </c>
      <c r="H27" s="3" t="s">
        <v>89</v>
      </c>
      <c r="I27" s="3" t="s">
        <v>90</v>
      </c>
      <c r="J27" s="3" t="s">
        <v>139</v>
      </c>
      <c r="K27" s="3" t="s">
        <v>92</v>
      </c>
      <c r="L27" s="3" t="s">
        <v>116</v>
      </c>
      <c r="M27" s="3" t="s">
        <v>94</v>
      </c>
      <c r="N27" s="2">
        <v>2000000</v>
      </c>
      <c r="O27" s="2">
        <v>34400</v>
      </c>
      <c r="P27" s="10">
        <v>1</v>
      </c>
      <c r="Q27" s="2">
        <v>2000000</v>
      </c>
      <c r="R27" s="2">
        <v>34400</v>
      </c>
      <c r="S27" s="3" t="s">
        <v>94</v>
      </c>
      <c r="T27" s="2">
        <v>105000</v>
      </c>
      <c r="U27" s="2">
        <v>70000</v>
      </c>
      <c r="V27" s="2">
        <v>64.75</v>
      </c>
      <c r="W27" s="11">
        <v>1</v>
      </c>
      <c r="X27" s="2">
        <v>105000</v>
      </c>
      <c r="Y27" s="2">
        <v>70000</v>
      </c>
      <c r="Z27" s="2">
        <v>64.75</v>
      </c>
      <c r="AA27" s="12">
        <v>5.5500000000000001E-2</v>
      </c>
      <c r="AB27" s="13">
        <v>45467</v>
      </c>
      <c r="AC27" s="13">
        <v>44500</v>
      </c>
      <c r="AD27" s="2">
        <v>3</v>
      </c>
      <c r="AE27" s="2">
        <v>6</v>
      </c>
      <c r="AF27" s="3" t="s">
        <v>95</v>
      </c>
      <c r="AG27" s="2">
        <v>0</v>
      </c>
      <c r="AH27" s="3" t="s">
        <v>95</v>
      </c>
      <c r="AI27" s="3" t="s">
        <v>95</v>
      </c>
      <c r="AJ27" s="2">
        <v>1</v>
      </c>
      <c r="AK27" s="2">
        <v>1208.3367464914818</v>
      </c>
      <c r="AL27" s="2">
        <v>0</v>
      </c>
      <c r="AM27" s="2">
        <v>1.1177114905046204</v>
      </c>
      <c r="AN27" s="2">
        <v>1209.4544579819865</v>
      </c>
      <c r="AO27" s="2">
        <v>2442.0488570349803</v>
      </c>
      <c r="AP27" s="2">
        <v>0</v>
      </c>
      <c r="AQ27" s="2">
        <v>2.8623202197953383</v>
      </c>
      <c r="AR27" s="2">
        <v>2444.9111772547758</v>
      </c>
      <c r="AS27" s="2">
        <v>56000</v>
      </c>
      <c r="AT27" s="2">
        <v>0</v>
      </c>
      <c r="AU27" s="2">
        <v>51.8</v>
      </c>
      <c r="AV27" s="2">
        <v>56051.8</v>
      </c>
      <c r="AW27" s="2">
        <v>1208.3367464914818</v>
      </c>
      <c r="AX27" s="2">
        <v>0</v>
      </c>
      <c r="AY27" s="2">
        <v>1.1177114905046204</v>
      </c>
      <c r="AZ27" s="2">
        <v>1209.4544579819865</v>
      </c>
      <c r="BA27" s="2">
        <v>6149.3465365698003</v>
      </c>
      <c r="BB27" s="2">
        <v>0</v>
      </c>
      <c r="BC27" s="2">
        <v>5.688145546327064</v>
      </c>
      <c r="BD27" s="2">
        <v>6155.0346821161274</v>
      </c>
      <c r="BE27" s="2">
        <v>12427.830838336718</v>
      </c>
      <c r="BF27" s="2">
        <v>0</v>
      </c>
      <c r="BG27" s="2">
        <v>14.566633830560457</v>
      </c>
      <c r="BH27" s="2">
        <v>12442.39747216728</v>
      </c>
      <c r="BI27" s="2">
        <v>284989.60000000003</v>
      </c>
      <c r="BJ27" s="2">
        <v>0</v>
      </c>
      <c r="BK27" s="2">
        <v>263.61538000000002</v>
      </c>
      <c r="BL27" s="2">
        <v>285253.21538000001</v>
      </c>
      <c r="BM27" s="2">
        <v>6149.3465365698003</v>
      </c>
      <c r="BN27" s="2">
        <v>0</v>
      </c>
      <c r="BO27" s="2">
        <v>5.688145546327064</v>
      </c>
      <c r="BP27" s="2">
        <v>6155.0346821161274</v>
      </c>
      <c r="BQ27" s="2" t="s">
        <v>96</v>
      </c>
      <c r="BR27" s="1">
        <v>1.4999999999999999E-2</v>
      </c>
      <c r="BS27" s="1">
        <v>3.5000000000000003E-2</v>
      </c>
      <c r="BT27" s="1">
        <v>0.26500000000000001</v>
      </c>
      <c r="BU27" s="2">
        <v>1050</v>
      </c>
      <c r="BV27" s="2">
        <v>2450.0000000000005</v>
      </c>
      <c r="BW27" s="2">
        <v>18550</v>
      </c>
      <c r="BX27" s="2">
        <v>1050</v>
      </c>
      <c r="BY27" s="2">
        <v>1209.4544579819865</v>
      </c>
      <c r="BZ27" s="2">
        <v>1050</v>
      </c>
      <c r="CA27" s="2">
        <v>2450.0000000000005</v>
      </c>
      <c r="CB27" s="2">
        <v>18550</v>
      </c>
      <c r="CC27" s="2">
        <v>1050</v>
      </c>
      <c r="CD27" s="2">
        <v>1209.4544579819865</v>
      </c>
      <c r="CE27" s="1">
        <f t="shared" si="0"/>
        <v>1.7277920828314093E-2</v>
      </c>
    </row>
    <row r="28" spans="1:83" ht="13.5" customHeight="1">
      <c r="A28" s="8" t="s">
        <v>82</v>
      </c>
      <c r="B28" t="s">
        <v>142</v>
      </c>
      <c r="C28" s="9" t="s">
        <v>1637</v>
      </c>
      <c r="D28" s="3" t="s">
        <v>143</v>
      </c>
      <c r="E28" s="3" t="s">
        <v>144</v>
      </c>
      <c r="F28" s="3" t="s">
        <v>87</v>
      </c>
      <c r="G28" s="3" t="s">
        <v>88</v>
      </c>
      <c r="H28" s="3" t="s">
        <v>89</v>
      </c>
      <c r="I28" s="3" t="s">
        <v>90</v>
      </c>
      <c r="J28" s="3" t="s">
        <v>145</v>
      </c>
      <c r="K28" s="3" t="s">
        <v>92</v>
      </c>
      <c r="L28" s="3" t="s">
        <v>93</v>
      </c>
      <c r="M28" s="3" t="s">
        <v>94</v>
      </c>
      <c r="N28" s="2">
        <v>200000000</v>
      </c>
      <c r="O28" s="2">
        <v>43058333.329999998</v>
      </c>
      <c r="P28" s="10">
        <v>1</v>
      </c>
      <c r="Q28" s="2">
        <v>200000000</v>
      </c>
      <c r="R28" s="2">
        <v>43058333.329999998</v>
      </c>
      <c r="S28" s="3" t="s">
        <v>94</v>
      </c>
      <c r="T28" s="2">
        <v>90000000</v>
      </c>
      <c r="U28" s="2">
        <v>37500000</v>
      </c>
      <c r="V28" s="2">
        <v>204750</v>
      </c>
      <c r="W28" s="11">
        <v>1</v>
      </c>
      <c r="X28" s="2">
        <v>90000000</v>
      </c>
      <c r="Y28" s="2">
        <v>37500000</v>
      </c>
      <c r="Z28" s="2">
        <v>204750</v>
      </c>
      <c r="AA28" s="12">
        <v>5.4600000000000003E-2</v>
      </c>
      <c r="AB28" s="13">
        <v>44862</v>
      </c>
      <c r="AC28" s="13">
        <v>44500</v>
      </c>
      <c r="AD28" s="2">
        <v>1</v>
      </c>
      <c r="AE28" s="2">
        <v>2</v>
      </c>
      <c r="AF28" s="3" t="s">
        <v>95</v>
      </c>
      <c r="AG28" s="2">
        <v>0</v>
      </c>
      <c r="AH28" s="3" t="s">
        <v>95</v>
      </c>
      <c r="AI28" s="3" t="s">
        <v>95</v>
      </c>
      <c r="AJ28" s="2">
        <v>1</v>
      </c>
      <c r="AK28" s="2">
        <v>0</v>
      </c>
      <c r="AL28" s="2">
        <v>0</v>
      </c>
      <c r="AM28" s="2">
        <v>0</v>
      </c>
      <c r="AN28" s="2">
        <v>0</v>
      </c>
      <c r="AO28" s="2">
        <v>0</v>
      </c>
      <c r="AP28" s="2">
        <v>0</v>
      </c>
      <c r="AQ28" s="2">
        <v>0</v>
      </c>
      <c r="AR28" s="2">
        <v>0</v>
      </c>
      <c r="AS28" s="2">
        <v>0</v>
      </c>
      <c r="AT28" s="2">
        <v>0</v>
      </c>
      <c r="AU28" s="2">
        <v>0</v>
      </c>
      <c r="AV28" s="2">
        <v>0</v>
      </c>
      <c r="AW28" s="2">
        <v>0</v>
      </c>
      <c r="AX28" s="2">
        <v>0</v>
      </c>
      <c r="AY28" s="2">
        <v>0</v>
      </c>
      <c r="AZ28" s="2">
        <v>0</v>
      </c>
      <c r="BA28" s="2">
        <v>0</v>
      </c>
      <c r="BB28" s="2">
        <v>0</v>
      </c>
      <c r="BC28" s="2">
        <v>0</v>
      </c>
      <c r="BD28" s="2">
        <v>0</v>
      </c>
      <c r="BE28" s="2">
        <v>0</v>
      </c>
      <c r="BF28" s="2">
        <v>0</v>
      </c>
      <c r="BG28" s="2">
        <v>0</v>
      </c>
      <c r="BH28" s="2">
        <v>0</v>
      </c>
      <c r="BI28" s="2">
        <v>0</v>
      </c>
      <c r="BJ28" s="2">
        <v>0</v>
      </c>
      <c r="BK28" s="2">
        <v>0</v>
      </c>
      <c r="BL28" s="2">
        <v>0</v>
      </c>
      <c r="BM28" s="2">
        <v>0</v>
      </c>
      <c r="BN28" s="2">
        <v>0</v>
      </c>
      <c r="BO28" s="2">
        <v>0</v>
      </c>
      <c r="BP28" s="2">
        <v>0</v>
      </c>
      <c r="BQ28" s="2" t="s">
        <v>96</v>
      </c>
      <c r="BR28" s="1">
        <v>1.4999999999999999E-2</v>
      </c>
      <c r="BS28" s="1">
        <v>3.5000000000000003E-2</v>
      </c>
      <c r="BT28" s="1">
        <v>0.26500000000000001</v>
      </c>
      <c r="BU28" s="2">
        <v>562500</v>
      </c>
      <c r="BV28" s="2">
        <v>1312500.0000000002</v>
      </c>
      <c r="BW28" s="2">
        <v>9937500</v>
      </c>
      <c r="BX28" s="2">
        <v>562500</v>
      </c>
      <c r="BY28" s="2">
        <v>562500</v>
      </c>
      <c r="BZ28" s="2">
        <v>562500</v>
      </c>
      <c r="CA28" s="2">
        <v>1312500.0000000002</v>
      </c>
      <c r="CB28" s="2">
        <v>9937500</v>
      </c>
      <c r="CC28" s="2">
        <v>562500</v>
      </c>
      <c r="CD28" s="2">
        <v>562500</v>
      </c>
      <c r="CE28" s="1">
        <f t="shared" si="0"/>
        <v>1.4999999999999999E-2</v>
      </c>
    </row>
    <row r="29" spans="1:83" ht="13.5" customHeight="1">
      <c r="A29" s="8" t="s">
        <v>82</v>
      </c>
      <c r="B29" s="3" t="s">
        <v>146</v>
      </c>
      <c r="C29" s="9" t="s">
        <v>1638</v>
      </c>
      <c r="D29" s="3" t="s">
        <v>143</v>
      </c>
      <c r="E29" s="3" t="s">
        <v>144</v>
      </c>
      <c r="F29" s="3" t="s">
        <v>87</v>
      </c>
      <c r="G29" s="3" t="s">
        <v>88</v>
      </c>
      <c r="H29" s="3" t="s">
        <v>89</v>
      </c>
      <c r="I29" s="3" t="s">
        <v>90</v>
      </c>
      <c r="J29" s="3" t="s">
        <v>145</v>
      </c>
      <c r="K29" s="3" t="s">
        <v>92</v>
      </c>
      <c r="L29" s="3" t="s">
        <v>93</v>
      </c>
      <c r="M29" s="3" t="s">
        <v>94</v>
      </c>
      <c r="N29" s="2">
        <v>200000000</v>
      </c>
      <c r="O29" s="2">
        <v>43058333.329999998</v>
      </c>
      <c r="P29" s="10">
        <v>1</v>
      </c>
      <c r="Q29" s="2">
        <v>200000000</v>
      </c>
      <c r="R29" s="2">
        <v>43058333.329999998</v>
      </c>
      <c r="S29" s="3" t="s">
        <v>94</v>
      </c>
      <c r="T29" s="2">
        <v>125000000</v>
      </c>
      <c r="U29" s="2">
        <v>83333333.340000004</v>
      </c>
      <c r="V29" s="2">
        <v>414166.67</v>
      </c>
      <c r="W29" s="11">
        <v>1</v>
      </c>
      <c r="X29" s="2">
        <v>125000000</v>
      </c>
      <c r="Y29" s="2">
        <v>83333333.340000004</v>
      </c>
      <c r="Z29" s="2">
        <v>414166.67</v>
      </c>
      <c r="AA29" s="12">
        <v>4.9699999999999994E-2</v>
      </c>
      <c r="AB29" s="13">
        <v>45100</v>
      </c>
      <c r="AC29" s="13">
        <v>44500</v>
      </c>
      <c r="AD29" s="2">
        <v>2</v>
      </c>
      <c r="AE29" s="2">
        <v>2</v>
      </c>
      <c r="AF29" s="3" t="s">
        <v>95</v>
      </c>
      <c r="AG29" s="2">
        <v>0</v>
      </c>
      <c r="AH29" s="3" t="s">
        <v>95</v>
      </c>
      <c r="AI29" s="3" t="s">
        <v>95</v>
      </c>
      <c r="AJ29" s="2">
        <v>1</v>
      </c>
      <c r="AK29" s="2">
        <v>0</v>
      </c>
      <c r="AL29" s="2">
        <v>0</v>
      </c>
      <c r="AM29" s="2">
        <v>0</v>
      </c>
      <c r="AN29" s="2">
        <v>0</v>
      </c>
      <c r="AO29" s="2">
        <v>0</v>
      </c>
      <c r="AP29" s="2">
        <v>0</v>
      </c>
      <c r="AQ29" s="2">
        <v>0</v>
      </c>
      <c r="AR29" s="2">
        <v>0</v>
      </c>
      <c r="AS29" s="2">
        <v>0</v>
      </c>
      <c r="AT29" s="2">
        <v>0</v>
      </c>
      <c r="AU29" s="2">
        <v>0</v>
      </c>
      <c r="AV29" s="2">
        <v>0</v>
      </c>
      <c r="AW29" s="2">
        <v>0</v>
      </c>
      <c r="AX29" s="2">
        <v>0</v>
      </c>
      <c r="AY29" s="2">
        <v>0</v>
      </c>
      <c r="AZ29" s="2">
        <v>0</v>
      </c>
      <c r="BA29" s="2">
        <v>0</v>
      </c>
      <c r="BB29" s="2">
        <v>0</v>
      </c>
      <c r="BC29" s="2">
        <v>0</v>
      </c>
      <c r="BD29" s="2">
        <v>0</v>
      </c>
      <c r="BE29" s="2">
        <v>0</v>
      </c>
      <c r="BF29" s="2">
        <v>0</v>
      </c>
      <c r="BG29" s="2">
        <v>0</v>
      </c>
      <c r="BH29" s="2">
        <v>0</v>
      </c>
      <c r="BI29" s="2">
        <v>0</v>
      </c>
      <c r="BJ29" s="2">
        <v>0</v>
      </c>
      <c r="BK29" s="2">
        <v>0</v>
      </c>
      <c r="BL29" s="2">
        <v>0</v>
      </c>
      <c r="BM29" s="2">
        <v>0</v>
      </c>
      <c r="BN29" s="2">
        <v>0</v>
      </c>
      <c r="BO29" s="2">
        <v>0</v>
      </c>
      <c r="BP29" s="2">
        <v>0</v>
      </c>
      <c r="BQ29" s="2" t="s">
        <v>96</v>
      </c>
      <c r="BR29" s="1">
        <v>1.4999999999999999E-2</v>
      </c>
      <c r="BS29" s="1">
        <v>3.5000000000000003E-2</v>
      </c>
      <c r="BT29" s="1">
        <v>0.26500000000000001</v>
      </c>
      <c r="BU29" s="2">
        <v>1250000.0001000001</v>
      </c>
      <c r="BV29" s="2">
        <v>2916666.6669000005</v>
      </c>
      <c r="BW29" s="2">
        <v>22083333.335100003</v>
      </c>
      <c r="BX29" s="2">
        <v>1250000.0001000001</v>
      </c>
      <c r="BY29" s="2">
        <v>1250000.0001000001</v>
      </c>
      <c r="BZ29" s="2">
        <v>1250000.0001000001</v>
      </c>
      <c r="CA29" s="2">
        <v>2916666.6669000005</v>
      </c>
      <c r="CB29" s="2">
        <v>22083333.335100003</v>
      </c>
      <c r="CC29" s="2">
        <v>1250000.0001000001</v>
      </c>
      <c r="CD29" s="2">
        <v>1250000.0001000001</v>
      </c>
      <c r="CE29" s="1">
        <f t="shared" si="0"/>
        <v>1.4999999999999999E-2</v>
      </c>
    </row>
    <row r="30" spans="1:83" ht="13.5" customHeight="1">
      <c r="A30" s="8" t="s">
        <v>82</v>
      </c>
      <c r="B30" s="3" t="s">
        <v>147</v>
      </c>
      <c r="C30" s="9" t="s">
        <v>1639</v>
      </c>
      <c r="D30" s="3" t="s">
        <v>148</v>
      </c>
      <c r="E30" s="3" t="s">
        <v>149</v>
      </c>
      <c r="F30" s="3" t="s">
        <v>87</v>
      </c>
      <c r="G30" s="3" t="s">
        <v>88</v>
      </c>
      <c r="H30" s="3" t="s">
        <v>89</v>
      </c>
      <c r="I30" s="3" t="s">
        <v>90</v>
      </c>
      <c r="J30" s="3" t="s">
        <v>150</v>
      </c>
      <c r="K30" s="3" t="s">
        <v>92</v>
      </c>
      <c r="L30" s="3" t="s">
        <v>93</v>
      </c>
      <c r="M30" s="3" t="s">
        <v>94</v>
      </c>
      <c r="N30" s="2">
        <v>50000000</v>
      </c>
      <c r="O30" s="2">
        <v>0</v>
      </c>
      <c r="P30" s="10">
        <v>1</v>
      </c>
      <c r="Q30" s="2">
        <v>50000000</v>
      </c>
      <c r="R30" s="2">
        <v>0</v>
      </c>
      <c r="S30" s="3" t="s">
        <v>94</v>
      </c>
      <c r="T30" s="2">
        <v>50000000</v>
      </c>
      <c r="U30" s="2">
        <v>50000000</v>
      </c>
      <c r="V30" s="2">
        <v>185000</v>
      </c>
      <c r="W30" s="11">
        <v>1</v>
      </c>
      <c r="X30" s="2">
        <v>50000000</v>
      </c>
      <c r="Y30" s="2">
        <v>50000000</v>
      </c>
      <c r="Z30" s="2">
        <v>185000</v>
      </c>
      <c r="AA30" s="12">
        <v>3.7000000000000005E-2</v>
      </c>
      <c r="AB30" s="13">
        <v>44496</v>
      </c>
      <c r="AC30" s="13">
        <v>44500</v>
      </c>
      <c r="AD30" s="2">
        <v>1</v>
      </c>
      <c r="AE30" s="2">
        <v>1</v>
      </c>
      <c r="AF30" s="3" t="s">
        <v>95</v>
      </c>
      <c r="AG30" s="2">
        <v>0</v>
      </c>
      <c r="AH30" s="3" t="s">
        <v>95</v>
      </c>
      <c r="AI30" s="3" t="s">
        <v>95</v>
      </c>
      <c r="AJ30" s="2">
        <v>1</v>
      </c>
      <c r="AK30" s="2">
        <v>13240.681295695797</v>
      </c>
      <c r="AL30" s="2">
        <v>0</v>
      </c>
      <c r="AM30" s="2">
        <v>48.990520794074456</v>
      </c>
      <c r="AN30" s="2">
        <v>13289.67181648987</v>
      </c>
      <c r="AO30" s="2">
        <v>13240.681295695797</v>
      </c>
      <c r="AP30" s="2">
        <v>0</v>
      </c>
      <c r="AQ30" s="2">
        <v>48.990520794074456</v>
      </c>
      <c r="AR30" s="2">
        <v>13289.67181648987</v>
      </c>
      <c r="AS30" s="2">
        <v>28044236.325595297</v>
      </c>
      <c r="AT30" s="2">
        <v>0</v>
      </c>
      <c r="AU30" s="2">
        <v>103763.67440470259</v>
      </c>
      <c r="AV30" s="2">
        <v>28148000</v>
      </c>
      <c r="AW30" s="2">
        <v>13240.681295695797</v>
      </c>
      <c r="AX30" s="2">
        <v>0</v>
      </c>
      <c r="AY30" s="2">
        <v>48.990520794074456</v>
      </c>
      <c r="AZ30" s="2">
        <v>13289.67181648987</v>
      </c>
      <c r="BA30" s="2">
        <v>67383.151181925481</v>
      </c>
      <c r="BB30" s="2">
        <v>0</v>
      </c>
      <c r="BC30" s="2">
        <v>249.31765937312431</v>
      </c>
      <c r="BD30" s="2">
        <v>67632.4688412986</v>
      </c>
      <c r="BE30" s="2">
        <v>67383.151181925481</v>
      </c>
      <c r="BF30" s="2">
        <v>0</v>
      </c>
      <c r="BG30" s="2">
        <v>249.31765937312431</v>
      </c>
      <c r="BH30" s="2">
        <v>67632.4688412986</v>
      </c>
      <c r="BI30" s="2">
        <v>142719923.08458704</v>
      </c>
      <c r="BJ30" s="2">
        <v>0</v>
      </c>
      <c r="BK30" s="2">
        <v>528063.71541297191</v>
      </c>
      <c r="BL30" s="2">
        <v>143247986.80000001</v>
      </c>
      <c r="BM30" s="2">
        <v>67383.151181925481</v>
      </c>
      <c r="BN30" s="2">
        <v>0</v>
      </c>
      <c r="BO30" s="2">
        <v>249.31765937312431</v>
      </c>
      <c r="BP30" s="2">
        <v>67632.4688412986</v>
      </c>
      <c r="BQ30" s="2" t="s">
        <v>96</v>
      </c>
      <c r="BR30" s="1">
        <v>1.4999999999999999E-2</v>
      </c>
      <c r="BS30" s="1">
        <v>3.5000000000000003E-2</v>
      </c>
      <c r="BT30" s="1">
        <v>0.26500000000000001</v>
      </c>
      <c r="BU30" s="2">
        <v>750000</v>
      </c>
      <c r="BV30" s="2">
        <v>1750000.0000000002</v>
      </c>
      <c r="BW30" s="2">
        <v>13250000</v>
      </c>
      <c r="BX30" s="2">
        <v>750000</v>
      </c>
      <c r="BY30" s="2">
        <v>750000</v>
      </c>
      <c r="BZ30" s="2">
        <v>750000</v>
      </c>
      <c r="CA30" s="2">
        <v>1750000.0000000002</v>
      </c>
      <c r="CB30" s="2">
        <v>13250000</v>
      </c>
      <c r="CC30" s="2">
        <v>750000</v>
      </c>
      <c r="CD30" s="2">
        <v>750000</v>
      </c>
      <c r="CE30" s="1">
        <f t="shared" si="0"/>
        <v>1.4999999999999999E-2</v>
      </c>
    </row>
    <row r="31" spans="1:83" ht="13.5" customHeight="1">
      <c r="A31" s="8" t="s">
        <v>82</v>
      </c>
      <c r="B31" s="3" t="s">
        <v>151</v>
      </c>
      <c r="C31" s="9" t="s">
        <v>1640</v>
      </c>
      <c r="D31" s="3" t="s">
        <v>152</v>
      </c>
      <c r="E31" s="3" t="s">
        <v>153</v>
      </c>
      <c r="F31" s="3" t="s">
        <v>87</v>
      </c>
      <c r="G31" s="3" t="s">
        <v>88</v>
      </c>
      <c r="H31" s="3" t="s">
        <v>89</v>
      </c>
      <c r="I31" s="3" t="s">
        <v>90</v>
      </c>
      <c r="J31" s="3" t="s">
        <v>154</v>
      </c>
      <c r="K31" s="3" t="s">
        <v>155</v>
      </c>
      <c r="L31" s="3" t="s">
        <v>116</v>
      </c>
      <c r="M31" s="3" t="s">
        <v>94</v>
      </c>
      <c r="N31" s="2">
        <v>50000000</v>
      </c>
      <c r="O31" s="2">
        <v>0</v>
      </c>
      <c r="P31" s="10">
        <v>1</v>
      </c>
      <c r="Q31" s="2">
        <v>50000000</v>
      </c>
      <c r="R31" s="2">
        <v>0</v>
      </c>
      <c r="S31" s="3" t="s">
        <v>94</v>
      </c>
      <c r="T31" s="2">
        <v>21776704.550000001</v>
      </c>
      <c r="U31" s="2">
        <v>21776704.550000001</v>
      </c>
      <c r="V31" s="2">
        <v>156792.26999999999</v>
      </c>
      <c r="W31" s="11">
        <v>1</v>
      </c>
      <c r="X31" s="2">
        <v>21776704.550000001</v>
      </c>
      <c r="Y31" s="2">
        <v>21776704.550000001</v>
      </c>
      <c r="Z31" s="2">
        <v>156792.26999999999</v>
      </c>
      <c r="AA31" s="12">
        <v>4.0500000000000001E-2</v>
      </c>
      <c r="AB31" s="13">
        <v>44498</v>
      </c>
      <c r="AC31" s="13">
        <v>44500</v>
      </c>
      <c r="AD31" s="2">
        <v>1</v>
      </c>
      <c r="AE31" s="2">
        <v>6</v>
      </c>
      <c r="AF31" s="3" t="s">
        <v>95</v>
      </c>
      <c r="AG31" s="2">
        <v>0</v>
      </c>
      <c r="AH31" s="3" t="s">
        <v>95</v>
      </c>
      <c r="AI31" s="3" t="s">
        <v>95</v>
      </c>
      <c r="AJ31" s="2">
        <v>1</v>
      </c>
      <c r="AK31" s="2">
        <v>54560.53827341467</v>
      </c>
      <c r="AL31" s="2">
        <v>0</v>
      </c>
      <c r="AM31" s="2">
        <v>392.83586865353169</v>
      </c>
      <c r="AN31" s="2">
        <v>54953.374142068198</v>
      </c>
      <c r="AO31" s="2">
        <v>54560.53827341467</v>
      </c>
      <c r="AP31" s="2">
        <v>0</v>
      </c>
      <c r="AQ31" s="2">
        <v>392.83586865353169</v>
      </c>
      <c r="AR31" s="2">
        <v>54953.374142068198</v>
      </c>
      <c r="AS31" s="2">
        <v>2528591.5968233449</v>
      </c>
      <c r="AT31" s="2">
        <v>0</v>
      </c>
      <c r="AU31" s="2">
        <v>18205.859176652008</v>
      </c>
      <c r="AV31" s="2">
        <v>2546797.455999997</v>
      </c>
      <c r="AW31" s="2">
        <v>54560.53827341467</v>
      </c>
      <c r="AX31" s="2">
        <v>0</v>
      </c>
      <c r="AY31" s="2">
        <v>392.83586865353169</v>
      </c>
      <c r="AZ31" s="2">
        <v>54953.374142068198</v>
      </c>
      <c r="BA31" s="2">
        <v>277664.0353272346</v>
      </c>
      <c r="BB31" s="2">
        <v>0</v>
      </c>
      <c r="BC31" s="2">
        <v>1999.1810191646882</v>
      </c>
      <c r="BD31" s="2">
        <v>279663.21634639928</v>
      </c>
      <c r="BE31" s="2">
        <v>277664.0353272346</v>
      </c>
      <c r="BF31" s="2">
        <v>0</v>
      </c>
      <c r="BG31" s="2">
        <v>1999.1810191646882</v>
      </c>
      <c r="BH31" s="2">
        <v>279663.21634639928</v>
      </c>
      <c r="BI31" s="2">
        <v>12868255.495393686</v>
      </c>
      <c r="BJ31" s="2">
        <v>0</v>
      </c>
      <c r="BK31" s="2">
        <v>92651.437935899739</v>
      </c>
      <c r="BL31" s="2">
        <v>12960906.933329586</v>
      </c>
      <c r="BM31" s="2">
        <v>277664.0353272346</v>
      </c>
      <c r="BN31" s="2">
        <v>0</v>
      </c>
      <c r="BO31" s="2">
        <v>1999.1810191646882</v>
      </c>
      <c r="BP31" s="2">
        <v>279663.21634639928</v>
      </c>
      <c r="BQ31" s="2" t="s">
        <v>96</v>
      </c>
      <c r="BR31" s="1">
        <v>1.4999999999999999E-2</v>
      </c>
      <c r="BS31" s="1">
        <v>3.5000000000000003E-2</v>
      </c>
      <c r="BT31" s="1">
        <v>0.26500000000000001</v>
      </c>
      <c r="BU31" s="2">
        <v>326650.56825000001</v>
      </c>
      <c r="BV31" s="2">
        <v>762184.65925000014</v>
      </c>
      <c r="BW31" s="2">
        <v>5770826.7057500007</v>
      </c>
      <c r="BX31" s="2">
        <v>326650.56825000001</v>
      </c>
      <c r="BY31" s="2">
        <v>326650.56825000001</v>
      </c>
      <c r="BZ31" s="2">
        <v>326650.56825000001</v>
      </c>
      <c r="CA31" s="2">
        <v>762184.65925000014</v>
      </c>
      <c r="CB31" s="2">
        <v>5770826.7057500007</v>
      </c>
      <c r="CC31" s="2">
        <v>326650.56825000001</v>
      </c>
      <c r="CD31" s="2">
        <v>326650.56825000001</v>
      </c>
      <c r="CE31" s="1">
        <f t="shared" si="0"/>
        <v>1.4999999999999999E-2</v>
      </c>
    </row>
    <row r="32" spans="1:83" ht="13.5" customHeight="1">
      <c r="A32" s="8" t="s">
        <v>82</v>
      </c>
      <c r="B32" s="3" t="s">
        <v>156</v>
      </c>
      <c r="C32" s="9" t="s">
        <v>1641</v>
      </c>
      <c r="D32" s="3" t="s">
        <v>152</v>
      </c>
      <c r="E32" s="3" t="s">
        <v>153</v>
      </c>
      <c r="F32" s="3" t="s">
        <v>87</v>
      </c>
      <c r="G32" s="3" t="s">
        <v>88</v>
      </c>
      <c r="H32" s="3" t="s">
        <v>89</v>
      </c>
      <c r="I32" s="3" t="s">
        <v>90</v>
      </c>
      <c r="J32" s="3" t="s">
        <v>154</v>
      </c>
      <c r="K32" s="3" t="s">
        <v>155</v>
      </c>
      <c r="L32" s="3" t="s">
        <v>116</v>
      </c>
      <c r="M32" s="3" t="s">
        <v>94</v>
      </c>
      <c r="N32" s="2">
        <v>50000000</v>
      </c>
      <c r="O32" s="2">
        <v>0</v>
      </c>
      <c r="P32" s="10">
        <v>1</v>
      </c>
      <c r="Q32" s="2">
        <v>50000000</v>
      </c>
      <c r="R32" s="2">
        <v>0</v>
      </c>
      <c r="S32" s="3" t="s">
        <v>94</v>
      </c>
      <c r="T32" s="2">
        <v>10215909.09</v>
      </c>
      <c r="U32" s="2">
        <v>10215909.09</v>
      </c>
      <c r="V32" s="2">
        <v>73554.539999999994</v>
      </c>
      <c r="W32" s="11">
        <v>1</v>
      </c>
      <c r="X32" s="2">
        <v>10215909.09</v>
      </c>
      <c r="Y32" s="2">
        <v>10215909.09</v>
      </c>
      <c r="Z32" s="2">
        <v>73554.539999999994</v>
      </c>
      <c r="AA32" s="12">
        <v>4.0500000000000001E-2</v>
      </c>
      <c r="AB32" s="13">
        <v>44498</v>
      </c>
      <c r="AC32" s="13">
        <v>44500</v>
      </c>
      <c r="AD32" s="2">
        <v>1</v>
      </c>
      <c r="AE32" s="2">
        <v>6</v>
      </c>
      <c r="AF32" s="3" t="s">
        <v>95</v>
      </c>
      <c r="AG32" s="2">
        <v>0</v>
      </c>
      <c r="AH32" s="3" t="s">
        <v>95</v>
      </c>
      <c r="AI32" s="3" t="s">
        <v>95</v>
      </c>
      <c r="AJ32" s="2">
        <v>1</v>
      </c>
      <c r="AK32" s="2">
        <v>0</v>
      </c>
      <c r="AL32" s="2">
        <v>0</v>
      </c>
      <c r="AM32" s="2">
        <v>0</v>
      </c>
      <c r="AN32" s="2">
        <v>0</v>
      </c>
      <c r="AO32" s="2">
        <v>0</v>
      </c>
      <c r="AP32" s="2">
        <v>0</v>
      </c>
      <c r="AQ32" s="2">
        <v>0</v>
      </c>
      <c r="AR32" s="2">
        <v>0</v>
      </c>
      <c r="AS32" s="2">
        <v>0</v>
      </c>
      <c r="AT32" s="2">
        <v>0</v>
      </c>
      <c r="AU32" s="2">
        <v>0</v>
      </c>
      <c r="AV32" s="2">
        <v>0</v>
      </c>
      <c r="AW32" s="2">
        <v>0</v>
      </c>
      <c r="AX32" s="2">
        <v>0</v>
      </c>
      <c r="AY32" s="2">
        <v>0</v>
      </c>
      <c r="AZ32" s="2">
        <v>0</v>
      </c>
      <c r="BA32" s="2">
        <v>0</v>
      </c>
      <c r="BB32" s="2">
        <v>0</v>
      </c>
      <c r="BC32" s="2">
        <v>0</v>
      </c>
      <c r="BD32" s="2">
        <v>0</v>
      </c>
      <c r="BE32" s="2">
        <v>0</v>
      </c>
      <c r="BF32" s="2">
        <v>0</v>
      </c>
      <c r="BG32" s="2">
        <v>0</v>
      </c>
      <c r="BH32" s="2">
        <v>0</v>
      </c>
      <c r="BI32" s="2">
        <v>0</v>
      </c>
      <c r="BJ32" s="2">
        <v>0</v>
      </c>
      <c r="BK32" s="2">
        <v>0</v>
      </c>
      <c r="BL32" s="2">
        <v>0</v>
      </c>
      <c r="BM32" s="2">
        <v>0</v>
      </c>
      <c r="BN32" s="2">
        <v>0</v>
      </c>
      <c r="BO32" s="2">
        <v>0</v>
      </c>
      <c r="BP32" s="2">
        <v>0</v>
      </c>
      <c r="BQ32" s="2" t="s">
        <v>96</v>
      </c>
      <c r="BR32" s="1">
        <v>1.4999999999999999E-2</v>
      </c>
      <c r="BS32" s="1">
        <v>3.5000000000000003E-2</v>
      </c>
      <c r="BT32" s="1">
        <v>0.26500000000000001</v>
      </c>
      <c r="BU32" s="2">
        <v>153238.63634999999</v>
      </c>
      <c r="BV32" s="2">
        <v>357556.81815000001</v>
      </c>
      <c r="BW32" s="2">
        <v>2707215.9088500002</v>
      </c>
      <c r="BX32" s="2">
        <v>153238.63634999999</v>
      </c>
      <c r="BY32" s="2">
        <v>153238.63634999999</v>
      </c>
      <c r="BZ32" s="2">
        <v>153238.63634999999</v>
      </c>
      <c r="CA32" s="2">
        <v>357556.81815000001</v>
      </c>
      <c r="CB32" s="2">
        <v>2707215.9088500002</v>
      </c>
      <c r="CC32" s="2">
        <v>153238.63634999999</v>
      </c>
      <c r="CD32" s="2">
        <v>153238.63634999999</v>
      </c>
      <c r="CE32" s="1">
        <f t="shared" si="0"/>
        <v>1.4999999999999999E-2</v>
      </c>
    </row>
    <row r="33" spans="1:83" ht="13.5" customHeight="1">
      <c r="A33" s="8" t="s">
        <v>82</v>
      </c>
      <c r="B33" s="3" t="s">
        <v>157</v>
      </c>
      <c r="C33" s="9" t="s">
        <v>1642</v>
      </c>
      <c r="D33" s="3" t="s">
        <v>152</v>
      </c>
      <c r="E33" s="3" t="s">
        <v>153</v>
      </c>
      <c r="F33" s="3" t="s">
        <v>87</v>
      </c>
      <c r="G33" s="3" t="s">
        <v>88</v>
      </c>
      <c r="H33" s="3" t="s">
        <v>89</v>
      </c>
      <c r="I33" s="3" t="s">
        <v>90</v>
      </c>
      <c r="J33" s="3" t="s">
        <v>154</v>
      </c>
      <c r="K33" s="3" t="s">
        <v>155</v>
      </c>
      <c r="L33" s="3" t="s">
        <v>116</v>
      </c>
      <c r="M33" s="3" t="s">
        <v>94</v>
      </c>
      <c r="N33" s="2">
        <v>50000000</v>
      </c>
      <c r="O33" s="2">
        <v>0</v>
      </c>
      <c r="P33" s="10">
        <v>1</v>
      </c>
      <c r="Q33" s="2">
        <v>50000000</v>
      </c>
      <c r="R33" s="2">
        <v>0</v>
      </c>
      <c r="S33" s="3" t="s">
        <v>94</v>
      </c>
      <c r="T33" s="2">
        <v>18007386.359999999</v>
      </c>
      <c r="U33" s="2">
        <v>18007386.359999999</v>
      </c>
      <c r="V33" s="2">
        <v>129653.18</v>
      </c>
      <c r="W33" s="11">
        <v>1</v>
      </c>
      <c r="X33" s="2">
        <v>18007386.359999999</v>
      </c>
      <c r="Y33" s="2">
        <v>18007386.359999999</v>
      </c>
      <c r="Z33" s="2">
        <v>129653.18</v>
      </c>
      <c r="AA33" s="12">
        <v>4.0500000000000001E-2</v>
      </c>
      <c r="AB33" s="13">
        <v>44498</v>
      </c>
      <c r="AC33" s="13">
        <v>44500</v>
      </c>
      <c r="AD33" s="2">
        <v>1</v>
      </c>
      <c r="AE33" s="2">
        <v>6</v>
      </c>
      <c r="AF33" s="3" t="s">
        <v>95</v>
      </c>
      <c r="AG33" s="2">
        <v>0</v>
      </c>
      <c r="AH33" s="3" t="s">
        <v>95</v>
      </c>
      <c r="AI33" s="3" t="s">
        <v>95</v>
      </c>
      <c r="AJ33" s="2">
        <v>1</v>
      </c>
      <c r="AK33" s="2">
        <v>0</v>
      </c>
      <c r="AL33" s="2">
        <v>0</v>
      </c>
      <c r="AM33" s="2">
        <v>0</v>
      </c>
      <c r="AN33" s="2">
        <v>0</v>
      </c>
      <c r="AO33" s="2">
        <v>0</v>
      </c>
      <c r="AP33" s="2">
        <v>0</v>
      </c>
      <c r="AQ33" s="2">
        <v>0</v>
      </c>
      <c r="AR33" s="2">
        <v>0</v>
      </c>
      <c r="AS33" s="2">
        <v>0</v>
      </c>
      <c r="AT33" s="2">
        <v>0</v>
      </c>
      <c r="AU33" s="2">
        <v>0</v>
      </c>
      <c r="AV33" s="2">
        <v>0</v>
      </c>
      <c r="AW33" s="2">
        <v>0</v>
      </c>
      <c r="AX33" s="2">
        <v>0</v>
      </c>
      <c r="AY33" s="2">
        <v>0</v>
      </c>
      <c r="AZ33" s="2">
        <v>0</v>
      </c>
      <c r="BA33" s="2">
        <v>0</v>
      </c>
      <c r="BB33" s="2">
        <v>0</v>
      </c>
      <c r="BC33" s="2">
        <v>0</v>
      </c>
      <c r="BD33" s="2">
        <v>0</v>
      </c>
      <c r="BE33" s="2">
        <v>0</v>
      </c>
      <c r="BF33" s="2">
        <v>0</v>
      </c>
      <c r="BG33" s="2">
        <v>0</v>
      </c>
      <c r="BH33" s="2">
        <v>0</v>
      </c>
      <c r="BI33" s="2">
        <v>0</v>
      </c>
      <c r="BJ33" s="2">
        <v>0</v>
      </c>
      <c r="BK33" s="2">
        <v>0</v>
      </c>
      <c r="BL33" s="2">
        <v>0</v>
      </c>
      <c r="BM33" s="2">
        <v>0</v>
      </c>
      <c r="BN33" s="2">
        <v>0</v>
      </c>
      <c r="BO33" s="2">
        <v>0</v>
      </c>
      <c r="BP33" s="2">
        <v>0</v>
      </c>
      <c r="BQ33" s="2" t="s">
        <v>96</v>
      </c>
      <c r="BR33" s="1">
        <v>1.4999999999999999E-2</v>
      </c>
      <c r="BS33" s="1">
        <v>3.5000000000000003E-2</v>
      </c>
      <c r="BT33" s="1">
        <v>0.26500000000000001</v>
      </c>
      <c r="BU33" s="2">
        <v>270110.7954</v>
      </c>
      <c r="BV33" s="2">
        <v>630258.52260000003</v>
      </c>
      <c r="BW33" s="2">
        <v>4771957.3854</v>
      </c>
      <c r="BX33" s="2">
        <v>270110.7954</v>
      </c>
      <c r="BY33" s="2">
        <v>270110.7954</v>
      </c>
      <c r="BZ33" s="2">
        <v>270110.7954</v>
      </c>
      <c r="CA33" s="2">
        <v>630258.52260000003</v>
      </c>
      <c r="CB33" s="2">
        <v>4771957.3854</v>
      </c>
      <c r="CC33" s="2">
        <v>270110.7954</v>
      </c>
      <c r="CD33" s="2">
        <v>270110.7954</v>
      </c>
      <c r="CE33" s="1">
        <f t="shared" si="0"/>
        <v>1.5000000000000001E-2</v>
      </c>
    </row>
    <row r="34" spans="1:83" ht="13.5" customHeight="1">
      <c r="A34" s="8" t="s">
        <v>82</v>
      </c>
      <c r="B34" s="3" t="s">
        <v>158</v>
      </c>
      <c r="C34" s="9" t="s">
        <v>1643</v>
      </c>
      <c r="D34" s="3" t="s">
        <v>143</v>
      </c>
      <c r="E34" s="3" t="s">
        <v>144</v>
      </c>
      <c r="F34" s="3" t="s">
        <v>87</v>
      </c>
      <c r="G34" s="3" t="s">
        <v>88</v>
      </c>
      <c r="H34" s="3" t="s">
        <v>89</v>
      </c>
      <c r="I34" s="3" t="s">
        <v>90</v>
      </c>
      <c r="J34" s="3" t="s">
        <v>145</v>
      </c>
      <c r="K34" s="3" t="s">
        <v>92</v>
      </c>
      <c r="L34" s="3" t="s">
        <v>93</v>
      </c>
      <c r="M34" s="3" t="s">
        <v>94</v>
      </c>
      <c r="N34" s="2">
        <v>200000000</v>
      </c>
      <c r="O34" s="2">
        <v>43058333.329999998</v>
      </c>
      <c r="P34" s="10">
        <v>1</v>
      </c>
      <c r="Q34" s="2">
        <v>200000000</v>
      </c>
      <c r="R34" s="2">
        <v>43058333.329999998</v>
      </c>
      <c r="S34" s="3" t="s">
        <v>94</v>
      </c>
      <c r="T34" s="2">
        <v>43330000</v>
      </c>
      <c r="U34" s="2">
        <v>36108333.329999998</v>
      </c>
      <c r="V34" s="2">
        <v>176930.83</v>
      </c>
      <c r="W34" s="11">
        <v>1</v>
      </c>
      <c r="X34" s="2">
        <v>43330000</v>
      </c>
      <c r="Y34" s="2">
        <v>36108333.329999998</v>
      </c>
      <c r="Z34" s="2">
        <v>176930.83</v>
      </c>
      <c r="AA34" s="12">
        <v>4.9000000000000002E-2</v>
      </c>
      <c r="AB34" s="13">
        <v>45301</v>
      </c>
      <c r="AC34" s="13">
        <v>44500</v>
      </c>
      <c r="AD34" s="2">
        <v>3</v>
      </c>
      <c r="AE34" s="2">
        <v>2</v>
      </c>
      <c r="AF34" s="3" t="s">
        <v>95</v>
      </c>
      <c r="AG34" s="2">
        <v>0</v>
      </c>
      <c r="AH34" s="3" t="s">
        <v>95</v>
      </c>
      <c r="AI34" s="3" t="s">
        <v>95</v>
      </c>
      <c r="AJ34" s="2">
        <v>1</v>
      </c>
      <c r="AK34" s="2">
        <v>0</v>
      </c>
      <c r="AL34" s="2">
        <v>0</v>
      </c>
      <c r="AM34" s="2">
        <v>0</v>
      </c>
      <c r="AN34" s="2">
        <v>0</v>
      </c>
      <c r="AO34" s="2">
        <v>0</v>
      </c>
      <c r="AP34" s="2">
        <v>0</v>
      </c>
      <c r="AQ34" s="2">
        <v>0</v>
      </c>
      <c r="AR34" s="2">
        <v>0</v>
      </c>
      <c r="AS34" s="2">
        <v>0</v>
      </c>
      <c r="AT34" s="2">
        <v>0</v>
      </c>
      <c r="AU34" s="2">
        <v>0</v>
      </c>
      <c r="AV34" s="2">
        <v>0</v>
      </c>
      <c r="AW34" s="2">
        <v>0</v>
      </c>
      <c r="AX34" s="2">
        <v>0</v>
      </c>
      <c r="AY34" s="2">
        <v>0</v>
      </c>
      <c r="AZ34" s="2">
        <v>0</v>
      </c>
      <c r="BA34" s="2">
        <v>0</v>
      </c>
      <c r="BB34" s="2">
        <v>0</v>
      </c>
      <c r="BC34" s="2">
        <v>0</v>
      </c>
      <c r="BD34" s="2">
        <v>0</v>
      </c>
      <c r="BE34" s="2">
        <v>0</v>
      </c>
      <c r="BF34" s="2">
        <v>0</v>
      </c>
      <c r="BG34" s="2">
        <v>0</v>
      </c>
      <c r="BH34" s="2">
        <v>0</v>
      </c>
      <c r="BI34" s="2">
        <v>0</v>
      </c>
      <c r="BJ34" s="2">
        <v>0</v>
      </c>
      <c r="BK34" s="2">
        <v>0</v>
      </c>
      <c r="BL34" s="2">
        <v>0</v>
      </c>
      <c r="BM34" s="2">
        <v>0</v>
      </c>
      <c r="BN34" s="2">
        <v>0</v>
      </c>
      <c r="BO34" s="2">
        <v>0</v>
      </c>
      <c r="BP34" s="2">
        <v>0</v>
      </c>
      <c r="BQ34" s="2" t="s">
        <v>96</v>
      </c>
      <c r="BR34" s="1">
        <v>1.4999999999999999E-2</v>
      </c>
      <c r="BS34" s="1">
        <v>3.5000000000000003E-2</v>
      </c>
      <c r="BT34" s="1">
        <v>0.26500000000000001</v>
      </c>
      <c r="BU34" s="2">
        <v>541624.99994999997</v>
      </c>
      <c r="BV34" s="2">
        <v>1263791.66655</v>
      </c>
      <c r="BW34" s="2">
        <v>9568708.3324500006</v>
      </c>
      <c r="BX34" s="2">
        <v>541624.99994999997</v>
      </c>
      <c r="BY34" s="2">
        <v>541624.99994999997</v>
      </c>
      <c r="BZ34" s="2">
        <v>541624.99994999997</v>
      </c>
      <c r="CA34" s="2">
        <v>1263791.66655</v>
      </c>
      <c r="CB34" s="2">
        <v>9568708.3324500006</v>
      </c>
      <c r="CC34" s="2">
        <v>541624.99994999997</v>
      </c>
      <c r="CD34" s="2">
        <v>541624.99994999997</v>
      </c>
      <c r="CE34" s="1">
        <f t="shared" si="0"/>
        <v>1.4999999999999999E-2</v>
      </c>
    </row>
    <row r="35" spans="1:83" ht="13.5" customHeight="1">
      <c r="A35" s="8" t="s">
        <v>82</v>
      </c>
      <c r="B35" s="3" t="s">
        <v>159</v>
      </c>
      <c r="C35" s="9" t="s">
        <v>1644</v>
      </c>
      <c r="D35" s="3" t="s">
        <v>160</v>
      </c>
      <c r="E35" s="3" t="s">
        <v>161</v>
      </c>
      <c r="F35" s="3" t="s">
        <v>87</v>
      </c>
      <c r="G35" s="3" t="s">
        <v>128</v>
      </c>
      <c r="H35" s="3" t="s">
        <v>89</v>
      </c>
      <c r="I35" s="3" t="s">
        <v>90</v>
      </c>
      <c r="J35" s="3" t="s">
        <v>162</v>
      </c>
      <c r="K35" s="3" t="s">
        <v>92</v>
      </c>
      <c r="L35" s="3" t="s">
        <v>93</v>
      </c>
      <c r="M35" s="3" t="s">
        <v>94</v>
      </c>
      <c r="N35" s="2">
        <v>100000000</v>
      </c>
      <c r="O35" s="2">
        <v>49264638.420000002</v>
      </c>
      <c r="P35" s="10">
        <v>1</v>
      </c>
      <c r="Q35" s="2">
        <v>100000000</v>
      </c>
      <c r="R35" s="2">
        <v>49264638.420000002</v>
      </c>
      <c r="S35" s="3" t="s">
        <v>94</v>
      </c>
      <c r="T35" s="2">
        <v>8097601.6600000001</v>
      </c>
      <c r="U35" s="2">
        <v>8097601.6600000001</v>
      </c>
      <c r="V35" s="2">
        <v>7220.36</v>
      </c>
      <c r="W35" s="11">
        <v>1</v>
      </c>
      <c r="X35" s="2">
        <v>8097601.6600000001</v>
      </c>
      <c r="Y35" s="2">
        <v>8097601.6600000001</v>
      </c>
      <c r="Z35" s="2">
        <v>7220.36</v>
      </c>
      <c r="AA35" s="12">
        <v>5.3499999999999999E-2</v>
      </c>
      <c r="AB35" s="13">
        <v>44664</v>
      </c>
      <c r="AC35" s="13">
        <v>44500</v>
      </c>
      <c r="AD35" s="2">
        <v>1</v>
      </c>
      <c r="AE35" s="2">
        <v>5</v>
      </c>
      <c r="AF35" s="3" t="s">
        <v>95</v>
      </c>
      <c r="AG35" s="2">
        <v>0</v>
      </c>
      <c r="AH35" s="3" t="s">
        <v>95</v>
      </c>
      <c r="AI35" s="3" t="s">
        <v>95</v>
      </c>
      <c r="AJ35" s="2">
        <v>1</v>
      </c>
      <c r="AK35" s="2">
        <v>89920.203811272586</v>
      </c>
      <c r="AL35" s="2">
        <v>0</v>
      </c>
      <c r="AM35" s="2">
        <v>80.178831961803382</v>
      </c>
      <c r="AN35" s="2">
        <v>90000.382643234392</v>
      </c>
      <c r="AO35" s="2">
        <v>89920.203811272586</v>
      </c>
      <c r="AP35" s="2">
        <v>0</v>
      </c>
      <c r="AQ35" s="2">
        <v>80.178831961803382</v>
      </c>
      <c r="AR35" s="2">
        <v>90000.382643234392</v>
      </c>
      <c r="AS35" s="2">
        <v>6478081.3279999997</v>
      </c>
      <c r="AT35" s="2">
        <v>0</v>
      </c>
      <c r="AU35" s="2">
        <v>5776.2879999999996</v>
      </c>
      <c r="AV35" s="2">
        <v>6483857.6160000004</v>
      </c>
      <c r="AW35" s="2">
        <v>89920.203811272586</v>
      </c>
      <c r="AX35" s="2">
        <v>0</v>
      </c>
      <c r="AY35" s="2">
        <v>80.178831961803382</v>
      </c>
      <c r="AZ35" s="2">
        <v>90000.382643234392</v>
      </c>
      <c r="BA35" s="2">
        <v>457612.90921594732</v>
      </c>
      <c r="BB35" s="2">
        <v>0</v>
      </c>
      <c r="BC35" s="2">
        <v>408.03809373681361</v>
      </c>
      <c r="BD35" s="2">
        <v>458020.94730968418</v>
      </c>
      <c r="BE35" s="2">
        <v>457612.90921594732</v>
      </c>
      <c r="BF35" s="2">
        <v>0</v>
      </c>
      <c r="BG35" s="2">
        <v>408.03809373681361</v>
      </c>
      <c r="BH35" s="2">
        <v>458020.94730968418</v>
      </c>
      <c r="BI35" s="2">
        <v>32967603.686324801</v>
      </c>
      <c r="BJ35" s="2">
        <v>0</v>
      </c>
      <c r="BK35" s="2">
        <v>29396.107260799999</v>
      </c>
      <c r="BL35" s="2">
        <v>32996999.793585602</v>
      </c>
      <c r="BM35" s="2">
        <v>457612.90921594732</v>
      </c>
      <c r="BN35" s="2">
        <v>0</v>
      </c>
      <c r="BO35" s="2">
        <v>408.03809373681361</v>
      </c>
      <c r="BP35" s="2">
        <v>458020.94730968418</v>
      </c>
      <c r="BQ35" s="2" t="s">
        <v>96</v>
      </c>
      <c r="BR35" s="1">
        <v>1.4999999999999999E-2</v>
      </c>
      <c r="BS35" s="1">
        <v>3.5000000000000003E-2</v>
      </c>
      <c r="BT35" s="1">
        <v>0.26500000000000001</v>
      </c>
      <c r="BU35" s="2">
        <v>121464.0249</v>
      </c>
      <c r="BV35" s="2">
        <v>283416.05810000002</v>
      </c>
      <c r="BW35" s="2">
        <v>2145864.4399000001</v>
      </c>
      <c r="BX35" s="2">
        <v>121464.0249</v>
      </c>
      <c r="BY35" s="2">
        <v>121464.0249</v>
      </c>
      <c r="BZ35" s="2">
        <v>121464.0249</v>
      </c>
      <c r="CA35" s="2">
        <v>283416.05810000002</v>
      </c>
      <c r="CB35" s="2">
        <v>2145864.4399000001</v>
      </c>
      <c r="CC35" s="2">
        <v>121464.0249</v>
      </c>
      <c r="CD35" s="2">
        <v>121464.0249</v>
      </c>
      <c r="CE35" s="1">
        <f t="shared" si="0"/>
        <v>1.4999999999999999E-2</v>
      </c>
    </row>
    <row r="36" spans="1:83" ht="13.5" customHeight="1">
      <c r="A36" s="8" t="s">
        <v>82</v>
      </c>
      <c r="B36" s="3" t="s">
        <v>163</v>
      </c>
      <c r="C36" s="9" t="s">
        <v>1645</v>
      </c>
      <c r="D36" s="3" t="s">
        <v>160</v>
      </c>
      <c r="E36" s="3" t="s">
        <v>161</v>
      </c>
      <c r="F36" s="3" t="s">
        <v>87</v>
      </c>
      <c r="G36" s="3" t="s">
        <v>128</v>
      </c>
      <c r="H36" s="3" t="s">
        <v>89</v>
      </c>
      <c r="I36" s="3" t="s">
        <v>90</v>
      </c>
      <c r="J36" s="3" t="s">
        <v>162</v>
      </c>
      <c r="K36" s="3" t="s">
        <v>92</v>
      </c>
      <c r="L36" s="3" t="s">
        <v>93</v>
      </c>
      <c r="M36" s="3" t="s">
        <v>94</v>
      </c>
      <c r="N36" s="2">
        <v>100000000</v>
      </c>
      <c r="O36" s="2">
        <v>49264638.420000002</v>
      </c>
      <c r="P36" s="10">
        <v>1</v>
      </c>
      <c r="Q36" s="2">
        <v>100000000</v>
      </c>
      <c r="R36" s="2">
        <v>49264638.420000002</v>
      </c>
      <c r="S36" s="3" t="s">
        <v>94</v>
      </c>
      <c r="T36" s="2">
        <v>8481460.5199999996</v>
      </c>
      <c r="U36" s="2">
        <v>8481460.5199999996</v>
      </c>
      <c r="V36" s="2">
        <v>7562.64</v>
      </c>
      <c r="W36" s="11">
        <v>1</v>
      </c>
      <c r="X36" s="2">
        <v>8481460.5199999996</v>
      </c>
      <c r="Y36" s="2">
        <v>8481460.5199999996</v>
      </c>
      <c r="Z36" s="2">
        <v>7562.64</v>
      </c>
      <c r="AA36" s="12">
        <v>5.3499999999999999E-2</v>
      </c>
      <c r="AB36" s="13">
        <v>44664</v>
      </c>
      <c r="AC36" s="13">
        <v>44500</v>
      </c>
      <c r="AD36" s="2">
        <v>1</v>
      </c>
      <c r="AE36" s="2">
        <v>5</v>
      </c>
      <c r="AF36" s="3" t="s">
        <v>95</v>
      </c>
      <c r="AG36" s="2">
        <v>0</v>
      </c>
      <c r="AH36" s="3" t="s">
        <v>95</v>
      </c>
      <c r="AI36" s="3" t="s">
        <v>95</v>
      </c>
      <c r="AJ36" s="2">
        <v>1</v>
      </c>
      <c r="AK36" s="2">
        <v>94182.782828522322</v>
      </c>
      <c r="AL36" s="2">
        <v>0</v>
      </c>
      <c r="AM36" s="2">
        <v>83.979696545270983</v>
      </c>
      <c r="AN36" s="2">
        <v>94266.762525067592</v>
      </c>
      <c r="AO36" s="2">
        <v>94182.782828522322</v>
      </c>
      <c r="AP36" s="2">
        <v>0</v>
      </c>
      <c r="AQ36" s="2">
        <v>83.979696545270983</v>
      </c>
      <c r="AR36" s="2">
        <v>94266.762525067592</v>
      </c>
      <c r="AS36" s="2">
        <v>6785168.4160000002</v>
      </c>
      <c r="AT36" s="2">
        <v>0</v>
      </c>
      <c r="AU36" s="2">
        <v>6050.1120000000001</v>
      </c>
      <c r="AV36" s="2">
        <v>6791218.527999999</v>
      </c>
      <c r="AW36" s="2">
        <v>94182.782828522322</v>
      </c>
      <c r="AX36" s="2">
        <v>0</v>
      </c>
      <c r="AY36" s="2">
        <v>83.979696545270983</v>
      </c>
      <c r="AZ36" s="2">
        <v>94266.762525067592</v>
      </c>
      <c r="BA36" s="2">
        <v>479305.60009263299</v>
      </c>
      <c r="BB36" s="2">
        <v>0</v>
      </c>
      <c r="BC36" s="2">
        <v>427.38107368853855</v>
      </c>
      <c r="BD36" s="2">
        <v>479732.98116632149</v>
      </c>
      <c r="BE36" s="2">
        <v>479305.60009263299</v>
      </c>
      <c r="BF36" s="2">
        <v>0</v>
      </c>
      <c r="BG36" s="2">
        <v>427.38107368853855</v>
      </c>
      <c r="BH36" s="2">
        <v>479732.98116632149</v>
      </c>
      <c r="BI36" s="2">
        <v>34530400.585865602</v>
      </c>
      <c r="BJ36" s="2">
        <v>0</v>
      </c>
      <c r="BK36" s="2">
        <v>30789.624979200002</v>
      </c>
      <c r="BL36" s="2">
        <v>34561190.210844792</v>
      </c>
      <c r="BM36" s="2">
        <v>479305.60009263299</v>
      </c>
      <c r="BN36" s="2">
        <v>0</v>
      </c>
      <c r="BO36" s="2">
        <v>427.38107368853855</v>
      </c>
      <c r="BP36" s="2">
        <v>479732.98116632149</v>
      </c>
      <c r="BQ36" s="2" t="s">
        <v>96</v>
      </c>
      <c r="BR36" s="1">
        <v>1.4999999999999999E-2</v>
      </c>
      <c r="BS36" s="1">
        <v>3.5000000000000003E-2</v>
      </c>
      <c r="BT36" s="1">
        <v>0.26500000000000001</v>
      </c>
      <c r="BU36" s="2">
        <v>127221.90779999999</v>
      </c>
      <c r="BV36" s="2">
        <v>296851.11820000003</v>
      </c>
      <c r="BW36" s="2">
        <v>2247587.0378</v>
      </c>
      <c r="BX36" s="2">
        <v>127221.90779999999</v>
      </c>
      <c r="BY36" s="2">
        <v>127221.90779999999</v>
      </c>
      <c r="BZ36" s="2">
        <v>127221.90779999999</v>
      </c>
      <c r="CA36" s="2">
        <v>296851.11820000003</v>
      </c>
      <c r="CB36" s="2">
        <v>2247587.0378</v>
      </c>
      <c r="CC36" s="2">
        <v>127221.90779999999</v>
      </c>
      <c r="CD36" s="2">
        <v>127221.90779999999</v>
      </c>
      <c r="CE36" s="1">
        <f t="shared" si="0"/>
        <v>1.4999999999999999E-2</v>
      </c>
    </row>
    <row r="37" spans="1:83" ht="13.5" customHeight="1">
      <c r="A37" s="8" t="s">
        <v>82</v>
      </c>
      <c r="B37" s="3" t="s">
        <v>164</v>
      </c>
      <c r="C37" s="9" t="s">
        <v>1646</v>
      </c>
      <c r="D37" s="3" t="s">
        <v>160</v>
      </c>
      <c r="E37" s="3" t="s">
        <v>161</v>
      </c>
      <c r="F37" s="3" t="s">
        <v>87</v>
      </c>
      <c r="G37" s="3" t="s">
        <v>128</v>
      </c>
      <c r="H37" s="3" t="s">
        <v>89</v>
      </c>
      <c r="I37" s="3" t="s">
        <v>90</v>
      </c>
      <c r="J37" s="3" t="s">
        <v>162</v>
      </c>
      <c r="K37" s="3" t="s">
        <v>92</v>
      </c>
      <c r="L37" s="3" t="s">
        <v>93</v>
      </c>
      <c r="M37" s="3" t="s">
        <v>94</v>
      </c>
      <c r="N37" s="2">
        <v>100000000</v>
      </c>
      <c r="O37" s="2">
        <v>49264638.420000002</v>
      </c>
      <c r="P37" s="10">
        <v>1</v>
      </c>
      <c r="Q37" s="2">
        <v>100000000</v>
      </c>
      <c r="R37" s="2">
        <v>49264638.420000002</v>
      </c>
      <c r="S37" s="3" t="s">
        <v>94</v>
      </c>
      <c r="T37" s="2">
        <v>10859602.51</v>
      </c>
      <c r="U37" s="2">
        <v>10859602.51</v>
      </c>
      <c r="V37" s="2">
        <v>9683.15</v>
      </c>
      <c r="W37" s="11">
        <v>1</v>
      </c>
      <c r="X37" s="2">
        <v>10859602.51</v>
      </c>
      <c r="Y37" s="2">
        <v>10859602.51</v>
      </c>
      <c r="Z37" s="2">
        <v>9683.15</v>
      </c>
      <c r="AA37" s="12">
        <v>5.3499999999999999E-2</v>
      </c>
      <c r="AB37" s="13">
        <v>44664</v>
      </c>
      <c r="AC37" s="13">
        <v>44500</v>
      </c>
      <c r="AD37" s="2">
        <v>1</v>
      </c>
      <c r="AE37" s="2">
        <v>5</v>
      </c>
      <c r="AF37" s="3" t="s">
        <v>95</v>
      </c>
      <c r="AG37" s="2">
        <v>0</v>
      </c>
      <c r="AH37" s="3" t="s">
        <v>95</v>
      </c>
      <c r="AI37" s="3" t="s">
        <v>95</v>
      </c>
      <c r="AJ37" s="2">
        <v>1</v>
      </c>
      <c r="AK37" s="2">
        <v>120590.97397100259</v>
      </c>
      <c r="AL37" s="2">
        <v>0</v>
      </c>
      <c r="AM37" s="2">
        <v>107.52700096822545</v>
      </c>
      <c r="AN37" s="2">
        <v>120698.50097197082</v>
      </c>
      <c r="AO37" s="2">
        <v>120590.97397100259</v>
      </c>
      <c r="AP37" s="2">
        <v>0</v>
      </c>
      <c r="AQ37" s="2">
        <v>107.52700096822545</v>
      </c>
      <c r="AR37" s="2">
        <v>120698.50097197082</v>
      </c>
      <c r="AS37" s="2">
        <v>8687682.0080000013</v>
      </c>
      <c r="AT37" s="2">
        <v>0</v>
      </c>
      <c r="AU37" s="2">
        <v>7746.5199999999986</v>
      </c>
      <c r="AV37" s="2">
        <v>8695428.527999999</v>
      </c>
      <c r="AW37" s="2">
        <v>120590.97397100259</v>
      </c>
      <c r="AX37" s="2">
        <v>0</v>
      </c>
      <c r="AY37" s="2">
        <v>107.52700096822545</v>
      </c>
      <c r="AZ37" s="2">
        <v>120698.50097197082</v>
      </c>
      <c r="BA37" s="2">
        <v>613699.52563582931</v>
      </c>
      <c r="BB37" s="2">
        <v>0</v>
      </c>
      <c r="BC37" s="2">
        <v>547.21566062739612</v>
      </c>
      <c r="BD37" s="2">
        <v>614246.74129645666</v>
      </c>
      <c r="BE37" s="2">
        <v>613699.52563582931</v>
      </c>
      <c r="BF37" s="2">
        <v>0</v>
      </c>
      <c r="BG37" s="2">
        <v>547.21566062739612</v>
      </c>
      <c r="BH37" s="2">
        <v>614246.74129645666</v>
      </c>
      <c r="BI37" s="2">
        <v>44212482.506912805</v>
      </c>
      <c r="BJ37" s="2">
        <v>0</v>
      </c>
      <c r="BK37" s="2">
        <v>39422.814931999994</v>
      </c>
      <c r="BL37" s="2">
        <v>44251905.321844794</v>
      </c>
      <c r="BM37" s="2">
        <v>613699.52563582931</v>
      </c>
      <c r="BN37" s="2">
        <v>0</v>
      </c>
      <c r="BO37" s="2">
        <v>547.21566062739612</v>
      </c>
      <c r="BP37" s="2">
        <v>614246.74129645666</v>
      </c>
      <c r="BQ37" s="2" t="s">
        <v>96</v>
      </c>
      <c r="BR37" s="1">
        <v>1.4999999999999999E-2</v>
      </c>
      <c r="BS37" s="1">
        <v>3.5000000000000003E-2</v>
      </c>
      <c r="BT37" s="1">
        <v>0.26500000000000001</v>
      </c>
      <c r="BU37" s="2">
        <v>162894.03764999998</v>
      </c>
      <c r="BV37" s="2">
        <v>380086.08785000001</v>
      </c>
      <c r="BW37" s="2">
        <v>2877794.6651500002</v>
      </c>
      <c r="BX37" s="2">
        <v>162894.03764999998</v>
      </c>
      <c r="BY37" s="2">
        <v>162894.03764999998</v>
      </c>
      <c r="BZ37" s="2">
        <v>162894.03764999998</v>
      </c>
      <c r="CA37" s="2">
        <v>380086.08785000001</v>
      </c>
      <c r="CB37" s="2">
        <v>2877794.6651500002</v>
      </c>
      <c r="CC37" s="2">
        <v>162894.03764999998</v>
      </c>
      <c r="CD37" s="2">
        <v>162894.03764999998</v>
      </c>
      <c r="CE37" s="1">
        <f t="shared" si="0"/>
        <v>1.4999999999999999E-2</v>
      </c>
    </row>
    <row r="38" spans="1:83" ht="13.5" customHeight="1">
      <c r="A38" s="8" t="s">
        <v>82</v>
      </c>
      <c r="B38" s="3" t="s">
        <v>165</v>
      </c>
      <c r="C38" s="9" t="s">
        <v>1647</v>
      </c>
      <c r="D38" s="3" t="s">
        <v>125</v>
      </c>
      <c r="E38" s="3" t="s">
        <v>126</v>
      </c>
      <c r="F38" s="3" t="s">
        <v>87</v>
      </c>
      <c r="G38" s="3" t="s">
        <v>128</v>
      </c>
      <c r="H38" s="3" t="s">
        <v>89</v>
      </c>
      <c r="I38" s="3" t="s">
        <v>90</v>
      </c>
      <c r="J38" s="3" t="s">
        <v>166</v>
      </c>
      <c r="K38" s="3" t="s">
        <v>92</v>
      </c>
      <c r="L38" s="3" t="s">
        <v>93</v>
      </c>
      <c r="M38" s="3" t="s">
        <v>94</v>
      </c>
      <c r="N38" s="2">
        <v>22000000</v>
      </c>
      <c r="O38" s="2">
        <v>11229057.76</v>
      </c>
      <c r="P38" s="10">
        <v>1</v>
      </c>
      <c r="Q38" s="2">
        <v>22000000</v>
      </c>
      <c r="R38" s="2">
        <v>11229057.76</v>
      </c>
      <c r="S38" s="3" t="s">
        <v>94</v>
      </c>
      <c r="T38" s="2">
        <v>2308771.15</v>
      </c>
      <c r="U38" s="2">
        <v>2308771.15</v>
      </c>
      <c r="V38" s="2">
        <v>1809.5</v>
      </c>
      <c r="W38" s="11">
        <v>1</v>
      </c>
      <c r="X38" s="2">
        <v>2308771.15</v>
      </c>
      <c r="Y38" s="2">
        <v>2308771.15</v>
      </c>
      <c r="Z38" s="2">
        <v>1809.5</v>
      </c>
      <c r="AA38" s="12">
        <v>4.7024999999999997E-2</v>
      </c>
      <c r="AB38" s="13">
        <v>44526</v>
      </c>
      <c r="AC38" s="13">
        <v>44500</v>
      </c>
      <c r="AD38" s="2">
        <v>1</v>
      </c>
      <c r="AE38" s="2">
        <v>6</v>
      </c>
      <c r="AF38" s="3" t="s">
        <v>95</v>
      </c>
      <c r="AG38" s="2">
        <v>0</v>
      </c>
      <c r="AH38" s="3" t="s">
        <v>95</v>
      </c>
      <c r="AI38" s="3" t="s">
        <v>95</v>
      </c>
      <c r="AJ38" s="2">
        <v>1</v>
      </c>
      <c r="AK38" s="2">
        <v>39853.90028263424</v>
      </c>
      <c r="AL38" s="2">
        <v>0</v>
      </c>
      <c r="AM38" s="2">
        <v>31.235504896804805</v>
      </c>
      <c r="AN38" s="2">
        <v>39885.135787531042</v>
      </c>
      <c r="AO38" s="2">
        <v>39853.90028263424</v>
      </c>
      <c r="AP38" s="2">
        <v>0</v>
      </c>
      <c r="AQ38" s="2">
        <v>31.235504896804805</v>
      </c>
      <c r="AR38" s="2">
        <v>39885.135787531042</v>
      </c>
      <c r="AS38" s="2">
        <v>1847016.92</v>
      </c>
      <c r="AT38" s="2">
        <v>0</v>
      </c>
      <c r="AU38" s="2">
        <v>1447.6</v>
      </c>
      <c r="AV38" s="2">
        <v>1848464.52</v>
      </c>
      <c r="AW38" s="2">
        <v>39853.90028263424</v>
      </c>
      <c r="AX38" s="2">
        <v>0</v>
      </c>
      <c r="AY38" s="2">
        <v>31.235504896804805</v>
      </c>
      <c r="AZ38" s="2">
        <v>39885.135787531042</v>
      </c>
      <c r="BA38" s="2">
        <v>202820.48392835393</v>
      </c>
      <c r="BB38" s="2">
        <v>0</v>
      </c>
      <c r="BC38" s="2">
        <v>158.96060797032933</v>
      </c>
      <c r="BD38" s="2">
        <v>202979.44453632424</v>
      </c>
      <c r="BE38" s="2">
        <v>202820.48392835393</v>
      </c>
      <c r="BF38" s="2">
        <v>0</v>
      </c>
      <c r="BG38" s="2">
        <v>158.96060797032933</v>
      </c>
      <c r="BH38" s="2">
        <v>202979.44453632424</v>
      </c>
      <c r="BI38" s="2">
        <v>9399653.8075719997</v>
      </c>
      <c r="BJ38" s="2">
        <v>0</v>
      </c>
      <c r="BK38" s="2">
        <v>7366.9811599999994</v>
      </c>
      <c r="BL38" s="2">
        <v>9407020.7887319997</v>
      </c>
      <c r="BM38" s="2">
        <v>202820.48392835393</v>
      </c>
      <c r="BN38" s="2">
        <v>0</v>
      </c>
      <c r="BO38" s="2">
        <v>158.96060797032933</v>
      </c>
      <c r="BP38" s="2">
        <v>202979.44453632424</v>
      </c>
      <c r="BQ38" s="2" t="s">
        <v>96</v>
      </c>
      <c r="BR38" s="1">
        <v>1.4999999999999999E-2</v>
      </c>
      <c r="BS38" s="1">
        <v>3.5000000000000003E-2</v>
      </c>
      <c r="BT38" s="1">
        <v>0.26500000000000001</v>
      </c>
      <c r="BU38" s="2">
        <v>34631.56725</v>
      </c>
      <c r="BV38" s="2">
        <v>80806.990250000003</v>
      </c>
      <c r="BW38" s="2">
        <v>611824.35475000006</v>
      </c>
      <c r="BX38" s="2">
        <v>34631.56725</v>
      </c>
      <c r="BY38" s="2">
        <v>39885.135787531042</v>
      </c>
      <c r="BZ38" s="2">
        <v>34631.56725</v>
      </c>
      <c r="CA38" s="2">
        <v>80806.990250000003</v>
      </c>
      <c r="CB38" s="2">
        <v>611824.35475000006</v>
      </c>
      <c r="CC38" s="2">
        <v>34631.56725</v>
      </c>
      <c r="CD38" s="2">
        <v>39885.135787531042</v>
      </c>
      <c r="CE38" s="1">
        <f t="shared" si="0"/>
        <v>1.7275482581948862E-2</v>
      </c>
    </row>
    <row r="39" spans="1:83" ht="13.5" customHeight="1">
      <c r="A39" s="8" t="s">
        <v>82</v>
      </c>
      <c r="B39" s="3" t="s">
        <v>167</v>
      </c>
      <c r="C39" s="9" t="s">
        <v>1648</v>
      </c>
      <c r="D39" s="3" t="s">
        <v>160</v>
      </c>
      <c r="E39" s="3" t="s">
        <v>161</v>
      </c>
      <c r="F39" s="3" t="s">
        <v>87</v>
      </c>
      <c r="G39" s="3" t="s">
        <v>128</v>
      </c>
      <c r="H39" s="3" t="s">
        <v>89</v>
      </c>
      <c r="I39" s="3" t="s">
        <v>90</v>
      </c>
      <c r="J39" s="3" t="s">
        <v>162</v>
      </c>
      <c r="K39" s="3" t="s">
        <v>92</v>
      </c>
      <c r="L39" s="3" t="s">
        <v>93</v>
      </c>
      <c r="M39" s="3" t="s">
        <v>94</v>
      </c>
      <c r="N39" s="2">
        <v>100000000</v>
      </c>
      <c r="O39" s="2">
        <v>49264638.420000002</v>
      </c>
      <c r="P39" s="10">
        <v>1</v>
      </c>
      <c r="Q39" s="2">
        <v>100000000</v>
      </c>
      <c r="R39" s="2">
        <v>49264638.420000002</v>
      </c>
      <c r="S39" s="3" t="s">
        <v>94</v>
      </c>
      <c r="T39" s="2">
        <v>2932129.89</v>
      </c>
      <c r="U39" s="2">
        <v>2932129.89</v>
      </c>
      <c r="V39" s="2">
        <v>2614.48</v>
      </c>
      <c r="W39" s="11">
        <v>1</v>
      </c>
      <c r="X39" s="2">
        <v>2932129.89</v>
      </c>
      <c r="Y39" s="2">
        <v>2932129.89</v>
      </c>
      <c r="Z39" s="2">
        <v>2614.48</v>
      </c>
      <c r="AA39" s="12">
        <v>5.3499999999999999E-2</v>
      </c>
      <c r="AB39" s="13">
        <v>44664</v>
      </c>
      <c r="AC39" s="13">
        <v>44500</v>
      </c>
      <c r="AD39" s="2">
        <v>1</v>
      </c>
      <c r="AE39" s="2">
        <v>5</v>
      </c>
      <c r="AF39" s="3" t="s">
        <v>95</v>
      </c>
      <c r="AG39" s="2">
        <v>0</v>
      </c>
      <c r="AH39" s="3" t="s">
        <v>95</v>
      </c>
      <c r="AI39" s="3" t="s">
        <v>95</v>
      </c>
      <c r="AJ39" s="2">
        <v>1</v>
      </c>
      <c r="AK39" s="2">
        <v>32559.976197930722</v>
      </c>
      <c r="AL39" s="2">
        <v>0</v>
      </c>
      <c r="AM39" s="2">
        <v>29.032617845577743</v>
      </c>
      <c r="AN39" s="2">
        <v>32589.008815776298</v>
      </c>
      <c r="AO39" s="2">
        <v>32559.976197930722</v>
      </c>
      <c r="AP39" s="2">
        <v>0</v>
      </c>
      <c r="AQ39" s="2">
        <v>29.032617845577743</v>
      </c>
      <c r="AR39" s="2">
        <v>32589.008815776298</v>
      </c>
      <c r="AS39" s="2">
        <v>2345703.9120000005</v>
      </c>
      <c r="AT39" s="2">
        <v>0</v>
      </c>
      <c r="AU39" s="2">
        <v>2091.5839999999998</v>
      </c>
      <c r="AV39" s="2">
        <v>2347795.4960000003</v>
      </c>
      <c r="AW39" s="2">
        <v>32559.976197930722</v>
      </c>
      <c r="AX39" s="2">
        <v>0</v>
      </c>
      <c r="AY39" s="2">
        <v>29.032617845577743</v>
      </c>
      <c r="AZ39" s="2">
        <v>32589.008815776298</v>
      </c>
      <c r="BA39" s="2">
        <v>165700.97486888926</v>
      </c>
      <c r="BB39" s="2">
        <v>0</v>
      </c>
      <c r="BC39" s="2">
        <v>147.7498954779297</v>
      </c>
      <c r="BD39" s="2">
        <v>165848.72476436716</v>
      </c>
      <c r="BE39" s="2">
        <v>165700.97486888926</v>
      </c>
      <c r="BF39" s="2">
        <v>0</v>
      </c>
      <c r="BG39" s="2">
        <v>147.7498954779297</v>
      </c>
      <c r="BH39" s="2">
        <v>165848.72476436716</v>
      </c>
      <c r="BI39" s="2">
        <v>11937521.778559202</v>
      </c>
      <c r="BJ39" s="2">
        <v>0</v>
      </c>
      <c r="BK39" s="2">
        <v>10644.2801344</v>
      </c>
      <c r="BL39" s="2">
        <v>11948166.058693603</v>
      </c>
      <c r="BM39" s="2">
        <v>165700.97486888926</v>
      </c>
      <c r="BN39" s="2">
        <v>0</v>
      </c>
      <c r="BO39" s="2">
        <v>147.7498954779297</v>
      </c>
      <c r="BP39" s="2">
        <v>165848.72476436716</v>
      </c>
      <c r="BQ39" s="2" t="s">
        <v>96</v>
      </c>
      <c r="BR39" s="1">
        <v>1.4999999999999999E-2</v>
      </c>
      <c r="BS39" s="1">
        <v>3.5000000000000003E-2</v>
      </c>
      <c r="BT39" s="1">
        <v>0.26500000000000001</v>
      </c>
      <c r="BU39" s="2">
        <v>43981.948349999999</v>
      </c>
      <c r="BV39" s="2">
        <v>102624.54615000001</v>
      </c>
      <c r="BW39" s="2">
        <v>777014.42085000011</v>
      </c>
      <c r="BX39" s="2">
        <v>43981.948349999999</v>
      </c>
      <c r="BY39" s="2">
        <v>43981.948349999999</v>
      </c>
      <c r="BZ39" s="2">
        <v>43981.948349999999</v>
      </c>
      <c r="CA39" s="2">
        <v>102624.54615000001</v>
      </c>
      <c r="CB39" s="2">
        <v>777014.42085000011</v>
      </c>
      <c r="CC39" s="2">
        <v>43981.948349999999</v>
      </c>
      <c r="CD39" s="2">
        <v>43981.948349999999</v>
      </c>
      <c r="CE39" s="1">
        <f t="shared" si="0"/>
        <v>1.4999999999999999E-2</v>
      </c>
    </row>
    <row r="40" spans="1:83" ht="13.5" customHeight="1">
      <c r="A40" s="8" t="s">
        <v>82</v>
      </c>
      <c r="B40" s="3" t="s">
        <v>168</v>
      </c>
      <c r="C40" s="9" t="s">
        <v>1649</v>
      </c>
      <c r="D40" s="3" t="s">
        <v>169</v>
      </c>
      <c r="E40" s="3" t="s">
        <v>170</v>
      </c>
      <c r="F40" s="3" t="s">
        <v>87</v>
      </c>
      <c r="G40" s="3" t="s">
        <v>88</v>
      </c>
      <c r="H40" s="3" t="s">
        <v>89</v>
      </c>
      <c r="I40" s="3" t="s">
        <v>90</v>
      </c>
      <c r="J40" s="3" t="s">
        <v>171</v>
      </c>
      <c r="K40" s="3" t="s">
        <v>92</v>
      </c>
      <c r="L40" s="3" t="s">
        <v>93</v>
      </c>
      <c r="M40" s="3" t="s">
        <v>94</v>
      </c>
      <c r="N40" s="2">
        <v>1700000</v>
      </c>
      <c r="O40" s="2">
        <v>1214285.7</v>
      </c>
      <c r="P40" s="10">
        <v>1</v>
      </c>
      <c r="Q40" s="2">
        <v>1700000</v>
      </c>
      <c r="R40" s="2">
        <v>1214285.7</v>
      </c>
      <c r="S40" s="3" t="s">
        <v>94</v>
      </c>
      <c r="T40" s="2">
        <v>1700000</v>
      </c>
      <c r="U40" s="2">
        <v>485714.3</v>
      </c>
      <c r="V40" s="2">
        <v>728.57</v>
      </c>
      <c r="W40" s="11">
        <v>1</v>
      </c>
      <c r="X40" s="2">
        <v>1700000</v>
      </c>
      <c r="Y40" s="2">
        <v>485714.3</v>
      </c>
      <c r="Z40" s="2">
        <v>728.57</v>
      </c>
      <c r="AA40" s="12">
        <v>0.09</v>
      </c>
      <c r="AB40" s="13">
        <v>44533</v>
      </c>
      <c r="AC40" s="13">
        <v>44500</v>
      </c>
      <c r="AD40" s="2">
        <v>1</v>
      </c>
      <c r="AE40" s="2">
        <v>7</v>
      </c>
      <c r="AF40" s="3" t="s">
        <v>95</v>
      </c>
      <c r="AG40" s="2">
        <v>0</v>
      </c>
      <c r="AH40" s="3" t="s">
        <v>95</v>
      </c>
      <c r="AI40" s="3" t="s">
        <v>95</v>
      </c>
      <c r="AJ40" s="2">
        <v>1</v>
      </c>
      <c r="AK40" s="2">
        <v>13673.488910797496</v>
      </c>
      <c r="AL40" s="2">
        <v>0</v>
      </c>
      <c r="AM40" s="2">
        <v>20.510192546811432</v>
      </c>
      <c r="AN40" s="2">
        <v>13693.999103344308</v>
      </c>
      <c r="AO40" s="2">
        <v>13673.488910797496</v>
      </c>
      <c r="AP40" s="2">
        <v>0</v>
      </c>
      <c r="AQ40" s="2">
        <v>20.510192546811432</v>
      </c>
      <c r="AR40" s="2">
        <v>13693.999103344308</v>
      </c>
      <c r="AS40" s="2">
        <v>388571.44</v>
      </c>
      <c r="AT40" s="2">
        <v>0</v>
      </c>
      <c r="AU40" s="2">
        <v>582.85599999999999</v>
      </c>
      <c r="AV40" s="2">
        <v>389154.29599999997</v>
      </c>
      <c r="AW40" s="2">
        <v>13673.488910797496</v>
      </c>
      <c r="AX40" s="2">
        <v>0</v>
      </c>
      <c r="AY40" s="2">
        <v>20.510192546811432</v>
      </c>
      <c r="AZ40" s="2">
        <v>13693.999103344308</v>
      </c>
      <c r="BA40" s="2">
        <v>69585.75241593954</v>
      </c>
      <c r="BB40" s="2">
        <v>0</v>
      </c>
      <c r="BC40" s="2">
        <v>104.37842088997806</v>
      </c>
      <c r="BD40" s="2">
        <v>69690.130836829514</v>
      </c>
      <c r="BE40" s="2">
        <v>69585.75241593954</v>
      </c>
      <c r="BF40" s="2">
        <v>0</v>
      </c>
      <c r="BG40" s="2">
        <v>104.37842088997806</v>
      </c>
      <c r="BH40" s="2">
        <v>69690.130836829514</v>
      </c>
      <c r="BI40" s="2">
        <v>1977478.915304</v>
      </c>
      <c r="BJ40" s="2">
        <v>0</v>
      </c>
      <c r="BK40" s="2">
        <v>2966.2124696000001</v>
      </c>
      <c r="BL40" s="2">
        <v>1980445.1277735999</v>
      </c>
      <c r="BM40" s="2">
        <v>69585.75241593954</v>
      </c>
      <c r="BN40" s="2">
        <v>0</v>
      </c>
      <c r="BO40" s="2">
        <v>104.37842088997806</v>
      </c>
      <c r="BP40" s="2">
        <v>69690.130836829514</v>
      </c>
      <c r="BQ40" s="2" t="s">
        <v>96</v>
      </c>
      <c r="BR40" s="1">
        <v>1.4999999999999999E-2</v>
      </c>
      <c r="BS40" s="1">
        <v>3.5000000000000003E-2</v>
      </c>
      <c r="BT40" s="1">
        <v>0.26500000000000001</v>
      </c>
      <c r="BU40" s="2">
        <v>7285.7144999999991</v>
      </c>
      <c r="BV40" s="2">
        <v>17000.000500000002</v>
      </c>
      <c r="BW40" s="2">
        <v>128714.2895</v>
      </c>
      <c r="BX40" s="2">
        <v>7285.7144999999991</v>
      </c>
      <c r="BY40" s="2">
        <v>13693.999103344308</v>
      </c>
      <c r="BZ40" s="2">
        <v>7285.7144999999991</v>
      </c>
      <c r="CA40" s="2">
        <v>17000.000500000002</v>
      </c>
      <c r="CB40" s="2">
        <v>128714.2895</v>
      </c>
      <c r="CC40" s="2">
        <v>7285.7144999999991</v>
      </c>
      <c r="CD40" s="2">
        <v>13693.999103344308</v>
      </c>
      <c r="CE40" s="1">
        <f t="shared" si="0"/>
        <v>2.8193526736487496E-2</v>
      </c>
    </row>
    <row r="41" spans="1:83" ht="13.5" customHeight="1">
      <c r="A41" s="8" t="s">
        <v>82</v>
      </c>
      <c r="B41" s="3" t="s">
        <v>172</v>
      </c>
      <c r="C41" s="9" t="s">
        <v>1650</v>
      </c>
      <c r="D41" s="3" t="s">
        <v>125</v>
      </c>
      <c r="E41" s="3" t="s">
        <v>126</v>
      </c>
      <c r="F41" s="3" t="s">
        <v>87</v>
      </c>
      <c r="G41" s="3" t="s">
        <v>128</v>
      </c>
      <c r="H41" s="3" t="s">
        <v>89</v>
      </c>
      <c r="I41" s="3" t="s">
        <v>90</v>
      </c>
      <c r="J41" s="3" t="s">
        <v>166</v>
      </c>
      <c r="K41" s="3" t="s">
        <v>92</v>
      </c>
      <c r="L41" s="3" t="s">
        <v>93</v>
      </c>
      <c r="M41" s="3" t="s">
        <v>94</v>
      </c>
      <c r="N41" s="2">
        <v>22000000</v>
      </c>
      <c r="O41" s="2">
        <v>11229057.76</v>
      </c>
      <c r="P41" s="10">
        <v>1</v>
      </c>
      <c r="Q41" s="2">
        <v>22000000</v>
      </c>
      <c r="R41" s="2">
        <v>11229057.76</v>
      </c>
      <c r="S41" s="3" t="s">
        <v>94</v>
      </c>
      <c r="T41" s="2">
        <v>675200.77</v>
      </c>
      <c r="U41" s="2">
        <v>675200.77</v>
      </c>
      <c r="V41" s="2">
        <v>529.19000000000005</v>
      </c>
      <c r="W41" s="11">
        <v>1</v>
      </c>
      <c r="X41" s="2">
        <v>675200.77</v>
      </c>
      <c r="Y41" s="2">
        <v>675200.77</v>
      </c>
      <c r="Z41" s="2">
        <v>529.19000000000005</v>
      </c>
      <c r="AA41" s="12">
        <v>4.7024999999999997E-2</v>
      </c>
      <c r="AB41" s="13">
        <v>44530</v>
      </c>
      <c r="AC41" s="13">
        <v>44500</v>
      </c>
      <c r="AD41" s="2">
        <v>1</v>
      </c>
      <c r="AE41" s="2">
        <v>6</v>
      </c>
      <c r="AF41" s="3" t="s">
        <v>95</v>
      </c>
      <c r="AG41" s="2">
        <v>0</v>
      </c>
      <c r="AH41" s="3" t="s">
        <v>95</v>
      </c>
      <c r="AI41" s="3" t="s">
        <v>95</v>
      </c>
      <c r="AJ41" s="2">
        <v>1</v>
      </c>
      <c r="AK41" s="2">
        <v>11655.284309290619</v>
      </c>
      <c r="AL41" s="2">
        <v>0</v>
      </c>
      <c r="AM41" s="2">
        <v>9.1348531839403897</v>
      </c>
      <c r="AN41" s="2">
        <v>11664.41916247456</v>
      </c>
      <c r="AO41" s="2">
        <v>11655.284309290619</v>
      </c>
      <c r="AP41" s="2">
        <v>0</v>
      </c>
      <c r="AQ41" s="2">
        <v>9.1348531839403897</v>
      </c>
      <c r="AR41" s="2">
        <v>11664.41916247456</v>
      </c>
      <c r="AS41" s="2">
        <v>540160.61600000004</v>
      </c>
      <c r="AT41" s="2">
        <v>0</v>
      </c>
      <c r="AU41" s="2">
        <v>423.35200000000003</v>
      </c>
      <c r="AV41" s="2">
        <v>540583.96799999999</v>
      </c>
      <c r="AW41" s="2">
        <v>11655.284309290619</v>
      </c>
      <c r="AX41" s="2">
        <v>0</v>
      </c>
      <c r="AY41" s="2">
        <v>9.1348531839403897</v>
      </c>
      <c r="AZ41" s="2">
        <v>11664.41916247456</v>
      </c>
      <c r="BA41" s="2">
        <v>59314.907378410891</v>
      </c>
      <c r="BB41" s="2">
        <v>0</v>
      </c>
      <c r="BC41" s="2">
        <v>46.488181338391037</v>
      </c>
      <c r="BD41" s="2">
        <v>59361.395559749282</v>
      </c>
      <c r="BE41" s="2">
        <v>59314.907378410891</v>
      </c>
      <c r="BF41" s="2">
        <v>0</v>
      </c>
      <c r="BG41" s="2">
        <v>46.488181338391037</v>
      </c>
      <c r="BH41" s="2">
        <v>59361.395559749282</v>
      </c>
      <c r="BI41" s="2">
        <v>2748931.3908856004</v>
      </c>
      <c r="BJ41" s="2">
        <v>0</v>
      </c>
      <c r="BK41" s="2">
        <v>2154.4806632000004</v>
      </c>
      <c r="BL41" s="2">
        <v>2751085.8715488003</v>
      </c>
      <c r="BM41" s="2">
        <v>59314.907378410891</v>
      </c>
      <c r="BN41" s="2">
        <v>0</v>
      </c>
      <c r="BO41" s="2">
        <v>46.488181338391037</v>
      </c>
      <c r="BP41" s="2">
        <v>59361.395559749282</v>
      </c>
      <c r="BQ41" s="2" t="s">
        <v>96</v>
      </c>
      <c r="BR41" s="1">
        <v>1.4999999999999999E-2</v>
      </c>
      <c r="BS41" s="1">
        <v>3.5000000000000003E-2</v>
      </c>
      <c r="BT41" s="1">
        <v>0.26500000000000001</v>
      </c>
      <c r="BU41" s="2">
        <v>10128.011549999999</v>
      </c>
      <c r="BV41" s="2">
        <v>23632.026950000003</v>
      </c>
      <c r="BW41" s="2">
        <v>178928.20405</v>
      </c>
      <c r="BX41" s="2">
        <v>10128.011549999999</v>
      </c>
      <c r="BY41" s="2">
        <v>11664.41916247456</v>
      </c>
      <c r="BZ41" s="2">
        <v>10128.011549999999</v>
      </c>
      <c r="CA41" s="2">
        <v>23632.026950000003</v>
      </c>
      <c r="CB41" s="2">
        <v>178928.20405</v>
      </c>
      <c r="CC41" s="2">
        <v>10128.011549999999</v>
      </c>
      <c r="CD41" s="2">
        <v>11664.41916247456</v>
      </c>
      <c r="CE41" s="1">
        <f t="shared" si="0"/>
        <v>1.7275482613081972E-2</v>
      </c>
    </row>
    <row r="42" spans="1:83" ht="13.5" customHeight="1">
      <c r="A42" s="8" t="s">
        <v>82</v>
      </c>
      <c r="B42" s="3" t="s">
        <v>173</v>
      </c>
      <c r="C42" s="9" t="s">
        <v>1651</v>
      </c>
      <c r="D42" s="3" t="s">
        <v>174</v>
      </c>
      <c r="E42" s="3" t="s">
        <v>175</v>
      </c>
      <c r="F42" s="3" t="s">
        <v>87</v>
      </c>
      <c r="G42" s="3" t="s">
        <v>100</v>
      </c>
      <c r="H42" s="3" t="s">
        <v>89</v>
      </c>
      <c r="I42" s="3" t="s">
        <v>90</v>
      </c>
      <c r="J42" s="3" t="s">
        <v>176</v>
      </c>
      <c r="K42" s="3" t="s">
        <v>92</v>
      </c>
      <c r="L42" s="3" t="s">
        <v>93</v>
      </c>
      <c r="M42" s="3" t="s">
        <v>94</v>
      </c>
      <c r="N42" s="2">
        <v>100000000</v>
      </c>
      <c r="O42" s="2">
        <v>53000000</v>
      </c>
      <c r="P42" s="10">
        <v>1</v>
      </c>
      <c r="Q42" s="2">
        <v>100000000</v>
      </c>
      <c r="R42" s="2">
        <v>53000000</v>
      </c>
      <c r="S42" s="3" t="s">
        <v>94</v>
      </c>
      <c r="T42" s="2">
        <v>47000000</v>
      </c>
      <c r="U42" s="2">
        <v>47000000</v>
      </c>
      <c r="V42" s="2">
        <v>567916.67000000004</v>
      </c>
      <c r="W42" s="11">
        <v>1</v>
      </c>
      <c r="X42" s="2">
        <v>47000000</v>
      </c>
      <c r="Y42" s="2">
        <v>47000000</v>
      </c>
      <c r="Z42" s="2">
        <v>567916.67000000004</v>
      </c>
      <c r="AA42" s="12">
        <v>4.3499999999999997E-2</v>
      </c>
      <c r="AB42" s="13">
        <v>44547</v>
      </c>
      <c r="AC42" s="13">
        <v>44500</v>
      </c>
      <c r="AD42" s="2">
        <v>1</v>
      </c>
      <c r="AE42" s="2">
        <v>6</v>
      </c>
      <c r="AF42" s="3" t="s">
        <v>95</v>
      </c>
      <c r="AG42" s="2">
        <v>0</v>
      </c>
      <c r="AH42" s="3" t="s">
        <v>95</v>
      </c>
      <c r="AI42" s="3" t="s">
        <v>95</v>
      </c>
      <c r="AJ42" s="2">
        <v>1</v>
      </c>
      <c r="AK42" s="2">
        <v>811311.81550142332</v>
      </c>
      <c r="AL42" s="2">
        <v>0</v>
      </c>
      <c r="AM42" s="2">
        <v>9803.3511615153802</v>
      </c>
      <c r="AN42" s="2">
        <v>821115.16666293866</v>
      </c>
      <c r="AO42" s="2">
        <v>811311.81550142332</v>
      </c>
      <c r="AP42" s="2">
        <v>0</v>
      </c>
      <c r="AQ42" s="2">
        <v>9803.3511615153802</v>
      </c>
      <c r="AR42" s="2">
        <v>821115.16666293866</v>
      </c>
      <c r="AS42" s="2">
        <v>37600000</v>
      </c>
      <c r="AT42" s="2">
        <v>0</v>
      </c>
      <c r="AU42" s="2">
        <v>454333.33600000001</v>
      </c>
      <c r="AV42" s="2">
        <v>38054333.336000003</v>
      </c>
      <c r="AW42" s="2">
        <v>811311.81550142332</v>
      </c>
      <c r="AX42" s="2">
        <v>0</v>
      </c>
      <c r="AY42" s="2">
        <v>9803.3511615153802</v>
      </c>
      <c r="AZ42" s="2">
        <v>821115.16666293866</v>
      </c>
      <c r="BA42" s="2">
        <v>4128846.9602682935</v>
      </c>
      <c r="BB42" s="2">
        <v>0</v>
      </c>
      <c r="BC42" s="2">
        <v>49890.234396067921</v>
      </c>
      <c r="BD42" s="2">
        <v>4178737.1946643614</v>
      </c>
      <c r="BE42" s="2">
        <v>4128846.9602682935</v>
      </c>
      <c r="BF42" s="2">
        <v>0</v>
      </c>
      <c r="BG42" s="2">
        <v>49890.234396067921</v>
      </c>
      <c r="BH42" s="2">
        <v>4178737.1946643614</v>
      </c>
      <c r="BI42" s="2">
        <v>191350160</v>
      </c>
      <c r="BJ42" s="2">
        <v>0</v>
      </c>
      <c r="BK42" s="2">
        <v>2312147.7802376002</v>
      </c>
      <c r="BL42" s="2">
        <v>193662307.78023762</v>
      </c>
      <c r="BM42" s="2">
        <v>4128846.9602682935</v>
      </c>
      <c r="BN42" s="2">
        <v>0</v>
      </c>
      <c r="BO42" s="2">
        <v>49890.234396067921</v>
      </c>
      <c r="BP42" s="2">
        <v>4178737.1946643614</v>
      </c>
      <c r="BQ42" s="2" t="s">
        <v>96</v>
      </c>
      <c r="BR42" s="1">
        <v>1.4999999999999999E-2</v>
      </c>
      <c r="BS42" s="1">
        <v>3.5000000000000003E-2</v>
      </c>
      <c r="BT42" s="1">
        <v>0.26500000000000001</v>
      </c>
      <c r="BU42" s="2">
        <v>705000</v>
      </c>
      <c r="BV42" s="2">
        <v>1645000.0000000002</v>
      </c>
      <c r="BW42" s="2">
        <v>12455000</v>
      </c>
      <c r="BX42" s="2">
        <v>705000</v>
      </c>
      <c r="BY42" s="2">
        <v>821115.16666293866</v>
      </c>
      <c r="BZ42" s="2">
        <v>705000</v>
      </c>
      <c r="CA42" s="2">
        <v>1645000.0000000002</v>
      </c>
      <c r="CB42" s="2">
        <v>12455000</v>
      </c>
      <c r="CC42" s="2">
        <v>705000</v>
      </c>
      <c r="CD42" s="2">
        <v>821115.16666293866</v>
      </c>
      <c r="CE42" s="1">
        <f t="shared" si="0"/>
        <v>1.7470535460913587E-2</v>
      </c>
    </row>
    <row r="43" spans="1:83" ht="13.5" customHeight="1">
      <c r="A43" s="8" t="s">
        <v>82</v>
      </c>
      <c r="B43" s="3" t="s">
        <v>177</v>
      </c>
      <c r="C43" s="9" t="s">
        <v>1652</v>
      </c>
      <c r="D43" s="3" t="s">
        <v>178</v>
      </c>
      <c r="E43" s="3" t="s">
        <v>179</v>
      </c>
      <c r="F43" s="3" t="s">
        <v>87</v>
      </c>
      <c r="G43" s="3" t="s">
        <v>88</v>
      </c>
      <c r="H43" s="3" t="s">
        <v>89</v>
      </c>
      <c r="I43" s="3" t="s">
        <v>90</v>
      </c>
      <c r="J43" s="3" t="s">
        <v>180</v>
      </c>
      <c r="K43" s="3" t="s">
        <v>92</v>
      </c>
      <c r="L43" s="3" t="s">
        <v>93</v>
      </c>
      <c r="M43" s="3" t="s">
        <v>94</v>
      </c>
      <c r="N43" s="2">
        <v>5000000</v>
      </c>
      <c r="O43" s="2">
        <v>1791933.7</v>
      </c>
      <c r="P43" s="10">
        <v>1</v>
      </c>
      <c r="Q43" s="2">
        <v>5000000</v>
      </c>
      <c r="R43" s="2">
        <v>1791933.7</v>
      </c>
      <c r="S43" s="3" t="s">
        <v>94</v>
      </c>
      <c r="T43" s="2">
        <v>4000000</v>
      </c>
      <c r="U43" s="2">
        <v>808066.3</v>
      </c>
      <c r="V43" s="2">
        <v>29201.35</v>
      </c>
      <c r="W43" s="11">
        <v>1</v>
      </c>
      <c r="X43" s="2">
        <v>4000000</v>
      </c>
      <c r="Y43" s="2">
        <v>808066.3</v>
      </c>
      <c r="Z43" s="2">
        <v>29201.35</v>
      </c>
      <c r="AA43" s="12">
        <v>0.08</v>
      </c>
      <c r="AB43" s="13">
        <v>44510</v>
      </c>
      <c r="AC43" s="13">
        <v>44500</v>
      </c>
      <c r="AD43" s="2">
        <v>1</v>
      </c>
      <c r="AE43" s="2">
        <v>7</v>
      </c>
      <c r="AF43" s="3" t="s">
        <v>95</v>
      </c>
      <c r="AG43" s="2">
        <v>0</v>
      </c>
      <c r="AH43" s="3" t="s">
        <v>95</v>
      </c>
      <c r="AI43" s="3" t="s">
        <v>95</v>
      </c>
      <c r="AJ43" s="2">
        <v>1</v>
      </c>
      <c r="AK43" s="2">
        <v>22748.116726724256</v>
      </c>
      <c r="AL43" s="2">
        <v>0</v>
      </c>
      <c r="AM43" s="2">
        <v>822.05596047988797</v>
      </c>
      <c r="AN43" s="2">
        <v>23570.172687204144</v>
      </c>
      <c r="AO43" s="2">
        <v>22748.116726724256</v>
      </c>
      <c r="AP43" s="2">
        <v>0</v>
      </c>
      <c r="AQ43" s="2">
        <v>822.05596047988797</v>
      </c>
      <c r="AR43" s="2">
        <v>23570.172687204144</v>
      </c>
      <c r="AS43" s="2">
        <v>646453.04</v>
      </c>
      <c r="AT43" s="2">
        <v>0</v>
      </c>
      <c r="AU43" s="2">
        <v>23361.079999999998</v>
      </c>
      <c r="AV43" s="2">
        <v>669814.12</v>
      </c>
      <c r="AW43" s="2">
        <v>22748.116726724256</v>
      </c>
      <c r="AX43" s="2">
        <v>0</v>
      </c>
      <c r="AY43" s="2">
        <v>822.05596047988797</v>
      </c>
      <c r="AZ43" s="2">
        <v>23570.172687204144</v>
      </c>
      <c r="BA43" s="2">
        <v>115767.44083397242</v>
      </c>
      <c r="BB43" s="2">
        <v>0</v>
      </c>
      <c r="BC43" s="2">
        <v>4183.5249884781979</v>
      </c>
      <c r="BD43" s="2">
        <v>119950.96582245061</v>
      </c>
      <c r="BE43" s="2">
        <v>115767.44083397242</v>
      </c>
      <c r="BF43" s="2">
        <v>0</v>
      </c>
      <c r="BG43" s="2">
        <v>4183.5249884781979</v>
      </c>
      <c r="BH43" s="2">
        <v>119950.96582245061</v>
      </c>
      <c r="BI43" s="2">
        <v>3289864.1658640001</v>
      </c>
      <c r="BJ43" s="2">
        <v>0</v>
      </c>
      <c r="BK43" s="2">
        <v>118886.87222799999</v>
      </c>
      <c r="BL43" s="2">
        <v>3408751.0380919999</v>
      </c>
      <c r="BM43" s="2">
        <v>115767.44083397242</v>
      </c>
      <c r="BN43" s="2">
        <v>0</v>
      </c>
      <c r="BO43" s="2">
        <v>4183.5249884781979</v>
      </c>
      <c r="BP43" s="2">
        <v>119950.96582245061</v>
      </c>
      <c r="BQ43" s="2" t="s">
        <v>96</v>
      </c>
      <c r="BR43" s="1">
        <v>1.4999999999999999E-2</v>
      </c>
      <c r="BS43" s="1">
        <v>3.5000000000000003E-2</v>
      </c>
      <c r="BT43" s="1">
        <v>0.26500000000000001</v>
      </c>
      <c r="BU43" s="2">
        <v>12120.994500000001</v>
      </c>
      <c r="BV43" s="2">
        <v>28282.320500000005</v>
      </c>
      <c r="BW43" s="2">
        <v>214137.56950000001</v>
      </c>
      <c r="BX43" s="2">
        <v>12120.994500000001</v>
      </c>
      <c r="BY43" s="2">
        <v>23570.172687204144</v>
      </c>
      <c r="BZ43" s="2">
        <v>12120.994500000001</v>
      </c>
      <c r="CA43" s="2">
        <v>28282.320500000005</v>
      </c>
      <c r="CB43" s="2">
        <v>214137.56950000001</v>
      </c>
      <c r="CC43" s="2">
        <v>12120.994500000001</v>
      </c>
      <c r="CD43" s="2">
        <v>23570.172687204144</v>
      </c>
      <c r="CE43" s="1">
        <f t="shared" si="0"/>
        <v>2.9168612386389757E-2</v>
      </c>
    </row>
    <row r="44" spans="1:83" ht="13.5" customHeight="1">
      <c r="A44" s="8" t="s">
        <v>82</v>
      </c>
      <c r="B44" s="3" t="s">
        <v>181</v>
      </c>
      <c r="C44" s="9" t="s">
        <v>1653</v>
      </c>
      <c r="D44" s="3" t="s">
        <v>125</v>
      </c>
      <c r="E44" s="3" t="s">
        <v>126</v>
      </c>
      <c r="F44" s="3" t="s">
        <v>87</v>
      </c>
      <c r="G44" s="3" t="s">
        <v>128</v>
      </c>
      <c r="H44" s="3" t="s">
        <v>89</v>
      </c>
      <c r="I44" s="3" t="s">
        <v>90</v>
      </c>
      <c r="J44" s="3" t="s">
        <v>166</v>
      </c>
      <c r="K44" s="3" t="s">
        <v>92</v>
      </c>
      <c r="L44" s="3" t="s">
        <v>93</v>
      </c>
      <c r="M44" s="3" t="s">
        <v>94</v>
      </c>
      <c r="N44" s="2">
        <v>22000000</v>
      </c>
      <c r="O44" s="2">
        <v>11229057.76</v>
      </c>
      <c r="P44" s="10">
        <v>1</v>
      </c>
      <c r="Q44" s="2">
        <v>22000000</v>
      </c>
      <c r="R44" s="2">
        <v>11229057.76</v>
      </c>
      <c r="S44" s="3" t="s">
        <v>94</v>
      </c>
      <c r="T44" s="2">
        <v>418275</v>
      </c>
      <c r="U44" s="2">
        <v>418275</v>
      </c>
      <c r="V44" s="2">
        <v>327.82</v>
      </c>
      <c r="W44" s="11">
        <v>1</v>
      </c>
      <c r="X44" s="2">
        <v>418275</v>
      </c>
      <c r="Y44" s="2">
        <v>418275</v>
      </c>
      <c r="Z44" s="2">
        <v>327.82</v>
      </c>
      <c r="AA44" s="12">
        <v>4.7024999999999997E-2</v>
      </c>
      <c r="AB44" s="13">
        <v>44589</v>
      </c>
      <c r="AC44" s="13">
        <v>44500</v>
      </c>
      <c r="AD44" s="2">
        <v>1</v>
      </c>
      <c r="AE44" s="2">
        <v>6</v>
      </c>
      <c r="AF44" s="3" t="s">
        <v>95</v>
      </c>
      <c r="AG44" s="2">
        <v>0</v>
      </c>
      <c r="AH44" s="3" t="s">
        <v>95</v>
      </c>
      <c r="AI44" s="3" t="s">
        <v>95</v>
      </c>
      <c r="AJ44" s="2">
        <v>1</v>
      </c>
      <c r="AK44" s="2">
        <v>7220.2436091246354</v>
      </c>
      <c r="AL44" s="2">
        <v>0</v>
      </c>
      <c r="AM44" s="2">
        <v>5.6588136033548224</v>
      </c>
      <c r="AN44" s="2">
        <v>7225.9024227279906</v>
      </c>
      <c r="AO44" s="2">
        <v>7220.2436091246354</v>
      </c>
      <c r="AP44" s="2">
        <v>0</v>
      </c>
      <c r="AQ44" s="2">
        <v>5.6588136033548224</v>
      </c>
      <c r="AR44" s="2">
        <v>7225.9024227279906</v>
      </c>
      <c r="AS44" s="2">
        <v>334620</v>
      </c>
      <c r="AT44" s="2">
        <v>0</v>
      </c>
      <c r="AU44" s="2">
        <v>262.25599999999997</v>
      </c>
      <c r="AV44" s="2">
        <v>334882.25599999999</v>
      </c>
      <c r="AW44" s="2">
        <v>7220.2436091246354</v>
      </c>
      <c r="AX44" s="2">
        <v>0</v>
      </c>
      <c r="AY44" s="2">
        <v>5.6588136033548224</v>
      </c>
      <c r="AZ44" s="2">
        <v>7225.9024227279906</v>
      </c>
      <c r="BA44" s="2">
        <v>36744.541751196186</v>
      </c>
      <c r="BB44" s="2">
        <v>0</v>
      </c>
      <c r="BC44" s="2">
        <v>28.798268308833027</v>
      </c>
      <c r="BD44" s="2">
        <v>36773.34001950502</v>
      </c>
      <c r="BE44" s="2">
        <v>36744.541751196186</v>
      </c>
      <c r="BF44" s="2">
        <v>0</v>
      </c>
      <c r="BG44" s="2">
        <v>28.798268308833027</v>
      </c>
      <c r="BH44" s="2">
        <v>36773.34001950502</v>
      </c>
      <c r="BI44" s="2">
        <v>1702914.642</v>
      </c>
      <c r="BJ44" s="2">
        <v>0</v>
      </c>
      <c r="BK44" s="2">
        <v>1334.6470095999998</v>
      </c>
      <c r="BL44" s="2">
        <v>1704249.2890095999</v>
      </c>
      <c r="BM44" s="2">
        <v>36744.541751196186</v>
      </c>
      <c r="BN44" s="2">
        <v>0</v>
      </c>
      <c r="BO44" s="2">
        <v>28.798268308833027</v>
      </c>
      <c r="BP44" s="2">
        <v>36773.34001950502</v>
      </c>
      <c r="BQ44" s="2" t="s">
        <v>96</v>
      </c>
      <c r="BR44" s="1">
        <v>1.4999999999999999E-2</v>
      </c>
      <c r="BS44" s="1">
        <v>3.5000000000000003E-2</v>
      </c>
      <c r="BT44" s="1">
        <v>0.26500000000000001</v>
      </c>
      <c r="BU44" s="2">
        <v>6274.125</v>
      </c>
      <c r="BV44" s="2">
        <v>14639.625000000002</v>
      </c>
      <c r="BW44" s="2">
        <v>110842.875</v>
      </c>
      <c r="BX44" s="2">
        <v>6274.125</v>
      </c>
      <c r="BY44" s="2">
        <v>7225.9024227279906</v>
      </c>
      <c r="BZ44" s="2">
        <v>6274.125</v>
      </c>
      <c r="CA44" s="2">
        <v>14639.625000000002</v>
      </c>
      <c r="CB44" s="2">
        <v>110842.875</v>
      </c>
      <c r="CC44" s="2">
        <v>6274.125</v>
      </c>
      <c r="CD44" s="2">
        <v>7225.9024227279906</v>
      </c>
      <c r="CE44" s="1">
        <f t="shared" si="0"/>
        <v>1.727548245228137E-2</v>
      </c>
    </row>
    <row r="45" spans="1:83" ht="13.5" customHeight="1">
      <c r="A45" s="8" t="s">
        <v>82</v>
      </c>
      <c r="B45" s="3" t="s">
        <v>182</v>
      </c>
      <c r="C45" s="9" t="s">
        <v>1654</v>
      </c>
      <c r="D45" s="3" t="s">
        <v>160</v>
      </c>
      <c r="E45" s="3" t="s">
        <v>161</v>
      </c>
      <c r="F45" s="3" t="s">
        <v>87</v>
      </c>
      <c r="G45" s="3" t="s">
        <v>128</v>
      </c>
      <c r="H45" s="3" t="s">
        <v>89</v>
      </c>
      <c r="I45" s="3" t="s">
        <v>90</v>
      </c>
      <c r="J45" s="3" t="s">
        <v>162</v>
      </c>
      <c r="K45" s="3" t="s">
        <v>92</v>
      </c>
      <c r="L45" s="3" t="s">
        <v>93</v>
      </c>
      <c r="M45" s="3" t="s">
        <v>94</v>
      </c>
      <c r="N45" s="2">
        <v>100000000</v>
      </c>
      <c r="O45" s="2">
        <v>49264638.420000002</v>
      </c>
      <c r="P45" s="10">
        <v>1</v>
      </c>
      <c r="Q45" s="2">
        <v>100000000</v>
      </c>
      <c r="R45" s="2">
        <v>49264638.420000002</v>
      </c>
      <c r="S45" s="3" t="s">
        <v>94</v>
      </c>
      <c r="T45" s="2">
        <v>2056804.25</v>
      </c>
      <c r="U45" s="2">
        <v>2056804.25</v>
      </c>
      <c r="V45" s="2">
        <v>1833.98</v>
      </c>
      <c r="W45" s="11">
        <v>1</v>
      </c>
      <c r="X45" s="2">
        <v>2056804.25</v>
      </c>
      <c r="Y45" s="2">
        <v>2056804.25</v>
      </c>
      <c r="Z45" s="2">
        <v>1833.98</v>
      </c>
      <c r="AA45" s="12">
        <v>5.3499999999999999E-2</v>
      </c>
      <c r="AB45" s="13">
        <v>44690</v>
      </c>
      <c r="AC45" s="13">
        <v>44500</v>
      </c>
      <c r="AD45" s="2">
        <v>1</v>
      </c>
      <c r="AE45" s="2">
        <v>5</v>
      </c>
      <c r="AF45" s="3" t="s">
        <v>95</v>
      </c>
      <c r="AG45" s="2">
        <v>0</v>
      </c>
      <c r="AH45" s="3" t="s">
        <v>95</v>
      </c>
      <c r="AI45" s="3" t="s">
        <v>95</v>
      </c>
      <c r="AJ45" s="2">
        <v>1</v>
      </c>
      <c r="AK45" s="2">
        <v>22839.880883927257</v>
      </c>
      <c r="AL45" s="2">
        <v>0</v>
      </c>
      <c r="AM45" s="2">
        <v>20.365518373226287</v>
      </c>
      <c r="AN45" s="2">
        <v>22860.246402300483</v>
      </c>
      <c r="AO45" s="2">
        <v>22839.880883927257</v>
      </c>
      <c r="AP45" s="2">
        <v>0</v>
      </c>
      <c r="AQ45" s="2">
        <v>20.365518373226287</v>
      </c>
      <c r="AR45" s="2">
        <v>22860.246402300483</v>
      </c>
      <c r="AS45" s="2">
        <v>1645443.4</v>
      </c>
      <c r="AT45" s="2">
        <v>0</v>
      </c>
      <c r="AU45" s="2">
        <v>1467.184</v>
      </c>
      <c r="AV45" s="2">
        <v>1646910.584</v>
      </c>
      <c r="AW45" s="2">
        <v>22839.880883927257</v>
      </c>
      <c r="AX45" s="2">
        <v>0</v>
      </c>
      <c r="AY45" s="2">
        <v>20.365518373226287</v>
      </c>
      <c r="AZ45" s="2">
        <v>22860.246402300483</v>
      </c>
      <c r="BA45" s="2">
        <v>116234.43780639421</v>
      </c>
      <c r="BB45" s="2">
        <v>0</v>
      </c>
      <c r="BC45" s="2">
        <v>103.64215955318591</v>
      </c>
      <c r="BD45" s="2">
        <v>116338.0799659474</v>
      </c>
      <c r="BE45" s="2">
        <v>116234.43780639421</v>
      </c>
      <c r="BF45" s="2">
        <v>0</v>
      </c>
      <c r="BG45" s="2">
        <v>103.64215955318591</v>
      </c>
      <c r="BH45" s="2">
        <v>116338.0799659474</v>
      </c>
      <c r="BI45" s="2">
        <v>8373826.0069399998</v>
      </c>
      <c r="BJ45" s="2">
        <v>0</v>
      </c>
      <c r="BK45" s="2">
        <v>7466.6460944</v>
      </c>
      <c r="BL45" s="2">
        <v>8381292.6530344002</v>
      </c>
      <c r="BM45" s="2">
        <v>116234.43780639421</v>
      </c>
      <c r="BN45" s="2">
        <v>0</v>
      </c>
      <c r="BO45" s="2">
        <v>103.64215955318591</v>
      </c>
      <c r="BP45" s="2">
        <v>116338.0799659474</v>
      </c>
      <c r="BQ45" s="2" t="s">
        <v>96</v>
      </c>
      <c r="BR45" s="1">
        <v>1.4999999999999999E-2</v>
      </c>
      <c r="BS45" s="1">
        <v>3.5000000000000003E-2</v>
      </c>
      <c r="BT45" s="1">
        <v>0.26500000000000001</v>
      </c>
      <c r="BU45" s="2">
        <v>30852.063749999998</v>
      </c>
      <c r="BV45" s="2">
        <v>71988.148750000008</v>
      </c>
      <c r="BW45" s="2">
        <v>545053.12624999997</v>
      </c>
      <c r="BX45" s="2">
        <v>30852.063749999998</v>
      </c>
      <c r="BY45" s="2">
        <v>30852.063749999998</v>
      </c>
      <c r="BZ45" s="2">
        <v>30852.063749999998</v>
      </c>
      <c r="CA45" s="2">
        <v>71988.148750000008</v>
      </c>
      <c r="CB45" s="2">
        <v>545053.12624999997</v>
      </c>
      <c r="CC45" s="2">
        <v>30852.063749999998</v>
      </c>
      <c r="CD45" s="2">
        <v>30852.063749999998</v>
      </c>
      <c r="CE45" s="1">
        <f t="shared" si="0"/>
        <v>1.4999999999999999E-2</v>
      </c>
    </row>
    <row r="46" spans="1:83" ht="13.5" customHeight="1">
      <c r="A46" s="8" t="s">
        <v>82</v>
      </c>
      <c r="B46" s="3" t="s">
        <v>183</v>
      </c>
      <c r="C46" s="9" t="s">
        <v>1655</v>
      </c>
      <c r="D46" s="3" t="s">
        <v>125</v>
      </c>
      <c r="E46" s="3" t="s">
        <v>126</v>
      </c>
      <c r="F46" s="3" t="s">
        <v>87</v>
      </c>
      <c r="G46" s="3" t="s">
        <v>128</v>
      </c>
      <c r="H46" s="3" t="s">
        <v>89</v>
      </c>
      <c r="I46" s="3" t="s">
        <v>90</v>
      </c>
      <c r="J46" s="3" t="s">
        <v>166</v>
      </c>
      <c r="K46" s="3" t="s">
        <v>92</v>
      </c>
      <c r="L46" s="3" t="s">
        <v>93</v>
      </c>
      <c r="M46" s="3" t="s">
        <v>94</v>
      </c>
      <c r="N46" s="2">
        <v>22000000</v>
      </c>
      <c r="O46" s="2">
        <v>11229057.76</v>
      </c>
      <c r="P46" s="10">
        <v>1</v>
      </c>
      <c r="Q46" s="2">
        <v>22000000</v>
      </c>
      <c r="R46" s="2">
        <v>11229057.76</v>
      </c>
      <c r="S46" s="3" t="s">
        <v>94</v>
      </c>
      <c r="T46" s="2">
        <v>400000</v>
      </c>
      <c r="U46" s="2">
        <v>400000</v>
      </c>
      <c r="V46" s="2">
        <v>313.5</v>
      </c>
      <c r="W46" s="11">
        <v>1</v>
      </c>
      <c r="X46" s="2">
        <v>400000</v>
      </c>
      <c r="Y46" s="2">
        <v>400000</v>
      </c>
      <c r="Z46" s="2">
        <v>313.5</v>
      </c>
      <c r="AA46" s="12">
        <v>4.7024999999999997E-2</v>
      </c>
      <c r="AB46" s="13">
        <v>44603</v>
      </c>
      <c r="AC46" s="13">
        <v>44500</v>
      </c>
      <c r="AD46" s="2">
        <v>1</v>
      </c>
      <c r="AE46" s="2">
        <v>6</v>
      </c>
      <c r="AF46" s="3" t="s">
        <v>95</v>
      </c>
      <c r="AG46" s="2">
        <v>0</v>
      </c>
      <c r="AH46" s="3" t="s">
        <v>95</v>
      </c>
      <c r="AI46" s="3" t="s">
        <v>95</v>
      </c>
      <c r="AJ46" s="2">
        <v>1</v>
      </c>
      <c r="AK46" s="2">
        <v>6904.7814085227528</v>
      </c>
      <c r="AL46" s="2">
        <v>0</v>
      </c>
      <c r="AM46" s="2">
        <v>5.4116224289297072</v>
      </c>
      <c r="AN46" s="2">
        <v>6910.1930309516829</v>
      </c>
      <c r="AO46" s="2">
        <v>6904.7814085227528</v>
      </c>
      <c r="AP46" s="2">
        <v>0</v>
      </c>
      <c r="AQ46" s="2">
        <v>5.4116224289297072</v>
      </c>
      <c r="AR46" s="2">
        <v>6910.1930309516829</v>
      </c>
      <c r="AS46" s="2">
        <v>320000</v>
      </c>
      <c r="AT46" s="2">
        <v>0</v>
      </c>
      <c r="AU46" s="2">
        <v>250.79999999999998</v>
      </c>
      <c r="AV46" s="2">
        <v>320250.79999999993</v>
      </c>
      <c r="AW46" s="2">
        <v>6904.7814085227528</v>
      </c>
      <c r="AX46" s="2">
        <v>0</v>
      </c>
      <c r="AY46" s="2">
        <v>5.4116224289297072</v>
      </c>
      <c r="AZ46" s="2">
        <v>6910.1930309516829</v>
      </c>
      <c r="BA46" s="2">
        <v>35139.123066113141</v>
      </c>
      <c r="BB46" s="2">
        <v>0</v>
      </c>
      <c r="BC46" s="2">
        <v>27.540287703066173</v>
      </c>
      <c r="BD46" s="2">
        <v>35166.663353816213</v>
      </c>
      <c r="BE46" s="2">
        <v>35139.123066113141</v>
      </c>
      <c r="BF46" s="2">
        <v>0</v>
      </c>
      <c r="BG46" s="2">
        <v>27.540287703066173</v>
      </c>
      <c r="BH46" s="2">
        <v>35166.663353816213</v>
      </c>
      <c r="BI46" s="2">
        <v>1628512</v>
      </c>
      <c r="BJ46" s="2">
        <v>0</v>
      </c>
      <c r="BK46" s="2">
        <v>1276.34628</v>
      </c>
      <c r="BL46" s="2">
        <v>1629788.3462799997</v>
      </c>
      <c r="BM46" s="2">
        <v>35139.123066113141</v>
      </c>
      <c r="BN46" s="2">
        <v>0</v>
      </c>
      <c r="BO46" s="2">
        <v>27.540287703066173</v>
      </c>
      <c r="BP46" s="2">
        <v>35166.663353816213</v>
      </c>
      <c r="BQ46" s="2" t="s">
        <v>96</v>
      </c>
      <c r="BR46" s="1">
        <v>1.4999999999999999E-2</v>
      </c>
      <c r="BS46" s="1">
        <v>3.5000000000000003E-2</v>
      </c>
      <c r="BT46" s="1">
        <v>0.26500000000000001</v>
      </c>
      <c r="BU46" s="2">
        <v>6000</v>
      </c>
      <c r="BV46" s="2">
        <v>14000.000000000002</v>
      </c>
      <c r="BW46" s="2">
        <v>106000</v>
      </c>
      <c r="BX46" s="2">
        <v>6000</v>
      </c>
      <c r="BY46" s="2">
        <v>6910.1930309516829</v>
      </c>
      <c r="BZ46" s="2">
        <v>6000</v>
      </c>
      <c r="CA46" s="2">
        <v>14000.000000000002</v>
      </c>
      <c r="CB46" s="2">
        <v>106000</v>
      </c>
      <c r="CC46" s="2">
        <v>6000</v>
      </c>
      <c r="CD46" s="2">
        <v>6910.1930309516829</v>
      </c>
      <c r="CE46" s="1">
        <f t="shared" si="0"/>
        <v>1.7275482577379209E-2</v>
      </c>
    </row>
    <row r="47" spans="1:83" ht="13.5" customHeight="1">
      <c r="A47" s="8" t="s">
        <v>82</v>
      </c>
      <c r="B47" s="3" t="s">
        <v>184</v>
      </c>
      <c r="C47" s="9" t="s">
        <v>1656</v>
      </c>
      <c r="D47" s="3" t="s">
        <v>160</v>
      </c>
      <c r="E47" s="3" t="s">
        <v>161</v>
      </c>
      <c r="F47" s="3" t="s">
        <v>87</v>
      </c>
      <c r="G47" s="3" t="s">
        <v>128</v>
      </c>
      <c r="H47" s="3" t="s">
        <v>89</v>
      </c>
      <c r="I47" s="3" t="s">
        <v>90</v>
      </c>
      <c r="J47" s="3" t="s">
        <v>162</v>
      </c>
      <c r="K47" s="3" t="s">
        <v>92</v>
      </c>
      <c r="L47" s="3" t="s">
        <v>93</v>
      </c>
      <c r="M47" s="3" t="s">
        <v>94</v>
      </c>
      <c r="N47" s="2">
        <v>100000000</v>
      </c>
      <c r="O47" s="2">
        <v>49264638.420000002</v>
      </c>
      <c r="P47" s="10">
        <v>1</v>
      </c>
      <c r="Q47" s="2">
        <v>100000000</v>
      </c>
      <c r="R47" s="2">
        <v>49264638.420000002</v>
      </c>
      <c r="S47" s="3" t="s">
        <v>94</v>
      </c>
      <c r="T47" s="2">
        <v>2828609.89</v>
      </c>
      <c r="U47" s="2">
        <v>2828609.89</v>
      </c>
      <c r="V47" s="2">
        <v>2522.1799999999998</v>
      </c>
      <c r="W47" s="11">
        <v>1</v>
      </c>
      <c r="X47" s="2">
        <v>2828609.89</v>
      </c>
      <c r="Y47" s="2">
        <v>2828609.89</v>
      </c>
      <c r="Z47" s="2">
        <v>2522.1799999999998</v>
      </c>
      <c r="AA47" s="12">
        <v>5.3499999999999999E-2</v>
      </c>
      <c r="AB47" s="13">
        <v>44690</v>
      </c>
      <c r="AC47" s="13">
        <v>44500</v>
      </c>
      <c r="AD47" s="2">
        <v>1</v>
      </c>
      <c r="AE47" s="2">
        <v>5</v>
      </c>
      <c r="AF47" s="3" t="s">
        <v>95</v>
      </c>
      <c r="AG47" s="2">
        <v>0</v>
      </c>
      <c r="AH47" s="3" t="s">
        <v>95</v>
      </c>
      <c r="AI47" s="3" t="s">
        <v>95</v>
      </c>
      <c r="AJ47" s="2">
        <v>1</v>
      </c>
      <c r="AK47" s="2">
        <v>31410.433421021276</v>
      </c>
      <c r="AL47" s="2">
        <v>0</v>
      </c>
      <c r="AM47" s="2">
        <v>28.0076680937545</v>
      </c>
      <c r="AN47" s="2">
        <v>31438.441089115029</v>
      </c>
      <c r="AO47" s="2">
        <v>31410.433421021276</v>
      </c>
      <c r="AP47" s="2">
        <v>0</v>
      </c>
      <c r="AQ47" s="2">
        <v>28.0076680937545</v>
      </c>
      <c r="AR47" s="2">
        <v>31438.441089115029</v>
      </c>
      <c r="AS47" s="2">
        <v>2262887.912</v>
      </c>
      <c r="AT47" s="2">
        <v>0</v>
      </c>
      <c r="AU47" s="2">
        <v>2017.7439999999997</v>
      </c>
      <c r="AV47" s="2">
        <v>2264905.6560000004</v>
      </c>
      <c r="AW47" s="2">
        <v>31410.433421021276</v>
      </c>
      <c r="AX47" s="2">
        <v>0</v>
      </c>
      <c r="AY47" s="2">
        <v>28.0076680937545</v>
      </c>
      <c r="AZ47" s="2">
        <v>31438.441089115029</v>
      </c>
      <c r="BA47" s="2">
        <v>159850.8367229194</v>
      </c>
      <c r="BB47" s="2">
        <v>0</v>
      </c>
      <c r="BC47" s="2">
        <v>142.53382369592603</v>
      </c>
      <c r="BD47" s="2">
        <v>159993.3705466153</v>
      </c>
      <c r="BE47" s="2">
        <v>159850.8367229194</v>
      </c>
      <c r="BF47" s="2">
        <v>0</v>
      </c>
      <c r="BG47" s="2">
        <v>142.53382369592603</v>
      </c>
      <c r="BH47" s="2">
        <v>159993.3705466153</v>
      </c>
      <c r="BI47" s="2">
        <v>11516062.8729592</v>
      </c>
      <c r="BJ47" s="2">
        <v>0</v>
      </c>
      <c r="BK47" s="2">
        <v>10268.500990399998</v>
      </c>
      <c r="BL47" s="2">
        <v>11526331.373949602</v>
      </c>
      <c r="BM47" s="2">
        <v>159850.8367229194</v>
      </c>
      <c r="BN47" s="2">
        <v>0</v>
      </c>
      <c r="BO47" s="2">
        <v>142.53382369592603</v>
      </c>
      <c r="BP47" s="2">
        <v>159993.3705466153</v>
      </c>
      <c r="BQ47" s="2" t="s">
        <v>96</v>
      </c>
      <c r="BR47" s="1">
        <v>1.4999999999999999E-2</v>
      </c>
      <c r="BS47" s="1">
        <v>3.5000000000000003E-2</v>
      </c>
      <c r="BT47" s="1">
        <v>0.26500000000000001</v>
      </c>
      <c r="BU47" s="2">
        <v>42429.148350000003</v>
      </c>
      <c r="BV47" s="2">
        <v>99001.346150000012</v>
      </c>
      <c r="BW47" s="2">
        <v>749581.62085000006</v>
      </c>
      <c r="BX47" s="2">
        <v>42429.148350000003</v>
      </c>
      <c r="BY47" s="2">
        <v>42429.148350000003</v>
      </c>
      <c r="BZ47" s="2">
        <v>42429.148350000003</v>
      </c>
      <c r="CA47" s="2">
        <v>99001.346150000012</v>
      </c>
      <c r="CB47" s="2">
        <v>749581.62085000006</v>
      </c>
      <c r="CC47" s="2">
        <v>42429.148350000003</v>
      </c>
      <c r="CD47" s="2">
        <v>42429.148350000003</v>
      </c>
      <c r="CE47" s="1">
        <f t="shared" si="0"/>
        <v>1.5000000000000001E-2</v>
      </c>
    </row>
    <row r="48" spans="1:83" ht="13.5" customHeight="1">
      <c r="A48" s="8" t="s">
        <v>82</v>
      </c>
      <c r="B48" t="s">
        <v>185</v>
      </c>
      <c r="C48" s="9" t="s">
        <v>1657</v>
      </c>
      <c r="D48" s="3" t="s">
        <v>178</v>
      </c>
      <c r="E48" s="3" t="s">
        <v>179</v>
      </c>
      <c r="F48" s="3" t="s">
        <v>87</v>
      </c>
      <c r="G48" s="3" t="s">
        <v>88</v>
      </c>
      <c r="H48" s="3" t="s">
        <v>89</v>
      </c>
      <c r="I48" s="3" t="s">
        <v>90</v>
      </c>
      <c r="J48" s="3" t="s">
        <v>180</v>
      </c>
      <c r="K48" s="3" t="s">
        <v>92</v>
      </c>
      <c r="L48" s="3" t="s">
        <v>93</v>
      </c>
      <c r="M48" s="3" t="s">
        <v>94</v>
      </c>
      <c r="N48" s="2">
        <v>5000000</v>
      </c>
      <c r="O48" s="2">
        <v>1791933.7</v>
      </c>
      <c r="P48" s="10">
        <v>1</v>
      </c>
      <c r="Q48" s="2">
        <v>5000000</v>
      </c>
      <c r="R48" s="2">
        <v>1791933.7</v>
      </c>
      <c r="S48" s="3" t="s">
        <v>94</v>
      </c>
      <c r="T48" s="2">
        <v>300000</v>
      </c>
      <c r="U48" s="2">
        <v>300000</v>
      </c>
      <c r="V48" s="2">
        <v>4200</v>
      </c>
      <c r="W48" s="11">
        <v>1</v>
      </c>
      <c r="X48" s="2">
        <v>300000</v>
      </c>
      <c r="Y48" s="2">
        <v>300000</v>
      </c>
      <c r="Z48" s="2">
        <v>4200</v>
      </c>
      <c r="AA48" s="12">
        <v>0.08</v>
      </c>
      <c r="AB48" s="13">
        <v>44524</v>
      </c>
      <c r="AC48" s="13">
        <v>44500</v>
      </c>
      <c r="AD48" s="2">
        <v>1</v>
      </c>
      <c r="AE48" s="2">
        <v>7</v>
      </c>
      <c r="AF48" s="3" t="s">
        <v>95</v>
      </c>
      <c r="AG48" s="2">
        <v>0</v>
      </c>
      <c r="AH48" s="3" t="s">
        <v>95</v>
      </c>
      <c r="AI48" s="3" t="s">
        <v>95</v>
      </c>
      <c r="AJ48" s="2">
        <v>1</v>
      </c>
      <c r="AK48" s="2">
        <v>8445.3899612163968</v>
      </c>
      <c r="AL48" s="2">
        <v>0</v>
      </c>
      <c r="AM48" s="2">
        <v>118.23545945702955</v>
      </c>
      <c r="AN48" s="2">
        <v>8563.6254206734266</v>
      </c>
      <c r="AO48" s="2">
        <v>8445.3899612163968</v>
      </c>
      <c r="AP48" s="2">
        <v>0</v>
      </c>
      <c r="AQ48" s="2">
        <v>118.23545945702955</v>
      </c>
      <c r="AR48" s="2">
        <v>8563.6254206734266</v>
      </c>
      <c r="AS48" s="2">
        <v>240000</v>
      </c>
      <c r="AT48" s="2">
        <v>0</v>
      </c>
      <c r="AU48" s="2">
        <v>3359.9999999999995</v>
      </c>
      <c r="AV48" s="2">
        <v>243360</v>
      </c>
      <c r="AW48" s="2">
        <v>8445.3899612163968</v>
      </c>
      <c r="AX48" s="2">
        <v>0</v>
      </c>
      <c r="AY48" s="2">
        <v>118.23545945702955</v>
      </c>
      <c r="AZ48" s="2">
        <v>8563.6254206734266</v>
      </c>
      <c r="BA48" s="2">
        <v>42979.434051626369</v>
      </c>
      <c r="BB48" s="2">
        <v>0</v>
      </c>
      <c r="BC48" s="2">
        <v>601.7120767227691</v>
      </c>
      <c r="BD48" s="2">
        <v>43581.146128349137</v>
      </c>
      <c r="BE48" s="2">
        <v>42979.434051626369</v>
      </c>
      <c r="BF48" s="2">
        <v>0</v>
      </c>
      <c r="BG48" s="2">
        <v>601.7120767227691</v>
      </c>
      <c r="BH48" s="2">
        <v>43581.146128349137</v>
      </c>
      <c r="BI48" s="2">
        <v>1221384</v>
      </c>
      <c r="BJ48" s="2">
        <v>0</v>
      </c>
      <c r="BK48" s="2">
        <v>17099.375999999997</v>
      </c>
      <c r="BL48" s="2">
        <v>1238483.3759999999</v>
      </c>
      <c r="BM48" s="2">
        <v>42979.434051626369</v>
      </c>
      <c r="BN48" s="2">
        <v>0</v>
      </c>
      <c r="BO48" s="2">
        <v>601.7120767227691</v>
      </c>
      <c r="BP48" s="2">
        <v>43581.146128349137</v>
      </c>
      <c r="BQ48" s="2" t="s">
        <v>96</v>
      </c>
      <c r="BR48" s="1">
        <v>1.4999999999999999E-2</v>
      </c>
      <c r="BS48" s="1">
        <v>3.5000000000000003E-2</v>
      </c>
      <c r="BT48" s="1">
        <v>0.26500000000000001</v>
      </c>
      <c r="BU48" s="2">
        <v>4500</v>
      </c>
      <c r="BV48" s="2">
        <v>10500.000000000002</v>
      </c>
      <c r="BW48" s="2">
        <v>79500</v>
      </c>
      <c r="BX48" s="2">
        <v>4500</v>
      </c>
      <c r="BY48" s="2">
        <v>8563.6254206734266</v>
      </c>
      <c r="BZ48" s="2">
        <v>4500</v>
      </c>
      <c r="CA48" s="2">
        <v>10500.000000000002</v>
      </c>
      <c r="CB48" s="2">
        <v>79500</v>
      </c>
      <c r="CC48" s="2">
        <v>4500</v>
      </c>
      <c r="CD48" s="2">
        <v>8563.6254206734266</v>
      </c>
      <c r="CE48" s="1">
        <f t="shared" si="0"/>
        <v>2.8545418068911421E-2</v>
      </c>
    </row>
    <row r="49" spans="1:83" ht="13.5" customHeight="1">
      <c r="A49" s="8" t="s">
        <v>82</v>
      </c>
      <c r="B49" t="s">
        <v>186</v>
      </c>
      <c r="C49" s="9" t="s">
        <v>1658</v>
      </c>
      <c r="D49" s="3" t="s">
        <v>125</v>
      </c>
      <c r="E49" s="3" t="s">
        <v>126</v>
      </c>
      <c r="F49" s="3" t="s">
        <v>87</v>
      </c>
      <c r="G49" s="3" t="s">
        <v>128</v>
      </c>
      <c r="H49" s="3" t="s">
        <v>89</v>
      </c>
      <c r="I49" s="3" t="s">
        <v>90</v>
      </c>
      <c r="J49" s="3" t="s">
        <v>166</v>
      </c>
      <c r="K49" s="3" t="s">
        <v>92</v>
      </c>
      <c r="L49" s="3" t="s">
        <v>93</v>
      </c>
      <c r="M49" s="3" t="s">
        <v>94</v>
      </c>
      <c r="N49" s="2">
        <v>22000000</v>
      </c>
      <c r="O49" s="2">
        <v>11229057.76</v>
      </c>
      <c r="P49" s="10">
        <v>1</v>
      </c>
      <c r="Q49" s="2">
        <v>22000000</v>
      </c>
      <c r="R49" s="2">
        <v>11229057.76</v>
      </c>
      <c r="S49" s="3" t="s">
        <v>94</v>
      </c>
      <c r="T49" s="2">
        <v>866250</v>
      </c>
      <c r="U49" s="2">
        <v>866250</v>
      </c>
      <c r="V49" s="2">
        <v>678.92</v>
      </c>
      <c r="W49" s="11">
        <v>1</v>
      </c>
      <c r="X49" s="2">
        <v>866250</v>
      </c>
      <c r="Y49" s="2">
        <v>866250</v>
      </c>
      <c r="Z49" s="2">
        <v>678.92</v>
      </c>
      <c r="AA49" s="12">
        <v>4.7024999999999997E-2</v>
      </c>
      <c r="AB49" s="13">
        <v>44613</v>
      </c>
      <c r="AC49" s="13">
        <v>44500</v>
      </c>
      <c r="AD49" s="2">
        <v>1</v>
      </c>
      <c r="AE49" s="2">
        <v>6</v>
      </c>
      <c r="AF49" s="3" t="s">
        <v>95</v>
      </c>
      <c r="AG49" s="2">
        <v>0</v>
      </c>
      <c r="AH49" s="3" t="s">
        <v>95</v>
      </c>
      <c r="AI49" s="3" t="s">
        <v>95</v>
      </c>
      <c r="AJ49" s="2">
        <v>1</v>
      </c>
      <c r="AK49" s="2">
        <v>14953.167237832087</v>
      </c>
      <c r="AL49" s="2">
        <v>0</v>
      </c>
      <c r="AM49" s="2">
        <v>11.719485484685668</v>
      </c>
      <c r="AN49" s="2">
        <v>14964.886723316773</v>
      </c>
      <c r="AO49" s="2">
        <v>14953.167237832087</v>
      </c>
      <c r="AP49" s="2">
        <v>0</v>
      </c>
      <c r="AQ49" s="2">
        <v>11.719485484685668</v>
      </c>
      <c r="AR49" s="2">
        <v>14964.886723316773</v>
      </c>
      <c r="AS49" s="2">
        <v>693000</v>
      </c>
      <c r="AT49" s="2">
        <v>0</v>
      </c>
      <c r="AU49" s="2">
        <v>543.13599999999997</v>
      </c>
      <c r="AV49" s="2">
        <v>693543.13599999994</v>
      </c>
      <c r="AW49" s="2">
        <v>14953.167237832087</v>
      </c>
      <c r="AX49" s="2">
        <v>0</v>
      </c>
      <c r="AY49" s="2">
        <v>11.719485484685668</v>
      </c>
      <c r="AZ49" s="2">
        <v>14964.886723316773</v>
      </c>
      <c r="BA49" s="2">
        <v>76098.163390051282</v>
      </c>
      <c r="BB49" s="2">
        <v>0</v>
      </c>
      <c r="BC49" s="2">
        <v>59.641633580113833</v>
      </c>
      <c r="BD49" s="2">
        <v>76157.805023631387</v>
      </c>
      <c r="BE49" s="2">
        <v>76098.163390051282</v>
      </c>
      <c r="BF49" s="2">
        <v>0</v>
      </c>
      <c r="BG49" s="2">
        <v>59.641633580113833</v>
      </c>
      <c r="BH49" s="2">
        <v>76157.805023631387</v>
      </c>
      <c r="BI49" s="2">
        <v>3526746.3000000003</v>
      </c>
      <c r="BJ49" s="2">
        <v>0</v>
      </c>
      <c r="BK49" s="2">
        <v>2764.0734176000001</v>
      </c>
      <c r="BL49" s="2">
        <v>3529510.3734175996</v>
      </c>
      <c r="BM49" s="2">
        <v>76098.163390051282</v>
      </c>
      <c r="BN49" s="2">
        <v>0</v>
      </c>
      <c r="BO49" s="2">
        <v>59.641633580113833</v>
      </c>
      <c r="BP49" s="2">
        <v>76157.805023631387</v>
      </c>
      <c r="BQ49" s="2" t="s">
        <v>96</v>
      </c>
      <c r="BR49" s="1">
        <v>1.4999999999999999E-2</v>
      </c>
      <c r="BS49" s="1">
        <v>3.5000000000000003E-2</v>
      </c>
      <c r="BT49" s="1">
        <v>0.26500000000000001</v>
      </c>
      <c r="BU49" s="2">
        <v>12993.75</v>
      </c>
      <c r="BV49" s="2">
        <v>30318.750000000004</v>
      </c>
      <c r="BW49" s="2">
        <v>229556.25</v>
      </c>
      <c r="BX49" s="2">
        <v>12993.75</v>
      </c>
      <c r="BY49" s="2">
        <v>14964.886723316773</v>
      </c>
      <c r="BZ49" s="2">
        <v>12993.75</v>
      </c>
      <c r="CA49" s="2">
        <v>30318.750000000004</v>
      </c>
      <c r="CB49" s="2">
        <v>229556.25</v>
      </c>
      <c r="CC49" s="2">
        <v>12993.75</v>
      </c>
      <c r="CD49" s="2">
        <v>14964.886723316773</v>
      </c>
      <c r="CE49" s="1">
        <f t="shared" si="0"/>
        <v>1.7275482508879392E-2</v>
      </c>
    </row>
    <row r="50" spans="1:83" ht="13.5" customHeight="1">
      <c r="A50" s="8" t="s">
        <v>82</v>
      </c>
      <c r="B50" t="s">
        <v>187</v>
      </c>
      <c r="C50" s="9" t="s">
        <v>1659</v>
      </c>
      <c r="D50" s="3" t="s">
        <v>160</v>
      </c>
      <c r="E50" s="3" t="s">
        <v>161</v>
      </c>
      <c r="F50" s="3" t="s">
        <v>87</v>
      </c>
      <c r="G50" s="3" t="s">
        <v>128</v>
      </c>
      <c r="H50" s="3" t="s">
        <v>89</v>
      </c>
      <c r="I50" s="3" t="s">
        <v>90</v>
      </c>
      <c r="J50" s="3" t="s">
        <v>162</v>
      </c>
      <c r="K50" s="3" t="s">
        <v>92</v>
      </c>
      <c r="L50" s="3" t="s">
        <v>93</v>
      </c>
      <c r="M50" s="3" t="s">
        <v>94</v>
      </c>
      <c r="N50" s="2">
        <v>100000000</v>
      </c>
      <c r="O50" s="2">
        <v>49264638.420000002</v>
      </c>
      <c r="P50" s="10">
        <v>1</v>
      </c>
      <c r="Q50" s="2">
        <v>100000000</v>
      </c>
      <c r="R50" s="2">
        <v>49264638.420000002</v>
      </c>
      <c r="S50" s="3" t="s">
        <v>94</v>
      </c>
      <c r="T50" s="2">
        <v>5399074.8799999999</v>
      </c>
      <c r="U50" s="2">
        <v>5399074.8799999999</v>
      </c>
      <c r="V50" s="2">
        <v>4814.18</v>
      </c>
      <c r="W50" s="11">
        <v>1</v>
      </c>
      <c r="X50" s="2">
        <v>5399074.8799999999</v>
      </c>
      <c r="Y50" s="2">
        <v>5399074.8799999999</v>
      </c>
      <c r="Z50" s="2">
        <v>4814.18</v>
      </c>
      <c r="AA50" s="12">
        <v>5.3499999999999999E-2</v>
      </c>
      <c r="AB50" s="13">
        <v>44690</v>
      </c>
      <c r="AC50" s="13">
        <v>44500</v>
      </c>
      <c r="AD50" s="2">
        <v>1</v>
      </c>
      <c r="AE50" s="2">
        <v>5</v>
      </c>
      <c r="AF50" s="3" t="s">
        <v>95</v>
      </c>
      <c r="AG50" s="2">
        <v>0</v>
      </c>
      <c r="AH50" s="3" t="s">
        <v>95</v>
      </c>
      <c r="AI50" s="3" t="s">
        <v>95</v>
      </c>
      <c r="AJ50" s="2">
        <v>1</v>
      </c>
      <c r="AK50" s="2">
        <v>59954.284488960904</v>
      </c>
      <c r="AL50" s="2">
        <v>0</v>
      </c>
      <c r="AM50" s="2">
        <v>53.459291400134433</v>
      </c>
      <c r="AN50" s="2">
        <v>60007.743780361037</v>
      </c>
      <c r="AO50" s="2">
        <v>59954.284488960904</v>
      </c>
      <c r="AP50" s="2">
        <v>0</v>
      </c>
      <c r="AQ50" s="2">
        <v>53.459291400134433</v>
      </c>
      <c r="AR50" s="2">
        <v>60007.743780361037</v>
      </c>
      <c r="AS50" s="2">
        <v>4319259.9040000001</v>
      </c>
      <c r="AT50" s="2">
        <v>0</v>
      </c>
      <c r="AU50" s="2">
        <v>3851.3440000000001</v>
      </c>
      <c r="AV50" s="2">
        <v>4323111.2479999997</v>
      </c>
      <c r="AW50" s="2">
        <v>59954.284488960904</v>
      </c>
      <c r="AX50" s="2">
        <v>0</v>
      </c>
      <c r="AY50" s="2">
        <v>53.459291400134433</v>
      </c>
      <c r="AZ50" s="2">
        <v>60007.743780361037</v>
      </c>
      <c r="BA50" s="2">
        <v>305113.34919277095</v>
      </c>
      <c r="BB50" s="2">
        <v>0</v>
      </c>
      <c r="BC50" s="2">
        <v>272.05967986442414</v>
      </c>
      <c r="BD50" s="2">
        <v>305385.40887263539</v>
      </c>
      <c r="BE50" s="2">
        <v>305113.34919277095</v>
      </c>
      <c r="BF50" s="2">
        <v>0</v>
      </c>
      <c r="BG50" s="2">
        <v>272.05967986442414</v>
      </c>
      <c r="BH50" s="2">
        <v>305385.40887263539</v>
      </c>
      <c r="BI50" s="2">
        <v>21981145.577446401</v>
      </c>
      <c r="BJ50" s="2">
        <v>0</v>
      </c>
      <c r="BK50" s="2">
        <v>19599.874750400002</v>
      </c>
      <c r="BL50" s="2">
        <v>22000745.452196799</v>
      </c>
      <c r="BM50" s="2">
        <v>305113.34919277095</v>
      </c>
      <c r="BN50" s="2">
        <v>0</v>
      </c>
      <c r="BO50" s="2">
        <v>272.05967986442414</v>
      </c>
      <c r="BP50" s="2">
        <v>305385.40887263539</v>
      </c>
      <c r="BQ50" s="2" t="s">
        <v>96</v>
      </c>
      <c r="BR50" s="1">
        <v>1.4999999999999999E-2</v>
      </c>
      <c r="BS50" s="1">
        <v>3.5000000000000003E-2</v>
      </c>
      <c r="BT50" s="1">
        <v>0.26500000000000001</v>
      </c>
      <c r="BU50" s="2">
        <v>80986.123200000002</v>
      </c>
      <c r="BV50" s="2">
        <v>188967.6208</v>
      </c>
      <c r="BW50" s="2">
        <v>1430754.8432</v>
      </c>
      <c r="BX50" s="2">
        <v>80986.123200000002</v>
      </c>
      <c r="BY50" s="2">
        <v>80986.123200000002</v>
      </c>
      <c r="BZ50" s="2">
        <v>80986.123200000002</v>
      </c>
      <c r="CA50" s="2">
        <v>188967.6208</v>
      </c>
      <c r="CB50" s="2">
        <v>1430754.8432</v>
      </c>
      <c r="CC50" s="2">
        <v>80986.123200000002</v>
      </c>
      <c r="CD50" s="2">
        <v>80986.123200000002</v>
      </c>
      <c r="CE50" s="1">
        <f t="shared" si="0"/>
        <v>1.5000000000000001E-2</v>
      </c>
    </row>
    <row r="51" spans="1:83" ht="13.5" customHeight="1">
      <c r="A51" s="8" t="s">
        <v>82</v>
      </c>
      <c r="B51" t="s">
        <v>188</v>
      </c>
      <c r="C51" s="9" t="s">
        <v>1660</v>
      </c>
      <c r="D51" s="3" t="s">
        <v>178</v>
      </c>
      <c r="E51" s="3" t="s">
        <v>179</v>
      </c>
      <c r="F51" s="3" t="s">
        <v>87</v>
      </c>
      <c r="G51" s="3" t="s">
        <v>88</v>
      </c>
      <c r="H51" s="3" t="s">
        <v>89</v>
      </c>
      <c r="I51" s="3" t="s">
        <v>90</v>
      </c>
      <c r="J51" s="3" t="s">
        <v>180</v>
      </c>
      <c r="K51" s="3" t="s">
        <v>92</v>
      </c>
      <c r="L51" s="3" t="s">
        <v>93</v>
      </c>
      <c r="M51" s="3" t="s">
        <v>94</v>
      </c>
      <c r="N51" s="2">
        <v>5000000</v>
      </c>
      <c r="O51" s="2">
        <v>1791933.7</v>
      </c>
      <c r="P51" s="10">
        <v>1</v>
      </c>
      <c r="Q51" s="2">
        <v>5000000</v>
      </c>
      <c r="R51" s="2">
        <v>1791933.7</v>
      </c>
      <c r="S51" s="3" t="s">
        <v>94</v>
      </c>
      <c r="T51" s="2">
        <v>500000</v>
      </c>
      <c r="U51" s="2">
        <v>500000</v>
      </c>
      <c r="V51" s="2">
        <v>6444.44</v>
      </c>
      <c r="W51" s="11">
        <v>1</v>
      </c>
      <c r="X51" s="2">
        <v>500000</v>
      </c>
      <c r="Y51" s="2">
        <v>500000</v>
      </c>
      <c r="Z51" s="2">
        <v>6444.44</v>
      </c>
      <c r="AA51" s="12">
        <v>0.08</v>
      </c>
      <c r="AB51" s="13">
        <v>44530</v>
      </c>
      <c r="AC51" s="13">
        <v>44500</v>
      </c>
      <c r="AD51" s="2">
        <v>1</v>
      </c>
      <c r="AE51" s="2">
        <v>7</v>
      </c>
      <c r="AF51" s="3" t="s">
        <v>95</v>
      </c>
      <c r="AG51" s="2">
        <v>0</v>
      </c>
      <c r="AH51" s="3" t="s">
        <v>95</v>
      </c>
      <c r="AI51" s="3" t="s">
        <v>95</v>
      </c>
      <c r="AJ51" s="2">
        <v>1</v>
      </c>
      <c r="AK51" s="2">
        <v>14075.64993536066</v>
      </c>
      <c r="AL51" s="2">
        <v>0</v>
      </c>
      <c r="AM51" s="2">
        <v>181.4193629388713</v>
      </c>
      <c r="AN51" s="2">
        <v>14257.069298299532</v>
      </c>
      <c r="AO51" s="2">
        <v>14075.64993536066</v>
      </c>
      <c r="AP51" s="2">
        <v>0</v>
      </c>
      <c r="AQ51" s="2">
        <v>181.4193629388713</v>
      </c>
      <c r="AR51" s="2">
        <v>14257.069298299532</v>
      </c>
      <c r="AS51" s="2">
        <v>400000</v>
      </c>
      <c r="AT51" s="2">
        <v>0</v>
      </c>
      <c r="AU51" s="2">
        <v>5155.5519999999997</v>
      </c>
      <c r="AV51" s="2">
        <v>405155.55200000003</v>
      </c>
      <c r="AW51" s="2">
        <v>14075.64993536066</v>
      </c>
      <c r="AX51" s="2">
        <v>0</v>
      </c>
      <c r="AY51" s="2">
        <v>181.4193629388713</v>
      </c>
      <c r="AZ51" s="2">
        <v>14257.069298299532</v>
      </c>
      <c r="BA51" s="2">
        <v>71632.390086043932</v>
      </c>
      <c r="BB51" s="2">
        <v>0</v>
      </c>
      <c r="BC51" s="2">
        <v>923.26127993220996</v>
      </c>
      <c r="BD51" s="2">
        <v>72555.651365976155</v>
      </c>
      <c r="BE51" s="2">
        <v>71632.390086043932</v>
      </c>
      <c r="BF51" s="2">
        <v>0</v>
      </c>
      <c r="BG51" s="2">
        <v>923.26127993220996</v>
      </c>
      <c r="BH51" s="2">
        <v>72555.651365976155</v>
      </c>
      <c r="BI51" s="2">
        <v>2035640</v>
      </c>
      <c r="BJ51" s="2">
        <v>0</v>
      </c>
      <c r="BK51" s="2">
        <v>26237.119683199999</v>
      </c>
      <c r="BL51" s="2">
        <v>2061877.1196832003</v>
      </c>
      <c r="BM51" s="2">
        <v>71632.390086043932</v>
      </c>
      <c r="BN51" s="2">
        <v>0</v>
      </c>
      <c r="BO51" s="2">
        <v>923.26127993220996</v>
      </c>
      <c r="BP51" s="2">
        <v>72555.651365976155</v>
      </c>
      <c r="BQ51" s="2" t="s">
        <v>96</v>
      </c>
      <c r="BR51" s="1">
        <v>1.4999999999999999E-2</v>
      </c>
      <c r="BS51" s="1">
        <v>3.5000000000000003E-2</v>
      </c>
      <c r="BT51" s="1">
        <v>0.26500000000000001</v>
      </c>
      <c r="BU51" s="2">
        <v>7500</v>
      </c>
      <c r="BV51" s="2">
        <v>17500</v>
      </c>
      <c r="BW51" s="2">
        <v>132500</v>
      </c>
      <c r="BX51" s="2">
        <v>7500</v>
      </c>
      <c r="BY51" s="2">
        <v>14257.069298299532</v>
      </c>
      <c r="BZ51" s="2">
        <v>7500</v>
      </c>
      <c r="CA51" s="2">
        <v>17500</v>
      </c>
      <c r="CB51" s="2">
        <v>132500</v>
      </c>
      <c r="CC51" s="2">
        <v>7500</v>
      </c>
      <c r="CD51" s="2">
        <v>14257.069298299532</v>
      </c>
      <c r="CE51" s="1">
        <f t="shared" si="0"/>
        <v>2.8514138596599063E-2</v>
      </c>
    </row>
    <row r="52" spans="1:83" ht="13.5" customHeight="1">
      <c r="A52" s="8" t="s">
        <v>82</v>
      </c>
      <c r="B52" t="s">
        <v>189</v>
      </c>
      <c r="C52" s="9" t="s">
        <v>1661</v>
      </c>
      <c r="D52" s="3" t="s">
        <v>125</v>
      </c>
      <c r="E52" s="3" t="s">
        <v>126</v>
      </c>
      <c r="F52" s="3" t="s">
        <v>87</v>
      </c>
      <c r="G52" s="3" t="s">
        <v>128</v>
      </c>
      <c r="H52" s="3" t="s">
        <v>89</v>
      </c>
      <c r="I52" s="3" t="s">
        <v>90</v>
      </c>
      <c r="J52" s="3" t="s">
        <v>166</v>
      </c>
      <c r="K52" s="3" t="s">
        <v>92</v>
      </c>
      <c r="L52" s="3" t="s">
        <v>93</v>
      </c>
      <c r="M52" s="3" t="s">
        <v>94</v>
      </c>
      <c r="N52" s="2">
        <v>22000000</v>
      </c>
      <c r="O52" s="2">
        <v>11229057.76</v>
      </c>
      <c r="P52" s="10">
        <v>1</v>
      </c>
      <c r="Q52" s="2">
        <v>22000000</v>
      </c>
      <c r="R52" s="2">
        <v>11229057.76</v>
      </c>
      <c r="S52" s="3" t="s">
        <v>94</v>
      </c>
      <c r="T52" s="2">
        <v>2023267.84</v>
      </c>
      <c r="U52" s="2">
        <v>2023267.84</v>
      </c>
      <c r="V52" s="2">
        <v>1585.74</v>
      </c>
      <c r="W52" s="11">
        <v>1</v>
      </c>
      <c r="X52" s="2">
        <v>2023267.84</v>
      </c>
      <c r="Y52" s="2">
        <v>2023267.84</v>
      </c>
      <c r="Z52" s="2">
        <v>1585.74</v>
      </c>
      <c r="AA52" s="12">
        <v>4.7024999999999997E-2</v>
      </c>
      <c r="AB52" s="13">
        <v>44589</v>
      </c>
      <c r="AC52" s="13">
        <v>44500</v>
      </c>
      <c r="AD52" s="2">
        <v>1</v>
      </c>
      <c r="AE52" s="2">
        <v>6</v>
      </c>
      <c r="AF52" s="3" t="s">
        <v>95</v>
      </c>
      <c r="AG52" s="2">
        <v>0</v>
      </c>
      <c r="AH52" s="3" t="s">
        <v>95</v>
      </c>
      <c r="AI52" s="3" t="s">
        <v>95</v>
      </c>
      <c r="AJ52" s="2">
        <v>1</v>
      </c>
      <c r="AK52" s="2">
        <v>34925.555415234965</v>
      </c>
      <c r="AL52" s="2">
        <v>0</v>
      </c>
      <c r="AM52" s="2">
        <v>27.372970176877175</v>
      </c>
      <c r="AN52" s="2">
        <v>34952.92838541184</v>
      </c>
      <c r="AO52" s="2">
        <v>34925.555415234965</v>
      </c>
      <c r="AP52" s="2">
        <v>0</v>
      </c>
      <c r="AQ52" s="2">
        <v>27.372970176877175</v>
      </c>
      <c r="AR52" s="2">
        <v>34952.92838541184</v>
      </c>
      <c r="AS52" s="2">
        <v>1618614.2719999999</v>
      </c>
      <c r="AT52" s="2">
        <v>0</v>
      </c>
      <c r="AU52" s="2">
        <v>1268.5919999999999</v>
      </c>
      <c r="AV52" s="2">
        <v>1619882.8640000001</v>
      </c>
      <c r="AW52" s="2">
        <v>34925.555415234965</v>
      </c>
      <c r="AX52" s="2">
        <v>0</v>
      </c>
      <c r="AY52" s="2">
        <v>27.372970176877175</v>
      </c>
      <c r="AZ52" s="2">
        <v>34952.92838541184</v>
      </c>
      <c r="BA52" s="2">
        <v>177739.64406367225</v>
      </c>
      <c r="BB52" s="2">
        <v>0</v>
      </c>
      <c r="BC52" s="2">
        <v>139.30378252714564</v>
      </c>
      <c r="BD52" s="2">
        <v>177878.94784619941</v>
      </c>
      <c r="BE52" s="2">
        <v>177739.64406367225</v>
      </c>
      <c r="BF52" s="2">
        <v>0</v>
      </c>
      <c r="BG52" s="2">
        <v>139.30378252714564</v>
      </c>
      <c r="BH52" s="2">
        <v>177878.94784619941</v>
      </c>
      <c r="BI52" s="2">
        <v>8237289.8916352</v>
      </c>
      <c r="BJ52" s="2">
        <v>0</v>
      </c>
      <c r="BK52" s="2">
        <v>6455.9915471999993</v>
      </c>
      <c r="BL52" s="2">
        <v>8243745.8831824008</v>
      </c>
      <c r="BM52" s="2">
        <v>177739.64406367225</v>
      </c>
      <c r="BN52" s="2">
        <v>0</v>
      </c>
      <c r="BO52" s="2">
        <v>139.30378252714564</v>
      </c>
      <c r="BP52" s="2">
        <v>177878.94784619941</v>
      </c>
      <c r="BQ52" s="2" t="s">
        <v>96</v>
      </c>
      <c r="BR52" s="1">
        <v>1.4999999999999999E-2</v>
      </c>
      <c r="BS52" s="1">
        <v>3.5000000000000003E-2</v>
      </c>
      <c r="BT52" s="1">
        <v>0.26500000000000001</v>
      </c>
      <c r="BU52" s="2">
        <v>30349.017599999999</v>
      </c>
      <c r="BV52" s="2">
        <v>70814.374400000015</v>
      </c>
      <c r="BW52" s="2">
        <v>536165.9776000001</v>
      </c>
      <c r="BX52" s="2">
        <v>30349.017599999999</v>
      </c>
      <c r="BY52" s="2">
        <v>34952.92838541184</v>
      </c>
      <c r="BZ52" s="2">
        <v>30349.017599999999</v>
      </c>
      <c r="CA52" s="2">
        <v>70814.374400000015</v>
      </c>
      <c r="CB52" s="2">
        <v>536165.9776000001</v>
      </c>
      <c r="CC52" s="2">
        <v>30349.017599999999</v>
      </c>
      <c r="CD52" s="2">
        <v>34952.92838541184</v>
      </c>
      <c r="CE52" s="1">
        <f t="shared" si="0"/>
        <v>1.7275482610059102E-2</v>
      </c>
    </row>
    <row r="53" spans="1:83" ht="13.5" customHeight="1">
      <c r="A53" s="8" t="s">
        <v>82</v>
      </c>
      <c r="B53" t="s">
        <v>190</v>
      </c>
      <c r="C53" s="9" t="s">
        <v>1662</v>
      </c>
      <c r="D53" s="3" t="s">
        <v>160</v>
      </c>
      <c r="E53" s="3" t="s">
        <v>161</v>
      </c>
      <c r="F53" s="3" t="s">
        <v>87</v>
      </c>
      <c r="G53" s="3" t="s">
        <v>128</v>
      </c>
      <c r="H53" s="3" t="s">
        <v>89</v>
      </c>
      <c r="I53" s="3" t="s">
        <v>90</v>
      </c>
      <c r="J53" s="3" t="s">
        <v>162</v>
      </c>
      <c r="K53" s="3" t="s">
        <v>92</v>
      </c>
      <c r="L53" s="3" t="s">
        <v>93</v>
      </c>
      <c r="M53" s="3" t="s">
        <v>94</v>
      </c>
      <c r="N53" s="2">
        <v>100000000</v>
      </c>
      <c r="O53" s="2">
        <v>49264638.420000002</v>
      </c>
      <c r="P53" s="10">
        <v>1</v>
      </c>
      <c r="Q53" s="2">
        <v>100000000</v>
      </c>
      <c r="R53" s="2">
        <v>49264638.420000002</v>
      </c>
      <c r="S53" s="3" t="s">
        <v>94</v>
      </c>
      <c r="T53" s="2">
        <v>10080077.98</v>
      </c>
      <c r="U53" s="2">
        <v>10080077.98</v>
      </c>
      <c r="V53" s="2">
        <v>8988.07</v>
      </c>
      <c r="W53" s="11">
        <v>1</v>
      </c>
      <c r="X53" s="2">
        <v>10080077.98</v>
      </c>
      <c r="Y53" s="2">
        <v>10080077.98</v>
      </c>
      <c r="Z53" s="2">
        <v>8988.07</v>
      </c>
      <c r="AA53" s="12">
        <v>5.3499999999999999E-2</v>
      </c>
      <c r="AB53" s="13">
        <v>44690</v>
      </c>
      <c r="AC53" s="13">
        <v>44500</v>
      </c>
      <c r="AD53" s="2">
        <v>1</v>
      </c>
      <c r="AE53" s="2">
        <v>5</v>
      </c>
      <c r="AF53" s="3" t="s">
        <v>95</v>
      </c>
      <c r="AG53" s="2">
        <v>0</v>
      </c>
      <c r="AH53" s="3" t="s">
        <v>95</v>
      </c>
      <c r="AI53" s="3" t="s">
        <v>95</v>
      </c>
      <c r="AJ53" s="2">
        <v>1</v>
      </c>
      <c r="AK53" s="2">
        <v>111934.70665178669</v>
      </c>
      <c r="AL53" s="2">
        <v>0</v>
      </c>
      <c r="AM53" s="2">
        <v>99.808451959587359</v>
      </c>
      <c r="AN53" s="2">
        <v>112034.51510374628</v>
      </c>
      <c r="AO53" s="2">
        <v>111934.70665178669</v>
      </c>
      <c r="AP53" s="2">
        <v>0</v>
      </c>
      <c r="AQ53" s="2">
        <v>99.808451959587359</v>
      </c>
      <c r="AR53" s="2">
        <v>112034.51510374628</v>
      </c>
      <c r="AS53" s="2">
        <v>8064062.3839999996</v>
      </c>
      <c r="AT53" s="2">
        <v>0</v>
      </c>
      <c r="AU53" s="2">
        <v>7190.4559999999992</v>
      </c>
      <c r="AV53" s="2">
        <v>8071252.8400000008</v>
      </c>
      <c r="AW53" s="2">
        <v>111934.70665178669</v>
      </c>
      <c r="AX53" s="2">
        <v>0</v>
      </c>
      <c r="AY53" s="2">
        <v>99.808451959587359</v>
      </c>
      <c r="AZ53" s="2">
        <v>112034.51510374628</v>
      </c>
      <c r="BA53" s="2">
        <v>569646.91562160768</v>
      </c>
      <c r="BB53" s="2">
        <v>0</v>
      </c>
      <c r="BC53" s="2">
        <v>507.93519286753605</v>
      </c>
      <c r="BD53" s="2">
        <v>570154.85081447521</v>
      </c>
      <c r="BE53" s="2">
        <v>569646.91562160768</v>
      </c>
      <c r="BF53" s="2">
        <v>0</v>
      </c>
      <c r="BG53" s="2">
        <v>507.93519286753605</v>
      </c>
      <c r="BH53" s="2">
        <v>570154.85081447521</v>
      </c>
      <c r="BI53" s="2">
        <v>41038819.8784144</v>
      </c>
      <c r="BJ53" s="2">
        <v>0</v>
      </c>
      <c r="BK53" s="2">
        <v>36592.9496296</v>
      </c>
      <c r="BL53" s="2">
        <v>41075412.828044005</v>
      </c>
      <c r="BM53" s="2">
        <v>569646.91562160768</v>
      </c>
      <c r="BN53" s="2">
        <v>0</v>
      </c>
      <c r="BO53" s="2">
        <v>507.93519286753605</v>
      </c>
      <c r="BP53" s="2">
        <v>570154.85081447521</v>
      </c>
      <c r="BQ53" s="2" t="s">
        <v>96</v>
      </c>
      <c r="BR53" s="1">
        <v>1.4999999999999999E-2</v>
      </c>
      <c r="BS53" s="1">
        <v>3.5000000000000003E-2</v>
      </c>
      <c r="BT53" s="1">
        <v>0.26500000000000001</v>
      </c>
      <c r="BU53" s="2">
        <v>151201.1697</v>
      </c>
      <c r="BV53" s="2">
        <v>352802.72930000006</v>
      </c>
      <c r="BW53" s="2">
        <v>2671220.6647000001</v>
      </c>
      <c r="BX53" s="2">
        <v>151201.1697</v>
      </c>
      <c r="BY53" s="2">
        <v>151201.1697</v>
      </c>
      <c r="BZ53" s="2">
        <v>151201.1697</v>
      </c>
      <c r="CA53" s="2">
        <v>352802.72930000006</v>
      </c>
      <c r="CB53" s="2">
        <v>2671220.6647000001</v>
      </c>
      <c r="CC53" s="2">
        <v>151201.1697</v>
      </c>
      <c r="CD53" s="2">
        <v>151201.1697</v>
      </c>
      <c r="CE53" s="1">
        <f t="shared" si="0"/>
        <v>1.4999999999999999E-2</v>
      </c>
    </row>
    <row r="54" spans="1:83" ht="13.5" customHeight="1">
      <c r="A54" s="8" t="s">
        <v>82</v>
      </c>
      <c r="B54" t="s">
        <v>191</v>
      </c>
      <c r="C54" s="9" t="s">
        <v>1663</v>
      </c>
      <c r="D54" s="3" t="s">
        <v>125</v>
      </c>
      <c r="E54" s="3" t="s">
        <v>126</v>
      </c>
      <c r="F54" s="3" t="s">
        <v>87</v>
      </c>
      <c r="G54" s="3" t="s">
        <v>128</v>
      </c>
      <c r="H54" s="3" t="s">
        <v>89</v>
      </c>
      <c r="I54" s="3" t="s">
        <v>90</v>
      </c>
      <c r="J54" s="3" t="s">
        <v>166</v>
      </c>
      <c r="K54" s="3" t="s">
        <v>92</v>
      </c>
      <c r="L54" s="3" t="s">
        <v>93</v>
      </c>
      <c r="M54" s="3" t="s">
        <v>94</v>
      </c>
      <c r="N54" s="2">
        <v>22000000</v>
      </c>
      <c r="O54" s="2">
        <v>11229057.76</v>
      </c>
      <c r="P54" s="10">
        <v>1</v>
      </c>
      <c r="Q54" s="2">
        <v>22000000</v>
      </c>
      <c r="R54" s="2">
        <v>11229057.76</v>
      </c>
      <c r="S54" s="3" t="s">
        <v>94</v>
      </c>
      <c r="T54" s="2">
        <v>290936.07</v>
      </c>
      <c r="U54" s="2">
        <v>290936.07</v>
      </c>
      <c r="V54" s="2">
        <v>228.02</v>
      </c>
      <c r="W54" s="11">
        <v>1</v>
      </c>
      <c r="X54" s="2">
        <v>290936.07</v>
      </c>
      <c r="Y54" s="2">
        <v>290936.07</v>
      </c>
      <c r="Z54" s="2">
        <v>228.02</v>
      </c>
      <c r="AA54" s="12">
        <v>4.7024999999999997E-2</v>
      </c>
      <c r="AB54" s="13">
        <v>44628</v>
      </c>
      <c r="AC54" s="13">
        <v>44500</v>
      </c>
      <c r="AD54" s="2">
        <v>1</v>
      </c>
      <c r="AE54" s="2">
        <v>6</v>
      </c>
      <c r="AF54" s="3" t="s">
        <v>95</v>
      </c>
      <c r="AG54" s="2">
        <v>0</v>
      </c>
      <c r="AH54" s="3" t="s">
        <v>95</v>
      </c>
      <c r="AI54" s="3" t="s">
        <v>95</v>
      </c>
      <c r="AJ54" s="2">
        <v>1</v>
      </c>
      <c r="AK54" s="2">
        <v>5022.1249180116856</v>
      </c>
      <c r="AL54" s="2">
        <v>0</v>
      </c>
      <c r="AM54" s="2">
        <v>3.9360706419283957</v>
      </c>
      <c r="AN54" s="2">
        <v>5026.060988653614</v>
      </c>
      <c r="AO54" s="2">
        <v>5022.1249180116856</v>
      </c>
      <c r="AP54" s="2">
        <v>0</v>
      </c>
      <c r="AQ54" s="2">
        <v>3.9360706419283957</v>
      </c>
      <c r="AR54" s="2">
        <v>5026.060988653614</v>
      </c>
      <c r="AS54" s="2">
        <v>232748.856</v>
      </c>
      <c r="AT54" s="2">
        <v>0</v>
      </c>
      <c r="AU54" s="2">
        <v>182.416</v>
      </c>
      <c r="AV54" s="2">
        <v>232931.27200000006</v>
      </c>
      <c r="AW54" s="2">
        <v>5022.1249180116856</v>
      </c>
      <c r="AX54" s="2">
        <v>0</v>
      </c>
      <c r="AY54" s="2">
        <v>3.9360706419283957</v>
      </c>
      <c r="AZ54" s="2">
        <v>5026.060988653614</v>
      </c>
      <c r="BA54" s="2">
        <v>25558.095920253269</v>
      </c>
      <c r="BB54" s="2">
        <v>0</v>
      </c>
      <c r="BC54" s="2">
        <v>20.031057103837799</v>
      </c>
      <c r="BD54" s="2">
        <v>25578.126977357108</v>
      </c>
      <c r="BE54" s="2">
        <v>25558.095920253269</v>
      </c>
      <c r="BF54" s="2">
        <v>0</v>
      </c>
      <c r="BG54" s="2">
        <v>20.031057103837799</v>
      </c>
      <c r="BH54" s="2">
        <v>25578.126977357108</v>
      </c>
      <c r="BI54" s="2">
        <v>1184482.2030696</v>
      </c>
      <c r="BJ54" s="2">
        <v>0</v>
      </c>
      <c r="BK54" s="2">
        <v>928.3332656</v>
      </c>
      <c r="BL54" s="2">
        <v>1185410.5363352003</v>
      </c>
      <c r="BM54" s="2">
        <v>25558.095920253269</v>
      </c>
      <c r="BN54" s="2">
        <v>0</v>
      </c>
      <c r="BO54" s="2">
        <v>20.031057103837799</v>
      </c>
      <c r="BP54" s="2">
        <v>25578.126977357108</v>
      </c>
      <c r="BQ54" s="2" t="s">
        <v>96</v>
      </c>
      <c r="BR54" s="1">
        <v>1.4999999999999999E-2</v>
      </c>
      <c r="BS54" s="1">
        <v>3.5000000000000003E-2</v>
      </c>
      <c r="BT54" s="1">
        <v>0.26500000000000001</v>
      </c>
      <c r="BU54" s="2">
        <v>4364.0410499999998</v>
      </c>
      <c r="BV54" s="2">
        <v>10182.762450000002</v>
      </c>
      <c r="BW54" s="2">
        <v>77098.058550000002</v>
      </c>
      <c r="BX54" s="2">
        <v>4364.0410499999998</v>
      </c>
      <c r="BY54" s="2">
        <v>5026.060988653614</v>
      </c>
      <c r="BZ54" s="2">
        <v>4364.0410499999998</v>
      </c>
      <c r="CA54" s="2">
        <v>10182.762450000002</v>
      </c>
      <c r="CB54" s="2">
        <v>77098.058550000002</v>
      </c>
      <c r="CC54" s="2">
        <v>4364.0410499999998</v>
      </c>
      <c r="CD54" s="2">
        <v>5026.060988653614</v>
      </c>
      <c r="CE54" s="1">
        <f t="shared" si="0"/>
        <v>1.7275482509451694E-2</v>
      </c>
    </row>
    <row r="55" spans="1:83" ht="13.5" customHeight="1">
      <c r="A55" s="8" t="s">
        <v>82</v>
      </c>
      <c r="B55" t="s">
        <v>192</v>
      </c>
      <c r="C55" s="9" t="s">
        <v>1664</v>
      </c>
      <c r="D55" s="3" t="s">
        <v>125</v>
      </c>
      <c r="E55" s="3" t="s">
        <v>126</v>
      </c>
      <c r="F55" s="3" t="s">
        <v>87</v>
      </c>
      <c r="G55" s="3" t="s">
        <v>128</v>
      </c>
      <c r="H55" s="3" t="s">
        <v>89</v>
      </c>
      <c r="I55" s="3" t="s">
        <v>90</v>
      </c>
      <c r="J55" s="3" t="s">
        <v>166</v>
      </c>
      <c r="K55" s="3" t="s">
        <v>92</v>
      </c>
      <c r="L55" s="3" t="s">
        <v>93</v>
      </c>
      <c r="M55" s="3" t="s">
        <v>94</v>
      </c>
      <c r="N55" s="2">
        <v>22000000</v>
      </c>
      <c r="O55" s="2">
        <v>11229057.76</v>
      </c>
      <c r="P55" s="10">
        <v>1</v>
      </c>
      <c r="Q55" s="2">
        <v>22000000</v>
      </c>
      <c r="R55" s="2">
        <v>11229057.76</v>
      </c>
      <c r="S55" s="3" t="s">
        <v>94</v>
      </c>
      <c r="T55" s="2">
        <v>190919</v>
      </c>
      <c r="U55" s="2">
        <v>190919</v>
      </c>
      <c r="V55" s="2">
        <v>149.63</v>
      </c>
      <c r="W55" s="11">
        <v>1</v>
      </c>
      <c r="X55" s="2">
        <v>190919</v>
      </c>
      <c r="Y55" s="2">
        <v>190919</v>
      </c>
      <c r="Z55" s="2">
        <v>149.63</v>
      </c>
      <c r="AA55" s="12">
        <v>4.7024999999999997E-2</v>
      </c>
      <c r="AB55" s="13">
        <v>44629</v>
      </c>
      <c r="AC55" s="13">
        <v>44500</v>
      </c>
      <c r="AD55" s="2">
        <v>1</v>
      </c>
      <c r="AE55" s="2">
        <v>6</v>
      </c>
      <c r="AF55" s="3" t="s">
        <v>95</v>
      </c>
      <c r="AG55" s="2">
        <v>0</v>
      </c>
      <c r="AH55" s="3" t="s">
        <v>95</v>
      </c>
      <c r="AI55" s="3" t="s">
        <v>95</v>
      </c>
      <c r="AJ55" s="2">
        <v>1</v>
      </c>
      <c r="AK55" s="2">
        <v>3295.6349043343885</v>
      </c>
      <c r="AL55" s="2">
        <v>0</v>
      </c>
      <c r="AM55" s="2">
        <v>2.5829061053931488</v>
      </c>
      <c r="AN55" s="2">
        <v>3298.2178104397817</v>
      </c>
      <c r="AO55" s="2">
        <v>3295.6349043343885</v>
      </c>
      <c r="AP55" s="2">
        <v>0</v>
      </c>
      <c r="AQ55" s="2">
        <v>2.5829061053931488</v>
      </c>
      <c r="AR55" s="2">
        <v>3298.2178104397817</v>
      </c>
      <c r="AS55" s="2">
        <v>152735.20000000001</v>
      </c>
      <c r="AT55" s="2">
        <v>0</v>
      </c>
      <c r="AU55" s="2">
        <v>119.70399999999998</v>
      </c>
      <c r="AV55" s="2">
        <v>152854.90400000001</v>
      </c>
      <c r="AW55" s="2">
        <v>3295.6349043343885</v>
      </c>
      <c r="AX55" s="2">
        <v>0</v>
      </c>
      <c r="AY55" s="2">
        <v>2.5829061053931488</v>
      </c>
      <c r="AZ55" s="2">
        <v>3298.2178104397817</v>
      </c>
      <c r="BA55" s="2">
        <v>16771.815591648137</v>
      </c>
      <c r="BB55" s="2">
        <v>0</v>
      </c>
      <c r="BC55" s="2">
        <v>13.144667460956274</v>
      </c>
      <c r="BD55" s="2">
        <v>16784.960259109095</v>
      </c>
      <c r="BE55" s="2">
        <v>16771.815591648137</v>
      </c>
      <c r="BF55" s="2">
        <v>0</v>
      </c>
      <c r="BG55" s="2">
        <v>13.144667460956274</v>
      </c>
      <c r="BH55" s="2">
        <v>16784.960259109095</v>
      </c>
      <c r="BI55" s="2">
        <v>777284.70632000011</v>
      </c>
      <c r="BJ55" s="2">
        <v>0</v>
      </c>
      <c r="BK55" s="2">
        <v>609.18562639999993</v>
      </c>
      <c r="BL55" s="2">
        <v>777893.89194640005</v>
      </c>
      <c r="BM55" s="2">
        <v>16771.815591648137</v>
      </c>
      <c r="BN55" s="2">
        <v>0</v>
      </c>
      <c r="BO55" s="2">
        <v>13.144667460956274</v>
      </c>
      <c r="BP55" s="2">
        <v>16784.960259109095</v>
      </c>
      <c r="BQ55" s="2" t="s">
        <v>96</v>
      </c>
      <c r="BR55" s="1">
        <v>1.4999999999999999E-2</v>
      </c>
      <c r="BS55" s="1">
        <v>3.5000000000000003E-2</v>
      </c>
      <c r="BT55" s="1">
        <v>0.26500000000000001</v>
      </c>
      <c r="BU55" s="2">
        <v>2863.7849999999999</v>
      </c>
      <c r="BV55" s="2">
        <v>6682.1650000000009</v>
      </c>
      <c r="BW55" s="2">
        <v>50593.535000000003</v>
      </c>
      <c r="BX55" s="2">
        <v>2863.7849999999999</v>
      </c>
      <c r="BY55" s="2">
        <v>3298.2178104397817</v>
      </c>
      <c r="BZ55" s="2">
        <v>2863.7849999999999</v>
      </c>
      <c r="CA55" s="2">
        <v>6682.1650000000009</v>
      </c>
      <c r="CB55" s="2">
        <v>50593.535000000003</v>
      </c>
      <c r="CC55" s="2">
        <v>2863.7849999999999</v>
      </c>
      <c r="CD55" s="2">
        <v>3298.2178104397817</v>
      </c>
      <c r="CE55" s="1">
        <f t="shared" si="0"/>
        <v>1.7275482327268537E-2</v>
      </c>
    </row>
    <row r="56" spans="1:83" ht="13.5" customHeight="1">
      <c r="A56" s="8" t="s">
        <v>82</v>
      </c>
      <c r="B56" t="s">
        <v>193</v>
      </c>
      <c r="C56" s="9" t="s">
        <v>1665</v>
      </c>
      <c r="D56" s="3" t="s">
        <v>194</v>
      </c>
      <c r="E56" s="3" t="s">
        <v>195</v>
      </c>
      <c r="F56" s="3" t="s">
        <v>87</v>
      </c>
      <c r="G56" s="3" t="s">
        <v>88</v>
      </c>
      <c r="H56" s="3" t="s">
        <v>89</v>
      </c>
      <c r="I56" s="3" t="s">
        <v>90</v>
      </c>
      <c r="J56" s="3" t="s">
        <v>196</v>
      </c>
      <c r="K56" s="3" t="s">
        <v>92</v>
      </c>
      <c r="L56" s="3" t="s">
        <v>93</v>
      </c>
      <c r="M56" s="3" t="s">
        <v>94</v>
      </c>
      <c r="N56" s="2">
        <v>20000000</v>
      </c>
      <c r="O56" s="2">
        <v>1636738.9</v>
      </c>
      <c r="P56" s="10">
        <v>1</v>
      </c>
      <c r="Q56" s="2">
        <v>20000000</v>
      </c>
      <c r="R56" s="2">
        <v>1636738.9</v>
      </c>
      <c r="S56" s="3" t="s">
        <v>94</v>
      </c>
      <c r="T56" s="2">
        <v>15000000</v>
      </c>
      <c r="U56" s="2">
        <v>4363261.0999999996</v>
      </c>
      <c r="V56" s="2">
        <v>100111.55</v>
      </c>
      <c r="W56" s="11">
        <v>1</v>
      </c>
      <c r="X56" s="2">
        <v>15000000</v>
      </c>
      <c r="Y56" s="2">
        <v>4363261.0999999996</v>
      </c>
      <c r="Z56" s="2">
        <v>100111.55</v>
      </c>
      <c r="AA56" s="12">
        <v>0.08</v>
      </c>
      <c r="AB56" s="13">
        <v>44498</v>
      </c>
      <c r="AC56" s="13">
        <v>44500</v>
      </c>
      <c r="AD56" s="2">
        <v>1</v>
      </c>
      <c r="AE56" s="2">
        <v>6</v>
      </c>
      <c r="AF56" s="3" t="s">
        <v>95</v>
      </c>
      <c r="AG56" s="2">
        <v>0</v>
      </c>
      <c r="AH56" s="3" t="s">
        <v>95</v>
      </c>
      <c r="AI56" s="3" t="s">
        <v>95</v>
      </c>
      <c r="AJ56" s="2">
        <v>1</v>
      </c>
      <c r="AK56" s="2">
        <v>0</v>
      </c>
      <c r="AL56" s="2">
        <v>0</v>
      </c>
      <c r="AM56" s="2">
        <v>0</v>
      </c>
      <c r="AN56" s="2">
        <v>0</v>
      </c>
      <c r="AO56" s="2">
        <v>0</v>
      </c>
      <c r="AP56" s="2">
        <v>0</v>
      </c>
      <c r="AQ56" s="2">
        <v>0</v>
      </c>
      <c r="AR56" s="2">
        <v>0</v>
      </c>
      <c r="AS56" s="2">
        <v>0</v>
      </c>
      <c r="AT56" s="2">
        <v>0</v>
      </c>
      <c r="AU56" s="2">
        <v>0</v>
      </c>
      <c r="AV56" s="2">
        <v>0</v>
      </c>
      <c r="AW56" s="2">
        <v>0</v>
      </c>
      <c r="AX56" s="2">
        <v>0</v>
      </c>
      <c r="AY56" s="2">
        <v>0</v>
      </c>
      <c r="AZ56" s="2">
        <v>0</v>
      </c>
      <c r="BA56" s="2">
        <v>0</v>
      </c>
      <c r="BB56" s="2">
        <v>0</v>
      </c>
      <c r="BC56" s="2">
        <v>0</v>
      </c>
      <c r="BD56" s="2">
        <v>0</v>
      </c>
      <c r="BE56" s="2">
        <v>0</v>
      </c>
      <c r="BF56" s="2">
        <v>0</v>
      </c>
      <c r="BG56" s="2">
        <v>0</v>
      </c>
      <c r="BH56" s="2">
        <v>0</v>
      </c>
      <c r="BI56" s="2">
        <v>0</v>
      </c>
      <c r="BJ56" s="2">
        <v>0</v>
      </c>
      <c r="BK56" s="2">
        <v>0</v>
      </c>
      <c r="BL56" s="2">
        <v>0</v>
      </c>
      <c r="BM56" s="2">
        <v>0</v>
      </c>
      <c r="BN56" s="2">
        <v>0</v>
      </c>
      <c r="BO56" s="2">
        <v>0</v>
      </c>
      <c r="BP56" s="2">
        <v>0</v>
      </c>
      <c r="BQ56" s="2" t="s">
        <v>96</v>
      </c>
      <c r="BR56" s="1">
        <v>1.4999999999999999E-2</v>
      </c>
      <c r="BS56" s="1">
        <v>3.5000000000000003E-2</v>
      </c>
      <c r="BT56" s="1">
        <v>0.26500000000000001</v>
      </c>
      <c r="BU56" s="2">
        <v>65448.916499999992</v>
      </c>
      <c r="BV56" s="2">
        <v>152714.1385</v>
      </c>
      <c r="BW56" s="2">
        <v>1156264.1915</v>
      </c>
      <c r="BX56" s="2">
        <v>65448.916499999992</v>
      </c>
      <c r="BY56" s="2">
        <v>65448.916499999992</v>
      </c>
      <c r="BZ56" s="2">
        <v>65448.916499999992</v>
      </c>
      <c r="CA56" s="2">
        <v>152714.1385</v>
      </c>
      <c r="CB56" s="2">
        <v>1156264.1915</v>
      </c>
      <c r="CC56" s="2">
        <v>65448.916499999992</v>
      </c>
      <c r="CD56" s="2">
        <v>65448.916499999992</v>
      </c>
      <c r="CE56" s="1">
        <f t="shared" si="0"/>
        <v>1.4999999999999999E-2</v>
      </c>
    </row>
    <row r="57" spans="1:83" ht="13.5" customHeight="1">
      <c r="A57" s="8" t="s">
        <v>82</v>
      </c>
      <c r="B57" t="s">
        <v>197</v>
      </c>
      <c r="C57" s="9" t="s">
        <v>1666</v>
      </c>
      <c r="D57" s="3" t="s">
        <v>178</v>
      </c>
      <c r="E57" s="3" t="s">
        <v>179</v>
      </c>
      <c r="F57" s="3" t="s">
        <v>87</v>
      </c>
      <c r="G57" s="3" t="s">
        <v>88</v>
      </c>
      <c r="H57" s="3" t="s">
        <v>89</v>
      </c>
      <c r="I57" s="3" t="s">
        <v>90</v>
      </c>
      <c r="J57" s="3" t="s">
        <v>180</v>
      </c>
      <c r="K57" s="3" t="s">
        <v>92</v>
      </c>
      <c r="L57" s="3" t="s">
        <v>93</v>
      </c>
      <c r="M57" s="3" t="s">
        <v>94</v>
      </c>
      <c r="N57" s="2">
        <v>5000000</v>
      </c>
      <c r="O57" s="2">
        <v>1791933.7</v>
      </c>
      <c r="P57" s="10">
        <v>1</v>
      </c>
      <c r="Q57" s="2">
        <v>5000000</v>
      </c>
      <c r="R57" s="2">
        <v>1791933.7</v>
      </c>
      <c r="S57" s="3" t="s">
        <v>94</v>
      </c>
      <c r="T57" s="2">
        <v>500000</v>
      </c>
      <c r="U57" s="2">
        <v>500000</v>
      </c>
      <c r="V57" s="2">
        <v>4555.5600000000004</v>
      </c>
      <c r="W57" s="11">
        <v>1</v>
      </c>
      <c r="X57" s="2">
        <v>500000</v>
      </c>
      <c r="Y57" s="2">
        <v>500000</v>
      </c>
      <c r="Z57" s="2">
        <v>4555.5600000000004</v>
      </c>
      <c r="AA57" s="12">
        <v>0.08</v>
      </c>
      <c r="AB57" s="13">
        <v>44539</v>
      </c>
      <c r="AC57" s="13">
        <v>44500</v>
      </c>
      <c r="AD57" s="2">
        <v>1</v>
      </c>
      <c r="AE57" s="2">
        <v>7</v>
      </c>
      <c r="AF57" s="3" t="s">
        <v>95</v>
      </c>
      <c r="AG57" s="2">
        <v>0</v>
      </c>
      <c r="AH57" s="3" t="s">
        <v>95</v>
      </c>
      <c r="AI57" s="3" t="s">
        <v>95</v>
      </c>
      <c r="AJ57" s="2">
        <v>1</v>
      </c>
      <c r="AK57" s="2">
        <v>14075.64993536066</v>
      </c>
      <c r="AL57" s="2">
        <v>0</v>
      </c>
      <c r="AM57" s="2">
        <v>128.24493563906324</v>
      </c>
      <c r="AN57" s="2">
        <v>14203.894870999722</v>
      </c>
      <c r="AO57" s="2">
        <v>14075.64993536066</v>
      </c>
      <c r="AP57" s="2">
        <v>0</v>
      </c>
      <c r="AQ57" s="2">
        <v>128.24493563906324</v>
      </c>
      <c r="AR57" s="2">
        <v>14203.894870999722</v>
      </c>
      <c r="AS57" s="2">
        <v>400000</v>
      </c>
      <c r="AT57" s="2">
        <v>0</v>
      </c>
      <c r="AU57" s="2">
        <v>3644.4479999999999</v>
      </c>
      <c r="AV57" s="2">
        <v>403644.44800000003</v>
      </c>
      <c r="AW57" s="2">
        <v>14075.64993536066</v>
      </c>
      <c r="AX57" s="2">
        <v>0</v>
      </c>
      <c r="AY57" s="2">
        <v>128.24493563906324</v>
      </c>
      <c r="AZ57" s="2">
        <v>14203.894870999722</v>
      </c>
      <c r="BA57" s="2">
        <v>71632.390086043932</v>
      </c>
      <c r="BB57" s="2">
        <v>0</v>
      </c>
      <c r="BC57" s="2">
        <v>652.65130196075677</v>
      </c>
      <c r="BD57" s="2">
        <v>72285.041388004684</v>
      </c>
      <c r="BE57" s="2">
        <v>71632.390086043932</v>
      </c>
      <c r="BF57" s="2">
        <v>0</v>
      </c>
      <c r="BG57" s="2">
        <v>652.65130196075677</v>
      </c>
      <c r="BH57" s="2">
        <v>72285.041388004684</v>
      </c>
      <c r="BI57" s="2">
        <v>2035640</v>
      </c>
      <c r="BJ57" s="2">
        <v>0</v>
      </c>
      <c r="BK57" s="2">
        <v>18546.960316799999</v>
      </c>
      <c r="BL57" s="2">
        <v>2054186.9603168003</v>
      </c>
      <c r="BM57" s="2">
        <v>71632.390086043932</v>
      </c>
      <c r="BN57" s="2">
        <v>0</v>
      </c>
      <c r="BO57" s="2">
        <v>652.65130196075677</v>
      </c>
      <c r="BP57" s="2">
        <v>72285.041388004684</v>
      </c>
      <c r="BQ57" s="2" t="s">
        <v>96</v>
      </c>
      <c r="BR57" s="1">
        <v>1.4999999999999999E-2</v>
      </c>
      <c r="BS57" s="1">
        <v>3.5000000000000003E-2</v>
      </c>
      <c r="BT57" s="1">
        <v>0.26500000000000001</v>
      </c>
      <c r="BU57" s="2">
        <v>7500</v>
      </c>
      <c r="BV57" s="2">
        <v>17500</v>
      </c>
      <c r="BW57" s="2">
        <v>132500</v>
      </c>
      <c r="BX57" s="2">
        <v>7500</v>
      </c>
      <c r="BY57" s="2">
        <v>14203.894870999722</v>
      </c>
      <c r="BZ57" s="2">
        <v>7500</v>
      </c>
      <c r="CA57" s="2">
        <v>17500</v>
      </c>
      <c r="CB57" s="2">
        <v>132500</v>
      </c>
      <c r="CC57" s="2">
        <v>7500</v>
      </c>
      <c r="CD57" s="2">
        <v>14203.894870999722</v>
      </c>
      <c r="CE57" s="1">
        <f t="shared" si="0"/>
        <v>2.8407789741999444E-2</v>
      </c>
    </row>
    <row r="58" spans="1:83" ht="13.5" customHeight="1">
      <c r="A58" s="3" t="s">
        <v>82</v>
      </c>
      <c r="B58" t="s">
        <v>198</v>
      </c>
      <c r="C58" s="9" t="s">
        <v>1667</v>
      </c>
      <c r="D58" s="3" t="s">
        <v>199</v>
      </c>
      <c r="E58" s="3" t="s">
        <v>200</v>
      </c>
      <c r="F58" s="3" t="s">
        <v>87</v>
      </c>
      <c r="G58" s="3" t="s">
        <v>88</v>
      </c>
      <c r="H58" s="3" t="s">
        <v>89</v>
      </c>
      <c r="I58" s="3" t="s">
        <v>90</v>
      </c>
      <c r="J58" s="3" t="s">
        <v>201</v>
      </c>
      <c r="K58" s="3" t="s">
        <v>92</v>
      </c>
      <c r="L58" s="3" t="s">
        <v>116</v>
      </c>
      <c r="M58" s="3" t="s">
        <v>94</v>
      </c>
      <c r="N58" s="2">
        <v>50000000</v>
      </c>
      <c r="O58" s="2">
        <v>0</v>
      </c>
      <c r="P58" s="10">
        <v>1</v>
      </c>
      <c r="Q58" s="2">
        <v>50000000</v>
      </c>
      <c r="R58" s="2">
        <v>0</v>
      </c>
      <c r="S58" s="3" t="s">
        <v>94</v>
      </c>
      <c r="T58" s="2">
        <v>30000000</v>
      </c>
      <c r="U58" s="2">
        <v>30000000</v>
      </c>
      <c r="V58" s="2">
        <v>150000</v>
      </c>
      <c r="W58" s="11">
        <v>1</v>
      </c>
      <c r="X58" s="2">
        <v>30000000</v>
      </c>
      <c r="Y58" s="2">
        <v>30000000</v>
      </c>
      <c r="Z58" s="2">
        <v>150000</v>
      </c>
      <c r="AA58" s="12">
        <v>4.4999999999999998E-2</v>
      </c>
      <c r="AB58" s="13">
        <v>45551</v>
      </c>
      <c r="AC58" s="13">
        <v>44500</v>
      </c>
      <c r="AD58" s="2">
        <v>3</v>
      </c>
      <c r="AE58" s="2">
        <v>7</v>
      </c>
      <c r="AF58" s="3" t="s">
        <v>95</v>
      </c>
      <c r="AG58" s="2">
        <v>0</v>
      </c>
      <c r="AH58" s="3" t="s">
        <v>95</v>
      </c>
      <c r="AI58" s="3" t="s">
        <v>95</v>
      </c>
      <c r="AJ58" s="2">
        <v>1</v>
      </c>
      <c r="AK58" s="2">
        <v>844538.99612163974</v>
      </c>
      <c r="AL58" s="2">
        <v>0</v>
      </c>
      <c r="AM58" s="2">
        <v>4222.6949806081984</v>
      </c>
      <c r="AN58" s="2">
        <v>848761.69110224792</v>
      </c>
      <c r="AO58" s="2">
        <v>1468888.3863776997</v>
      </c>
      <c r="AP58" s="2">
        <v>0</v>
      </c>
      <c r="AQ58" s="2">
        <v>9010.3380463239573</v>
      </c>
      <c r="AR58" s="2">
        <v>1477898.7244240236</v>
      </c>
      <c r="AS58" s="2">
        <v>24000000</v>
      </c>
      <c r="AT58" s="2">
        <v>0</v>
      </c>
      <c r="AU58" s="2">
        <v>119999.99999999999</v>
      </c>
      <c r="AV58" s="2">
        <v>24120000</v>
      </c>
      <c r="AW58" s="2">
        <v>844538.99612163974</v>
      </c>
      <c r="AX58" s="2">
        <v>0</v>
      </c>
      <c r="AY58" s="2">
        <v>4222.6949806081984</v>
      </c>
      <c r="AZ58" s="2">
        <v>848761.69110224792</v>
      </c>
      <c r="BA58" s="2">
        <v>4297943.4051626371</v>
      </c>
      <c r="BB58" s="2">
        <v>0</v>
      </c>
      <c r="BC58" s="2">
        <v>21489.717025813185</v>
      </c>
      <c r="BD58" s="2">
        <v>4319433.1221884498</v>
      </c>
      <c r="BE58" s="2">
        <v>7475319.8871147521</v>
      </c>
      <c r="BF58" s="2">
        <v>0</v>
      </c>
      <c r="BG58" s="2">
        <v>45854.511351547255</v>
      </c>
      <c r="BH58" s="2">
        <v>7521174.3984662993</v>
      </c>
      <c r="BI58" s="2">
        <v>122138400</v>
      </c>
      <c r="BJ58" s="2">
        <v>0</v>
      </c>
      <c r="BK58" s="2">
        <v>610692</v>
      </c>
      <c r="BL58" s="2">
        <v>122749092</v>
      </c>
      <c r="BM58" s="2">
        <v>4297943.4051626371</v>
      </c>
      <c r="BN58" s="2">
        <v>0</v>
      </c>
      <c r="BO58" s="2">
        <v>21489.717025813185</v>
      </c>
      <c r="BP58" s="2">
        <v>4319433.1221884498</v>
      </c>
      <c r="BQ58" s="2" t="s">
        <v>96</v>
      </c>
      <c r="BR58" s="1">
        <v>1.4999999999999999E-2</v>
      </c>
      <c r="BS58" s="1">
        <v>3.5000000000000003E-2</v>
      </c>
      <c r="BT58" s="1">
        <v>0.26500000000000001</v>
      </c>
      <c r="BU58" s="2">
        <v>450000</v>
      </c>
      <c r="BV58" s="2">
        <v>1050000</v>
      </c>
      <c r="BW58" s="2">
        <v>7950000</v>
      </c>
      <c r="BX58" s="2">
        <v>450000</v>
      </c>
      <c r="BY58" s="2">
        <v>848761.69110224792</v>
      </c>
      <c r="BZ58" s="2">
        <v>450000</v>
      </c>
      <c r="CA58" s="2">
        <v>1050000</v>
      </c>
      <c r="CB58" s="2">
        <v>7950000</v>
      </c>
      <c r="CC58" s="2">
        <v>450000</v>
      </c>
      <c r="CD58" s="2">
        <v>848761.69110224792</v>
      </c>
      <c r="CE58" s="1">
        <f t="shared" si="0"/>
        <v>2.8292056370074932E-2</v>
      </c>
    </row>
    <row r="59" spans="1:83" ht="13.5" customHeight="1">
      <c r="A59" s="3" t="s">
        <v>82</v>
      </c>
      <c r="B59" t="s">
        <v>202</v>
      </c>
      <c r="C59" s="9" t="s">
        <v>1668</v>
      </c>
      <c r="D59" s="3" t="s">
        <v>125</v>
      </c>
      <c r="E59" s="3" t="s">
        <v>126</v>
      </c>
      <c r="F59" s="3" t="s">
        <v>87</v>
      </c>
      <c r="G59" s="3" t="s">
        <v>128</v>
      </c>
      <c r="H59" s="3" t="s">
        <v>89</v>
      </c>
      <c r="I59" s="3" t="s">
        <v>90</v>
      </c>
      <c r="J59" s="3" t="s">
        <v>166</v>
      </c>
      <c r="K59" s="3" t="s">
        <v>92</v>
      </c>
      <c r="L59" s="3" t="s">
        <v>93</v>
      </c>
      <c r="M59" s="3" t="s">
        <v>94</v>
      </c>
      <c r="N59" s="2">
        <v>22000000</v>
      </c>
      <c r="O59" s="2">
        <v>11229057.76</v>
      </c>
      <c r="P59" s="10">
        <v>1</v>
      </c>
      <c r="Q59" s="2">
        <v>22000000</v>
      </c>
      <c r="R59" s="2">
        <v>11229057.76</v>
      </c>
      <c r="S59" s="3" t="s">
        <v>94</v>
      </c>
      <c r="T59" s="2">
        <v>871200</v>
      </c>
      <c r="U59" s="2">
        <v>871200</v>
      </c>
      <c r="V59" s="2">
        <v>682.8</v>
      </c>
      <c r="W59" s="11">
        <v>1</v>
      </c>
      <c r="X59" s="2">
        <v>871200</v>
      </c>
      <c r="Y59" s="2">
        <v>871200</v>
      </c>
      <c r="Z59" s="2">
        <v>682.8</v>
      </c>
      <c r="AA59" s="12">
        <v>4.7024999999999997E-2</v>
      </c>
      <c r="AB59" s="13">
        <v>44636</v>
      </c>
      <c r="AC59" s="13">
        <v>44500</v>
      </c>
      <c r="AD59" s="2">
        <v>1</v>
      </c>
      <c r="AE59" s="2">
        <v>6</v>
      </c>
      <c r="AF59" s="3" t="s">
        <v>95</v>
      </c>
      <c r="AG59" s="2">
        <v>0</v>
      </c>
      <c r="AH59" s="3" t="s">
        <v>95</v>
      </c>
      <c r="AI59" s="3" t="s">
        <v>95</v>
      </c>
      <c r="AJ59" s="2">
        <v>1</v>
      </c>
      <c r="AK59" s="2">
        <v>15038.613907762552</v>
      </c>
      <c r="AL59" s="2">
        <v>0</v>
      </c>
      <c r="AM59" s="2">
        <v>11.786461864348338</v>
      </c>
      <c r="AN59" s="2">
        <v>15050.400369626901</v>
      </c>
      <c r="AO59" s="2">
        <v>15038.613907762552</v>
      </c>
      <c r="AP59" s="2">
        <v>0</v>
      </c>
      <c r="AQ59" s="2">
        <v>11.786461864348338</v>
      </c>
      <c r="AR59" s="2">
        <v>15050.400369626901</v>
      </c>
      <c r="AS59" s="2">
        <v>696960</v>
      </c>
      <c r="AT59" s="2">
        <v>0</v>
      </c>
      <c r="AU59" s="2">
        <v>546.2399999999999</v>
      </c>
      <c r="AV59" s="2">
        <v>697506.24</v>
      </c>
      <c r="AW59" s="2">
        <v>15038.613907762552</v>
      </c>
      <c r="AX59" s="2">
        <v>0</v>
      </c>
      <c r="AY59" s="2">
        <v>11.786461864348338</v>
      </c>
      <c r="AZ59" s="2">
        <v>15050.400369626901</v>
      </c>
      <c r="BA59" s="2">
        <v>76533.010037994405</v>
      </c>
      <c r="BB59" s="2">
        <v>0</v>
      </c>
      <c r="BC59" s="2">
        <v>59.982483073855128</v>
      </c>
      <c r="BD59" s="2">
        <v>76592.99252106827</v>
      </c>
      <c r="BE59" s="2">
        <v>76533.010037994405</v>
      </c>
      <c r="BF59" s="2">
        <v>0</v>
      </c>
      <c r="BG59" s="2">
        <v>59.982483073855128</v>
      </c>
      <c r="BH59" s="2">
        <v>76592.99252106827</v>
      </c>
      <c r="BI59" s="2">
        <v>3546899.1359999999</v>
      </c>
      <c r="BJ59" s="2">
        <v>0</v>
      </c>
      <c r="BK59" s="2">
        <v>2779.8699839999995</v>
      </c>
      <c r="BL59" s="2">
        <v>3549679.0059839999</v>
      </c>
      <c r="BM59" s="2">
        <v>76533.010037994405</v>
      </c>
      <c r="BN59" s="2">
        <v>0</v>
      </c>
      <c r="BO59" s="2">
        <v>59.982483073855128</v>
      </c>
      <c r="BP59" s="2">
        <v>76592.99252106827</v>
      </c>
      <c r="BQ59" s="2" t="s">
        <v>96</v>
      </c>
      <c r="BR59" s="1">
        <v>1.4999999999999999E-2</v>
      </c>
      <c r="BS59" s="1">
        <v>3.5000000000000003E-2</v>
      </c>
      <c r="BT59" s="1">
        <v>0.26500000000000001</v>
      </c>
      <c r="BU59" s="2">
        <v>13068</v>
      </c>
      <c r="BV59" s="2">
        <v>30492.000000000004</v>
      </c>
      <c r="BW59" s="2">
        <v>230868</v>
      </c>
      <c r="BX59" s="2">
        <v>13068</v>
      </c>
      <c r="BY59" s="2">
        <v>15050.400369626901</v>
      </c>
      <c r="BZ59" s="2">
        <v>13068</v>
      </c>
      <c r="CA59" s="2">
        <v>30492.000000000004</v>
      </c>
      <c r="CB59" s="2">
        <v>230868</v>
      </c>
      <c r="CC59" s="2">
        <v>13068</v>
      </c>
      <c r="CD59" s="2">
        <v>15050.400369626901</v>
      </c>
      <c r="CE59" s="1">
        <f t="shared" si="0"/>
        <v>1.7275482517937216E-2</v>
      </c>
    </row>
    <row r="60" spans="1:83" ht="13.5" customHeight="1">
      <c r="A60" s="3" t="s">
        <v>82</v>
      </c>
      <c r="B60" t="s">
        <v>203</v>
      </c>
      <c r="C60" s="9" t="s">
        <v>1669</v>
      </c>
      <c r="D60" s="3" t="s">
        <v>178</v>
      </c>
      <c r="E60" s="3" t="s">
        <v>179</v>
      </c>
      <c r="F60" s="3" t="s">
        <v>87</v>
      </c>
      <c r="G60" s="3" t="s">
        <v>88</v>
      </c>
      <c r="H60" s="3" t="s">
        <v>89</v>
      </c>
      <c r="I60" s="3" t="s">
        <v>90</v>
      </c>
      <c r="J60" s="3" t="s">
        <v>180</v>
      </c>
      <c r="K60" s="3" t="s">
        <v>92</v>
      </c>
      <c r="L60" s="3" t="s">
        <v>93</v>
      </c>
      <c r="M60" s="3" t="s">
        <v>94</v>
      </c>
      <c r="N60" s="2">
        <v>5000000</v>
      </c>
      <c r="O60" s="2">
        <v>1791933.7</v>
      </c>
      <c r="P60" s="10">
        <v>1</v>
      </c>
      <c r="Q60" s="2">
        <v>5000000</v>
      </c>
      <c r="R60" s="2">
        <v>1791933.7</v>
      </c>
      <c r="S60" s="3" t="s">
        <v>94</v>
      </c>
      <c r="T60" s="2">
        <v>700000</v>
      </c>
      <c r="U60" s="2">
        <v>700000</v>
      </c>
      <c r="V60" s="2">
        <v>5444.44</v>
      </c>
      <c r="W60" s="11">
        <v>1</v>
      </c>
      <c r="X60" s="2">
        <v>700000</v>
      </c>
      <c r="Y60" s="2">
        <v>700000</v>
      </c>
      <c r="Z60" s="2">
        <v>5444.44</v>
      </c>
      <c r="AA60" s="12">
        <v>0.08</v>
      </c>
      <c r="AB60" s="13">
        <v>44551</v>
      </c>
      <c r="AC60" s="13">
        <v>44500</v>
      </c>
      <c r="AD60" s="2">
        <v>1</v>
      </c>
      <c r="AE60" s="2">
        <v>7</v>
      </c>
      <c r="AF60" s="3" t="s">
        <v>95</v>
      </c>
      <c r="AG60" s="2">
        <v>0</v>
      </c>
      <c r="AH60" s="3" t="s">
        <v>95</v>
      </c>
      <c r="AI60" s="3" t="s">
        <v>95</v>
      </c>
      <c r="AJ60" s="2">
        <v>1</v>
      </c>
      <c r="AK60" s="2">
        <v>19705.909909504924</v>
      </c>
      <c r="AL60" s="2">
        <v>0</v>
      </c>
      <c r="AM60" s="2">
        <v>153.26806306814996</v>
      </c>
      <c r="AN60" s="2">
        <v>19859.177972573074</v>
      </c>
      <c r="AO60" s="2">
        <v>19705.909909504924</v>
      </c>
      <c r="AP60" s="2">
        <v>0</v>
      </c>
      <c r="AQ60" s="2">
        <v>153.26806306814996</v>
      </c>
      <c r="AR60" s="2">
        <v>19859.177972573074</v>
      </c>
      <c r="AS60" s="2">
        <v>560000</v>
      </c>
      <c r="AT60" s="2">
        <v>0</v>
      </c>
      <c r="AU60" s="2">
        <v>4355.5519999999997</v>
      </c>
      <c r="AV60" s="2">
        <v>564355.55199999991</v>
      </c>
      <c r="AW60" s="2">
        <v>19705.909909504924</v>
      </c>
      <c r="AX60" s="2">
        <v>0</v>
      </c>
      <c r="AY60" s="2">
        <v>153.26806306814996</v>
      </c>
      <c r="AZ60" s="2">
        <v>19859.177972573074</v>
      </c>
      <c r="BA60" s="2">
        <v>100285.34612046152</v>
      </c>
      <c r="BB60" s="2">
        <v>0</v>
      </c>
      <c r="BC60" s="2">
        <v>779.99649976012199</v>
      </c>
      <c r="BD60" s="2">
        <v>101065.34262022164</v>
      </c>
      <c r="BE60" s="2">
        <v>100285.34612046152</v>
      </c>
      <c r="BF60" s="2">
        <v>0</v>
      </c>
      <c r="BG60" s="2">
        <v>779.99649976012199</v>
      </c>
      <c r="BH60" s="2">
        <v>101065.34262022164</v>
      </c>
      <c r="BI60" s="2">
        <v>2849896</v>
      </c>
      <c r="BJ60" s="2">
        <v>0</v>
      </c>
      <c r="BK60" s="2">
        <v>22165.8396832</v>
      </c>
      <c r="BL60" s="2">
        <v>2872061.8396831998</v>
      </c>
      <c r="BM60" s="2">
        <v>100285.34612046152</v>
      </c>
      <c r="BN60" s="2">
        <v>0</v>
      </c>
      <c r="BO60" s="2">
        <v>779.99649976012199</v>
      </c>
      <c r="BP60" s="2">
        <v>101065.34262022164</v>
      </c>
      <c r="BQ60" s="2" t="s">
        <v>96</v>
      </c>
      <c r="BR60" s="1">
        <v>1.4999999999999999E-2</v>
      </c>
      <c r="BS60" s="1">
        <v>3.5000000000000003E-2</v>
      </c>
      <c r="BT60" s="1">
        <v>0.26500000000000001</v>
      </c>
      <c r="BU60" s="2">
        <v>10500</v>
      </c>
      <c r="BV60" s="2">
        <v>24500.000000000004</v>
      </c>
      <c r="BW60" s="2">
        <v>185500</v>
      </c>
      <c r="BX60" s="2">
        <v>10500</v>
      </c>
      <c r="BY60" s="2">
        <v>19859.177972573074</v>
      </c>
      <c r="BZ60" s="2">
        <v>10500</v>
      </c>
      <c r="CA60" s="2">
        <v>24500.000000000004</v>
      </c>
      <c r="CB60" s="2">
        <v>185500</v>
      </c>
      <c r="CC60" s="2">
        <v>10500</v>
      </c>
      <c r="CD60" s="2">
        <v>19859.177972573074</v>
      </c>
      <c r="CE60" s="1">
        <f t="shared" si="0"/>
        <v>2.8370254246532962E-2</v>
      </c>
    </row>
    <row r="61" spans="1:83" ht="13.5" customHeight="1">
      <c r="A61" s="3" t="s">
        <v>82</v>
      </c>
      <c r="B61" t="s">
        <v>204</v>
      </c>
      <c r="C61" s="9" t="s">
        <v>1670</v>
      </c>
      <c r="D61" s="3" t="s">
        <v>205</v>
      </c>
      <c r="E61" s="3" t="s">
        <v>206</v>
      </c>
      <c r="F61" s="3" t="s">
        <v>87</v>
      </c>
      <c r="G61" s="3" t="s">
        <v>88</v>
      </c>
      <c r="H61" s="3" t="s">
        <v>89</v>
      </c>
      <c r="I61" s="3" t="s">
        <v>90</v>
      </c>
      <c r="J61" s="3" t="s">
        <v>207</v>
      </c>
      <c r="K61" s="3" t="s">
        <v>92</v>
      </c>
      <c r="L61" s="3" t="s">
        <v>93</v>
      </c>
      <c r="M61" s="3" t="s">
        <v>94</v>
      </c>
      <c r="N61" s="2">
        <v>10000000</v>
      </c>
      <c r="O61" s="2">
        <v>1517648.01</v>
      </c>
      <c r="P61" s="10">
        <v>1</v>
      </c>
      <c r="Q61" s="2">
        <v>10000000</v>
      </c>
      <c r="R61" s="2">
        <v>1517648.01</v>
      </c>
      <c r="S61" s="3" t="s">
        <v>94</v>
      </c>
      <c r="T61" s="2">
        <v>8298000</v>
      </c>
      <c r="U61" s="2">
        <v>1082351.99</v>
      </c>
      <c r="V61" s="2">
        <v>56587.02</v>
      </c>
      <c r="W61" s="11">
        <v>1</v>
      </c>
      <c r="X61" s="2">
        <v>8298000</v>
      </c>
      <c r="Y61" s="2">
        <v>1082351.99</v>
      </c>
      <c r="Z61" s="2">
        <v>56587.02</v>
      </c>
      <c r="AA61" s="12">
        <v>0.08</v>
      </c>
      <c r="AB61" s="13">
        <v>44505</v>
      </c>
      <c r="AC61" s="13">
        <v>44500</v>
      </c>
      <c r="AD61" s="2">
        <v>1</v>
      </c>
      <c r="AE61" s="2">
        <v>7</v>
      </c>
      <c r="AF61" s="3" t="s">
        <v>95</v>
      </c>
      <c r="AG61" s="2">
        <v>0</v>
      </c>
      <c r="AH61" s="3" t="s">
        <v>95</v>
      </c>
      <c r="AI61" s="3" t="s">
        <v>95</v>
      </c>
      <c r="AJ61" s="2">
        <v>1</v>
      </c>
      <c r="AK61" s="2">
        <v>30469.61543616197</v>
      </c>
      <c r="AL61" s="2">
        <v>0</v>
      </c>
      <c r="AM61" s="2">
        <v>1592.9981688105049</v>
      </c>
      <c r="AN61" s="2">
        <v>32062.613604972474</v>
      </c>
      <c r="AO61" s="2">
        <v>30469.61543616197</v>
      </c>
      <c r="AP61" s="2">
        <v>0</v>
      </c>
      <c r="AQ61" s="2">
        <v>1592.9981688105049</v>
      </c>
      <c r="AR61" s="2">
        <v>32062.613604972474</v>
      </c>
      <c r="AS61" s="2">
        <v>865881.59200000006</v>
      </c>
      <c r="AT61" s="2">
        <v>0</v>
      </c>
      <c r="AU61" s="2">
        <v>45269.615999999995</v>
      </c>
      <c r="AV61" s="2">
        <v>911151.20799999998</v>
      </c>
      <c r="AW61" s="2">
        <v>30469.61543616197</v>
      </c>
      <c r="AX61" s="2">
        <v>0</v>
      </c>
      <c r="AY61" s="2">
        <v>1592.9981688105049</v>
      </c>
      <c r="AZ61" s="2">
        <v>32062.613604972474</v>
      </c>
      <c r="BA61" s="2">
        <v>155062.9199161719</v>
      </c>
      <c r="BB61" s="2">
        <v>0</v>
      </c>
      <c r="BC61" s="2">
        <v>8106.9269808935405</v>
      </c>
      <c r="BD61" s="2">
        <v>163169.84689706544</v>
      </c>
      <c r="BE61" s="2">
        <v>155062.9199161719</v>
      </c>
      <c r="BF61" s="2">
        <v>0</v>
      </c>
      <c r="BG61" s="2">
        <v>8106.9269808935405</v>
      </c>
      <c r="BH61" s="2">
        <v>163169.84689706544</v>
      </c>
      <c r="BI61" s="2">
        <v>4406558.0098472005</v>
      </c>
      <c r="BJ61" s="2">
        <v>0</v>
      </c>
      <c r="BK61" s="2">
        <v>230381.60278559997</v>
      </c>
      <c r="BL61" s="2">
        <v>4636939.6126327999</v>
      </c>
      <c r="BM61" s="2">
        <v>155062.9199161719</v>
      </c>
      <c r="BN61" s="2">
        <v>0</v>
      </c>
      <c r="BO61" s="2">
        <v>8106.9269808935405</v>
      </c>
      <c r="BP61" s="2">
        <v>163169.84689706544</v>
      </c>
      <c r="BQ61" s="2" t="s">
        <v>96</v>
      </c>
      <c r="BR61" s="1">
        <v>1.4999999999999999E-2</v>
      </c>
      <c r="BS61" s="1">
        <v>3.5000000000000003E-2</v>
      </c>
      <c r="BT61" s="1">
        <v>0.26500000000000001</v>
      </c>
      <c r="BU61" s="2">
        <v>16235.279849999999</v>
      </c>
      <c r="BV61" s="2">
        <v>37882.319650000005</v>
      </c>
      <c r="BW61" s="2">
        <v>286823.27734999999</v>
      </c>
      <c r="BX61" s="2">
        <v>16235.279849999999</v>
      </c>
      <c r="BY61" s="2">
        <v>32062.613604972474</v>
      </c>
      <c r="BZ61" s="2">
        <v>16235.279849999999</v>
      </c>
      <c r="CA61" s="2">
        <v>37882.319650000005</v>
      </c>
      <c r="CB61" s="2">
        <v>286823.27734999999</v>
      </c>
      <c r="CC61" s="2">
        <v>16235.279849999999</v>
      </c>
      <c r="CD61" s="2">
        <v>32062.613604972474</v>
      </c>
      <c r="CE61" s="1">
        <f t="shared" si="0"/>
        <v>2.9623092950540494E-2</v>
      </c>
    </row>
    <row r="62" spans="1:83" ht="13.5" customHeight="1">
      <c r="A62" s="3" t="s">
        <v>82</v>
      </c>
      <c r="B62" t="s">
        <v>208</v>
      </c>
      <c r="C62" s="9" t="s">
        <v>1671</v>
      </c>
      <c r="D62" s="3" t="s">
        <v>209</v>
      </c>
      <c r="E62" s="3" t="s">
        <v>210</v>
      </c>
      <c r="F62" s="3" t="s">
        <v>87</v>
      </c>
      <c r="G62" s="3" t="s">
        <v>88</v>
      </c>
      <c r="H62" s="3" t="s">
        <v>89</v>
      </c>
      <c r="I62" s="3" t="s">
        <v>90</v>
      </c>
      <c r="J62" s="3" t="s">
        <v>211</v>
      </c>
      <c r="K62" s="3" t="s">
        <v>92</v>
      </c>
      <c r="L62" s="3" t="s">
        <v>93</v>
      </c>
      <c r="M62" s="3" t="s">
        <v>94</v>
      </c>
      <c r="N62" s="2">
        <v>3000000</v>
      </c>
      <c r="O62" s="2">
        <v>1708300</v>
      </c>
      <c r="P62" s="10">
        <v>1</v>
      </c>
      <c r="Q62" s="2">
        <v>3000000</v>
      </c>
      <c r="R62" s="2">
        <v>1708300</v>
      </c>
      <c r="S62" s="3" t="s">
        <v>94</v>
      </c>
      <c r="T62" s="2">
        <v>1680000</v>
      </c>
      <c r="U62" s="2">
        <v>1291700</v>
      </c>
      <c r="V62" s="2">
        <v>12233.71</v>
      </c>
      <c r="W62" s="11">
        <v>1</v>
      </c>
      <c r="X62" s="2">
        <v>1680000</v>
      </c>
      <c r="Y62" s="2">
        <v>1291700</v>
      </c>
      <c r="Z62" s="2">
        <v>12233.71</v>
      </c>
      <c r="AA62" s="12">
        <v>0.08</v>
      </c>
      <c r="AB62" s="13">
        <v>44498</v>
      </c>
      <c r="AC62" s="13">
        <v>44500</v>
      </c>
      <c r="AD62" s="2">
        <v>1</v>
      </c>
      <c r="AE62" s="2">
        <v>7</v>
      </c>
      <c r="AF62" s="3" t="s">
        <v>95</v>
      </c>
      <c r="AG62" s="2">
        <v>0</v>
      </c>
      <c r="AH62" s="3" t="s">
        <v>95</v>
      </c>
      <c r="AI62" s="3" t="s">
        <v>95</v>
      </c>
      <c r="AJ62" s="2">
        <v>1</v>
      </c>
      <c r="AK62" s="2">
        <v>36363.034043010732</v>
      </c>
      <c r="AL62" s="2">
        <v>0</v>
      </c>
      <c r="AM62" s="2">
        <v>344.39483874144207</v>
      </c>
      <c r="AN62" s="2">
        <v>36707.428881752174</v>
      </c>
      <c r="AO62" s="2">
        <v>36363.034043010732</v>
      </c>
      <c r="AP62" s="2">
        <v>0</v>
      </c>
      <c r="AQ62" s="2">
        <v>344.39483874144207</v>
      </c>
      <c r="AR62" s="2">
        <v>36707.428881752174</v>
      </c>
      <c r="AS62" s="2">
        <v>1033360</v>
      </c>
      <c r="AT62" s="2">
        <v>0</v>
      </c>
      <c r="AU62" s="2">
        <v>9786.9679999999989</v>
      </c>
      <c r="AV62" s="2">
        <v>1043146.9680000001</v>
      </c>
      <c r="AW62" s="2">
        <v>36363.034043010732</v>
      </c>
      <c r="AX62" s="2">
        <v>0</v>
      </c>
      <c r="AY62" s="2">
        <v>344.39483874144207</v>
      </c>
      <c r="AZ62" s="2">
        <v>36707.428881752174</v>
      </c>
      <c r="BA62" s="2">
        <v>185055.11654828591</v>
      </c>
      <c r="BB62" s="2">
        <v>0</v>
      </c>
      <c r="BC62" s="2">
        <v>1752.6597738390728</v>
      </c>
      <c r="BD62" s="2">
        <v>186807.77632212499</v>
      </c>
      <c r="BE62" s="2">
        <v>185055.11654828591</v>
      </c>
      <c r="BF62" s="2">
        <v>0</v>
      </c>
      <c r="BG62" s="2">
        <v>1752.6597738390728</v>
      </c>
      <c r="BH62" s="2">
        <v>186807.77632212499</v>
      </c>
      <c r="BI62" s="2">
        <v>5258872.3760000002</v>
      </c>
      <c r="BJ62" s="2">
        <v>0</v>
      </c>
      <c r="BK62" s="2">
        <v>49806.858848799995</v>
      </c>
      <c r="BL62" s="2">
        <v>5308679.234848801</v>
      </c>
      <c r="BM62" s="2">
        <v>185055.11654828591</v>
      </c>
      <c r="BN62" s="2">
        <v>0</v>
      </c>
      <c r="BO62" s="2">
        <v>1752.6597738390728</v>
      </c>
      <c r="BP62" s="2">
        <v>186807.77632212499</v>
      </c>
      <c r="BQ62" s="2" t="s">
        <v>96</v>
      </c>
      <c r="BR62" s="1">
        <v>1.4999999999999999E-2</v>
      </c>
      <c r="BS62" s="1">
        <v>3.5000000000000003E-2</v>
      </c>
      <c r="BT62" s="1">
        <v>0.26500000000000001</v>
      </c>
      <c r="BU62" s="2">
        <v>19375.5</v>
      </c>
      <c r="BV62" s="2">
        <v>45209.500000000007</v>
      </c>
      <c r="BW62" s="2">
        <v>342300.5</v>
      </c>
      <c r="BX62" s="2">
        <v>19375.5</v>
      </c>
      <c r="BY62" s="2">
        <v>36707.428881752174</v>
      </c>
      <c r="BZ62" s="2">
        <v>19375.5</v>
      </c>
      <c r="CA62" s="2">
        <v>45209.500000000007</v>
      </c>
      <c r="CB62" s="2">
        <v>342300.5</v>
      </c>
      <c r="CC62" s="2">
        <v>19375.5</v>
      </c>
      <c r="CD62" s="2">
        <v>36707.428881752174</v>
      </c>
      <c r="CE62" s="1">
        <f t="shared" si="0"/>
        <v>2.8417921252420975E-2</v>
      </c>
    </row>
    <row r="63" spans="1:83" ht="13.5" customHeight="1">
      <c r="A63" s="3" t="s">
        <v>82</v>
      </c>
      <c r="B63" t="s">
        <v>212</v>
      </c>
      <c r="C63" s="9" t="s">
        <v>1672</v>
      </c>
      <c r="D63" s="3" t="s">
        <v>199</v>
      </c>
      <c r="E63" s="3" t="s">
        <v>200</v>
      </c>
      <c r="F63" s="3" t="s">
        <v>87</v>
      </c>
      <c r="G63" s="3" t="s">
        <v>88</v>
      </c>
      <c r="H63" s="3" t="s">
        <v>89</v>
      </c>
      <c r="I63" s="3" t="s">
        <v>90</v>
      </c>
      <c r="J63" s="3" t="s">
        <v>201</v>
      </c>
      <c r="K63" s="3" t="s">
        <v>92</v>
      </c>
      <c r="L63" s="3" t="s">
        <v>116</v>
      </c>
      <c r="M63" s="3" t="s">
        <v>94</v>
      </c>
      <c r="N63" s="2">
        <v>50000000</v>
      </c>
      <c r="O63" s="2">
        <v>0</v>
      </c>
      <c r="P63" s="10">
        <v>1</v>
      </c>
      <c r="Q63" s="2">
        <v>50000000</v>
      </c>
      <c r="R63" s="2">
        <v>0</v>
      </c>
      <c r="S63" s="3" t="s">
        <v>94</v>
      </c>
      <c r="T63" s="2">
        <v>20000000</v>
      </c>
      <c r="U63" s="2">
        <v>20000000</v>
      </c>
      <c r="V63" s="2">
        <v>75000</v>
      </c>
      <c r="W63" s="11">
        <v>1</v>
      </c>
      <c r="X63" s="2">
        <v>20000000</v>
      </c>
      <c r="Y63" s="2">
        <v>20000000</v>
      </c>
      <c r="Z63" s="2">
        <v>75000</v>
      </c>
      <c r="AA63" s="12">
        <v>4.4999999999999998E-2</v>
      </c>
      <c r="AB63" s="13">
        <v>45551</v>
      </c>
      <c r="AC63" s="13">
        <v>44500</v>
      </c>
      <c r="AD63" s="2">
        <v>3</v>
      </c>
      <c r="AE63" s="2">
        <v>7</v>
      </c>
      <c r="AF63" s="3" t="s">
        <v>95</v>
      </c>
      <c r="AG63" s="2">
        <v>0</v>
      </c>
      <c r="AH63" s="3" t="s">
        <v>95</v>
      </c>
      <c r="AI63" s="3" t="s">
        <v>95</v>
      </c>
      <c r="AJ63" s="2">
        <v>1</v>
      </c>
      <c r="AK63" s="2">
        <v>563025.99741442641</v>
      </c>
      <c r="AL63" s="2">
        <v>0</v>
      </c>
      <c r="AM63" s="2">
        <v>2111.3474903040992</v>
      </c>
      <c r="AN63" s="2">
        <v>565137.34490473056</v>
      </c>
      <c r="AO63" s="2">
        <v>979258.9242517997</v>
      </c>
      <c r="AP63" s="2">
        <v>0</v>
      </c>
      <c r="AQ63" s="2">
        <v>4505.1690231619787</v>
      </c>
      <c r="AR63" s="2">
        <v>983764.09327496169</v>
      </c>
      <c r="AS63" s="2">
        <v>16000000</v>
      </c>
      <c r="AT63" s="2">
        <v>0</v>
      </c>
      <c r="AU63" s="2">
        <v>59999.999999999993</v>
      </c>
      <c r="AV63" s="2">
        <v>16060000</v>
      </c>
      <c r="AW63" s="2">
        <v>563025.99741442641</v>
      </c>
      <c r="AX63" s="2">
        <v>0</v>
      </c>
      <c r="AY63" s="2">
        <v>2111.3474903040992</v>
      </c>
      <c r="AZ63" s="2">
        <v>565137.34490473056</v>
      </c>
      <c r="BA63" s="2">
        <v>2865295.6034417576</v>
      </c>
      <c r="BB63" s="2">
        <v>0</v>
      </c>
      <c r="BC63" s="2">
        <v>10744.858512906592</v>
      </c>
      <c r="BD63" s="2">
        <v>2876040.4619546644</v>
      </c>
      <c r="BE63" s="2">
        <v>4983546.5914098341</v>
      </c>
      <c r="BF63" s="2">
        <v>0</v>
      </c>
      <c r="BG63" s="2">
        <v>22927.255675773627</v>
      </c>
      <c r="BH63" s="2">
        <v>5006473.8470856082</v>
      </c>
      <c r="BI63" s="2">
        <v>81425600</v>
      </c>
      <c r="BJ63" s="2">
        <v>0</v>
      </c>
      <c r="BK63" s="2">
        <v>305346</v>
      </c>
      <c r="BL63" s="2">
        <v>81730946</v>
      </c>
      <c r="BM63" s="2">
        <v>2865295.6034417576</v>
      </c>
      <c r="BN63" s="2">
        <v>0</v>
      </c>
      <c r="BO63" s="2">
        <v>10744.858512906592</v>
      </c>
      <c r="BP63" s="2">
        <v>2876040.4619546644</v>
      </c>
      <c r="BQ63" s="2" t="s">
        <v>96</v>
      </c>
      <c r="BR63" s="1">
        <v>1.4999999999999999E-2</v>
      </c>
      <c r="BS63" s="1">
        <v>3.5000000000000003E-2</v>
      </c>
      <c r="BT63" s="1">
        <v>0.26500000000000001</v>
      </c>
      <c r="BU63" s="2">
        <v>300000</v>
      </c>
      <c r="BV63" s="2">
        <v>700000.00000000012</v>
      </c>
      <c r="BW63" s="2">
        <v>5300000</v>
      </c>
      <c r="BX63" s="2">
        <v>300000</v>
      </c>
      <c r="BY63" s="2">
        <v>565137.34490473056</v>
      </c>
      <c r="BZ63" s="2">
        <v>300000</v>
      </c>
      <c r="CA63" s="2">
        <v>700000.00000000012</v>
      </c>
      <c r="CB63" s="2">
        <v>5300000</v>
      </c>
      <c r="CC63" s="2">
        <v>300000</v>
      </c>
      <c r="CD63" s="2">
        <v>565137.34490473056</v>
      </c>
      <c r="CE63" s="1">
        <f t="shared" si="0"/>
        <v>2.8256867245236527E-2</v>
      </c>
    </row>
    <row r="64" spans="1:83" ht="13.5" customHeight="1">
      <c r="A64" s="3" t="s">
        <v>82</v>
      </c>
      <c r="B64" t="s">
        <v>213</v>
      </c>
      <c r="C64" s="9" t="s">
        <v>1673</v>
      </c>
      <c r="D64" s="3" t="s">
        <v>178</v>
      </c>
      <c r="E64" s="3" t="s">
        <v>179</v>
      </c>
      <c r="F64" s="3" t="s">
        <v>87</v>
      </c>
      <c r="G64" s="3" t="s">
        <v>88</v>
      </c>
      <c r="H64" s="3" t="s">
        <v>89</v>
      </c>
      <c r="I64" s="3" t="s">
        <v>90</v>
      </c>
      <c r="J64" s="3" t="s">
        <v>180</v>
      </c>
      <c r="K64" s="3" t="s">
        <v>92</v>
      </c>
      <c r="L64" s="3" t="s">
        <v>93</v>
      </c>
      <c r="M64" s="3" t="s">
        <v>94</v>
      </c>
      <c r="N64" s="2">
        <v>5000000</v>
      </c>
      <c r="O64" s="2">
        <v>1791933.7</v>
      </c>
      <c r="P64" s="10">
        <v>1</v>
      </c>
      <c r="Q64" s="2">
        <v>5000000</v>
      </c>
      <c r="R64" s="2">
        <v>1791933.7</v>
      </c>
      <c r="S64" s="3" t="s">
        <v>94</v>
      </c>
      <c r="T64" s="2">
        <v>400000</v>
      </c>
      <c r="U64" s="2">
        <v>400000</v>
      </c>
      <c r="V64" s="2">
        <v>2666.67</v>
      </c>
      <c r="W64" s="11">
        <v>1</v>
      </c>
      <c r="X64" s="2">
        <v>400000</v>
      </c>
      <c r="Y64" s="2">
        <v>400000</v>
      </c>
      <c r="Z64" s="2">
        <v>2666.67</v>
      </c>
      <c r="AA64" s="12">
        <v>0.08</v>
      </c>
      <c r="AB64" s="13">
        <v>44554</v>
      </c>
      <c r="AC64" s="13">
        <v>44500</v>
      </c>
      <c r="AD64" s="2">
        <v>1</v>
      </c>
      <c r="AE64" s="2">
        <v>7</v>
      </c>
      <c r="AF64" s="3" t="s">
        <v>95</v>
      </c>
      <c r="AG64" s="2">
        <v>0</v>
      </c>
      <c r="AH64" s="3" t="s">
        <v>95</v>
      </c>
      <c r="AI64" s="3" t="s">
        <v>95</v>
      </c>
      <c r="AJ64" s="2">
        <v>1</v>
      </c>
      <c r="AK64" s="2">
        <v>11260.519948288527</v>
      </c>
      <c r="AL64" s="2">
        <v>0</v>
      </c>
      <c r="AM64" s="2">
        <v>75.07022682625643</v>
      </c>
      <c r="AN64" s="2">
        <v>11335.590175114783</v>
      </c>
      <c r="AO64" s="2">
        <v>11260.519948288527</v>
      </c>
      <c r="AP64" s="2">
        <v>0</v>
      </c>
      <c r="AQ64" s="2">
        <v>75.07022682625643</v>
      </c>
      <c r="AR64" s="2">
        <v>11335.590175114783</v>
      </c>
      <c r="AS64" s="2">
        <v>320000</v>
      </c>
      <c r="AT64" s="2">
        <v>0</v>
      </c>
      <c r="AU64" s="2">
        <v>2133.3359999999998</v>
      </c>
      <c r="AV64" s="2">
        <v>322133.33600000001</v>
      </c>
      <c r="AW64" s="2">
        <v>11260.519948288527</v>
      </c>
      <c r="AX64" s="2">
        <v>0</v>
      </c>
      <c r="AY64" s="2">
        <v>75.07022682625643</v>
      </c>
      <c r="AZ64" s="2">
        <v>11335.590175114783</v>
      </c>
      <c r="BA64" s="2">
        <v>57305.912068835147</v>
      </c>
      <c r="BB64" s="2">
        <v>0</v>
      </c>
      <c r="BC64" s="2">
        <v>382.03989134150163</v>
      </c>
      <c r="BD64" s="2">
        <v>57687.951960176644</v>
      </c>
      <c r="BE64" s="2">
        <v>57305.912068835147</v>
      </c>
      <c r="BF64" s="2">
        <v>0</v>
      </c>
      <c r="BG64" s="2">
        <v>382.03989134150163</v>
      </c>
      <c r="BH64" s="2">
        <v>57687.951960176644</v>
      </c>
      <c r="BI64" s="2">
        <v>1628512</v>
      </c>
      <c r="BJ64" s="2">
        <v>0</v>
      </c>
      <c r="BK64" s="2">
        <v>10856.7602376</v>
      </c>
      <c r="BL64" s="2">
        <v>1639368.7602376002</v>
      </c>
      <c r="BM64" s="2">
        <v>57305.912068835147</v>
      </c>
      <c r="BN64" s="2">
        <v>0</v>
      </c>
      <c r="BO64" s="2">
        <v>382.03989134150163</v>
      </c>
      <c r="BP64" s="2">
        <v>57687.951960176644</v>
      </c>
      <c r="BQ64" s="2" t="s">
        <v>96</v>
      </c>
      <c r="BR64" s="1">
        <v>1.4999999999999999E-2</v>
      </c>
      <c r="BS64" s="1">
        <v>3.5000000000000003E-2</v>
      </c>
      <c r="BT64" s="1">
        <v>0.26500000000000001</v>
      </c>
      <c r="BU64" s="2">
        <v>6000</v>
      </c>
      <c r="BV64" s="2">
        <v>14000.000000000002</v>
      </c>
      <c r="BW64" s="2">
        <v>106000</v>
      </c>
      <c r="BX64" s="2">
        <v>6000</v>
      </c>
      <c r="BY64" s="2">
        <v>11335.590175114783</v>
      </c>
      <c r="BZ64" s="2">
        <v>6000</v>
      </c>
      <c r="CA64" s="2">
        <v>14000.000000000002</v>
      </c>
      <c r="CB64" s="2">
        <v>106000</v>
      </c>
      <c r="CC64" s="2">
        <v>6000</v>
      </c>
      <c r="CD64" s="2">
        <v>11335.590175114783</v>
      </c>
      <c r="CE64" s="1">
        <f t="shared" si="0"/>
        <v>2.8338975437786958E-2</v>
      </c>
    </row>
    <row r="65" spans="1:83" ht="13.5" customHeight="1">
      <c r="A65" s="3" t="s">
        <v>82</v>
      </c>
      <c r="B65" t="s">
        <v>214</v>
      </c>
      <c r="C65" s="9" t="s">
        <v>1674</v>
      </c>
      <c r="D65" s="3" t="s">
        <v>215</v>
      </c>
      <c r="E65" s="3" t="s">
        <v>216</v>
      </c>
      <c r="F65" s="3" t="s">
        <v>87</v>
      </c>
      <c r="G65" s="3" t="s">
        <v>88</v>
      </c>
      <c r="H65" s="3" t="s">
        <v>89</v>
      </c>
      <c r="I65" s="3" t="s">
        <v>90</v>
      </c>
      <c r="J65" s="3" t="s">
        <v>217</v>
      </c>
      <c r="K65" s="3" t="s">
        <v>92</v>
      </c>
      <c r="L65" s="3" t="s">
        <v>93</v>
      </c>
      <c r="M65" s="3" t="s">
        <v>94</v>
      </c>
      <c r="N65" s="2">
        <v>10000000</v>
      </c>
      <c r="O65" s="2">
        <v>1549200.61</v>
      </c>
      <c r="P65" s="10">
        <v>1</v>
      </c>
      <c r="Q65" s="2">
        <v>10000000</v>
      </c>
      <c r="R65" s="2">
        <v>1549200.61</v>
      </c>
      <c r="S65" s="3" t="s">
        <v>94</v>
      </c>
      <c r="T65" s="2">
        <v>9449000</v>
      </c>
      <c r="U65" s="2">
        <v>8450799.3900000006</v>
      </c>
      <c r="V65" s="2">
        <v>53366.66</v>
      </c>
      <c r="W65" s="11">
        <v>1</v>
      </c>
      <c r="X65" s="2">
        <v>9449000</v>
      </c>
      <c r="Y65" s="2">
        <v>8450799.3900000006</v>
      </c>
      <c r="Z65" s="2">
        <v>53366.66</v>
      </c>
      <c r="AA65" s="12">
        <v>0.08</v>
      </c>
      <c r="AB65" s="13">
        <v>44512</v>
      </c>
      <c r="AC65" s="13">
        <v>44500</v>
      </c>
      <c r="AD65" s="2">
        <v>1</v>
      </c>
      <c r="AE65" s="2">
        <v>6</v>
      </c>
      <c r="AF65" s="3" t="s">
        <v>95</v>
      </c>
      <c r="AG65" s="2">
        <v>0</v>
      </c>
      <c r="AH65" s="3" t="s">
        <v>95</v>
      </c>
      <c r="AI65" s="3" t="s">
        <v>95</v>
      </c>
      <c r="AJ65" s="2">
        <v>1</v>
      </c>
      <c r="AK65" s="2">
        <v>78978.154604233845</v>
      </c>
      <c r="AL65" s="2">
        <v>0</v>
      </c>
      <c r="AM65" s="2">
        <v>498.74575524524221</v>
      </c>
      <c r="AN65" s="2">
        <v>79476.900359479085</v>
      </c>
      <c r="AO65" s="2">
        <v>78978.154604233845</v>
      </c>
      <c r="AP65" s="2">
        <v>0</v>
      </c>
      <c r="AQ65" s="2">
        <v>498.74575524524221</v>
      </c>
      <c r="AR65" s="2">
        <v>79476.900359479085</v>
      </c>
      <c r="AS65" s="2">
        <v>3660218.6192541439</v>
      </c>
      <c r="AT65" s="2">
        <v>0</v>
      </c>
      <c r="AU65" s="2">
        <v>23114.220745856011</v>
      </c>
      <c r="AV65" s="2">
        <v>3683332.84</v>
      </c>
      <c r="AW65" s="2">
        <v>78978.154604233845</v>
      </c>
      <c r="AX65" s="2">
        <v>0</v>
      </c>
      <c r="AY65" s="2">
        <v>498.74575524524221</v>
      </c>
      <c r="AZ65" s="2">
        <v>79476.900359479085</v>
      </c>
      <c r="BA65" s="2">
        <v>401927.72659640649</v>
      </c>
      <c r="BB65" s="2">
        <v>0</v>
      </c>
      <c r="BC65" s="2">
        <v>2538.1670230185623</v>
      </c>
      <c r="BD65" s="2">
        <v>404465.89361942501</v>
      </c>
      <c r="BE65" s="2">
        <v>401927.72659640649</v>
      </c>
      <c r="BF65" s="2">
        <v>0</v>
      </c>
      <c r="BG65" s="2">
        <v>2538.1670230185623</v>
      </c>
      <c r="BH65" s="2">
        <v>404465.89361942501</v>
      </c>
      <c r="BI65" s="2">
        <v>18627218.575246263</v>
      </c>
      <c r="BJ65" s="2">
        <v>0</v>
      </c>
      <c r="BK65" s="2">
        <v>117630.58079773583</v>
      </c>
      <c r="BL65" s="2">
        <v>18744849.156043999</v>
      </c>
      <c r="BM65" s="2">
        <v>401927.72659640649</v>
      </c>
      <c r="BN65" s="2">
        <v>0</v>
      </c>
      <c r="BO65" s="2">
        <v>2538.1670230185623</v>
      </c>
      <c r="BP65" s="2">
        <v>404465.89361942501</v>
      </c>
      <c r="BQ65" s="2" t="s">
        <v>96</v>
      </c>
      <c r="BR65" s="1">
        <v>1.4999999999999999E-2</v>
      </c>
      <c r="BS65" s="1">
        <v>3.5000000000000003E-2</v>
      </c>
      <c r="BT65" s="1">
        <v>0.26500000000000001</v>
      </c>
      <c r="BU65" s="2">
        <v>126761.99085</v>
      </c>
      <c r="BV65" s="2">
        <v>295777.97865000006</v>
      </c>
      <c r="BW65" s="2">
        <v>2239461.8383500003</v>
      </c>
      <c r="BX65" s="2">
        <v>126761.99085</v>
      </c>
      <c r="BY65" s="2">
        <v>126761.99085</v>
      </c>
      <c r="BZ65" s="2">
        <v>126761.99085</v>
      </c>
      <c r="CA65" s="2">
        <v>295777.97865000006</v>
      </c>
      <c r="CB65" s="2">
        <v>2239461.8383500003</v>
      </c>
      <c r="CC65" s="2">
        <v>126761.99085</v>
      </c>
      <c r="CD65" s="2">
        <v>126761.99085</v>
      </c>
      <c r="CE65" s="1">
        <f t="shared" si="0"/>
        <v>1.4999999999999999E-2</v>
      </c>
    </row>
    <row r="66" spans="1:83" ht="13.5" customHeight="1">
      <c r="A66" s="3" t="s">
        <v>82</v>
      </c>
      <c r="B66" t="s">
        <v>218</v>
      </c>
      <c r="C66" s="9" t="s">
        <v>1675</v>
      </c>
      <c r="D66" s="3" t="s">
        <v>219</v>
      </c>
      <c r="E66" s="3" t="s">
        <v>220</v>
      </c>
      <c r="F66" s="3" t="s">
        <v>87</v>
      </c>
      <c r="G66" s="3" t="s">
        <v>88</v>
      </c>
      <c r="H66" s="3" t="s">
        <v>89</v>
      </c>
      <c r="I66" s="3" t="s">
        <v>90</v>
      </c>
      <c r="J66" s="3" t="s">
        <v>221</v>
      </c>
      <c r="K66" s="3" t="s">
        <v>92</v>
      </c>
      <c r="L66" s="3" t="s">
        <v>93</v>
      </c>
      <c r="M66" s="3" t="s">
        <v>94</v>
      </c>
      <c r="N66" s="2">
        <v>5000000</v>
      </c>
      <c r="O66" s="2">
        <v>3240000</v>
      </c>
      <c r="P66" s="10">
        <v>1</v>
      </c>
      <c r="Q66" s="2">
        <v>5000000</v>
      </c>
      <c r="R66" s="2">
        <v>3240000</v>
      </c>
      <c r="S66" s="3" t="s">
        <v>94</v>
      </c>
      <c r="T66" s="2">
        <v>1760000</v>
      </c>
      <c r="U66" s="2">
        <v>1760000</v>
      </c>
      <c r="V66" s="2">
        <v>7040</v>
      </c>
      <c r="W66" s="11">
        <v>1</v>
      </c>
      <c r="X66" s="2">
        <v>1760000</v>
      </c>
      <c r="Y66" s="2">
        <v>1760000</v>
      </c>
      <c r="Z66" s="2">
        <v>7040</v>
      </c>
      <c r="AA66" s="12">
        <v>0.08</v>
      </c>
      <c r="AB66" s="13">
        <v>44523</v>
      </c>
      <c r="AC66" s="13">
        <v>44500</v>
      </c>
      <c r="AD66" s="2">
        <v>1</v>
      </c>
      <c r="AE66" s="2">
        <v>7</v>
      </c>
      <c r="AF66" s="3" t="s">
        <v>95</v>
      </c>
      <c r="AG66" s="2">
        <v>0</v>
      </c>
      <c r="AH66" s="3" t="s">
        <v>95</v>
      </c>
      <c r="AI66" s="3" t="s">
        <v>95</v>
      </c>
      <c r="AJ66" s="2">
        <v>1</v>
      </c>
      <c r="AK66" s="2">
        <v>0</v>
      </c>
      <c r="AL66" s="2">
        <v>0</v>
      </c>
      <c r="AM66" s="2">
        <v>0</v>
      </c>
      <c r="AN66" s="2">
        <v>0</v>
      </c>
      <c r="AO66" s="2">
        <v>0</v>
      </c>
      <c r="AP66" s="2">
        <v>0</v>
      </c>
      <c r="AQ66" s="2">
        <v>0</v>
      </c>
      <c r="AR66" s="2">
        <v>0</v>
      </c>
      <c r="AS66" s="2">
        <v>0</v>
      </c>
      <c r="AT66" s="2">
        <v>0</v>
      </c>
      <c r="AU66" s="2">
        <v>0</v>
      </c>
      <c r="AV66" s="2">
        <v>0</v>
      </c>
      <c r="AW66" s="2">
        <v>0</v>
      </c>
      <c r="AX66" s="2">
        <v>0</v>
      </c>
      <c r="AY66" s="2">
        <v>0</v>
      </c>
      <c r="AZ66" s="2">
        <v>0</v>
      </c>
      <c r="BA66" s="2">
        <v>0</v>
      </c>
      <c r="BB66" s="2">
        <v>0</v>
      </c>
      <c r="BC66" s="2">
        <v>0</v>
      </c>
      <c r="BD66" s="2">
        <v>0</v>
      </c>
      <c r="BE66" s="2">
        <v>0</v>
      </c>
      <c r="BF66" s="2">
        <v>0</v>
      </c>
      <c r="BG66" s="2">
        <v>0</v>
      </c>
      <c r="BH66" s="2">
        <v>0</v>
      </c>
      <c r="BI66" s="2">
        <v>0</v>
      </c>
      <c r="BJ66" s="2">
        <v>0</v>
      </c>
      <c r="BK66" s="2">
        <v>0</v>
      </c>
      <c r="BL66" s="2">
        <v>0</v>
      </c>
      <c r="BM66" s="2">
        <v>0</v>
      </c>
      <c r="BN66" s="2">
        <v>0</v>
      </c>
      <c r="BO66" s="2">
        <v>0</v>
      </c>
      <c r="BP66" s="2">
        <v>0</v>
      </c>
      <c r="BQ66" s="2" t="s">
        <v>96</v>
      </c>
      <c r="BR66" s="1">
        <v>1.4999999999999999E-2</v>
      </c>
      <c r="BS66" s="1">
        <v>3.5000000000000003E-2</v>
      </c>
      <c r="BT66" s="1">
        <v>0.26500000000000001</v>
      </c>
      <c r="BU66" s="2">
        <v>26400</v>
      </c>
      <c r="BV66" s="2">
        <v>61600.000000000007</v>
      </c>
      <c r="BW66" s="2">
        <v>466400</v>
      </c>
      <c r="BX66" s="2">
        <v>26400</v>
      </c>
      <c r="BY66" s="2">
        <v>26400</v>
      </c>
      <c r="BZ66" s="2">
        <v>26400</v>
      </c>
      <c r="CA66" s="2">
        <v>61600.000000000007</v>
      </c>
      <c r="CB66" s="2">
        <v>466400</v>
      </c>
      <c r="CC66" s="2">
        <v>26400</v>
      </c>
      <c r="CD66" s="2">
        <v>26400</v>
      </c>
      <c r="CE66" s="1">
        <f t="shared" ref="CE66:CE129" si="1">BY66/Y66</f>
        <v>1.4999999999999999E-2</v>
      </c>
    </row>
    <row r="67" spans="1:83" ht="13.5" customHeight="1">
      <c r="A67" s="3" t="s">
        <v>82</v>
      </c>
      <c r="B67" t="s">
        <v>222</v>
      </c>
      <c r="C67" s="9" t="s">
        <v>1676</v>
      </c>
      <c r="D67" s="3" t="s">
        <v>223</v>
      </c>
      <c r="E67" s="3" t="s">
        <v>224</v>
      </c>
      <c r="F67" s="3" t="s">
        <v>87</v>
      </c>
      <c r="G67" s="3" t="s">
        <v>88</v>
      </c>
      <c r="H67" s="3" t="s">
        <v>89</v>
      </c>
      <c r="I67" s="3" t="s">
        <v>90</v>
      </c>
      <c r="J67" s="3" t="s">
        <v>225</v>
      </c>
      <c r="K67" s="3" t="s">
        <v>92</v>
      </c>
      <c r="L67" s="3" t="s">
        <v>93</v>
      </c>
      <c r="M67" s="3" t="s">
        <v>94</v>
      </c>
      <c r="N67" s="2">
        <v>5000000</v>
      </c>
      <c r="O67" s="2">
        <v>3898120.4</v>
      </c>
      <c r="P67" s="10">
        <v>1</v>
      </c>
      <c r="Q67" s="2">
        <v>5000000</v>
      </c>
      <c r="R67" s="2">
        <v>3898120.4</v>
      </c>
      <c r="S67" s="3" t="s">
        <v>94</v>
      </c>
      <c r="T67" s="2">
        <v>1150000</v>
      </c>
      <c r="U67" s="2">
        <v>1101879.6000000001</v>
      </c>
      <c r="V67" s="2">
        <v>4589.3100000000004</v>
      </c>
      <c r="W67" s="11">
        <v>1</v>
      </c>
      <c r="X67" s="2">
        <v>1150000</v>
      </c>
      <c r="Y67" s="2">
        <v>1101879.6000000001</v>
      </c>
      <c r="Z67" s="2">
        <v>4589.3100000000004</v>
      </c>
      <c r="AA67" s="12">
        <v>0.08</v>
      </c>
      <c r="AB67" s="13">
        <v>44522</v>
      </c>
      <c r="AC67" s="13">
        <v>44500</v>
      </c>
      <c r="AD67" s="2">
        <v>1</v>
      </c>
      <c r="AE67" s="2">
        <v>7</v>
      </c>
      <c r="AF67" s="3" t="s">
        <v>95</v>
      </c>
      <c r="AG67" s="2">
        <v>0</v>
      </c>
      <c r="AH67" s="3" t="s">
        <v>95</v>
      </c>
      <c r="AI67" s="3" t="s">
        <v>95</v>
      </c>
      <c r="AJ67" s="2">
        <v>1</v>
      </c>
      <c r="AK67" s="2">
        <v>31019.343041030465</v>
      </c>
      <c r="AL67" s="2">
        <v>0</v>
      </c>
      <c r="AM67" s="2">
        <v>129.19504200970007</v>
      </c>
      <c r="AN67" s="2">
        <v>31148.538083040166</v>
      </c>
      <c r="AO67" s="2">
        <v>31019.343041030465</v>
      </c>
      <c r="AP67" s="2">
        <v>0</v>
      </c>
      <c r="AQ67" s="2">
        <v>129.19504200970007</v>
      </c>
      <c r="AR67" s="2">
        <v>31148.538083040166</v>
      </c>
      <c r="AS67" s="2">
        <v>881503.68</v>
      </c>
      <c r="AT67" s="2">
        <v>0</v>
      </c>
      <c r="AU67" s="2">
        <v>3671.4479999999999</v>
      </c>
      <c r="AV67" s="2">
        <v>885175.12800000003</v>
      </c>
      <c r="AW67" s="2">
        <v>31019.343041030465</v>
      </c>
      <c r="AX67" s="2">
        <v>0</v>
      </c>
      <c r="AY67" s="2">
        <v>129.19504200970007</v>
      </c>
      <c r="AZ67" s="2">
        <v>31148.538083040166</v>
      </c>
      <c r="BA67" s="2">
        <v>157860.53867010813</v>
      </c>
      <c r="BB67" s="2">
        <v>0</v>
      </c>
      <c r="BC67" s="2">
        <v>657.48648829156468</v>
      </c>
      <c r="BD67" s="2">
        <v>158518.02515839972</v>
      </c>
      <c r="BE67" s="2">
        <v>157860.53867010813</v>
      </c>
      <c r="BF67" s="2">
        <v>0</v>
      </c>
      <c r="BG67" s="2">
        <v>657.48648829156468</v>
      </c>
      <c r="BH67" s="2">
        <v>158518.02515839972</v>
      </c>
      <c r="BI67" s="2">
        <v>4486060.3778880006</v>
      </c>
      <c r="BJ67" s="2">
        <v>0</v>
      </c>
      <c r="BK67" s="2">
        <v>18684.366016799999</v>
      </c>
      <c r="BL67" s="2">
        <v>4504744.7439048002</v>
      </c>
      <c r="BM67" s="2">
        <v>157860.53867010813</v>
      </c>
      <c r="BN67" s="2">
        <v>0</v>
      </c>
      <c r="BO67" s="2">
        <v>657.48648829156468</v>
      </c>
      <c r="BP67" s="2">
        <v>158518.02515839972</v>
      </c>
      <c r="BQ67" s="2" t="s">
        <v>96</v>
      </c>
      <c r="BR67" s="1">
        <v>1.4999999999999999E-2</v>
      </c>
      <c r="BS67" s="1">
        <v>3.5000000000000003E-2</v>
      </c>
      <c r="BT67" s="1">
        <v>0.26500000000000001</v>
      </c>
      <c r="BU67" s="2">
        <v>16528.194</v>
      </c>
      <c r="BV67" s="2">
        <v>38565.786000000007</v>
      </c>
      <c r="BW67" s="2">
        <v>291998.09400000004</v>
      </c>
      <c r="BX67" s="2">
        <v>16528.194</v>
      </c>
      <c r="BY67" s="2">
        <v>31148.538083040166</v>
      </c>
      <c r="BZ67" s="2">
        <v>16528.194</v>
      </c>
      <c r="CA67" s="2">
        <v>38565.786000000007</v>
      </c>
      <c r="CB67" s="2">
        <v>291998.09400000004</v>
      </c>
      <c r="CC67" s="2">
        <v>16528.194</v>
      </c>
      <c r="CD67" s="2">
        <v>31148.538083040166</v>
      </c>
      <c r="CE67" s="1">
        <f t="shared" si="1"/>
        <v>2.8268549561168175E-2</v>
      </c>
    </row>
    <row r="68" spans="1:83" ht="13.5" customHeight="1">
      <c r="A68" s="3" t="s">
        <v>82</v>
      </c>
      <c r="B68" t="s">
        <v>226</v>
      </c>
      <c r="C68" s="9" t="s">
        <v>1677</v>
      </c>
      <c r="D68" s="3" t="s">
        <v>227</v>
      </c>
      <c r="E68" s="3" t="s">
        <v>228</v>
      </c>
      <c r="F68" s="3" t="s">
        <v>87</v>
      </c>
      <c r="G68" s="3" t="s">
        <v>88</v>
      </c>
      <c r="H68" s="3" t="s">
        <v>89</v>
      </c>
      <c r="I68" s="3" t="s">
        <v>90</v>
      </c>
      <c r="J68" s="3" t="s">
        <v>229</v>
      </c>
      <c r="K68" s="3" t="s">
        <v>92</v>
      </c>
      <c r="L68" s="3" t="s">
        <v>93</v>
      </c>
      <c r="M68" s="3" t="s">
        <v>94</v>
      </c>
      <c r="N68" s="2">
        <v>1500000</v>
      </c>
      <c r="O68" s="2">
        <v>1157098.6599999999</v>
      </c>
      <c r="P68" s="10">
        <v>1</v>
      </c>
      <c r="Q68" s="2">
        <v>1500000</v>
      </c>
      <c r="R68" s="2">
        <v>1157098.6599999999</v>
      </c>
      <c r="S68" s="3" t="s">
        <v>94</v>
      </c>
      <c r="T68" s="2">
        <v>200000</v>
      </c>
      <c r="U68" s="2">
        <v>152901.34</v>
      </c>
      <c r="V68" s="2">
        <v>779.07</v>
      </c>
      <c r="W68" s="11">
        <v>1</v>
      </c>
      <c r="X68" s="2">
        <v>200000</v>
      </c>
      <c r="Y68" s="2">
        <v>152901.34</v>
      </c>
      <c r="Z68" s="2">
        <v>779.07</v>
      </c>
      <c r="AA68" s="12">
        <v>0.08</v>
      </c>
      <c r="AB68" s="13">
        <v>44508</v>
      </c>
      <c r="AC68" s="13">
        <v>44500</v>
      </c>
      <c r="AD68" s="2">
        <v>1</v>
      </c>
      <c r="AE68" s="2">
        <v>7</v>
      </c>
      <c r="AF68" s="3" t="s">
        <v>95</v>
      </c>
      <c r="AG68" s="2">
        <v>0</v>
      </c>
      <c r="AH68" s="3" t="s">
        <v>95</v>
      </c>
      <c r="AI68" s="3" t="s">
        <v>95</v>
      </c>
      <c r="AJ68" s="2">
        <v>1</v>
      </c>
      <c r="AK68" s="2">
        <v>4304.3714729751164</v>
      </c>
      <c r="AL68" s="2">
        <v>0</v>
      </c>
      <c r="AM68" s="2">
        <v>21.931833190282859</v>
      </c>
      <c r="AN68" s="2">
        <v>4326.3033061653996</v>
      </c>
      <c r="AO68" s="2">
        <v>4304.3714729751164</v>
      </c>
      <c r="AP68" s="2">
        <v>0</v>
      </c>
      <c r="AQ68" s="2">
        <v>21.931833190282859</v>
      </c>
      <c r="AR68" s="2">
        <v>4326.3033061653996</v>
      </c>
      <c r="AS68" s="2">
        <v>122321.072</v>
      </c>
      <c r="AT68" s="2">
        <v>0</v>
      </c>
      <c r="AU68" s="2">
        <v>623.25599999999997</v>
      </c>
      <c r="AV68" s="2">
        <v>122944.32800000001</v>
      </c>
      <c r="AW68" s="2">
        <v>4304.3714729751164</v>
      </c>
      <c r="AX68" s="2">
        <v>0</v>
      </c>
      <c r="AY68" s="2">
        <v>21.931833190282859</v>
      </c>
      <c r="AZ68" s="2">
        <v>4326.3033061653996</v>
      </c>
      <c r="BA68" s="2">
        <v>21905.376863117664</v>
      </c>
      <c r="BB68" s="2">
        <v>0</v>
      </c>
      <c r="BC68" s="2">
        <v>111.6132922886685</v>
      </c>
      <c r="BD68" s="2">
        <v>22016.990155406336</v>
      </c>
      <c r="BE68" s="2">
        <v>21905.376863117664</v>
      </c>
      <c r="BF68" s="2">
        <v>0</v>
      </c>
      <c r="BG68" s="2">
        <v>111.6132922886685</v>
      </c>
      <c r="BH68" s="2">
        <v>22016.990155406336</v>
      </c>
      <c r="BI68" s="2">
        <v>622504.16751519998</v>
      </c>
      <c r="BJ68" s="2">
        <v>0</v>
      </c>
      <c r="BK68" s="2">
        <v>3171.8121096</v>
      </c>
      <c r="BL68" s="2">
        <v>625675.97962480003</v>
      </c>
      <c r="BM68" s="2">
        <v>21905.376863117664</v>
      </c>
      <c r="BN68" s="2">
        <v>0</v>
      </c>
      <c r="BO68" s="2">
        <v>111.6132922886685</v>
      </c>
      <c r="BP68" s="2">
        <v>22016.990155406336</v>
      </c>
      <c r="BQ68" s="2" t="s">
        <v>96</v>
      </c>
      <c r="BR68" s="1">
        <v>1.4999999999999999E-2</v>
      </c>
      <c r="BS68" s="1">
        <v>3.5000000000000003E-2</v>
      </c>
      <c r="BT68" s="1">
        <v>0.26500000000000001</v>
      </c>
      <c r="BU68" s="2">
        <v>2293.5200999999997</v>
      </c>
      <c r="BV68" s="2">
        <v>5351.5469000000003</v>
      </c>
      <c r="BW68" s="2">
        <v>40518.855100000001</v>
      </c>
      <c r="BX68" s="2">
        <v>2293.5200999999997</v>
      </c>
      <c r="BY68" s="2">
        <v>4326.3033061653996</v>
      </c>
      <c r="BZ68" s="2">
        <v>2293.5200999999997</v>
      </c>
      <c r="CA68" s="2">
        <v>5351.5469000000003</v>
      </c>
      <c r="CB68" s="2">
        <v>40518.855100000001</v>
      </c>
      <c r="CC68" s="2">
        <v>2293.5200999999997</v>
      </c>
      <c r="CD68" s="2">
        <v>4326.3033061653996</v>
      </c>
      <c r="CE68" s="1">
        <f t="shared" si="1"/>
        <v>2.8294737679639692E-2</v>
      </c>
    </row>
    <row r="69" spans="1:83">
      <c r="A69" s="3" t="s">
        <v>82</v>
      </c>
      <c r="B69" t="s">
        <v>230</v>
      </c>
      <c r="C69" s="9" t="s">
        <v>1678</v>
      </c>
      <c r="D69" s="3" t="s">
        <v>231</v>
      </c>
      <c r="E69" s="3" t="s">
        <v>232</v>
      </c>
      <c r="F69" s="3" t="s">
        <v>87</v>
      </c>
      <c r="G69" s="3" t="s">
        <v>88</v>
      </c>
      <c r="H69" s="3" t="s">
        <v>89</v>
      </c>
      <c r="I69" s="3" t="s">
        <v>90</v>
      </c>
      <c r="J69" s="3" t="s">
        <v>233</v>
      </c>
      <c r="K69" s="3" t="s">
        <v>92</v>
      </c>
      <c r="L69" s="3" t="s">
        <v>93</v>
      </c>
      <c r="M69" s="3" t="s">
        <v>94</v>
      </c>
      <c r="N69" s="2">
        <v>20000000</v>
      </c>
      <c r="O69" s="2">
        <v>12000000</v>
      </c>
      <c r="P69" s="10">
        <v>1</v>
      </c>
      <c r="Q69" s="2">
        <v>20000000</v>
      </c>
      <c r="R69" s="2">
        <v>12000000</v>
      </c>
      <c r="S69" s="3" t="s">
        <v>94</v>
      </c>
      <c r="T69" s="2">
        <v>8000000</v>
      </c>
      <c r="U69" s="2">
        <v>8000000</v>
      </c>
      <c r="V69" s="2">
        <v>23111.11</v>
      </c>
      <c r="W69" s="11">
        <v>1</v>
      </c>
      <c r="X69" s="2">
        <v>8000000</v>
      </c>
      <c r="Y69" s="2">
        <v>8000000</v>
      </c>
      <c r="Z69" s="2">
        <v>23111.11</v>
      </c>
      <c r="AA69" s="12">
        <v>0.08</v>
      </c>
      <c r="AB69" s="13">
        <v>44526</v>
      </c>
      <c r="AC69" s="13">
        <v>44500</v>
      </c>
      <c r="AD69" s="2">
        <v>1</v>
      </c>
      <c r="AE69" s="2">
        <v>8</v>
      </c>
      <c r="AF69" s="3" t="s">
        <v>95</v>
      </c>
      <c r="AG69" s="2">
        <v>0</v>
      </c>
      <c r="AH69" s="3" t="s">
        <v>95</v>
      </c>
      <c r="AI69" s="3" t="s">
        <v>95</v>
      </c>
      <c r="AJ69" s="2">
        <v>1</v>
      </c>
      <c r="AK69" s="2">
        <v>9351.9643009517931</v>
      </c>
      <c r="AL69" s="2">
        <v>0</v>
      </c>
      <c r="AM69" s="2">
        <v>27.016784459421253</v>
      </c>
      <c r="AN69" s="2">
        <v>9378.9810854112147</v>
      </c>
      <c r="AO69" s="2">
        <v>9351.9643009517931</v>
      </c>
      <c r="AP69" s="2">
        <v>0</v>
      </c>
      <c r="AQ69" s="2">
        <v>27.016784459421253</v>
      </c>
      <c r="AR69" s="2">
        <v>9378.9810854112147</v>
      </c>
      <c r="AS69" s="2">
        <v>177974.7387793556</v>
      </c>
      <c r="AT69" s="2">
        <v>0</v>
      </c>
      <c r="AU69" s="2">
        <v>514.14922064386917</v>
      </c>
      <c r="AV69" s="2">
        <v>178488.88799999945</v>
      </c>
      <c r="AW69" s="2">
        <v>9351.9643009517931</v>
      </c>
      <c r="AX69" s="2">
        <v>0</v>
      </c>
      <c r="AY69" s="2">
        <v>27.016784459421253</v>
      </c>
      <c r="AZ69" s="2">
        <v>9378.9810854112147</v>
      </c>
      <c r="BA69" s="2">
        <v>47593.081523973771</v>
      </c>
      <c r="BB69" s="2">
        <v>0</v>
      </c>
      <c r="BC69" s="2">
        <v>137.49111779244069</v>
      </c>
      <c r="BD69" s="2">
        <v>47730.572641766215</v>
      </c>
      <c r="BE69" s="2">
        <v>47593.081523973771</v>
      </c>
      <c r="BF69" s="2">
        <v>0</v>
      </c>
      <c r="BG69" s="2">
        <v>137.49111779244069</v>
      </c>
      <c r="BH69" s="2">
        <v>47730.572641766215</v>
      </c>
      <c r="BI69" s="2">
        <v>905731.24312201864</v>
      </c>
      <c r="BJ69" s="2">
        <v>0</v>
      </c>
      <c r="BK69" s="2">
        <v>2616.5567987787149</v>
      </c>
      <c r="BL69" s="2">
        <v>908347.79992079723</v>
      </c>
      <c r="BM69" s="2">
        <v>47593.081523973771</v>
      </c>
      <c r="BN69" s="2">
        <v>0</v>
      </c>
      <c r="BO69" s="2">
        <v>137.49111779244069</v>
      </c>
      <c r="BP69" s="2">
        <v>47730.572641766215</v>
      </c>
      <c r="BQ69" s="2" t="s">
        <v>96</v>
      </c>
      <c r="BR69" s="1">
        <v>1.4999999999999999E-2</v>
      </c>
      <c r="BS69" s="1">
        <v>3.5000000000000003E-2</v>
      </c>
      <c r="BT69" s="1">
        <v>0.26500000000000001</v>
      </c>
      <c r="BU69" s="2">
        <v>120000</v>
      </c>
      <c r="BV69" s="2">
        <v>280000</v>
      </c>
      <c r="BW69" s="2">
        <v>2120000</v>
      </c>
      <c r="BX69" s="2">
        <v>120000</v>
      </c>
      <c r="BY69" s="2">
        <v>120000</v>
      </c>
      <c r="BZ69" s="2">
        <v>120000</v>
      </c>
      <c r="CA69" s="2">
        <v>280000</v>
      </c>
      <c r="CB69" s="2">
        <v>2120000</v>
      </c>
      <c r="CC69" s="2">
        <v>120000</v>
      </c>
      <c r="CD69" s="2">
        <v>120000</v>
      </c>
      <c r="CE69" s="1">
        <f t="shared" si="1"/>
        <v>1.4999999999999999E-2</v>
      </c>
    </row>
    <row r="70" spans="1:83" ht="13.5" customHeight="1">
      <c r="A70" s="3" t="s">
        <v>82</v>
      </c>
      <c r="B70" t="s">
        <v>234</v>
      </c>
      <c r="C70" s="9" t="s">
        <v>1679</v>
      </c>
      <c r="D70" s="3" t="s">
        <v>194</v>
      </c>
      <c r="E70" s="3" t="s">
        <v>195</v>
      </c>
      <c r="F70" s="3" t="s">
        <v>87</v>
      </c>
      <c r="G70" s="3" t="s">
        <v>88</v>
      </c>
      <c r="H70" s="3" t="s">
        <v>89</v>
      </c>
      <c r="I70" s="3" t="s">
        <v>90</v>
      </c>
      <c r="J70" s="3" t="s">
        <v>196</v>
      </c>
      <c r="K70" s="3" t="s">
        <v>92</v>
      </c>
      <c r="L70" s="3" t="s">
        <v>93</v>
      </c>
      <c r="M70" s="3" t="s">
        <v>94</v>
      </c>
      <c r="N70" s="2">
        <v>20000000</v>
      </c>
      <c r="O70" s="2">
        <v>1636738.9</v>
      </c>
      <c r="P70" s="10">
        <v>1</v>
      </c>
      <c r="Q70" s="2">
        <v>20000000</v>
      </c>
      <c r="R70" s="2">
        <v>1636738.9</v>
      </c>
      <c r="S70" s="3" t="s">
        <v>94</v>
      </c>
      <c r="T70" s="2">
        <v>14000000</v>
      </c>
      <c r="U70" s="2">
        <v>14000000</v>
      </c>
      <c r="V70" s="2">
        <v>40444.44</v>
      </c>
      <c r="W70" s="11">
        <v>1</v>
      </c>
      <c r="X70" s="2">
        <v>14000000</v>
      </c>
      <c r="Y70" s="2">
        <v>14000000</v>
      </c>
      <c r="Z70" s="2">
        <v>40444.44</v>
      </c>
      <c r="AA70" s="12">
        <v>0.08</v>
      </c>
      <c r="AB70" s="13">
        <v>44526</v>
      </c>
      <c r="AC70" s="13">
        <v>44500</v>
      </c>
      <c r="AD70" s="2">
        <v>1</v>
      </c>
      <c r="AE70" s="2">
        <v>6</v>
      </c>
      <c r="AF70" s="3" t="s">
        <v>95</v>
      </c>
      <c r="AG70" s="2">
        <v>0</v>
      </c>
      <c r="AH70" s="3" t="s">
        <v>95</v>
      </c>
      <c r="AI70" s="3" t="s">
        <v>95</v>
      </c>
      <c r="AJ70" s="2">
        <v>1</v>
      </c>
      <c r="AK70" s="2">
        <v>107411.9606899061</v>
      </c>
      <c r="AL70" s="2">
        <v>0</v>
      </c>
      <c r="AM70" s="2">
        <v>310.30118567180477</v>
      </c>
      <c r="AN70" s="2">
        <v>107722.26187557791</v>
      </c>
      <c r="AO70" s="2">
        <v>107411.9606899061</v>
      </c>
      <c r="AP70" s="2">
        <v>0</v>
      </c>
      <c r="AQ70" s="2">
        <v>310.30118567180477</v>
      </c>
      <c r="AR70" s="2">
        <v>107722.26187557791</v>
      </c>
      <c r="AS70" s="2">
        <v>4977974.7376714796</v>
      </c>
      <c r="AT70" s="2">
        <v>0</v>
      </c>
      <c r="AU70" s="2">
        <v>14380.81432851928</v>
      </c>
      <c r="AV70" s="2">
        <v>4992355.5519999983</v>
      </c>
      <c r="AW70" s="2">
        <v>107411.9606899061</v>
      </c>
      <c r="AX70" s="2">
        <v>0</v>
      </c>
      <c r="AY70" s="2">
        <v>310.30118567180477</v>
      </c>
      <c r="AZ70" s="2">
        <v>107722.26187557791</v>
      </c>
      <c r="BA70" s="2">
        <v>546630.20914700115</v>
      </c>
      <c r="BB70" s="2">
        <v>0</v>
      </c>
      <c r="BC70" s="2">
        <v>1579.1537640023816</v>
      </c>
      <c r="BD70" s="2">
        <v>548209.36291100353</v>
      </c>
      <c r="BE70" s="2">
        <v>546630.20914700115</v>
      </c>
      <c r="BF70" s="2">
        <v>0</v>
      </c>
      <c r="BG70" s="2">
        <v>1579.1537640023816</v>
      </c>
      <c r="BH70" s="2">
        <v>548209.36291100353</v>
      </c>
      <c r="BI70" s="2">
        <v>25333411.237483926</v>
      </c>
      <c r="BJ70" s="2">
        <v>0</v>
      </c>
      <c r="BK70" s="2">
        <v>73185.402199267468</v>
      </c>
      <c r="BL70" s="2">
        <v>25406596.639683191</v>
      </c>
      <c r="BM70" s="2">
        <v>546630.20914700115</v>
      </c>
      <c r="BN70" s="2">
        <v>0</v>
      </c>
      <c r="BO70" s="2">
        <v>1579.1537640023816</v>
      </c>
      <c r="BP70" s="2">
        <v>548209.36291100353</v>
      </c>
      <c r="BQ70" s="2" t="s">
        <v>96</v>
      </c>
      <c r="BR70" s="1">
        <v>1.4999999999999999E-2</v>
      </c>
      <c r="BS70" s="1">
        <v>3.5000000000000003E-2</v>
      </c>
      <c r="BT70" s="1">
        <v>0.26500000000000001</v>
      </c>
      <c r="BU70" s="2">
        <v>210000</v>
      </c>
      <c r="BV70" s="2">
        <v>490000.00000000006</v>
      </c>
      <c r="BW70" s="2">
        <v>3710000</v>
      </c>
      <c r="BX70" s="2">
        <v>210000</v>
      </c>
      <c r="BY70" s="2">
        <v>210000</v>
      </c>
      <c r="BZ70" s="2">
        <v>210000</v>
      </c>
      <c r="CA70" s="2">
        <v>490000.00000000006</v>
      </c>
      <c r="CB70" s="2">
        <v>3710000</v>
      </c>
      <c r="CC70" s="2">
        <v>210000</v>
      </c>
      <c r="CD70" s="2">
        <v>210000</v>
      </c>
      <c r="CE70" s="1">
        <f t="shared" si="1"/>
        <v>1.4999999999999999E-2</v>
      </c>
    </row>
    <row r="71" spans="1:83">
      <c r="A71" s="3" t="s">
        <v>82</v>
      </c>
      <c r="B71" t="s">
        <v>235</v>
      </c>
      <c r="C71" s="9" t="s">
        <v>1680</v>
      </c>
      <c r="D71" s="3" t="s">
        <v>236</v>
      </c>
      <c r="E71" s="3" t="s">
        <v>237</v>
      </c>
      <c r="F71" s="3" t="s">
        <v>87</v>
      </c>
      <c r="G71" s="3" t="s">
        <v>88</v>
      </c>
      <c r="H71" s="3" t="s">
        <v>89</v>
      </c>
      <c r="I71" s="3" t="s">
        <v>90</v>
      </c>
      <c r="J71" s="3" t="s">
        <v>238</v>
      </c>
      <c r="K71" s="3" t="s">
        <v>92</v>
      </c>
      <c r="L71" s="3" t="s">
        <v>93</v>
      </c>
      <c r="M71" s="3" t="s">
        <v>94</v>
      </c>
      <c r="N71" s="2">
        <v>10000000</v>
      </c>
      <c r="O71" s="2">
        <v>710000</v>
      </c>
      <c r="P71" s="10">
        <v>1</v>
      </c>
      <c r="Q71" s="2">
        <v>10000000</v>
      </c>
      <c r="R71" s="2">
        <v>710000</v>
      </c>
      <c r="S71" s="3" t="s">
        <v>94</v>
      </c>
      <c r="T71" s="2">
        <v>2300000</v>
      </c>
      <c r="U71" s="2">
        <v>2300000</v>
      </c>
      <c r="V71" s="2">
        <v>6644.44</v>
      </c>
      <c r="W71" s="11">
        <v>1</v>
      </c>
      <c r="X71" s="2">
        <v>2300000</v>
      </c>
      <c r="Y71" s="2">
        <v>2300000</v>
      </c>
      <c r="Z71" s="2">
        <v>6644.44</v>
      </c>
      <c r="AA71" s="12">
        <v>0.08</v>
      </c>
      <c r="AB71" s="13">
        <v>44526</v>
      </c>
      <c r="AC71" s="13">
        <v>44500</v>
      </c>
      <c r="AD71" s="2">
        <v>1</v>
      </c>
      <c r="AE71" s="2">
        <v>7</v>
      </c>
      <c r="AF71" s="3" t="s">
        <v>95</v>
      </c>
      <c r="AG71" s="2">
        <v>0</v>
      </c>
      <c r="AH71" s="3" t="s">
        <v>95</v>
      </c>
      <c r="AI71" s="3" t="s">
        <v>95</v>
      </c>
      <c r="AJ71" s="2">
        <v>1</v>
      </c>
      <c r="AK71" s="2">
        <v>0</v>
      </c>
      <c r="AL71" s="2">
        <v>0</v>
      </c>
      <c r="AM71" s="2">
        <v>0</v>
      </c>
      <c r="AN71" s="2">
        <v>0</v>
      </c>
      <c r="AO71" s="2">
        <v>0</v>
      </c>
      <c r="AP71" s="2">
        <v>0</v>
      </c>
      <c r="AQ71" s="2">
        <v>0</v>
      </c>
      <c r="AR71" s="2">
        <v>0</v>
      </c>
      <c r="AS71" s="2">
        <v>0</v>
      </c>
      <c r="AT71" s="2">
        <v>0</v>
      </c>
      <c r="AU71" s="2">
        <v>0</v>
      </c>
      <c r="AV71" s="2">
        <v>0</v>
      </c>
      <c r="AW71" s="2">
        <v>0</v>
      </c>
      <c r="AX71" s="2">
        <v>0</v>
      </c>
      <c r="AY71" s="2">
        <v>0</v>
      </c>
      <c r="AZ71" s="2">
        <v>0</v>
      </c>
      <c r="BA71" s="2">
        <v>0</v>
      </c>
      <c r="BB71" s="2">
        <v>0</v>
      </c>
      <c r="BC71" s="2">
        <v>0</v>
      </c>
      <c r="BD71" s="2">
        <v>0</v>
      </c>
      <c r="BE71" s="2">
        <v>0</v>
      </c>
      <c r="BF71" s="2">
        <v>0</v>
      </c>
      <c r="BG71" s="2">
        <v>0</v>
      </c>
      <c r="BH71" s="2">
        <v>0</v>
      </c>
      <c r="BI71" s="2">
        <v>0</v>
      </c>
      <c r="BJ71" s="2">
        <v>0</v>
      </c>
      <c r="BK71" s="2">
        <v>0</v>
      </c>
      <c r="BL71" s="2">
        <v>0</v>
      </c>
      <c r="BM71" s="2">
        <v>0</v>
      </c>
      <c r="BN71" s="2">
        <v>0</v>
      </c>
      <c r="BO71" s="2">
        <v>0</v>
      </c>
      <c r="BP71" s="2">
        <v>0</v>
      </c>
      <c r="BQ71" s="2" t="s">
        <v>96</v>
      </c>
      <c r="BR71" s="1">
        <v>1.4999999999999999E-2</v>
      </c>
      <c r="BS71" s="1">
        <v>3.5000000000000003E-2</v>
      </c>
      <c r="BT71" s="1">
        <v>0.26500000000000001</v>
      </c>
      <c r="BU71" s="2">
        <v>34500</v>
      </c>
      <c r="BV71" s="2">
        <v>80500.000000000015</v>
      </c>
      <c r="BW71" s="2">
        <v>609500</v>
      </c>
      <c r="BX71" s="2">
        <v>34500</v>
      </c>
      <c r="BY71" s="2">
        <v>34500</v>
      </c>
      <c r="BZ71" s="2">
        <v>34500</v>
      </c>
      <c r="CA71" s="2">
        <v>80500.000000000015</v>
      </c>
      <c r="CB71" s="2">
        <v>609500</v>
      </c>
      <c r="CC71" s="2">
        <v>34500</v>
      </c>
      <c r="CD71" s="2">
        <v>34500</v>
      </c>
      <c r="CE71" s="1">
        <f t="shared" si="1"/>
        <v>1.4999999999999999E-2</v>
      </c>
    </row>
    <row r="72" spans="1:83" ht="13.5" customHeight="1">
      <c r="A72" s="3" t="s">
        <v>82</v>
      </c>
      <c r="B72" t="s">
        <v>239</v>
      </c>
      <c r="C72" s="9" t="s">
        <v>1681</v>
      </c>
      <c r="D72" s="3" t="s">
        <v>240</v>
      </c>
      <c r="E72" s="3" t="s">
        <v>241</v>
      </c>
      <c r="F72" s="3" t="s">
        <v>87</v>
      </c>
      <c r="G72" s="3" t="s">
        <v>88</v>
      </c>
      <c r="H72" s="3" t="s">
        <v>89</v>
      </c>
      <c r="I72" s="3" t="s">
        <v>90</v>
      </c>
      <c r="J72" s="3" t="s">
        <v>242</v>
      </c>
      <c r="K72" s="3" t="s">
        <v>92</v>
      </c>
      <c r="L72" s="3" t="s">
        <v>93</v>
      </c>
      <c r="M72" s="3" t="s">
        <v>94</v>
      </c>
      <c r="N72" s="2">
        <v>3000000</v>
      </c>
      <c r="O72" s="2">
        <v>1460000</v>
      </c>
      <c r="P72" s="10">
        <v>1</v>
      </c>
      <c r="Q72" s="2">
        <v>3000000</v>
      </c>
      <c r="R72" s="2">
        <v>1460000</v>
      </c>
      <c r="S72" s="3" t="s">
        <v>94</v>
      </c>
      <c r="T72" s="2">
        <v>1540000</v>
      </c>
      <c r="U72" s="2">
        <v>1540000</v>
      </c>
      <c r="V72" s="2">
        <v>4448.8900000000003</v>
      </c>
      <c r="W72" s="11">
        <v>1</v>
      </c>
      <c r="X72" s="2">
        <v>1540000</v>
      </c>
      <c r="Y72" s="2">
        <v>1540000</v>
      </c>
      <c r="Z72" s="2">
        <v>4448.8900000000003</v>
      </c>
      <c r="AA72" s="12">
        <v>0.08</v>
      </c>
      <c r="AB72" s="13">
        <v>44526</v>
      </c>
      <c r="AC72" s="13">
        <v>44500</v>
      </c>
      <c r="AD72" s="2">
        <v>1</v>
      </c>
      <c r="AE72" s="2">
        <v>8</v>
      </c>
      <c r="AF72" s="3" t="s">
        <v>95</v>
      </c>
      <c r="AG72" s="2">
        <v>0</v>
      </c>
      <c r="AH72" s="3" t="s">
        <v>95</v>
      </c>
      <c r="AI72" s="3" t="s">
        <v>95</v>
      </c>
      <c r="AJ72" s="2">
        <v>1</v>
      </c>
      <c r="AK72" s="2">
        <v>15695.465137557563</v>
      </c>
      <c r="AL72" s="2">
        <v>0</v>
      </c>
      <c r="AM72" s="2">
        <v>45.342466166122392</v>
      </c>
      <c r="AN72" s="2">
        <v>15740.807603723686</v>
      </c>
      <c r="AO72" s="2">
        <v>15695.465137557563</v>
      </c>
      <c r="AP72" s="2">
        <v>0</v>
      </c>
      <c r="AQ72" s="2">
        <v>45.342466166122392</v>
      </c>
      <c r="AR72" s="2">
        <v>15740.807603723686</v>
      </c>
      <c r="AS72" s="2">
        <v>298696.21161759493</v>
      </c>
      <c r="AT72" s="2">
        <v>0</v>
      </c>
      <c r="AU72" s="2">
        <v>862.90038240480646</v>
      </c>
      <c r="AV72" s="2">
        <v>299559.11199999973</v>
      </c>
      <c r="AW72" s="2">
        <v>15695.465137557563</v>
      </c>
      <c r="AX72" s="2">
        <v>0</v>
      </c>
      <c r="AY72" s="2">
        <v>45.342466166122392</v>
      </c>
      <c r="AZ72" s="2">
        <v>15740.807603723686</v>
      </c>
      <c r="BA72" s="2">
        <v>79875.791631544198</v>
      </c>
      <c r="BB72" s="2">
        <v>0</v>
      </c>
      <c r="BC72" s="2">
        <v>230.75234456601348</v>
      </c>
      <c r="BD72" s="2">
        <v>80106.543976110217</v>
      </c>
      <c r="BE72" s="2">
        <v>79875.791631544198</v>
      </c>
      <c r="BF72" s="2">
        <v>0</v>
      </c>
      <c r="BG72" s="2">
        <v>230.75234456601348</v>
      </c>
      <c r="BH72" s="2">
        <v>80106.543976110217</v>
      </c>
      <c r="BI72" s="2">
        <v>1520094.8905431025</v>
      </c>
      <c r="BJ72" s="2">
        <v>0</v>
      </c>
      <c r="BK72" s="2">
        <v>4391.3863360963005</v>
      </c>
      <c r="BL72" s="2">
        <v>1524486.2768791986</v>
      </c>
      <c r="BM72" s="2">
        <v>79875.791631544198</v>
      </c>
      <c r="BN72" s="2">
        <v>0</v>
      </c>
      <c r="BO72" s="2">
        <v>230.75234456601348</v>
      </c>
      <c r="BP72" s="2">
        <v>80106.543976110217</v>
      </c>
      <c r="BQ72" s="2" t="s">
        <v>96</v>
      </c>
      <c r="BR72" s="1">
        <v>1.4999999999999999E-2</v>
      </c>
      <c r="BS72" s="1">
        <v>3.5000000000000003E-2</v>
      </c>
      <c r="BT72" s="1">
        <v>0.26500000000000001</v>
      </c>
      <c r="BU72" s="2">
        <v>23100</v>
      </c>
      <c r="BV72" s="2">
        <v>53900.000000000007</v>
      </c>
      <c r="BW72" s="2">
        <v>408100</v>
      </c>
      <c r="BX72" s="2">
        <v>23100</v>
      </c>
      <c r="BY72" s="2">
        <v>23100</v>
      </c>
      <c r="BZ72" s="2">
        <v>23100</v>
      </c>
      <c r="CA72" s="2">
        <v>53900.000000000007</v>
      </c>
      <c r="CB72" s="2">
        <v>408100</v>
      </c>
      <c r="CC72" s="2">
        <v>23100</v>
      </c>
      <c r="CD72" s="2">
        <v>23100</v>
      </c>
      <c r="CE72" s="1">
        <f t="shared" si="1"/>
        <v>1.4999999999999999E-2</v>
      </c>
    </row>
    <row r="73" spans="1:83" ht="13.5" customHeight="1">
      <c r="A73" s="3" t="s">
        <v>82</v>
      </c>
      <c r="B73" t="s">
        <v>243</v>
      </c>
      <c r="C73" s="9" t="s">
        <v>1682</v>
      </c>
      <c r="D73" s="3" t="s">
        <v>244</v>
      </c>
      <c r="E73" s="3" t="s">
        <v>245</v>
      </c>
      <c r="F73" s="3" t="s">
        <v>87</v>
      </c>
      <c r="G73" s="3" t="s">
        <v>88</v>
      </c>
      <c r="H73" s="3" t="s">
        <v>89</v>
      </c>
      <c r="I73" s="3" t="s">
        <v>90</v>
      </c>
      <c r="J73" s="3" t="s">
        <v>246</v>
      </c>
      <c r="K73" s="3" t="s">
        <v>92</v>
      </c>
      <c r="L73" s="3" t="s">
        <v>93</v>
      </c>
      <c r="M73" s="3" t="s">
        <v>94</v>
      </c>
      <c r="N73" s="2">
        <v>10000000</v>
      </c>
      <c r="O73" s="2">
        <v>5180000</v>
      </c>
      <c r="P73" s="10">
        <v>1</v>
      </c>
      <c r="Q73" s="2">
        <v>10000000</v>
      </c>
      <c r="R73" s="2">
        <v>5180000</v>
      </c>
      <c r="S73" s="3" t="s">
        <v>94</v>
      </c>
      <c r="T73" s="2">
        <v>4820000</v>
      </c>
      <c r="U73" s="2">
        <v>4820000</v>
      </c>
      <c r="V73" s="2">
        <v>12853.33</v>
      </c>
      <c r="W73" s="11">
        <v>1</v>
      </c>
      <c r="X73" s="2">
        <v>4820000</v>
      </c>
      <c r="Y73" s="2">
        <v>4820000</v>
      </c>
      <c r="Z73" s="2">
        <v>12853.33</v>
      </c>
      <c r="AA73" s="12">
        <v>0.08</v>
      </c>
      <c r="AB73" s="13">
        <v>44529</v>
      </c>
      <c r="AC73" s="13">
        <v>44500</v>
      </c>
      <c r="AD73" s="2">
        <v>1</v>
      </c>
      <c r="AE73" s="2">
        <v>7</v>
      </c>
      <c r="AF73" s="3" t="s">
        <v>95</v>
      </c>
      <c r="AG73" s="2">
        <v>0</v>
      </c>
      <c r="AH73" s="3" t="s">
        <v>95</v>
      </c>
      <c r="AI73" s="3" t="s">
        <v>95</v>
      </c>
      <c r="AJ73" s="2">
        <v>1</v>
      </c>
      <c r="AK73" s="2">
        <v>26191.190671220538</v>
      </c>
      <c r="AL73" s="2">
        <v>0</v>
      </c>
      <c r="AM73" s="2">
        <v>69.843157010398144</v>
      </c>
      <c r="AN73" s="2">
        <v>26261.033828230935</v>
      </c>
      <c r="AO73" s="2">
        <v>26191.190671220538</v>
      </c>
      <c r="AP73" s="2">
        <v>0</v>
      </c>
      <c r="AQ73" s="2">
        <v>69.843157010398144</v>
      </c>
      <c r="AR73" s="2">
        <v>26261.033828230935</v>
      </c>
      <c r="AS73" s="2">
        <v>744297.87019421044</v>
      </c>
      <c r="AT73" s="2">
        <v>0</v>
      </c>
      <c r="AU73" s="2">
        <v>1984.7938057890772</v>
      </c>
      <c r="AV73" s="2">
        <v>746282.66399999964</v>
      </c>
      <c r="AW73" s="2">
        <v>26191.190671220538</v>
      </c>
      <c r="AX73" s="2">
        <v>0</v>
      </c>
      <c r="AY73" s="2">
        <v>69.843157010398144</v>
      </c>
      <c r="AZ73" s="2">
        <v>26261.033828230935</v>
      </c>
      <c r="BA73" s="2">
        <v>133289.58844490844</v>
      </c>
      <c r="BB73" s="2">
        <v>0</v>
      </c>
      <c r="BC73" s="2">
        <v>355.43881034161723</v>
      </c>
      <c r="BD73" s="2">
        <v>133645.02725525005</v>
      </c>
      <c r="BE73" s="2">
        <v>133289.58844490844</v>
      </c>
      <c r="BF73" s="2">
        <v>0</v>
      </c>
      <c r="BG73" s="2">
        <v>355.43881034161723</v>
      </c>
      <c r="BH73" s="2">
        <v>133645.02725525005</v>
      </c>
      <c r="BI73" s="2">
        <v>3787806.2912053564</v>
      </c>
      <c r="BJ73" s="2">
        <v>0</v>
      </c>
      <c r="BK73" s="2">
        <v>10100.814157041194</v>
      </c>
      <c r="BL73" s="2">
        <v>3797907.1053623981</v>
      </c>
      <c r="BM73" s="2">
        <v>133289.58844490844</v>
      </c>
      <c r="BN73" s="2">
        <v>0</v>
      </c>
      <c r="BO73" s="2">
        <v>355.43881034161723</v>
      </c>
      <c r="BP73" s="2">
        <v>133645.02725525005</v>
      </c>
      <c r="BQ73" s="2" t="s">
        <v>96</v>
      </c>
      <c r="BR73" s="1">
        <v>1.4999999999999999E-2</v>
      </c>
      <c r="BS73" s="1">
        <v>3.5000000000000003E-2</v>
      </c>
      <c r="BT73" s="1">
        <v>0.26500000000000001</v>
      </c>
      <c r="BU73" s="2">
        <v>72300</v>
      </c>
      <c r="BV73" s="2">
        <v>168700.00000000003</v>
      </c>
      <c r="BW73" s="2">
        <v>1277300</v>
      </c>
      <c r="BX73" s="2">
        <v>72300</v>
      </c>
      <c r="BY73" s="2">
        <v>72300</v>
      </c>
      <c r="BZ73" s="2">
        <v>72300</v>
      </c>
      <c r="CA73" s="2">
        <v>168700.00000000003</v>
      </c>
      <c r="CB73" s="2">
        <v>1277300</v>
      </c>
      <c r="CC73" s="2">
        <v>72300</v>
      </c>
      <c r="CD73" s="2">
        <v>72300</v>
      </c>
      <c r="CE73" s="1">
        <f t="shared" si="1"/>
        <v>1.4999999999999999E-2</v>
      </c>
    </row>
    <row r="74" spans="1:83">
      <c r="A74" s="3" t="s">
        <v>82</v>
      </c>
      <c r="B74" t="s">
        <v>247</v>
      </c>
      <c r="C74" s="9" t="s">
        <v>1683</v>
      </c>
      <c r="D74" s="3" t="s">
        <v>236</v>
      </c>
      <c r="E74" s="3" t="s">
        <v>237</v>
      </c>
      <c r="F74" s="3" t="s">
        <v>87</v>
      </c>
      <c r="G74" s="3" t="s">
        <v>88</v>
      </c>
      <c r="H74" s="3" t="s">
        <v>89</v>
      </c>
      <c r="I74" s="3" t="s">
        <v>90</v>
      </c>
      <c r="J74" s="3" t="s">
        <v>238</v>
      </c>
      <c r="K74" s="3" t="s">
        <v>92</v>
      </c>
      <c r="L74" s="3" t="s">
        <v>93</v>
      </c>
      <c r="M74" s="3" t="s">
        <v>94</v>
      </c>
      <c r="N74" s="2">
        <v>10000000</v>
      </c>
      <c r="O74" s="2">
        <v>710000</v>
      </c>
      <c r="P74" s="10">
        <v>1</v>
      </c>
      <c r="Q74" s="2">
        <v>10000000</v>
      </c>
      <c r="R74" s="2">
        <v>710000</v>
      </c>
      <c r="S74" s="3" t="s">
        <v>94</v>
      </c>
      <c r="T74" s="2">
        <v>4600000</v>
      </c>
      <c r="U74" s="2">
        <v>4600000</v>
      </c>
      <c r="V74" s="2">
        <v>8177.78</v>
      </c>
      <c r="W74" s="11">
        <v>1</v>
      </c>
      <c r="X74" s="2">
        <v>4600000</v>
      </c>
      <c r="Y74" s="2">
        <v>4600000</v>
      </c>
      <c r="Z74" s="2">
        <v>8177.78</v>
      </c>
      <c r="AA74" s="12">
        <v>0.08</v>
      </c>
      <c r="AB74" s="13">
        <v>44533</v>
      </c>
      <c r="AC74" s="13">
        <v>44500</v>
      </c>
      <c r="AD74" s="2">
        <v>1</v>
      </c>
      <c r="AE74" s="2">
        <v>7</v>
      </c>
      <c r="AF74" s="3" t="s">
        <v>95</v>
      </c>
      <c r="AG74" s="2">
        <v>0</v>
      </c>
      <c r="AH74" s="3" t="s">
        <v>95</v>
      </c>
      <c r="AI74" s="3" t="s">
        <v>95</v>
      </c>
      <c r="AJ74" s="2">
        <v>1</v>
      </c>
      <c r="AK74" s="2">
        <v>19900.74593306681</v>
      </c>
      <c r="AL74" s="2">
        <v>0</v>
      </c>
      <c r="AM74" s="2">
        <v>35.379113494894597</v>
      </c>
      <c r="AN74" s="2">
        <v>19936.125046561705</v>
      </c>
      <c r="AO74" s="2">
        <v>19900.74593306681</v>
      </c>
      <c r="AP74" s="2">
        <v>0</v>
      </c>
      <c r="AQ74" s="2">
        <v>35.379113494894597</v>
      </c>
      <c r="AR74" s="2">
        <v>19936.125046561705</v>
      </c>
      <c r="AS74" s="2">
        <v>565536.82492692361</v>
      </c>
      <c r="AT74" s="2">
        <v>0</v>
      </c>
      <c r="AU74" s="2">
        <v>1005.399073076282</v>
      </c>
      <c r="AV74" s="2">
        <v>566542.22399999993</v>
      </c>
      <c r="AW74" s="2">
        <v>19900.74593306681</v>
      </c>
      <c r="AX74" s="2">
        <v>0</v>
      </c>
      <c r="AY74" s="2">
        <v>35.379113494894597</v>
      </c>
      <c r="AZ74" s="2">
        <v>19936.125046561705</v>
      </c>
      <c r="BA74" s="2">
        <v>101276.88612797031</v>
      </c>
      <c r="BB74" s="2">
        <v>0</v>
      </c>
      <c r="BC74" s="2">
        <v>180.04784648686811</v>
      </c>
      <c r="BD74" s="2">
        <v>101456.93397445718</v>
      </c>
      <c r="BE74" s="2">
        <v>101276.88612797031</v>
      </c>
      <c r="BF74" s="2">
        <v>0</v>
      </c>
      <c r="BG74" s="2">
        <v>180.04784648686811</v>
      </c>
      <c r="BH74" s="2">
        <v>101456.93397445718</v>
      </c>
      <c r="BI74" s="2">
        <v>2878073.4557356071</v>
      </c>
      <c r="BJ74" s="2">
        <v>0</v>
      </c>
      <c r="BK74" s="2">
        <v>5116.5764227925065</v>
      </c>
      <c r="BL74" s="2">
        <v>2883190.0321583999</v>
      </c>
      <c r="BM74" s="2">
        <v>101276.88612797031</v>
      </c>
      <c r="BN74" s="2">
        <v>0</v>
      </c>
      <c r="BO74" s="2">
        <v>180.04784648686811</v>
      </c>
      <c r="BP74" s="2">
        <v>101456.93397445718</v>
      </c>
      <c r="BQ74" s="2" t="s">
        <v>96</v>
      </c>
      <c r="BR74" s="1">
        <v>1.4999999999999999E-2</v>
      </c>
      <c r="BS74" s="1">
        <v>3.5000000000000003E-2</v>
      </c>
      <c r="BT74" s="1">
        <v>0.26500000000000001</v>
      </c>
      <c r="BU74" s="2">
        <v>69000</v>
      </c>
      <c r="BV74" s="2">
        <v>161000.00000000003</v>
      </c>
      <c r="BW74" s="2">
        <v>1219000</v>
      </c>
      <c r="BX74" s="2">
        <v>69000</v>
      </c>
      <c r="BY74" s="2">
        <v>69000</v>
      </c>
      <c r="BZ74" s="2">
        <v>69000</v>
      </c>
      <c r="CA74" s="2">
        <v>161000.00000000003</v>
      </c>
      <c r="CB74" s="2">
        <v>1219000</v>
      </c>
      <c r="CC74" s="2">
        <v>69000</v>
      </c>
      <c r="CD74" s="2">
        <v>69000</v>
      </c>
      <c r="CE74" s="1">
        <f t="shared" si="1"/>
        <v>1.4999999999999999E-2</v>
      </c>
    </row>
    <row r="75" spans="1:83" ht="13.5" customHeight="1">
      <c r="A75" s="3" t="s">
        <v>82</v>
      </c>
      <c r="B75" t="s">
        <v>248</v>
      </c>
      <c r="C75" s="9" t="s">
        <v>1684</v>
      </c>
      <c r="D75" s="3" t="s">
        <v>227</v>
      </c>
      <c r="E75" s="3" t="s">
        <v>228</v>
      </c>
      <c r="F75" s="3" t="s">
        <v>87</v>
      </c>
      <c r="G75" s="3" t="s">
        <v>88</v>
      </c>
      <c r="H75" s="3" t="s">
        <v>89</v>
      </c>
      <c r="I75" s="3" t="s">
        <v>90</v>
      </c>
      <c r="J75" s="3" t="s">
        <v>229</v>
      </c>
      <c r="K75" s="3" t="s">
        <v>92</v>
      </c>
      <c r="L75" s="3" t="s">
        <v>93</v>
      </c>
      <c r="M75" s="3" t="s">
        <v>94</v>
      </c>
      <c r="N75" s="2">
        <v>1500000</v>
      </c>
      <c r="O75" s="2">
        <v>1157098.6599999999</v>
      </c>
      <c r="P75" s="10">
        <v>1</v>
      </c>
      <c r="Q75" s="2">
        <v>1500000</v>
      </c>
      <c r="R75" s="2">
        <v>1157098.6599999999</v>
      </c>
      <c r="S75" s="3" t="s">
        <v>94</v>
      </c>
      <c r="T75" s="2">
        <v>190000</v>
      </c>
      <c r="U75" s="2">
        <v>190000</v>
      </c>
      <c r="V75" s="2">
        <v>295.56</v>
      </c>
      <c r="W75" s="11">
        <v>1</v>
      </c>
      <c r="X75" s="2">
        <v>190000</v>
      </c>
      <c r="Y75" s="2">
        <v>190000</v>
      </c>
      <c r="Z75" s="2">
        <v>295.56</v>
      </c>
      <c r="AA75" s="12">
        <v>0.08</v>
      </c>
      <c r="AB75" s="13">
        <v>44519</v>
      </c>
      <c r="AC75" s="13">
        <v>44500</v>
      </c>
      <c r="AD75" s="2">
        <v>1</v>
      </c>
      <c r="AE75" s="2">
        <v>7</v>
      </c>
      <c r="AF75" s="3" t="s">
        <v>95</v>
      </c>
      <c r="AG75" s="2">
        <v>0</v>
      </c>
      <c r="AH75" s="3" t="s">
        <v>95</v>
      </c>
      <c r="AI75" s="3" t="s">
        <v>95</v>
      </c>
      <c r="AJ75" s="2">
        <v>1</v>
      </c>
      <c r="AK75" s="2">
        <v>5348.7469754370504</v>
      </c>
      <c r="AL75" s="2">
        <v>0</v>
      </c>
      <c r="AM75" s="2">
        <v>8.320398189790394</v>
      </c>
      <c r="AN75" s="2">
        <v>5357.0673736268409</v>
      </c>
      <c r="AO75" s="2">
        <v>5348.7469754370504</v>
      </c>
      <c r="AP75" s="2">
        <v>0</v>
      </c>
      <c r="AQ75" s="2">
        <v>8.320398189790394</v>
      </c>
      <c r="AR75" s="2">
        <v>5357.0673736268409</v>
      </c>
      <c r="AS75" s="2">
        <v>152000</v>
      </c>
      <c r="AT75" s="2">
        <v>0</v>
      </c>
      <c r="AU75" s="2">
        <v>236.44799999999998</v>
      </c>
      <c r="AV75" s="2">
        <v>152236.448</v>
      </c>
      <c r="AW75" s="2">
        <v>5348.7469754370504</v>
      </c>
      <c r="AX75" s="2">
        <v>0</v>
      </c>
      <c r="AY75" s="2">
        <v>8.320398189790394</v>
      </c>
      <c r="AZ75" s="2">
        <v>5357.0673736268409</v>
      </c>
      <c r="BA75" s="2">
        <v>27220.308232696694</v>
      </c>
      <c r="BB75" s="2">
        <v>0</v>
      </c>
      <c r="BC75" s="2">
        <v>42.343338427662296</v>
      </c>
      <c r="BD75" s="2">
        <v>27262.651571124356</v>
      </c>
      <c r="BE75" s="2">
        <v>27220.308232696694</v>
      </c>
      <c r="BF75" s="2">
        <v>0</v>
      </c>
      <c r="BG75" s="2">
        <v>42.343338427662296</v>
      </c>
      <c r="BH75" s="2">
        <v>27262.651571124356</v>
      </c>
      <c r="BI75" s="2">
        <v>773543.20000000007</v>
      </c>
      <c r="BJ75" s="2">
        <v>0</v>
      </c>
      <c r="BK75" s="2">
        <v>1203.3075168</v>
      </c>
      <c r="BL75" s="2">
        <v>774746.50751680008</v>
      </c>
      <c r="BM75" s="2">
        <v>27220.308232696694</v>
      </c>
      <c r="BN75" s="2">
        <v>0</v>
      </c>
      <c r="BO75" s="2">
        <v>42.343338427662296</v>
      </c>
      <c r="BP75" s="2">
        <v>27262.651571124356</v>
      </c>
      <c r="BQ75" s="2" t="s">
        <v>96</v>
      </c>
      <c r="BR75" s="1">
        <v>1.4999999999999999E-2</v>
      </c>
      <c r="BS75" s="1">
        <v>3.5000000000000003E-2</v>
      </c>
      <c r="BT75" s="1">
        <v>0.26500000000000001</v>
      </c>
      <c r="BU75" s="2">
        <v>2850</v>
      </c>
      <c r="BV75" s="2">
        <v>6650.0000000000009</v>
      </c>
      <c r="BW75" s="2">
        <v>50350</v>
      </c>
      <c r="BX75" s="2">
        <v>2850</v>
      </c>
      <c r="BY75" s="2">
        <v>5357.0673736268409</v>
      </c>
      <c r="BZ75" s="2">
        <v>2850</v>
      </c>
      <c r="CA75" s="2">
        <v>6650.0000000000009</v>
      </c>
      <c r="CB75" s="2">
        <v>50350</v>
      </c>
      <c r="CC75" s="2">
        <v>2850</v>
      </c>
      <c r="CD75" s="2">
        <v>5357.0673736268409</v>
      </c>
      <c r="CE75" s="1">
        <f t="shared" si="1"/>
        <v>2.8195091440141269E-2</v>
      </c>
    </row>
    <row r="76" spans="1:83">
      <c r="A76" s="3" t="s">
        <v>82</v>
      </c>
      <c r="B76" t="s">
        <v>249</v>
      </c>
      <c r="C76" s="9" t="s">
        <v>1685</v>
      </c>
      <c r="D76" s="3" t="s">
        <v>236</v>
      </c>
      <c r="E76" s="3" t="s">
        <v>237</v>
      </c>
      <c r="F76" s="3" t="s">
        <v>87</v>
      </c>
      <c r="G76" s="3" t="s">
        <v>88</v>
      </c>
      <c r="H76" s="3" t="s">
        <v>89</v>
      </c>
      <c r="I76" s="3" t="s">
        <v>90</v>
      </c>
      <c r="J76" s="3" t="s">
        <v>238</v>
      </c>
      <c r="K76" s="3" t="s">
        <v>92</v>
      </c>
      <c r="L76" s="3" t="s">
        <v>93</v>
      </c>
      <c r="M76" s="3" t="s">
        <v>94</v>
      </c>
      <c r="N76" s="2">
        <v>10000000</v>
      </c>
      <c r="O76" s="2">
        <v>710000</v>
      </c>
      <c r="P76" s="10">
        <v>1</v>
      </c>
      <c r="Q76" s="2">
        <v>10000000</v>
      </c>
      <c r="R76" s="2">
        <v>710000</v>
      </c>
      <c r="S76" s="3" t="s">
        <v>94</v>
      </c>
      <c r="T76" s="2">
        <v>2390000</v>
      </c>
      <c r="U76" s="2">
        <v>2390000</v>
      </c>
      <c r="V76" s="2">
        <v>3717.78</v>
      </c>
      <c r="W76" s="11">
        <v>1</v>
      </c>
      <c r="X76" s="2">
        <v>2390000</v>
      </c>
      <c r="Y76" s="2">
        <v>2390000</v>
      </c>
      <c r="Z76" s="2">
        <v>3717.78</v>
      </c>
      <c r="AA76" s="12">
        <v>0.08</v>
      </c>
      <c r="AB76" s="13">
        <v>44533</v>
      </c>
      <c r="AC76" s="13">
        <v>44500</v>
      </c>
      <c r="AD76" s="2">
        <v>1</v>
      </c>
      <c r="AE76" s="2">
        <v>7</v>
      </c>
      <c r="AF76" s="3" t="s">
        <v>95</v>
      </c>
      <c r="AG76" s="2">
        <v>0</v>
      </c>
      <c r="AH76" s="3" t="s">
        <v>95</v>
      </c>
      <c r="AI76" s="3" t="s">
        <v>95</v>
      </c>
      <c r="AJ76" s="2">
        <v>1</v>
      </c>
      <c r="AK76" s="2">
        <v>0</v>
      </c>
      <c r="AL76" s="2">
        <v>0</v>
      </c>
      <c r="AM76" s="2">
        <v>0</v>
      </c>
      <c r="AN76" s="2">
        <v>0</v>
      </c>
      <c r="AO76" s="2">
        <v>0</v>
      </c>
      <c r="AP76" s="2">
        <v>0</v>
      </c>
      <c r="AQ76" s="2">
        <v>0</v>
      </c>
      <c r="AR76" s="2">
        <v>0</v>
      </c>
      <c r="AS76" s="2">
        <v>0</v>
      </c>
      <c r="AT76" s="2">
        <v>0</v>
      </c>
      <c r="AU76" s="2">
        <v>0</v>
      </c>
      <c r="AV76" s="2">
        <v>0</v>
      </c>
      <c r="AW76" s="2">
        <v>0</v>
      </c>
      <c r="AX76" s="2">
        <v>0</v>
      </c>
      <c r="AY76" s="2">
        <v>0</v>
      </c>
      <c r="AZ76" s="2">
        <v>0</v>
      </c>
      <c r="BA76" s="2">
        <v>0</v>
      </c>
      <c r="BB76" s="2">
        <v>0</v>
      </c>
      <c r="BC76" s="2">
        <v>0</v>
      </c>
      <c r="BD76" s="2">
        <v>0</v>
      </c>
      <c r="BE76" s="2">
        <v>0</v>
      </c>
      <c r="BF76" s="2">
        <v>0</v>
      </c>
      <c r="BG76" s="2">
        <v>0</v>
      </c>
      <c r="BH76" s="2">
        <v>0</v>
      </c>
      <c r="BI76" s="2">
        <v>0</v>
      </c>
      <c r="BJ76" s="2">
        <v>0</v>
      </c>
      <c r="BK76" s="2">
        <v>0</v>
      </c>
      <c r="BL76" s="2">
        <v>0</v>
      </c>
      <c r="BM76" s="2">
        <v>0</v>
      </c>
      <c r="BN76" s="2">
        <v>0</v>
      </c>
      <c r="BO76" s="2">
        <v>0</v>
      </c>
      <c r="BP76" s="2">
        <v>0</v>
      </c>
      <c r="BQ76" s="2" t="s">
        <v>96</v>
      </c>
      <c r="BR76" s="1">
        <v>1.4999999999999999E-2</v>
      </c>
      <c r="BS76" s="1">
        <v>3.5000000000000003E-2</v>
      </c>
      <c r="BT76" s="1">
        <v>0.26500000000000001</v>
      </c>
      <c r="BU76" s="2">
        <v>35850</v>
      </c>
      <c r="BV76" s="2">
        <v>83650.000000000015</v>
      </c>
      <c r="BW76" s="2">
        <v>633350</v>
      </c>
      <c r="BX76" s="2">
        <v>35850</v>
      </c>
      <c r="BY76" s="2">
        <v>35850</v>
      </c>
      <c r="BZ76" s="2">
        <v>35850</v>
      </c>
      <c r="CA76" s="2">
        <v>83650.000000000015</v>
      </c>
      <c r="CB76" s="2">
        <v>633350</v>
      </c>
      <c r="CC76" s="2">
        <v>35850</v>
      </c>
      <c r="CD76" s="2">
        <v>35850</v>
      </c>
      <c r="CE76" s="1">
        <f t="shared" si="1"/>
        <v>1.4999999999999999E-2</v>
      </c>
    </row>
    <row r="77" spans="1:83" ht="13.5" customHeight="1">
      <c r="A77" s="3" t="s">
        <v>82</v>
      </c>
      <c r="B77" t="s">
        <v>250</v>
      </c>
      <c r="C77" s="9" t="s">
        <v>1686</v>
      </c>
      <c r="D77" s="3" t="s">
        <v>251</v>
      </c>
      <c r="E77" s="3" t="s">
        <v>252</v>
      </c>
      <c r="F77" s="3" t="s">
        <v>87</v>
      </c>
      <c r="G77" s="3" t="s">
        <v>88</v>
      </c>
      <c r="H77" s="3" t="s">
        <v>89</v>
      </c>
      <c r="I77" s="3" t="s">
        <v>90</v>
      </c>
      <c r="J77" s="3" t="s">
        <v>253</v>
      </c>
      <c r="K77" s="3" t="s">
        <v>92</v>
      </c>
      <c r="L77" s="3" t="s">
        <v>93</v>
      </c>
      <c r="M77" s="3" t="s">
        <v>94</v>
      </c>
      <c r="N77" s="2">
        <v>8000000</v>
      </c>
      <c r="O77" s="2">
        <v>1805000</v>
      </c>
      <c r="P77" s="10">
        <v>1</v>
      </c>
      <c r="Q77" s="2">
        <v>8000000</v>
      </c>
      <c r="R77" s="2">
        <v>1805000</v>
      </c>
      <c r="S77" s="3" t="s">
        <v>94</v>
      </c>
      <c r="T77" s="2">
        <v>3206000</v>
      </c>
      <c r="U77" s="2">
        <v>3206000</v>
      </c>
      <c r="V77" s="2">
        <v>3562.22</v>
      </c>
      <c r="W77" s="11">
        <v>1</v>
      </c>
      <c r="X77" s="2">
        <v>3206000</v>
      </c>
      <c r="Y77" s="2">
        <v>3206000</v>
      </c>
      <c r="Z77" s="2">
        <v>3562.22</v>
      </c>
      <c r="AA77" s="12">
        <v>0.08</v>
      </c>
      <c r="AB77" s="13">
        <v>44536</v>
      </c>
      <c r="AC77" s="13">
        <v>44500</v>
      </c>
      <c r="AD77" s="2">
        <v>1</v>
      </c>
      <c r="AE77" s="2">
        <v>7</v>
      </c>
      <c r="AF77" s="3" t="s">
        <v>95</v>
      </c>
      <c r="AG77" s="2">
        <v>0</v>
      </c>
      <c r="AH77" s="3" t="s">
        <v>95</v>
      </c>
      <c r="AI77" s="3" t="s">
        <v>95</v>
      </c>
      <c r="AJ77" s="2">
        <v>1</v>
      </c>
      <c r="AK77" s="2">
        <v>90253.067385532544</v>
      </c>
      <c r="AL77" s="2">
        <v>0</v>
      </c>
      <c r="AM77" s="2">
        <v>100.2811234254809</v>
      </c>
      <c r="AN77" s="2">
        <v>90353.348508958021</v>
      </c>
      <c r="AO77" s="2">
        <v>90253.067385532544</v>
      </c>
      <c r="AP77" s="2">
        <v>0</v>
      </c>
      <c r="AQ77" s="2">
        <v>100.2811234254809</v>
      </c>
      <c r="AR77" s="2">
        <v>90353.348508958021</v>
      </c>
      <c r="AS77" s="2">
        <v>2564800</v>
      </c>
      <c r="AT77" s="2">
        <v>0</v>
      </c>
      <c r="AU77" s="2">
        <v>2849.7759999999994</v>
      </c>
      <c r="AV77" s="2">
        <v>2567649.7760000005</v>
      </c>
      <c r="AW77" s="2">
        <v>90253.067385532544</v>
      </c>
      <c r="AX77" s="2">
        <v>0</v>
      </c>
      <c r="AY77" s="2">
        <v>100.2811234254809</v>
      </c>
      <c r="AZ77" s="2">
        <v>90353.348508958021</v>
      </c>
      <c r="BA77" s="2">
        <v>459306.88523171371</v>
      </c>
      <c r="BB77" s="2">
        <v>0</v>
      </c>
      <c r="BC77" s="2">
        <v>510.34066522461484</v>
      </c>
      <c r="BD77" s="2">
        <v>459817.2258969383</v>
      </c>
      <c r="BE77" s="2">
        <v>459306.88523171371</v>
      </c>
      <c r="BF77" s="2">
        <v>0</v>
      </c>
      <c r="BG77" s="2">
        <v>510.34066522461484</v>
      </c>
      <c r="BH77" s="2">
        <v>459817.2258969383</v>
      </c>
      <c r="BI77" s="2">
        <v>13052523.68</v>
      </c>
      <c r="BJ77" s="2">
        <v>0</v>
      </c>
      <c r="BK77" s="2">
        <v>14502.795041599997</v>
      </c>
      <c r="BL77" s="2">
        <v>13067026.475041604</v>
      </c>
      <c r="BM77" s="2">
        <v>459306.88523171371</v>
      </c>
      <c r="BN77" s="2">
        <v>0</v>
      </c>
      <c r="BO77" s="2">
        <v>510.34066522461484</v>
      </c>
      <c r="BP77" s="2">
        <v>459817.2258969383</v>
      </c>
      <c r="BQ77" s="2" t="s">
        <v>96</v>
      </c>
      <c r="BR77" s="1">
        <v>1.4999999999999999E-2</v>
      </c>
      <c r="BS77" s="1">
        <v>3.5000000000000003E-2</v>
      </c>
      <c r="BT77" s="1">
        <v>0.26500000000000001</v>
      </c>
      <c r="BU77" s="2">
        <v>48090</v>
      </c>
      <c r="BV77" s="2">
        <v>112210.00000000001</v>
      </c>
      <c r="BW77" s="2">
        <v>849590</v>
      </c>
      <c r="BX77" s="2">
        <v>48090</v>
      </c>
      <c r="BY77" s="2">
        <v>90353.348508958021</v>
      </c>
      <c r="BZ77" s="2">
        <v>48090</v>
      </c>
      <c r="CA77" s="2">
        <v>112210.00000000001</v>
      </c>
      <c r="CB77" s="2">
        <v>849590</v>
      </c>
      <c r="CC77" s="2">
        <v>48090</v>
      </c>
      <c r="CD77" s="2">
        <v>90353.348508958021</v>
      </c>
      <c r="CE77" s="1">
        <f t="shared" si="1"/>
        <v>2.818257907328697E-2</v>
      </c>
    </row>
    <row r="78" spans="1:83" ht="13.5" customHeight="1">
      <c r="A78" s="3" t="s">
        <v>82</v>
      </c>
      <c r="B78" t="s">
        <v>254</v>
      </c>
      <c r="C78" s="9" t="s">
        <v>1687</v>
      </c>
      <c r="D78" s="3" t="s">
        <v>251</v>
      </c>
      <c r="E78" s="3" t="s">
        <v>252</v>
      </c>
      <c r="F78" s="3" t="s">
        <v>87</v>
      </c>
      <c r="G78" s="3" t="s">
        <v>88</v>
      </c>
      <c r="H78" s="3" t="s">
        <v>89</v>
      </c>
      <c r="I78" s="3" t="s">
        <v>90</v>
      </c>
      <c r="J78" s="3" t="s">
        <v>255</v>
      </c>
      <c r="K78" s="3" t="s">
        <v>92</v>
      </c>
      <c r="L78" s="3" t="s">
        <v>93</v>
      </c>
      <c r="M78" s="3" t="s">
        <v>94</v>
      </c>
      <c r="N78" s="2">
        <v>5000000</v>
      </c>
      <c r="O78" s="2">
        <v>2011000</v>
      </c>
      <c r="P78" s="10">
        <v>1</v>
      </c>
      <c r="Q78" s="2">
        <v>5000000</v>
      </c>
      <c r="R78" s="2">
        <v>2011000</v>
      </c>
      <c r="S78" s="3" t="s">
        <v>94</v>
      </c>
      <c r="T78" s="2">
        <v>2989000</v>
      </c>
      <c r="U78" s="2">
        <v>2989000</v>
      </c>
      <c r="V78" s="2">
        <v>3321.11</v>
      </c>
      <c r="W78" s="11">
        <v>1</v>
      </c>
      <c r="X78" s="2">
        <v>2989000</v>
      </c>
      <c r="Y78" s="2">
        <v>2989000</v>
      </c>
      <c r="Z78" s="2">
        <v>3321.11</v>
      </c>
      <c r="AA78" s="12">
        <v>0.08</v>
      </c>
      <c r="AB78" s="13">
        <v>44536</v>
      </c>
      <c r="AC78" s="13">
        <v>44500</v>
      </c>
      <c r="AD78" s="2">
        <v>1</v>
      </c>
      <c r="AE78" s="2">
        <v>7</v>
      </c>
      <c r="AF78" s="3" t="s">
        <v>95</v>
      </c>
      <c r="AG78" s="2">
        <v>0</v>
      </c>
      <c r="AH78" s="3" t="s">
        <v>95</v>
      </c>
      <c r="AI78" s="3" t="s">
        <v>95</v>
      </c>
      <c r="AJ78" s="2">
        <v>1</v>
      </c>
      <c r="AK78" s="2">
        <v>84144.235313586018</v>
      </c>
      <c r="AL78" s="2">
        <v>0</v>
      </c>
      <c r="AM78" s="2">
        <v>93.493563513651281</v>
      </c>
      <c r="AN78" s="2">
        <v>84237.728877099667</v>
      </c>
      <c r="AO78" s="2">
        <v>84144.235313586018</v>
      </c>
      <c r="AP78" s="2">
        <v>0</v>
      </c>
      <c r="AQ78" s="2">
        <v>93.493563513651281</v>
      </c>
      <c r="AR78" s="2">
        <v>84237.728877099667</v>
      </c>
      <c r="AS78" s="2">
        <v>2391200</v>
      </c>
      <c r="AT78" s="2">
        <v>0</v>
      </c>
      <c r="AU78" s="2">
        <v>2656.8879999999999</v>
      </c>
      <c r="AV78" s="2">
        <v>2393856.8879999998</v>
      </c>
      <c r="AW78" s="2">
        <v>84144.235313586018</v>
      </c>
      <c r="AX78" s="2">
        <v>0</v>
      </c>
      <c r="AY78" s="2">
        <v>93.493563513651281</v>
      </c>
      <c r="AZ78" s="2">
        <v>84237.728877099667</v>
      </c>
      <c r="BA78" s="2">
        <v>428218.42793437064</v>
      </c>
      <c r="BB78" s="2">
        <v>0</v>
      </c>
      <c r="BC78" s="2">
        <v>475.79809407732273</v>
      </c>
      <c r="BD78" s="2">
        <v>428694.22602844791</v>
      </c>
      <c r="BE78" s="2">
        <v>428218.42793437064</v>
      </c>
      <c r="BF78" s="2">
        <v>0</v>
      </c>
      <c r="BG78" s="2">
        <v>475.79809407732273</v>
      </c>
      <c r="BH78" s="2">
        <v>428694.22602844791</v>
      </c>
      <c r="BI78" s="2">
        <v>12169055.92</v>
      </c>
      <c r="BJ78" s="2">
        <v>0</v>
      </c>
      <c r="BK78" s="2">
        <v>13521.1687208</v>
      </c>
      <c r="BL78" s="2">
        <v>12182577.088720798</v>
      </c>
      <c r="BM78" s="2">
        <v>428218.42793437064</v>
      </c>
      <c r="BN78" s="2">
        <v>0</v>
      </c>
      <c r="BO78" s="2">
        <v>475.79809407732273</v>
      </c>
      <c r="BP78" s="2">
        <v>428694.22602844791</v>
      </c>
      <c r="BQ78" s="2" t="s">
        <v>96</v>
      </c>
      <c r="BR78" s="1">
        <v>1.4999999999999999E-2</v>
      </c>
      <c r="BS78" s="1">
        <v>3.5000000000000003E-2</v>
      </c>
      <c r="BT78" s="1">
        <v>0.26500000000000001</v>
      </c>
      <c r="BU78" s="2">
        <v>44835</v>
      </c>
      <c r="BV78" s="2">
        <v>104615.00000000001</v>
      </c>
      <c r="BW78" s="2">
        <v>792085</v>
      </c>
      <c r="BX78" s="2">
        <v>44835</v>
      </c>
      <c r="BY78" s="2">
        <v>84237.728877099667</v>
      </c>
      <c r="BZ78" s="2">
        <v>44835</v>
      </c>
      <c r="CA78" s="2">
        <v>104615.00000000001</v>
      </c>
      <c r="CB78" s="2">
        <v>792085</v>
      </c>
      <c r="CC78" s="2">
        <v>44835</v>
      </c>
      <c r="CD78" s="2">
        <v>84237.728877099667</v>
      </c>
      <c r="CE78" s="1">
        <f t="shared" si="1"/>
        <v>2.8182579082335117E-2</v>
      </c>
    </row>
    <row r="79" spans="1:83" ht="13.5" customHeight="1">
      <c r="A79" s="3" t="s">
        <v>82</v>
      </c>
      <c r="B79" t="s">
        <v>256</v>
      </c>
      <c r="C79" s="9" t="s">
        <v>1688</v>
      </c>
      <c r="D79" s="3" t="s">
        <v>205</v>
      </c>
      <c r="E79" s="3" t="s">
        <v>206</v>
      </c>
      <c r="F79" s="3" t="s">
        <v>87</v>
      </c>
      <c r="G79" s="3" t="s">
        <v>88</v>
      </c>
      <c r="H79" s="3" t="s">
        <v>89</v>
      </c>
      <c r="I79" s="3" t="s">
        <v>90</v>
      </c>
      <c r="J79" s="3" t="s">
        <v>207</v>
      </c>
      <c r="K79" s="3" t="s">
        <v>92</v>
      </c>
      <c r="L79" s="3" t="s">
        <v>93</v>
      </c>
      <c r="M79" s="3" t="s">
        <v>94</v>
      </c>
      <c r="N79" s="2">
        <v>10000000</v>
      </c>
      <c r="O79" s="2">
        <v>1517648.01</v>
      </c>
      <c r="P79" s="10">
        <v>1</v>
      </c>
      <c r="Q79" s="2">
        <v>10000000</v>
      </c>
      <c r="R79" s="2">
        <v>1517648.01</v>
      </c>
      <c r="S79" s="3" t="s">
        <v>94</v>
      </c>
      <c r="T79" s="2">
        <v>7400000</v>
      </c>
      <c r="U79" s="2">
        <v>7400000</v>
      </c>
      <c r="V79" s="2">
        <v>8222.2199999999993</v>
      </c>
      <c r="W79" s="11">
        <v>1</v>
      </c>
      <c r="X79" s="2">
        <v>7400000</v>
      </c>
      <c r="Y79" s="2">
        <v>7400000</v>
      </c>
      <c r="Z79" s="2">
        <v>8222.2199999999993</v>
      </c>
      <c r="AA79" s="12">
        <v>0.08</v>
      </c>
      <c r="AB79" s="13">
        <v>44536</v>
      </c>
      <c r="AC79" s="13">
        <v>44500</v>
      </c>
      <c r="AD79" s="2">
        <v>1</v>
      </c>
      <c r="AE79" s="2">
        <v>7</v>
      </c>
      <c r="AF79" s="3" t="s">
        <v>95</v>
      </c>
      <c r="AG79" s="2">
        <v>0</v>
      </c>
      <c r="AH79" s="3" t="s">
        <v>95</v>
      </c>
      <c r="AI79" s="3" t="s">
        <v>95</v>
      </c>
      <c r="AJ79" s="2">
        <v>1</v>
      </c>
      <c r="AK79" s="2">
        <v>208319.61904333776</v>
      </c>
      <c r="AL79" s="2">
        <v>0</v>
      </c>
      <c r="AM79" s="2">
        <v>231.46618082304227</v>
      </c>
      <c r="AN79" s="2">
        <v>208551.08522416081</v>
      </c>
      <c r="AO79" s="2">
        <v>208319.61904333776</v>
      </c>
      <c r="AP79" s="2">
        <v>0</v>
      </c>
      <c r="AQ79" s="2">
        <v>231.46618082304227</v>
      </c>
      <c r="AR79" s="2">
        <v>208551.08522416081</v>
      </c>
      <c r="AS79" s="2">
        <v>5920000</v>
      </c>
      <c r="AT79" s="2">
        <v>0</v>
      </c>
      <c r="AU79" s="2">
        <v>6577.7759999999989</v>
      </c>
      <c r="AV79" s="2">
        <v>5926577.7760000005</v>
      </c>
      <c r="AW79" s="2">
        <v>208319.61904333776</v>
      </c>
      <c r="AX79" s="2">
        <v>0</v>
      </c>
      <c r="AY79" s="2">
        <v>231.46618082304227</v>
      </c>
      <c r="AZ79" s="2">
        <v>208551.08522416081</v>
      </c>
      <c r="BA79" s="2">
        <v>1060159.3732734502</v>
      </c>
      <c r="BB79" s="2">
        <v>0</v>
      </c>
      <c r="BC79" s="2">
        <v>1177.9545408265444</v>
      </c>
      <c r="BD79" s="2">
        <v>1061337.3278142768</v>
      </c>
      <c r="BE79" s="2">
        <v>1060159.3732734502</v>
      </c>
      <c r="BF79" s="2">
        <v>0</v>
      </c>
      <c r="BG79" s="2">
        <v>1177.9545408265444</v>
      </c>
      <c r="BH79" s="2">
        <v>1061337.3278142768</v>
      </c>
      <c r="BI79" s="2">
        <v>30127472</v>
      </c>
      <c r="BJ79" s="2">
        <v>0</v>
      </c>
      <c r="BK79" s="2">
        <v>33474.959841599994</v>
      </c>
      <c r="BL79" s="2">
        <v>30160946.959841605</v>
      </c>
      <c r="BM79" s="2">
        <v>1060159.3732734502</v>
      </c>
      <c r="BN79" s="2">
        <v>0</v>
      </c>
      <c r="BO79" s="2">
        <v>1177.9545408265444</v>
      </c>
      <c r="BP79" s="2">
        <v>1061337.3278142768</v>
      </c>
      <c r="BQ79" s="2" t="s">
        <v>96</v>
      </c>
      <c r="BR79" s="1">
        <v>1.4999999999999999E-2</v>
      </c>
      <c r="BS79" s="1">
        <v>3.5000000000000003E-2</v>
      </c>
      <c r="BT79" s="1">
        <v>0.26500000000000001</v>
      </c>
      <c r="BU79" s="2">
        <v>111000</v>
      </c>
      <c r="BV79" s="2">
        <v>259000.00000000003</v>
      </c>
      <c r="BW79" s="2">
        <v>1961000</v>
      </c>
      <c r="BX79" s="2">
        <v>111000</v>
      </c>
      <c r="BY79" s="2">
        <v>208551.08522416081</v>
      </c>
      <c r="BZ79" s="2">
        <v>111000</v>
      </c>
      <c r="CA79" s="2">
        <v>259000.00000000003</v>
      </c>
      <c r="CB79" s="2">
        <v>1961000</v>
      </c>
      <c r="CC79" s="2">
        <v>111000</v>
      </c>
      <c r="CD79" s="2">
        <v>208551.08522416081</v>
      </c>
      <c r="CE79" s="1">
        <f t="shared" si="1"/>
        <v>2.8182579084346054E-2</v>
      </c>
    </row>
    <row r="80" spans="1:83">
      <c r="A80" s="3" t="s">
        <v>82</v>
      </c>
      <c r="B80" t="s">
        <v>257</v>
      </c>
      <c r="C80" s="9" t="s">
        <v>1689</v>
      </c>
      <c r="D80" s="3" t="s">
        <v>258</v>
      </c>
      <c r="E80" s="3" t="s">
        <v>259</v>
      </c>
      <c r="F80" s="3" t="s">
        <v>87</v>
      </c>
      <c r="G80" s="3" t="s">
        <v>88</v>
      </c>
      <c r="H80" s="3" t="s">
        <v>89</v>
      </c>
      <c r="I80" s="3" t="s">
        <v>90</v>
      </c>
      <c r="J80" s="3" t="s">
        <v>260</v>
      </c>
      <c r="K80" s="3" t="s">
        <v>92</v>
      </c>
      <c r="L80" s="3" t="s">
        <v>93</v>
      </c>
      <c r="M80" s="3" t="s">
        <v>94</v>
      </c>
      <c r="N80" s="2">
        <v>5000000</v>
      </c>
      <c r="O80" s="2">
        <v>3090000</v>
      </c>
      <c r="P80" s="10">
        <v>1</v>
      </c>
      <c r="Q80" s="2">
        <v>5000000</v>
      </c>
      <c r="R80" s="2">
        <v>3090000</v>
      </c>
      <c r="S80" s="3" t="s">
        <v>94</v>
      </c>
      <c r="T80" s="2">
        <v>1910000</v>
      </c>
      <c r="U80" s="2">
        <v>1910000</v>
      </c>
      <c r="V80" s="2">
        <v>848.89</v>
      </c>
      <c r="W80" s="11">
        <v>1</v>
      </c>
      <c r="X80" s="2">
        <v>1910000</v>
      </c>
      <c r="Y80" s="2">
        <v>1910000</v>
      </c>
      <c r="Z80" s="2">
        <v>848.89</v>
      </c>
      <c r="AA80" s="12">
        <v>0.08</v>
      </c>
      <c r="AB80" s="13">
        <v>44539</v>
      </c>
      <c r="AC80" s="13">
        <v>44500</v>
      </c>
      <c r="AD80" s="2">
        <v>1</v>
      </c>
      <c r="AE80" s="2">
        <v>7</v>
      </c>
      <c r="AF80" s="3" t="s">
        <v>95</v>
      </c>
      <c r="AG80" s="2">
        <v>0</v>
      </c>
      <c r="AH80" s="3" t="s">
        <v>95</v>
      </c>
      <c r="AI80" s="3" t="s">
        <v>95</v>
      </c>
      <c r="AJ80" s="2">
        <v>1</v>
      </c>
      <c r="AK80" s="2">
        <v>53768.982753077726</v>
      </c>
      <c r="AL80" s="2">
        <v>0</v>
      </c>
      <c r="AM80" s="2">
        <v>23.897356947256618</v>
      </c>
      <c r="AN80" s="2">
        <v>53792.880110024984</v>
      </c>
      <c r="AO80" s="2">
        <v>53768.982753077726</v>
      </c>
      <c r="AP80" s="2">
        <v>0</v>
      </c>
      <c r="AQ80" s="2">
        <v>23.897356947256618</v>
      </c>
      <c r="AR80" s="2">
        <v>53792.880110024984</v>
      </c>
      <c r="AS80" s="2">
        <v>1528000</v>
      </c>
      <c r="AT80" s="2">
        <v>0</v>
      </c>
      <c r="AU80" s="2">
        <v>679.11199999999997</v>
      </c>
      <c r="AV80" s="2">
        <v>1528679.1119999997</v>
      </c>
      <c r="AW80" s="2">
        <v>53768.982753077726</v>
      </c>
      <c r="AX80" s="2">
        <v>0</v>
      </c>
      <c r="AY80" s="2">
        <v>23.897356947256618</v>
      </c>
      <c r="AZ80" s="2">
        <v>53792.880110024984</v>
      </c>
      <c r="BA80" s="2">
        <v>273635.73012868786</v>
      </c>
      <c r="BB80" s="2">
        <v>0</v>
      </c>
      <c r="BC80" s="2">
        <v>121.61603924028365</v>
      </c>
      <c r="BD80" s="2">
        <v>273757.34616792813</v>
      </c>
      <c r="BE80" s="2">
        <v>273635.73012868786</v>
      </c>
      <c r="BF80" s="2">
        <v>0</v>
      </c>
      <c r="BG80" s="2">
        <v>121.61603924028365</v>
      </c>
      <c r="BH80" s="2">
        <v>273757.34616792813</v>
      </c>
      <c r="BI80" s="2">
        <v>7776144.7999999998</v>
      </c>
      <c r="BJ80" s="2">
        <v>0</v>
      </c>
      <c r="BK80" s="2">
        <v>3456.0688792000001</v>
      </c>
      <c r="BL80" s="2">
        <v>7779600.868879199</v>
      </c>
      <c r="BM80" s="2">
        <v>273635.73012868786</v>
      </c>
      <c r="BN80" s="2">
        <v>0</v>
      </c>
      <c r="BO80" s="2">
        <v>121.61603924028365</v>
      </c>
      <c r="BP80" s="2">
        <v>273757.34616792813</v>
      </c>
      <c r="BQ80" s="2" t="s">
        <v>96</v>
      </c>
      <c r="BR80" s="1">
        <v>1.4999999999999999E-2</v>
      </c>
      <c r="BS80" s="1">
        <v>3.5000000000000003E-2</v>
      </c>
      <c r="BT80" s="1">
        <v>0.26500000000000001</v>
      </c>
      <c r="BU80" s="2">
        <v>28650</v>
      </c>
      <c r="BV80" s="2">
        <v>66850</v>
      </c>
      <c r="BW80" s="2">
        <v>506150</v>
      </c>
      <c r="BX80" s="2">
        <v>28650</v>
      </c>
      <c r="BY80" s="2">
        <v>53792.880110024984</v>
      </c>
      <c r="BZ80" s="2">
        <v>28650</v>
      </c>
      <c r="CA80" s="2">
        <v>66850</v>
      </c>
      <c r="CB80" s="2">
        <v>506150</v>
      </c>
      <c r="CC80" s="2">
        <v>28650</v>
      </c>
      <c r="CD80" s="2">
        <v>53792.880110024984</v>
      </c>
      <c r="CE80" s="1">
        <f t="shared" si="1"/>
        <v>2.8163811575929312E-2</v>
      </c>
    </row>
    <row r="81" spans="1:83" ht="13.5" customHeight="1">
      <c r="A81" s="3" t="s">
        <v>82</v>
      </c>
      <c r="B81" t="s">
        <v>261</v>
      </c>
      <c r="C81" s="9" t="s">
        <v>1690</v>
      </c>
      <c r="D81" s="3" t="s">
        <v>125</v>
      </c>
      <c r="E81" s="3" t="s">
        <v>126</v>
      </c>
      <c r="F81" s="3" t="s">
        <v>87</v>
      </c>
      <c r="G81" s="3" t="s">
        <v>128</v>
      </c>
      <c r="H81" s="3" t="s">
        <v>89</v>
      </c>
      <c r="I81" s="3" t="s">
        <v>90</v>
      </c>
      <c r="J81" s="3" t="s">
        <v>166</v>
      </c>
      <c r="K81" s="3" t="s">
        <v>92</v>
      </c>
      <c r="L81" s="3" t="s">
        <v>93</v>
      </c>
      <c r="M81" s="3" t="s">
        <v>94</v>
      </c>
      <c r="N81" s="2">
        <v>22000000</v>
      </c>
      <c r="O81" s="2">
        <v>11229057.76</v>
      </c>
      <c r="P81" s="10">
        <v>1</v>
      </c>
      <c r="Q81" s="2">
        <v>22000000</v>
      </c>
      <c r="R81" s="2">
        <v>11229057.76</v>
      </c>
      <c r="S81" s="3" t="s">
        <v>262</v>
      </c>
      <c r="T81" s="2">
        <v>106920</v>
      </c>
      <c r="U81" s="2">
        <v>106920</v>
      </c>
      <c r="V81" s="2">
        <v>36.840000000000003</v>
      </c>
      <c r="W81" s="11">
        <v>6.4602000000000004</v>
      </c>
      <c r="X81" s="2">
        <v>690724.58400000003</v>
      </c>
      <c r="Y81" s="2">
        <v>690724.58400000003</v>
      </c>
      <c r="Z81" s="2">
        <v>237.99376800000005</v>
      </c>
      <c r="AA81" s="12">
        <v>2.0674999999999999E-2</v>
      </c>
      <c r="AB81" s="13">
        <v>44512</v>
      </c>
      <c r="AC81" s="13">
        <v>44500</v>
      </c>
      <c r="AD81" s="2">
        <v>1</v>
      </c>
      <c r="AE81" s="2">
        <v>6</v>
      </c>
      <c r="AF81" s="3" t="s">
        <v>95</v>
      </c>
      <c r="AG81" s="2">
        <v>0</v>
      </c>
      <c r="AH81" s="3" t="s">
        <v>95</v>
      </c>
      <c r="AI81" s="3" t="s">
        <v>95</v>
      </c>
      <c r="AJ81" s="2">
        <v>1</v>
      </c>
      <c r="AK81" s="2">
        <v>11923.255665032033</v>
      </c>
      <c r="AL81" s="2">
        <v>0</v>
      </c>
      <c r="AM81" s="2">
        <v>4.1082373615766938</v>
      </c>
      <c r="AN81" s="2">
        <v>11927.36390239361</v>
      </c>
      <c r="AO81" s="2">
        <v>11923.255665032033</v>
      </c>
      <c r="AP81" s="2">
        <v>0</v>
      </c>
      <c r="AQ81" s="2">
        <v>4.1082373615766938</v>
      </c>
      <c r="AR81" s="2">
        <v>11927.36390239361</v>
      </c>
      <c r="AS81" s="2">
        <v>552579.66720000003</v>
      </c>
      <c r="AT81" s="2">
        <v>0</v>
      </c>
      <c r="AU81" s="2">
        <v>190.39501440000001</v>
      </c>
      <c r="AV81" s="2">
        <v>552770.06221440004</v>
      </c>
      <c r="AW81" s="2">
        <v>11923.255665032033</v>
      </c>
      <c r="AX81" s="2">
        <v>0</v>
      </c>
      <c r="AY81" s="2">
        <v>4.1082373615766938</v>
      </c>
      <c r="AZ81" s="2">
        <v>11927.36390239361</v>
      </c>
      <c r="BA81" s="2">
        <v>60678.64040491452</v>
      </c>
      <c r="BB81" s="2">
        <v>0</v>
      </c>
      <c r="BC81" s="2">
        <v>20.907230756799954</v>
      </c>
      <c r="BD81" s="2">
        <v>60699.547635671326</v>
      </c>
      <c r="BE81" s="2">
        <v>60678.64040491452</v>
      </c>
      <c r="BF81" s="2">
        <v>0</v>
      </c>
      <c r="BG81" s="2">
        <v>20.907230756799954</v>
      </c>
      <c r="BH81" s="2">
        <v>60699.547635671326</v>
      </c>
      <c r="BI81" s="2">
        <v>2812133.1843475201</v>
      </c>
      <c r="BJ81" s="2">
        <v>0</v>
      </c>
      <c r="BK81" s="2">
        <v>968.93926778304012</v>
      </c>
      <c r="BL81" s="2">
        <v>2813102.1236153035</v>
      </c>
      <c r="BM81" s="2">
        <v>60678.64040491452</v>
      </c>
      <c r="BN81" s="2">
        <v>0</v>
      </c>
      <c r="BO81" s="2">
        <v>20.907230756799954</v>
      </c>
      <c r="BP81" s="2">
        <v>60699.547635671326</v>
      </c>
      <c r="BQ81" s="2" t="s">
        <v>96</v>
      </c>
      <c r="BR81" s="1">
        <v>1.4999999999999999E-2</v>
      </c>
      <c r="BS81" s="1">
        <v>3.5000000000000003E-2</v>
      </c>
      <c r="BT81" s="1">
        <v>0.26500000000000001</v>
      </c>
      <c r="BU81" s="2">
        <v>10360.868759999999</v>
      </c>
      <c r="BV81" s="2">
        <v>24175.360440000004</v>
      </c>
      <c r="BW81" s="2">
        <v>183042.01476000002</v>
      </c>
      <c r="BX81" s="2">
        <v>10360.868759999999</v>
      </c>
      <c r="BY81" s="2">
        <v>11927.36390239361</v>
      </c>
      <c r="BZ81" s="2">
        <v>1603.7999999999997</v>
      </c>
      <c r="CA81" s="2">
        <v>3742.2000000000003</v>
      </c>
      <c r="CB81" s="2">
        <v>28333.800000000003</v>
      </c>
      <c r="CC81" s="2">
        <v>1603.7999999999997</v>
      </c>
      <c r="CD81" s="2">
        <v>1846.284000865857</v>
      </c>
      <c r="CE81" s="1">
        <f t="shared" si="1"/>
        <v>1.7267901242666077E-2</v>
      </c>
    </row>
    <row r="82" spans="1:83" ht="13.5" customHeight="1">
      <c r="A82" s="3" t="s">
        <v>82</v>
      </c>
      <c r="B82" t="s">
        <v>263</v>
      </c>
      <c r="C82" s="9" t="s">
        <v>1691</v>
      </c>
      <c r="D82" s="3" t="s">
        <v>264</v>
      </c>
      <c r="E82" s="3" t="s">
        <v>265</v>
      </c>
      <c r="F82" s="3" t="s">
        <v>87</v>
      </c>
      <c r="G82" s="3" t="s">
        <v>128</v>
      </c>
      <c r="H82" s="3" t="s">
        <v>89</v>
      </c>
      <c r="I82" s="3" t="s">
        <v>90</v>
      </c>
      <c r="J82" s="3" t="s">
        <v>266</v>
      </c>
      <c r="K82" s="3" t="s">
        <v>92</v>
      </c>
      <c r="L82" s="3" t="s">
        <v>93</v>
      </c>
      <c r="M82" s="3" t="s">
        <v>262</v>
      </c>
      <c r="N82" s="2">
        <v>1200000</v>
      </c>
      <c r="O82" s="2">
        <v>945570</v>
      </c>
      <c r="P82" s="10">
        <v>6.4602000000000004</v>
      </c>
      <c r="Q82" s="2">
        <v>7752240</v>
      </c>
      <c r="R82" s="2">
        <v>6108571.3140000002</v>
      </c>
      <c r="S82" s="3" t="s">
        <v>262</v>
      </c>
      <c r="T82" s="2">
        <v>254430</v>
      </c>
      <c r="U82" s="2">
        <v>254430</v>
      </c>
      <c r="V82" s="2">
        <v>91.17</v>
      </c>
      <c r="W82" s="11">
        <v>6.4602000000000004</v>
      </c>
      <c r="X82" s="2">
        <v>1643668.686</v>
      </c>
      <c r="Y82" s="2">
        <v>1643668.686</v>
      </c>
      <c r="Z82" s="2">
        <v>588.97643400000004</v>
      </c>
      <c r="AA82" s="12">
        <v>2.1499999999999998E-2</v>
      </c>
      <c r="AB82" s="13">
        <v>44547</v>
      </c>
      <c r="AC82" s="13">
        <v>44500</v>
      </c>
      <c r="AD82" s="2">
        <v>1</v>
      </c>
      <c r="AE82" s="2">
        <v>9</v>
      </c>
      <c r="AF82" s="3" t="s">
        <v>95</v>
      </c>
      <c r="AG82" s="2">
        <v>0</v>
      </c>
      <c r="AH82" s="3" t="s">
        <v>95</v>
      </c>
      <c r="AI82" s="3" t="s">
        <v>95</v>
      </c>
      <c r="AJ82" s="2">
        <v>1</v>
      </c>
      <c r="AK82" s="2">
        <v>100163.20464121271</v>
      </c>
      <c r="AL82" s="2">
        <v>0</v>
      </c>
      <c r="AM82" s="2">
        <v>35.891519738786172</v>
      </c>
      <c r="AN82" s="2">
        <v>100199.09616095149</v>
      </c>
      <c r="AO82" s="2">
        <v>100163.20464121271</v>
      </c>
      <c r="AP82" s="2">
        <v>0</v>
      </c>
      <c r="AQ82" s="2">
        <v>35.891519738786172</v>
      </c>
      <c r="AR82" s="2">
        <v>100199.09616095149</v>
      </c>
      <c r="AS82" s="2">
        <v>1314934.9487999999</v>
      </c>
      <c r="AT82" s="2">
        <v>0</v>
      </c>
      <c r="AU82" s="2">
        <v>471.1811472</v>
      </c>
      <c r="AV82" s="2">
        <v>1315406.1299472</v>
      </c>
      <c r="AW82" s="2">
        <v>100163.20464121271</v>
      </c>
      <c r="AX82" s="2">
        <v>0</v>
      </c>
      <c r="AY82" s="2">
        <v>35.891519738786172</v>
      </c>
      <c r="AZ82" s="2">
        <v>100199.09616095149</v>
      </c>
      <c r="BA82" s="2">
        <v>509740.56473959563</v>
      </c>
      <c r="BB82" s="2">
        <v>0</v>
      </c>
      <c r="BC82" s="2">
        <v>182.6555331026567</v>
      </c>
      <c r="BD82" s="2">
        <v>509923.22027269827</v>
      </c>
      <c r="BE82" s="2">
        <v>509740.56473959563</v>
      </c>
      <c r="BF82" s="2">
        <v>0</v>
      </c>
      <c r="BG82" s="2">
        <v>182.6555331026567</v>
      </c>
      <c r="BH82" s="2">
        <v>509923.22027269827</v>
      </c>
      <c r="BI82" s="2">
        <v>6691835.4479380799</v>
      </c>
      <c r="BJ82" s="2">
        <v>0</v>
      </c>
      <c r="BK82" s="2">
        <v>2397.8879762155202</v>
      </c>
      <c r="BL82" s="2">
        <v>6694233.3359142952</v>
      </c>
      <c r="BM82" s="2">
        <v>509740.56473959563</v>
      </c>
      <c r="BN82" s="2">
        <v>0</v>
      </c>
      <c r="BO82" s="2">
        <v>182.6555331026567</v>
      </c>
      <c r="BP82" s="2">
        <v>509923.22027269827</v>
      </c>
      <c r="BQ82" s="2" t="s">
        <v>96</v>
      </c>
      <c r="BR82" s="1">
        <v>1.4999999999999999E-2</v>
      </c>
      <c r="BS82" s="1">
        <v>3.5000000000000003E-2</v>
      </c>
      <c r="BT82" s="1">
        <v>0.26500000000000001</v>
      </c>
      <c r="BU82" s="2">
        <v>24655.030289999999</v>
      </c>
      <c r="BV82" s="2">
        <v>57528.404010000006</v>
      </c>
      <c r="BW82" s="2">
        <v>435572.20179000002</v>
      </c>
      <c r="BX82" s="2">
        <v>24655.030289999999</v>
      </c>
      <c r="BY82" s="2">
        <v>100199.09616095149</v>
      </c>
      <c r="BZ82" s="2">
        <v>3816.4499999999994</v>
      </c>
      <c r="CA82" s="2">
        <v>8905.0500000000011</v>
      </c>
      <c r="CB82" s="2">
        <v>67423.95</v>
      </c>
      <c r="CC82" s="2">
        <v>3816.4499999999994</v>
      </c>
      <c r="CD82" s="2">
        <v>15510.215807707422</v>
      </c>
      <c r="CE82" s="1">
        <f t="shared" si="1"/>
        <v>6.0960640678015258E-2</v>
      </c>
    </row>
    <row r="83" spans="1:83" ht="13.5" customHeight="1">
      <c r="A83" s="3" t="s">
        <v>82</v>
      </c>
      <c r="B83" t="s">
        <v>267</v>
      </c>
      <c r="C83" s="9" t="s">
        <v>1692</v>
      </c>
      <c r="D83" s="3" t="s">
        <v>125</v>
      </c>
      <c r="E83" s="3" t="s">
        <v>126</v>
      </c>
      <c r="F83" s="3" t="s">
        <v>87</v>
      </c>
      <c r="G83" s="3" t="s">
        <v>128</v>
      </c>
      <c r="H83" s="3" t="s">
        <v>89</v>
      </c>
      <c r="I83" s="3" t="s">
        <v>90</v>
      </c>
      <c r="J83" s="3" t="s">
        <v>166</v>
      </c>
      <c r="K83" s="3" t="s">
        <v>92</v>
      </c>
      <c r="L83" s="3" t="s">
        <v>93</v>
      </c>
      <c r="M83" s="3" t="s">
        <v>94</v>
      </c>
      <c r="N83" s="2">
        <v>22000000</v>
      </c>
      <c r="O83" s="2">
        <v>11229057.76</v>
      </c>
      <c r="P83" s="10">
        <v>1</v>
      </c>
      <c r="Q83" s="2">
        <v>22000000</v>
      </c>
      <c r="R83" s="2">
        <v>11229057.76</v>
      </c>
      <c r="S83" s="3" t="s">
        <v>262</v>
      </c>
      <c r="T83" s="2">
        <v>103950</v>
      </c>
      <c r="U83" s="2">
        <v>103950</v>
      </c>
      <c r="V83" s="2">
        <v>35.15</v>
      </c>
      <c r="W83" s="11">
        <v>6.4602000000000004</v>
      </c>
      <c r="X83" s="2">
        <v>671537.79</v>
      </c>
      <c r="Y83" s="2">
        <v>671537.79</v>
      </c>
      <c r="Z83" s="2">
        <v>227.07603</v>
      </c>
      <c r="AA83" s="12">
        <v>2.02863E-2</v>
      </c>
      <c r="AB83" s="13">
        <v>44568</v>
      </c>
      <c r="AC83" s="13">
        <v>44500</v>
      </c>
      <c r="AD83" s="2">
        <v>1</v>
      </c>
      <c r="AE83" s="2">
        <v>6</v>
      </c>
      <c r="AF83" s="3" t="s">
        <v>95</v>
      </c>
      <c r="AG83" s="2">
        <v>0</v>
      </c>
      <c r="AH83" s="3" t="s">
        <v>95</v>
      </c>
      <c r="AI83" s="3" t="s">
        <v>95</v>
      </c>
      <c r="AJ83" s="2">
        <v>1</v>
      </c>
      <c r="AK83" s="2">
        <v>11592.054118781143</v>
      </c>
      <c r="AL83" s="2">
        <v>0</v>
      </c>
      <c r="AM83" s="2">
        <v>3.9197758756628867</v>
      </c>
      <c r="AN83" s="2">
        <v>11595.973894656807</v>
      </c>
      <c r="AO83" s="2">
        <v>11592.054118781143</v>
      </c>
      <c r="AP83" s="2">
        <v>0</v>
      </c>
      <c r="AQ83" s="2">
        <v>3.9197758756628867</v>
      </c>
      <c r="AR83" s="2">
        <v>11595.973894656807</v>
      </c>
      <c r="AS83" s="2">
        <v>537230.23200000008</v>
      </c>
      <c r="AT83" s="2">
        <v>0</v>
      </c>
      <c r="AU83" s="2">
        <v>181.66082399999999</v>
      </c>
      <c r="AV83" s="2">
        <v>537411.89282399998</v>
      </c>
      <c r="AW83" s="2">
        <v>11592.054118781143</v>
      </c>
      <c r="AX83" s="2">
        <v>0</v>
      </c>
      <c r="AY83" s="2">
        <v>3.9197758756628867</v>
      </c>
      <c r="AZ83" s="2">
        <v>11595.973894656807</v>
      </c>
      <c r="BA83" s="2">
        <v>58993.122615889115</v>
      </c>
      <c r="BB83" s="2">
        <v>0</v>
      </c>
      <c r="BC83" s="2">
        <v>19.948131408835998</v>
      </c>
      <c r="BD83" s="2">
        <v>59013.070747297956</v>
      </c>
      <c r="BE83" s="2">
        <v>58993.122615889115</v>
      </c>
      <c r="BF83" s="2">
        <v>0</v>
      </c>
      <c r="BG83" s="2">
        <v>19.948131408835998</v>
      </c>
      <c r="BH83" s="2">
        <v>59013.070747297956</v>
      </c>
      <c r="BI83" s="2">
        <v>2734018.3736712006</v>
      </c>
      <c r="BJ83" s="2">
        <v>0</v>
      </c>
      <c r="BK83" s="2">
        <v>924.49009941839995</v>
      </c>
      <c r="BL83" s="2">
        <v>2734942.8637706186</v>
      </c>
      <c r="BM83" s="2">
        <v>58993.122615889115</v>
      </c>
      <c r="BN83" s="2">
        <v>0</v>
      </c>
      <c r="BO83" s="2">
        <v>19.948131408835998</v>
      </c>
      <c r="BP83" s="2">
        <v>59013.070747297956</v>
      </c>
      <c r="BQ83" s="2" t="s">
        <v>96</v>
      </c>
      <c r="BR83" s="1">
        <v>1.4999999999999999E-2</v>
      </c>
      <c r="BS83" s="1">
        <v>3.5000000000000003E-2</v>
      </c>
      <c r="BT83" s="1">
        <v>0.26500000000000001</v>
      </c>
      <c r="BU83" s="2">
        <v>10073.066850000001</v>
      </c>
      <c r="BV83" s="2">
        <v>23503.822650000002</v>
      </c>
      <c r="BW83" s="2">
        <v>177957.51435000001</v>
      </c>
      <c r="BX83" s="2">
        <v>10073.066850000001</v>
      </c>
      <c r="BY83" s="2">
        <v>11595.973894656807</v>
      </c>
      <c r="BZ83" s="2">
        <v>1559.25</v>
      </c>
      <c r="CA83" s="2">
        <v>3638.25</v>
      </c>
      <c r="CB83" s="2">
        <v>27546.75</v>
      </c>
      <c r="CC83" s="2">
        <v>1559.25</v>
      </c>
      <c r="CD83" s="2">
        <v>1794.9868262061245</v>
      </c>
      <c r="CE83" s="1">
        <f t="shared" si="1"/>
        <v>1.7267790535893456E-2</v>
      </c>
    </row>
    <row r="84" spans="1:83" ht="13.5" customHeight="1">
      <c r="A84" s="3" t="s">
        <v>82</v>
      </c>
      <c r="B84" t="s">
        <v>268</v>
      </c>
      <c r="C84" s="9" t="s">
        <v>1693</v>
      </c>
      <c r="D84" s="3" t="s">
        <v>125</v>
      </c>
      <c r="E84" s="3" t="s">
        <v>126</v>
      </c>
      <c r="F84" s="3" t="s">
        <v>87</v>
      </c>
      <c r="G84" s="3" t="s">
        <v>128</v>
      </c>
      <c r="H84" s="3" t="s">
        <v>89</v>
      </c>
      <c r="I84" s="3" t="s">
        <v>90</v>
      </c>
      <c r="J84" s="3" t="s">
        <v>166</v>
      </c>
      <c r="K84" s="3" t="s">
        <v>92</v>
      </c>
      <c r="L84" s="3" t="s">
        <v>93</v>
      </c>
      <c r="M84" s="3" t="s">
        <v>94</v>
      </c>
      <c r="N84" s="2">
        <v>22000000</v>
      </c>
      <c r="O84" s="2">
        <v>11229057.76</v>
      </c>
      <c r="P84" s="10">
        <v>1</v>
      </c>
      <c r="Q84" s="2">
        <v>22000000</v>
      </c>
      <c r="R84" s="2">
        <v>11229057.76</v>
      </c>
      <c r="S84" s="3" t="s">
        <v>262</v>
      </c>
      <c r="T84" s="2">
        <v>107910</v>
      </c>
      <c r="U84" s="2">
        <v>107910</v>
      </c>
      <c r="V84" s="2">
        <v>36.46</v>
      </c>
      <c r="W84" s="11">
        <v>6.4602000000000004</v>
      </c>
      <c r="X84" s="2">
        <v>697120.18200000003</v>
      </c>
      <c r="Y84" s="2">
        <v>697120.18200000003</v>
      </c>
      <c r="Z84" s="2">
        <v>235.53889200000003</v>
      </c>
      <c r="AA84" s="12">
        <v>2.0272499999999999E-2</v>
      </c>
      <c r="AB84" s="13">
        <v>44589</v>
      </c>
      <c r="AC84" s="13">
        <v>44500</v>
      </c>
      <c r="AD84" s="2">
        <v>1</v>
      </c>
      <c r="AE84" s="2">
        <v>6</v>
      </c>
      <c r="AF84" s="3" t="s">
        <v>95</v>
      </c>
      <c r="AG84" s="2">
        <v>0</v>
      </c>
      <c r="AH84" s="3" t="s">
        <v>95</v>
      </c>
      <c r="AI84" s="3" t="s">
        <v>95</v>
      </c>
      <c r="AJ84" s="2">
        <v>1</v>
      </c>
      <c r="AK84" s="2">
        <v>12033.656180448994</v>
      </c>
      <c r="AL84" s="2">
        <v>0</v>
      </c>
      <c r="AM84" s="2">
        <v>4.065861406164121</v>
      </c>
      <c r="AN84" s="2">
        <v>12037.722041855159</v>
      </c>
      <c r="AO84" s="2">
        <v>12033.656180448994</v>
      </c>
      <c r="AP84" s="2">
        <v>0</v>
      </c>
      <c r="AQ84" s="2">
        <v>4.065861406164121</v>
      </c>
      <c r="AR84" s="2">
        <v>12037.722041855159</v>
      </c>
      <c r="AS84" s="2">
        <v>557696.14560000005</v>
      </c>
      <c r="AT84" s="2">
        <v>0</v>
      </c>
      <c r="AU84" s="2">
        <v>188.4311136</v>
      </c>
      <c r="AV84" s="2">
        <v>557884.57671359996</v>
      </c>
      <c r="AW84" s="2">
        <v>12033.656180448994</v>
      </c>
      <c r="AX84" s="2">
        <v>0</v>
      </c>
      <c r="AY84" s="2">
        <v>4.065861406164121</v>
      </c>
      <c r="AZ84" s="2">
        <v>12037.722041855159</v>
      </c>
      <c r="BA84" s="2">
        <v>61240.479667922977</v>
      </c>
      <c r="BB84" s="2">
        <v>0</v>
      </c>
      <c r="BC84" s="2">
        <v>20.691575282109827</v>
      </c>
      <c r="BD84" s="2">
        <v>61261.171243205092</v>
      </c>
      <c r="BE84" s="2">
        <v>61240.479667922977</v>
      </c>
      <c r="BF84" s="2">
        <v>0</v>
      </c>
      <c r="BG84" s="2">
        <v>20.691575282109827</v>
      </c>
      <c r="BH84" s="2">
        <v>61261.171243205092</v>
      </c>
      <c r="BI84" s="2">
        <v>2838171.4545729603</v>
      </c>
      <c r="BJ84" s="2">
        <v>0</v>
      </c>
      <c r="BK84" s="2">
        <v>958.94478022176008</v>
      </c>
      <c r="BL84" s="2">
        <v>2839130.3993531815</v>
      </c>
      <c r="BM84" s="2">
        <v>61240.479667922977</v>
      </c>
      <c r="BN84" s="2">
        <v>0</v>
      </c>
      <c r="BO84" s="2">
        <v>20.691575282109827</v>
      </c>
      <c r="BP84" s="2">
        <v>61261.171243205092</v>
      </c>
      <c r="BQ84" s="2" t="s">
        <v>96</v>
      </c>
      <c r="BR84" s="1">
        <v>1.4999999999999999E-2</v>
      </c>
      <c r="BS84" s="1">
        <v>3.5000000000000003E-2</v>
      </c>
      <c r="BT84" s="1">
        <v>0.26500000000000001</v>
      </c>
      <c r="BU84" s="2">
        <v>10456.802729999999</v>
      </c>
      <c r="BV84" s="2">
        <v>24399.206370000004</v>
      </c>
      <c r="BW84" s="2">
        <v>184736.84823</v>
      </c>
      <c r="BX84" s="2">
        <v>10456.802729999999</v>
      </c>
      <c r="BY84" s="2">
        <v>12037.722041855159</v>
      </c>
      <c r="BZ84" s="2">
        <v>1618.6499999999999</v>
      </c>
      <c r="CA84" s="2">
        <v>3776.8500000000004</v>
      </c>
      <c r="CB84" s="2">
        <v>28596.149999999998</v>
      </c>
      <c r="CC84" s="2">
        <v>1618.6499999999999</v>
      </c>
      <c r="CD84" s="2">
        <v>1863.3667753096124</v>
      </c>
      <c r="CE84" s="1">
        <f t="shared" si="1"/>
        <v>1.7267785889255975E-2</v>
      </c>
    </row>
    <row r="85" spans="1:83" ht="13.5" customHeight="1">
      <c r="A85" s="3" t="s">
        <v>82</v>
      </c>
      <c r="B85" t="s">
        <v>269</v>
      </c>
      <c r="C85" s="9" t="s">
        <v>1694</v>
      </c>
      <c r="D85" s="3" t="s">
        <v>125</v>
      </c>
      <c r="E85" s="3" t="s">
        <v>126</v>
      </c>
      <c r="F85" s="3" t="s">
        <v>87</v>
      </c>
      <c r="G85" s="3" t="s">
        <v>128</v>
      </c>
      <c r="H85" s="3" t="s">
        <v>89</v>
      </c>
      <c r="I85" s="3" t="s">
        <v>90</v>
      </c>
      <c r="J85" s="3" t="s">
        <v>166</v>
      </c>
      <c r="K85" s="3" t="s">
        <v>92</v>
      </c>
      <c r="L85" s="3" t="s">
        <v>93</v>
      </c>
      <c r="M85" s="3" t="s">
        <v>94</v>
      </c>
      <c r="N85" s="2">
        <v>22000000</v>
      </c>
      <c r="O85" s="2">
        <v>11229057.76</v>
      </c>
      <c r="P85" s="10">
        <v>1</v>
      </c>
      <c r="Q85" s="2">
        <v>22000000</v>
      </c>
      <c r="R85" s="2">
        <v>11229057.76</v>
      </c>
      <c r="S85" s="3" t="s">
        <v>262</v>
      </c>
      <c r="T85" s="2">
        <v>107910</v>
      </c>
      <c r="U85" s="2">
        <v>107910</v>
      </c>
      <c r="V85" s="2">
        <v>36.26</v>
      </c>
      <c r="W85" s="11">
        <v>6.4602000000000004</v>
      </c>
      <c r="X85" s="2">
        <v>697120.18200000003</v>
      </c>
      <c r="Y85" s="2">
        <v>697120.18200000003</v>
      </c>
      <c r="Z85" s="2">
        <v>234.24685199999999</v>
      </c>
      <c r="AA85" s="12">
        <v>2.0160000000000001E-2</v>
      </c>
      <c r="AB85" s="13">
        <v>44628</v>
      </c>
      <c r="AC85" s="13">
        <v>44500</v>
      </c>
      <c r="AD85" s="2">
        <v>1</v>
      </c>
      <c r="AE85" s="2">
        <v>6</v>
      </c>
      <c r="AF85" s="3" t="s">
        <v>95</v>
      </c>
      <c r="AG85" s="2">
        <v>0</v>
      </c>
      <c r="AH85" s="3" t="s">
        <v>95</v>
      </c>
      <c r="AI85" s="3" t="s">
        <v>95</v>
      </c>
      <c r="AJ85" s="2">
        <v>1</v>
      </c>
      <c r="AK85" s="2">
        <v>12033.656180448994</v>
      </c>
      <c r="AL85" s="2">
        <v>0</v>
      </c>
      <c r="AM85" s="2">
        <v>4.043558271736452</v>
      </c>
      <c r="AN85" s="2">
        <v>12037.69973872073</v>
      </c>
      <c r="AO85" s="2">
        <v>12033.656180448994</v>
      </c>
      <c r="AP85" s="2">
        <v>0</v>
      </c>
      <c r="AQ85" s="2">
        <v>4.043558271736452</v>
      </c>
      <c r="AR85" s="2">
        <v>12037.69973872073</v>
      </c>
      <c r="AS85" s="2">
        <v>557696.14560000005</v>
      </c>
      <c r="AT85" s="2">
        <v>0</v>
      </c>
      <c r="AU85" s="2">
        <v>187.39748159999996</v>
      </c>
      <c r="AV85" s="2">
        <v>557883.5430816001</v>
      </c>
      <c r="AW85" s="2">
        <v>12033.656180448994</v>
      </c>
      <c r="AX85" s="2">
        <v>0</v>
      </c>
      <c r="AY85" s="2">
        <v>4.043558271736452</v>
      </c>
      <c r="AZ85" s="2">
        <v>12037.69973872073</v>
      </c>
      <c r="BA85" s="2">
        <v>61240.479667922977</v>
      </c>
      <c r="BB85" s="2">
        <v>0</v>
      </c>
      <c r="BC85" s="2">
        <v>20.57807240069398</v>
      </c>
      <c r="BD85" s="2">
        <v>61261.057740323668</v>
      </c>
      <c r="BE85" s="2">
        <v>61240.479667922977</v>
      </c>
      <c r="BF85" s="2">
        <v>0</v>
      </c>
      <c r="BG85" s="2">
        <v>20.57807240069398</v>
      </c>
      <c r="BH85" s="2">
        <v>61261.057740323668</v>
      </c>
      <c r="BI85" s="2">
        <v>2838171.4545729603</v>
      </c>
      <c r="BJ85" s="2">
        <v>0</v>
      </c>
      <c r="BK85" s="2">
        <v>953.68452361055984</v>
      </c>
      <c r="BL85" s="2">
        <v>2839125.1390965711</v>
      </c>
      <c r="BM85" s="2">
        <v>61240.479667922977</v>
      </c>
      <c r="BN85" s="2">
        <v>0</v>
      </c>
      <c r="BO85" s="2">
        <v>20.57807240069398</v>
      </c>
      <c r="BP85" s="2">
        <v>61261.057740323668</v>
      </c>
      <c r="BQ85" s="2" t="s">
        <v>96</v>
      </c>
      <c r="BR85" s="1">
        <v>1.4999999999999999E-2</v>
      </c>
      <c r="BS85" s="1">
        <v>3.5000000000000003E-2</v>
      </c>
      <c r="BT85" s="1">
        <v>0.26500000000000001</v>
      </c>
      <c r="BU85" s="2">
        <v>10456.802729999999</v>
      </c>
      <c r="BV85" s="2">
        <v>24399.206370000004</v>
      </c>
      <c r="BW85" s="2">
        <v>184736.84823</v>
      </c>
      <c r="BX85" s="2">
        <v>10456.802729999999</v>
      </c>
      <c r="BY85" s="2">
        <v>12037.69973872073</v>
      </c>
      <c r="BZ85" s="2">
        <v>1618.6499999999999</v>
      </c>
      <c r="CA85" s="2">
        <v>3776.8500000000004</v>
      </c>
      <c r="CB85" s="2">
        <v>28596.149999999998</v>
      </c>
      <c r="CC85" s="2">
        <v>1618.6499999999999</v>
      </c>
      <c r="CD85" s="2">
        <v>1863.3633229189079</v>
      </c>
      <c r="CE85" s="1">
        <f t="shared" si="1"/>
        <v>1.7267753896014346E-2</v>
      </c>
    </row>
    <row r="86" spans="1:83" ht="13.5" customHeight="1">
      <c r="A86" s="3" t="s">
        <v>82</v>
      </c>
      <c r="B86" t="s">
        <v>270</v>
      </c>
      <c r="C86" s="9" t="s">
        <v>1695</v>
      </c>
      <c r="D86" s="3" t="s">
        <v>271</v>
      </c>
      <c r="E86" s="3" t="s">
        <v>272</v>
      </c>
      <c r="F86" s="3" t="s">
        <v>127</v>
      </c>
      <c r="G86" s="3" t="s">
        <v>128</v>
      </c>
      <c r="H86" s="3" t="s">
        <v>89</v>
      </c>
      <c r="I86" s="3" t="s">
        <v>90</v>
      </c>
      <c r="J86" s="3" t="s">
        <v>273</v>
      </c>
      <c r="K86" s="3" t="s">
        <v>92</v>
      </c>
      <c r="L86" s="3" t="s">
        <v>116</v>
      </c>
      <c r="M86" s="3" t="s">
        <v>94</v>
      </c>
      <c r="N86" s="2">
        <v>2000000</v>
      </c>
      <c r="O86" s="2">
        <v>800000</v>
      </c>
      <c r="P86" s="10">
        <v>1</v>
      </c>
      <c r="Q86" s="2">
        <v>2000000</v>
      </c>
      <c r="R86" s="2">
        <v>800000</v>
      </c>
      <c r="S86" s="3" t="s">
        <v>94</v>
      </c>
      <c r="T86" s="2">
        <v>1200000</v>
      </c>
      <c r="U86" s="2">
        <v>92307.72</v>
      </c>
      <c r="V86" s="2">
        <v>80.38</v>
      </c>
      <c r="W86" s="11">
        <v>1</v>
      </c>
      <c r="X86" s="2">
        <v>1200000</v>
      </c>
      <c r="Y86" s="2">
        <v>92307.72</v>
      </c>
      <c r="Z86" s="2">
        <v>80.38</v>
      </c>
      <c r="AA86" s="12">
        <v>5.2249999999999998E-2</v>
      </c>
      <c r="AB86" s="13">
        <v>44551</v>
      </c>
      <c r="AC86" s="13">
        <v>44500</v>
      </c>
      <c r="AD86" s="2">
        <v>1</v>
      </c>
      <c r="AE86" s="2">
        <v>8</v>
      </c>
      <c r="AF86" s="3" t="s">
        <v>95</v>
      </c>
      <c r="AG86" s="2">
        <v>0</v>
      </c>
      <c r="AH86" s="3" t="s">
        <v>95</v>
      </c>
      <c r="AI86" s="3" t="s">
        <v>95</v>
      </c>
      <c r="AJ86" s="2">
        <v>1</v>
      </c>
      <c r="AK86" s="2">
        <v>3880.3641823010839</v>
      </c>
      <c r="AL86" s="2">
        <v>0</v>
      </c>
      <c r="AM86" s="2">
        <v>3.3789554435247786</v>
      </c>
      <c r="AN86" s="2">
        <v>3883.7431377446087</v>
      </c>
      <c r="AO86" s="2">
        <v>3880.3641823010839</v>
      </c>
      <c r="AP86" s="2">
        <v>0</v>
      </c>
      <c r="AQ86" s="2">
        <v>3.3789554435247786</v>
      </c>
      <c r="AR86" s="2">
        <v>3883.7431377446087</v>
      </c>
      <c r="AS86" s="2">
        <v>73846.175999999992</v>
      </c>
      <c r="AT86" s="2">
        <v>0</v>
      </c>
      <c r="AU86" s="2">
        <v>64.303999999999988</v>
      </c>
      <c r="AV86" s="2">
        <v>73910.48000000001</v>
      </c>
      <c r="AW86" s="2">
        <v>3880.3641823010839</v>
      </c>
      <c r="AX86" s="2">
        <v>0</v>
      </c>
      <c r="AY86" s="2">
        <v>3.3789554435247786</v>
      </c>
      <c r="AZ86" s="2">
        <v>3883.7431377446087</v>
      </c>
      <c r="BA86" s="2">
        <v>19747.561360148447</v>
      </c>
      <c r="BB86" s="2">
        <v>0</v>
      </c>
      <c r="BC86" s="2">
        <v>17.195842147641951</v>
      </c>
      <c r="BD86" s="2">
        <v>19764.757202296089</v>
      </c>
      <c r="BE86" s="2">
        <v>19747.561360148447</v>
      </c>
      <c r="BF86" s="2">
        <v>0</v>
      </c>
      <c r="BG86" s="2">
        <v>17.195842147641951</v>
      </c>
      <c r="BH86" s="2">
        <v>19764.757202296089</v>
      </c>
      <c r="BI86" s="2">
        <v>375810.57428159995</v>
      </c>
      <c r="BJ86" s="2">
        <v>0</v>
      </c>
      <c r="BK86" s="2">
        <v>327.24948639999997</v>
      </c>
      <c r="BL86" s="2">
        <v>376137.82376800006</v>
      </c>
      <c r="BM86" s="2">
        <v>19747.561360148447</v>
      </c>
      <c r="BN86" s="2">
        <v>0</v>
      </c>
      <c r="BO86" s="2">
        <v>17.195842147641951</v>
      </c>
      <c r="BP86" s="2">
        <v>19764.757202296089</v>
      </c>
      <c r="BQ86" s="2" t="s">
        <v>96</v>
      </c>
      <c r="BR86" s="1">
        <v>1.4999999999999999E-2</v>
      </c>
      <c r="BS86" s="1">
        <v>3.5000000000000003E-2</v>
      </c>
      <c r="BT86" s="1">
        <v>0.26500000000000001</v>
      </c>
      <c r="BU86" s="2">
        <v>1384.6158</v>
      </c>
      <c r="BV86" s="2">
        <v>3230.7702000000004</v>
      </c>
      <c r="BW86" s="2">
        <v>24461.5458</v>
      </c>
      <c r="BX86" s="2">
        <v>1384.6158</v>
      </c>
      <c r="BY86" s="2">
        <v>3883.7431377446087</v>
      </c>
      <c r="BZ86" s="2">
        <v>1384.6158</v>
      </c>
      <c r="CA86" s="2">
        <v>3230.7702000000004</v>
      </c>
      <c r="CB86" s="2">
        <v>24461.5458</v>
      </c>
      <c r="CC86" s="2">
        <v>1384.6158</v>
      </c>
      <c r="CD86" s="2">
        <v>3883.7431377446087</v>
      </c>
      <c r="CE86" s="1">
        <f t="shared" si="1"/>
        <v>4.2073871370071847E-2</v>
      </c>
    </row>
    <row r="87" spans="1:83" ht="13.5" customHeight="1">
      <c r="A87" s="3" t="s">
        <v>82</v>
      </c>
      <c r="B87" t="s">
        <v>274</v>
      </c>
      <c r="C87" s="9" t="s">
        <v>1696</v>
      </c>
      <c r="D87" s="3" t="s">
        <v>275</v>
      </c>
      <c r="E87" s="3" t="s">
        <v>276</v>
      </c>
      <c r="F87" s="3" t="s">
        <v>127</v>
      </c>
      <c r="G87" s="3" t="s">
        <v>128</v>
      </c>
      <c r="H87" s="3" t="s">
        <v>89</v>
      </c>
      <c r="I87" s="3" t="s">
        <v>90</v>
      </c>
      <c r="J87" s="3" t="s">
        <v>277</v>
      </c>
      <c r="K87" s="3" t="s">
        <v>92</v>
      </c>
      <c r="L87" s="3" t="s">
        <v>116</v>
      </c>
      <c r="M87" s="3" t="s">
        <v>94</v>
      </c>
      <c r="N87" s="2">
        <v>200000000</v>
      </c>
      <c r="O87" s="2">
        <v>0</v>
      </c>
      <c r="P87" s="10">
        <v>1</v>
      </c>
      <c r="Q87" s="2">
        <v>200000000</v>
      </c>
      <c r="R87" s="2">
        <v>0</v>
      </c>
      <c r="S87" s="3" t="s">
        <v>94</v>
      </c>
      <c r="T87" s="2">
        <v>2940131.7</v>
      </c>
      <c r="U87" s="2">
        <v>1813081.2</v>
      </c>
      <c r="V87" s="2">
        <v>1613.94</v>
      </c>
      <c r="W87" s="11">
        <v>1</v>
      </c>
      <c r="X87" s="2">
        <v>2940131.7</v>
      </c>
      <c r="Y87" s="2">
        <v>1813081.2</v>
      </c>
      <c r="Z87" s="2">
        <v>1613.94</v>
      </c>
      <c r="AA87" s="12">
        <v>5.3409999999999999E-2</v>
      </c>
      <c r="AB87" s="13">
        <v>45940</v>
      </c>
      <c r="AC87" s="13">
        <v>44500</v>
      </c>
      <c r="AD87" s="2">
        <v>4</v>
      </c>
      <c r="AE87" s="2">
        <v>4</v>
      </c>
      <c r="AF87" s="3" t="s">
        <v>95</v>
      </c>
      <c r="AG87" s="2">
        <v>0</v>
      </c>
      <c r="AH87" s="3" t="s">
        <v>95</v>
      </c>
      <c r="AI87" s="3" t="s">
        <v>95</v>
      </c>
      <c r="AJ87" s="2">
        <v>1</v>
      </c>
      <c r="AK87" s="2">
        <v>12295.035917500714</v>
      </c>
      <c r="AL87" s="2">
        <v>0</v>
      </c>
      <c r="AM87" s="2">
        <v>10.944600974678414</v>
      </c>
      <c r="AN87" s="2">
        <v>12305.980518475393</v>
      </c>
      <c r="AO87" s="2">
        <v>36098.844096370362</v>
      </c>
      <c r="AP87" s="2">
        <v>0</v>
      </c>
      <c r="AQ87" s="2">
        <v>44.840727777896149</v>
      </c>
      <c r="AR87" s="2">
        <v>36143.684824148258</v>
      </c>
      <c r="AS87" s="2">
        <v>1450133.2233001385</v>
      </c>
      <c r="AT87" s="2">
        <v>0</v>
      </c>
      <c r="AU87" s="2">
        <v>1290.8566998615536</v>
      </c>
      <c r="AV87" s="2">
        <v>1451424.0799999998</v>
      </c>
      <c r="AW87" s="2">
        <v>12295.035917500714</v>
      </c>
      <c r="AX87" s="2">
        <v>0</v>
      </c>
      <c r="AY87" s="2">
        <v>10.944600974678414</v>
      </c>
      <c r="AZ87" s="2">
        <v>12305.980518475393</v>
      </c>
      <c r="BA87" s="2">
        <v>62570.667287752891</v>
      </c>
      <c r="BB87" s="2">
        <v>0</v>
      </c>
      <c r="BC87" s="2">
        <v>55.698168820235921</v>
      </c>
      <c r="BD87" s="2">
        <v>62626.365456573127</v>
      </c>
      <c r="BE87" s="2">
        <v>183710.62749083841</v>
      </c>
      <c r="BF87" s="2">
        <v>0</v>
      </c>
      <c r="BG87" s="2">
        <v>228.1989477344913</v>
      </c>
      <c r="BH87" s="2">
        <v>183938.8264385729</v>
      </c>
      <c r="BI87" s="2">
        <v>7379872.986696735</v>
      </c>
      <c r="BJ87" s="2">
        <v>0</v>
      </c>
      <c r="BK87" s="2">
        <v>6569.2988312654325</v>
      </c>
      <c r="BL87" s="2">
        <v>7386442.2855279995</v>
      </c>
      <c r="BM87" s="2">
        <v>62570.667287752891</v>
      </c>
      <c r="BN87" s="2">
        <v>0</v>
      </c>
      <c r="BO87" s="2">
        <v>55.698168820235921</v>
      </c>
      <c r="BP87" s="2">
        <v>62626.365456573127</v>
      </c>
      <c r="BQ87" s="2" t="s">
        <v>96</v>
      </c>
      <c r="BR87" s="1">
        <v>1.4999999999999999E-2</v>
      </c>
      <c r="BS87" s="1">
        <v>3.5000000000000003E-2</v>
      </c>
      <c r="BT87" s="1">
        <v>0.26500000000000001</v>
      </c>
      <c r="BU87" s="2">
        <v>27196.217999999997</v>
      </c>
      <c r="BV87" s="2">
        <v>63457.842000000004</v>
      </c>
      <c r="BW87" s="2">
        <v>480466.51800000004</v>
      </c>
      <c r="BX87" s="2">
        <v>27196.217999999997</v>
      </c>
      <c r="BY87" s="2">
        <v>27196.217999999997</v>
      </c>
      <c r="BZ87" s="2">
        <v>27196.217999999997</v>
      </c>
      <c r="CA87" s="2">
        <v>63457.842000000004</v>
      </c>
      <c r="CB87" s="2">
        <v>480466.51800000004</v>
      </c>
      <c r="CC87" s="2">
        <v>27196.217999999997</v>
      </c>
      <c r="CD87" s="2">
        <v>27196.217999999997</v>
      </c>
      <c r="CE87" s="1">
        <f t="shared" si="1"/>
        <v>1.4999999999999999E-2</v>
      </c>
    </row>
    <row r="88" spans="1:83" ht="13.5" customHeight="1">
      <c r="A88" s="3" t="s">
        <v>82</v>
      </c>
      <c r="B88" t="s">
        <v>278</v>
      </c>
      <c r="C88" s="9" t="s">
        <v>1697</v>
      </c>
      <c r="D88" s="3" t="s">
        <v>275</v>
      </c>
      <c r="E88" s="3" t="s">
        <v>276</v>
      </c>
      <c r="F88" s="3" t="s">
        <v>127</v>
      </c>
      <c r="G88" s="3" t="s">
        <v>128</v>
      </c>
      <c r="H88" s="3" t="s">
        <v>89</v>
      </c>
      <c r="I88" s="3" t="s">
        <v>90</v>
      </c>
      <c r="J88" s="3" t="s">
        <v>277</v>
      </c>
      <c r="K88" s="3" t="s">
        <v>92</v>
      </c>
      <c r="L88" s="3" t="s">
        <v>116</v>
      </c>
      <c r="M88" s="3" t="s">
        <v>94</v>
      </c>
      <c r="N88" s="2">
        <v>200000000</v>
      </c>
      <c r="O88" s="2">
        <v>0</v>
      </c>
      <c r="P88" s="10">
        <v>1</v>
      </c>
      <c r="Q88" s="2">
        <v>200000000</v>
      </c>
      <c r="R88" s="2">
        <v>0</v>
      </c>
      <c r="S88" s="3" t="s">
        <v>94</v>
      </c>
      <c r="T88" s="2">
        <v>37221530.299999997</v>
      </c>
      <c r="U88" s="2">
        <v>22953277</v>
      </c>
      <c r="V88" s="2">
        <v>20432.240000000002</v>
      </c>
      <c r="W88" s="11">
        <v>1</v>
      </c>
      <c r="X88" s="2">
        <v>37221530.299999997</v>
      </c>
      <c r="Y88" s="2">
        <v>22953277</v>
      </c>
      <c r="Z88" s="2">
        <v>20432.240000000002</v>
      </c>
      <c r="AA88" s="12">
        <v>5.3409999999999999E-2</v>
      </c>
      <c r="AB88" s="13">
        <v>45940</v>
      </c>
      <c r="AC88" s="13">
        <v>44500</v>
      </c>
      <c r="AD88" s="2">
        <v>4</v>
      </c>
      <c r="AE88" s="2">
        <v>4</v>
      </c>
      <c r="AF88" s="3" t="s">
        <v>95</v>
      </c>
      <c r="AG88" s="2">
        <v>0</v>
      </c>
      <c r="AH88" s="3" t="s">
        <v>95</v>
      </c>
      <c r="AI88" s="3" t="s">
        <v>95</v>
      </c>
      <c r="AJ88" s="2">
        <v>1</v>
      </c>
      <c r="AK88" s="2">
        <v>155685.70512649848</v>
      </c>
      <c r="AL88" s="2">
        <v>0</v>
      </c>
      <c r="AM88" s="2">
        <v>138.5862110980427</v>
      </c>
      <c r="AN88" s="2">
        <v>155824.29133759651</v>
      </c>
      <c r="AO88" s="2">
        <v>457110.27175545896</v>
      </c>
      <c r="AP88" s="2">
        <v>0</v>
      </c>
      <c r="AQ88" s="2">
        <v>567.82119796727</v>
      </c>
      <c r="AR88" s="2">
        <v>457678.09295342624</v>
      </c>
      <c r="AS88" s="2">
        <v>18362289.86330092</v>
      </c>
      <c r="AT88" s="2">
        <v>0</v>
      </c>
      <c r="AU88" s="2">
        <v>16345.496699078378</v>
      </c>
      <c r="AV88" s="2">
        <v>18378635.359999999</v>
      </c>
      <c r="AW88" s="2">
        <v>155685.70512649848</v>
      </c>
      <c r="AX88" s="2">
        <v>0</v>
      </c>
      <c r="AY88" s="2">
        <v>138.5862110980427</v>
      </c>
      <c r="AZ88" s="2">
        <v>155824.29133759651</v>
      </c>
      <c r="BA88" s="2">
        <v>792300.12195926346</v>
      </c>
      <c r="BB88" s="2">
        <v>0</v>
      </c>
      <c r="BC88" s="2">
        <v>705.27908689904916</v>
      </c>
      <c r="BD88" s="2">
        <v>793005.40104616247</v>
      </c>
      <c r="BE88" s="2">
        <v>2326279.8839907064</v>
      </c>
      <c r="BF88" s="2">
        <v>0</v>
      </c>
      <c r="BG88" s="2">
        <v>2889.6988585752338</v>
      </c>
      <c r="BH88" s="2">
        <v>2329169.5828492814</v>
      </c>
      <c r="BI88" s="2">
        <v>93447529.343324706</v>
      </c>
      <c r="BJ88" s="2">
        <v>0</v>
      </c>
      <c r="BK88" s="2">
        <v>83183.867251279778</v>
      </c>
      <c r="BL88" s="2">
        <v>93530713.210575998</v>
      </c>
      <c r="BM88" s="2">
        <v>792300.12195926346</v>
      </c>
      <c r="BN88" s="2">
        <v>0</v>
      </c>
      <c r="BO88" s="2">
        <v>705.27908689904916</v>
      </c>
      <c r="BP88" s="2">
        <v>793005.40104616247</v>
      </c>
      <c r="BQ88" s="2" t="s">
        <v>96</v>
      </c>
      <c r="BR88" s="1">
        <v>1.4999999999999999E-2</v>
      </c>
      <c r="BS88" s="1">
        <v>3.5000000000000003E-2</v>
      </c>
      <c r="BT88" s="1">
        <v>0.26500000000000001</v>
      </c>
      <c r="BU88" s="2">
        <v>344299.15499999997</v>
      </c>
      <c r="BV88" s="2">
        <v>803364.69500000007</v>
      </c>
      <c r="BW88" s="2">
        <v>6082618.4050000003</v>
      </c>
      <c r="BX88" s="2">
        <v>344299.15499999997</v>
      </c>
      <c r="BY88" s="2">
        <v>344299.15499999997</v>
      </c>
      <c r="BZ88" s="2">
        <v>344299.15499999997</v>
      </c>
      <c r="CA88" s="2">
        <v>803364.69500000007</v>
      </c>
      <c r="CB88" s="2">
        <v>6082618.4050000003</v>
      </c>
      <c r="CC88" s="2">
        <v>344299.15499999997</v>
      </c>
      <c r="CD88" s="2">
        <v>344299.15499999997</v>
      </c>
      <c r="CE88" s="1">
        <f t="shared" si="1"/>
        <v>1.4999999999999999E-2</v>
      </c>
    </row>
    <row r="89" spans="1:83" ht="13.5" customHeight="1">
      <c r="A89" s="3" t="s">
        <v>82</v>
      </c>
      <c r="B89" t="s">
        <v>279</v>
      </c>
      <c r="C89" s="9" t="s">
        <v>1698</v>
      </c>
      <c r="D89" s="3" t="s">
        <v>275</v>
      </c>
      <c r="E89" s="3" t="s">
        <v>276</v>
      </c>
      <c r="F89" s="3" t="s">
        <v>127</v>
      </c>
      <c r="G89" s="3" t="s">
        <v>128</v>
      </c>
      <c r="H89" s="3" t="s">
        <v>89</v>
      </c>
      <c r="I89" s="3" t="s">
        <v>90</v>
      </c>
      <c r="J89" s="3" t="s">
        <v>277</v>
      </c>
      <c r="K89" s="3" t="s">
        <v>92</v>
      </c>
      <c r="L89" s="3" t="s">
        <v>116</v>
      </c>
      <c r="M89" s="3" t="s">
        <v>94</v>
      </c>
      <c r="N89" s="2">
        <v>200000000</v>
      </c>
      <c r="O89" s="2">
        <v>0</v>
      </c>
      <c r="P89" s="10">
        <v>1</v>
      </c>
      <c r="Q89" s="2">
        <v>200000000</v>
      </c>
      <c r="R89" s="2">
        <v>0</v>
      </c>
      <c r="S89" s="3" t="s">
        <v>94</v>
      </c>
      <c r="T89" s="2">
        <v>23495352.359999999</v>
      </c>
      <c r="U89" s="2">
        <v>14488800.609999999</v>
      </c>
      <c r="V89" s="2">
        <v>12897.45</v>
      </c>
      <c r="W89" s="11">
        <v>1</v>
      </c>
      <c r="X89" s="2">
        <v>23495352.359999999</v>
      </c>
      <c r="Y89" s="2">
        <v>14488800.609999999</v>
      </c>
      <c r="Z89" s="2">
        <v>12897.45</v>
      </c>
      <c r="AA89" s="12">
        <v>5.3409999999999999E-2</v>
      </c>
      <c r="AB89" s="13">
        <v>45940</v>
      </c>
      <c r="AC89" s="13">
        <v>44500</v>
      </c>
      <c r="AD89" s="2">
        <v>4</v>
      </c>
      <c r="AE89" s="2">
        <v>4</v>
      </c>
      <c r="AF89" s="3" t="s">
        <v>95</v>
      </c>
      <c r="AG89" s="2">
        <v>0</v>
      </c>
      <c r="AH89" s="3" t="s">
        <v>95</v>
      </c>
      <c r="AI89" s="3" t="s">
        <v>95</v>
      </c>
      <c r="AJ89" s="2">
        <v>1</v>
      </c>
      <c r="AK89" s="2">
        <v>98272.474636656523</v>
      </c>
      <c r="AL89" s="2">
        <v>0</v>
      </c>
      <c r="AM89" s="2">
        <v>87.478899193888893</v>
      </c>
      <c r="AN89" s="2">
        <v>98359.953535850407</v>
      </c>
      <c r="AO89" s="2">
        <v>288538.45136862079</v>
      </c>
      <c r="AP89" s="2">
        <v>0</v>
      </c>
      <c r="AQ89" s="2">
        <v>358.42141066997351</v>
      </c>
      <c r="AR89" s="2">
        <v>288896.87277929077</v>
      </c>
      <c r="AS89" s="2">
        <v>11590708.751301011</v>
      </c>
      <c r="AT89" s="2">
        <v>0</v>
      </c>
      <c r="AU89" s="2">
        <v>10317.664698987617</v>
      </c>
      <c r="AV89" s="2">
        <v>11601026.416000001</v>
      </c>
      <c r="AW89" s="2">
        <v>98272.474636656523</v>
      </c>
      <c r="AX89" s="2">
        <v>0</v>
      </c>
      <c r="AY89" s="2">
        <v>87.478899193888893</v>
      </c>
      <c r="AZ89" s="2">
        <v>98359.953535850407</v>
      </c>
      <c r="BA89" s="2">
        <v>500118.45067340875</v>
      </c>
      <c r="BB89" s="2">
        <v>0</v>
      </c>
      <c r="BC89" s="2">
        <v>445.18886588761995</v>
      </c>
      <c r="BD89" s="2">
        <v>500563.63953929633</v>
      </c>
      <c r="BE89" s="2">
        <v>1468401.0328600481</v>
      </c>
      <c r="BF89" s="2">
        <v>0</v>
      </c>
      <c r="BG89" s="2">
        <v>1824.0424010405623</v>
      </c>
      <c r="BH89" s="2">
        <v>1470225.0752610888</v>
      </c>
      <c r="BI89" s="2">
        <v>58986275.906245977</v>
      </c>
      <c r="BJ89" s="2">
        <v>0</v>
      </c>
      <c r="BK89" s="2">
        <v>52507.627419617886</v>
      </c>
      <c r="BL89" s="2">
        <v>59038783.533665605</v>
      </c>
      <c r="BM89" s="2">
        <v>500118.45067340875</v>
      </c>
      <c r="BN89" s="2">
        <v>0</v>
      </c>
      <c r="BO89" s="2">
        <v>445.18886588761995</v>
      </c>
      <c r="BP89" s="2">
        <v>500563.63953929633</v>
      </c>
      <c r="BQ89" s="2" t="s">
        <v>96</v>
      </c>
      <c r="BR89" s="1">
        <v>1.4999999999999999E-2</v>
      </c>
      <c r="BS89" s="1">
        <v>3.5000000000000003E-2</v>
      </c>
      <c r="BT89" s="1">
        <v>0.26500000000000001</v>
      </c>
      <c r="BU89" s="2">
        <v>217332.00914999997</v>
      </c>
      <c r="BV89" s="2">
        <v>507108.02135000005</v>
      </c>
      <c r="BW89" s="2">
        <v>3839532.1616500001</v>
      </c>
      <c r="BX89" s="2">
        <v>217332.00914999997</v>
      </c>
      <c r="BY89" s="2">
        <v>217332.00914999997</v>
      </c>
      <c r="BZ89" s="2">
        <v>217332.00914999997</v>
      </c>
      <c r="CA89" s="2">
        <v>507108.02135000005</v>
      </c>
      <c r="CB89" s="2">
        <v>3839532.1616500001</v>
      </c>
      <c r="CC89" s="2">
        <v>217332.00914999997</v>
      </c>
      <c r="CD89" s="2">
        <v>217332.00914999997</v>
      </c>
      <c r="CE89" s="1">
        <f t="shared" si="1"/>
        <v>1.4999999999999998E-2</v>
      </c>
    </row>
    <row r="90" spans="1:83" ht="13.5" customHeight="1">
      <c r="A90" s="3" t="s">
        <v>82</v>
      </c>
      <c r="B90" t="s">
        <v>280</v>
      </c>
      <c r="C90" s="9" t="s">
        <v>1699</v>
      </c>
      <c r="D90" s="3" t="s">
        <v>275</v>
      </c>
      <c r="E90" s="3" t="s">
        <v>276</v>
      </c>
      <c r="F90" s="3" t="s">
        <v>127</v>
      </c>
      <c r="G90" s="3" t="s">
        <v>128</v>
      </c>
      <c r="H90" s="3" t="s">
        <v>89</v>
      </c>
      <c r="I90" s="3" t="s">
        <v>90</v>
      </c>
      <c r="J90" s="3" t="s">
        <v>277</v>
      </c>
      <c r="K90" s="3" t="s">
        <v>92</v>
      </c>
      <c r="L90" s="3" t="s">
        <v>116</v>
      </c>
      <c r="M90" s="3" t="s">
        <v>94</v>
      </c>
      <c r="N90" s="2">
        <v>200000000</v>
      </c>
      <c r="O90" s="2">
        <v>0</v>
      </c>
      <c r="P90" s="10">
        <v>1</v>
      </c>
      <c r="Q90" s="2">
        <v>200000000</v>
      </c>
      <c r="R90" s="2">
        <v>0</v>
      </c>
      <c r="S90" s="3" t="s">
        <v>94</v>
      </c>
      <c r="T90" s="2">
        <v>1806912.88</v>
      </c>
      <c r="U90" s="2">
        <v>1114262.93</v>
      </c>
      <c r="V90" s="2">
        <v>991.88</v>
      </c>
      <c r="W90" s="11">
        <v>1</v>
      </c>
      <c r="X90" s="2">
        <v>1806912.88</v>
      </c>
      <c r="Y90" s="2">
        <v>1114262.93</v>
      </c>
      <c r="Z90" s="2">
        <v>991.88</v>
      </c>
      <c r="AA90" s="12">
        <v>5.3409999999999999E-2</v>
      </c>
      <c r="AB90" s="13">
        <v>45940</v>
      </c>
      <c r="AC90" s="13">
        <v>44500</v>
      </c>
      <c r="AD90" s="2">
        <v>4</v>
      </c>
      <c r="AE90" s="2">
        <v>4</v>
      </c>
      <c r="AF90" s="3" t="s">
        <v>95</v>
      </c>
      <c r="AG90" s="2">
        <v>0</v>
      </c>
      <c r="AH90" s="3" t="s">
        <v>95</v>
      </c>
      <c r="AI90" s="3" t="s">
        <v>95</v>
      </c>
      <c r="AJ90" s="2">
        <v>1</v>
      </c>
      <c r="AK90" s="2">
        <v>7555.0599807305998</v>
      </c>
      <c r="AL90" s="2">
        <v>0</v>
      </c>
      <c r="AM90" s="2">
        <v>6.7252644702871596</v>
      </c>
      <c r="AN90" s="2">
        <v>7561.7852452008874</v>
      </c>
      <c r="AO90" s="2">
        <v>22181.731865738238</v>
      </c>
      <c r="AP90" s="2">
        <v>0</v>
      </c>
      <c r="AQ90" s="2">
        <v>27.553022086468253</v>
      </c>
      <c r="AR90" s="2">
        <v>22209.284887824706</v>
      </c>
      <c r="AS90" s="2">
        <v>891078.60730103531</v>
      </c>
      <c r="AT90" s="2">
        <v>0</v>
      </c>
      <c r="AU90" s="2">
        <v>793.20869896457123</v>
      </c>
      <c r="AV90" s="2">
        <v>891871.81599999999</v>
      </c>
      <c r="AW90" s="2">
        <v>7555.0599807305998</v>
      </c>
      <c r="AX90" s="2">
        <v>0</v>
      </c>
      <c r="AY90" s="2">
        <v>6.7252644702871596</v>
      </c>
      <c r="AZ90" s="2">
        <v>7561.7852452008874</v>
      </c>
      <c r="BA90" s="2">
        <v>38448.455747936096</v>
      </c>
      <c r="BB90" s="2">
        <v>0</v>
      </c>
      <c r="BC90" s="2">
        <v>34.225543415738386</v>
      </c>
      <c r="BD90" s="2">
        <v>38482.681291351837</v>
      </c>
      <c r="BE90" s="2">
        <v>112885.05163792847</v>
      </c>
      <c r="BF90" s="2">
        <v>0</v>
      </c>
      <c r="BG90" s="2">
        <v>140.22008470024559</v>
      </c>
      <c r="BH90" s="2">
        <v>113025.27172262872</v>
      </c>
      <c r="BI90" s="2">
        <v>4534788.1404156992</v>
      </c>
      <c r="BJ90" s="2">
        <v>0</v>
      </c>
      <c r="BK90" s="2">
        <v>4036.7183899005995</v>
      </c>
      <c r="BL90" s="2">
        <v>4538824.8588056006</v>
      </c>
      <c r="BM90" s="2">
        <v>38448.455747936096</v>
      </c>
      <c r="BN90" s="2">
        <v>0</v>
      </c>
      <c r="BO90" s="2">
        <v>34.225543415738386</v>
      </c>
      <c r="BP90" s="2">
        <v>38482.681291351837</v>
      </c>
      <c r="BQ90" s="2" t="s">
        <v>96</v>
      </c>
      <c r="BR90" s="1">
        <v>1.4999999999999999E-2</v>
      </c>
      <c r="BS90" s="1">
        <v>3.5000000000000003E-2</v>
      </c>
      <c r="BT90" s="1">
        <v>0.26500000000000001</v>
      </c>
      <c r="BU90" s="2">
        <v>16713.943949999997</v>
      </c>
      <c r="BV90" s="2">
        <v>38999.202550000002</v>
      </c>
      <c r="BW90" s="2">
        <v>295279.67644999997</v>
      </c>
      <c r="BX90" s="2">
        <v>16713.943949999997</v>
      </c>
      <c r="BY90" s="2">
        <v>16713.943949999997</v>
      </c>
      <c r="BZ90" s="2">
        <v>16713.943949999997</v>
      </c>
      <c r="CA90" s="2">
        <v>38999.202550000002</v>
      </c>
      <c r="CB90" s="2">
        <v>295279.67644999997</v>
      </c>
      <c r="CC90" s="2">
        <v>16713.943949999997</v>
      </c>
      <c r="CD90" s="2">
        <v>16713.943949999997</v>
      </c>
      <c r="CE90" s="1">
        <f t="shared" si="1"/>
        <v>1.4999999999999998E-2</v>
      </c>
    </row>
    <row r="91" spans="1:83" ht="13.5" customHeight="1">
      <c r="A91" s="3" t="s">
        <v>82</v>
      </c>
      <c r="B91" t="s">
        <v>281</v>
      </c>
      <c r="C91" s="9" t="s">
        <v>1700</v>
      </c>
      <c r="D91" s="3" t="s">
        <v>275</v>
      </c>
      <c r="E91" s="3" t="s">
        <v>276</v>
      </c>
      <c r="F91" s="3" t="s">
        <v>127</v>
      </c>
      <c r="G91" s="3" t="s">
        <v>128</v>
      </c>
      <c r="H91" s="3" t="s">
        <v>89</v>
      </c>
      <c r="I91" s="3" t="s">
        <v>90</v>
      </c>
      <c r="J91" s="3" t="s">
        <v>277</v>
      </c>
      <c r="K91" s="3" t="s">
        <v>92</v>
      </c>
      <c r="L91" s="3" t="s">
        <v>116</v>
      </c>
      <c r="M91" s="3" t="s">
        <v>94</v>
      </c>
      <c r="N91" s="2">
        <v>200000000</v>
      </c>
      <c r="O91" s="2">
        <v>0</v>
      </c>
      <c r="P91" s="10">
        <v>1</v>
      </c>
      <c r="Q91" s="2">
        <v>200000000</v>
      </c>
      <c r="R91" s="2">
        <v>0</v>
      </c>
      <c r="S91" s="3" t="s">
        <v>94</v>
      </c>
      <c r="T91" s="2">
        <v>2262771.0499999998</v>
      </c>
      <c r="U91" s="2">
        <v>1395375.5</v>
      </c>
      <c r="V91" s="2">
        <v>1242.1199999999999</v>
      </c>
      <c r="W91" s="11">
        <v>1</v>
      </c>
      <c r="X91" s="2">
        <v>2262771.0499999998</v>
      </c>
      <c r="Y91" s="2">
        <v>1395375.5</v>
      </c>
      <c r="Z91" s="2">
        <v>1242.1199999999999</v>
      </c>
      <c r="AA91" s="12">
        <v>5.3409999999999999E-2</v>
      </c>
      <c r="AB91" s="13">
        <v>45940</v>
      </c>
      <c r="AC91" s="13">
        <v>44500</v>
      </c>
      <c r="AD91" s="2">
        <v>4</v>
      </c>
      <c r="AE91" s="2">
        <v>4</v>
      </c>
      <c r="AF91" s="3" t="s">
        <v>95</v>
      </c>
      <c r="AG91" s="2">
        <v>0</v>
      </c>
      <c r="AH91" s="3" t="s">
        <v>95</v>
      </c>
      <c r="AI91" s="3" t="s">
        <v>95</v>
      </c>
      <c r="AJ91" s="2">
        <v>1</v>
      </c>
      <c r="AK91" s="2">
        <v>9461.802941715021</v>
      </c>
      <c r="AL91" s="2">
        <v>0</v>
      </c>
      <c r="AM91" s="2">
        <v>8.4226035715569463</v>
      </c>
      <c r="AN91" s="2">
        <v>9470.2255452865775</v>
      </c>
      <c r="AO91" s="2">
        <v>27780.147582834561</v>
      </c>
      <c r="AP91" s="2">
        <v>0</v>
      </c>
      <c r="AQ91" s="2">
        <v>34.507456457677385</v>
      </c>
      <c r="AR91" s="2">
        <v>27814.65503929224</v>
      </c>
      <c r="AS91" s="2">
        <v>1115968.6633017219</v>
      </c>
      <c r="AT91" s="2">
        <v>0</v>
      </c>
      <c r="AU91" s="2">
        <v>993.40069827823015</v>
      </c>
      <c r="AV91" s="2">
        <v>1116962.0640000002</v>
      </c>
      <c r="AW91" s="2">
        <v>9461.802941715021</v>
      </c>
      <c r="AX91" s="2">
        <v>0</v>
      </c>
      <c r="AY91" s="2">
        <v>8.4226035715569463</v>
      </c>
      <c r="AZ91" s="2">
        <v>9470.2255452865775</v>
      </c>
      <c r="BA91" s="2">
        <v>48152.061350681914</v>
      </c>
      <c r="BB91" s="2">
        <v>0</v>
      </c>
      <c r="BC91" s="2">
        <v>42.863471836010454</v>
      </c>
      <c r="BD91" s="2">
        <v>48194.924822517925</v>
      </c>
      <c r="BE91" s="2">
        <v>141375.94906380336</v>
      </c>
      <c r="BF91" s="2">
        <v>0</v>
      </c>
      <c r="BG91" s="2">
        <v>175.611896658766</v>
      </c>
      <c r="BH91" s="2">
        <v>141551.56096046214</v>
      </c>
      <c r="BI91" s="2">
        <v>5679276.1244087936</v>
      </c>
      <c r="BJ91" s="2">
        <v>0</v>
      </c>
      <c r="BK91" s="2">
        <v>5055.5154936077415</v>
      </c>
      <c r="BL91" s="2">
        <v>5684331.6399024017</v>
      </c>
      <c r="BM91" s="2">
        <v>48152.061350681914</v>
      </c>
      <c r="BN91" s="2">
        <v>0</v>
      </c>
      <c r="BO91" s="2">
        <v>42.863471836010454</v>
      </c>
      <c r="BP91" s="2">
        <v>48194.924822517925</v>
      </c>
      <c r="BQ91" s="2" t="s">
        <v>96</v>
      </c>
      <c r="BR91" s="1">
        <v>1.4999999999999999E-2</v>
      </c>
      <c r="BS91" s="1">
        <v>3.5000000000000003E-2</v>
      </c>
      <c r="BT91" s="1">
        <v>0.26500000000000001</v>
      </c>
      <c r="BU91" s="2">
        <v>20930.6325</v>
      </c>
      <c r="BV91" s="2">
        <v>48838.142500000002</v>
      </c>
      <c r="BW91" s="2">
        <v>369774.50750000001</v>
      </c>
      <c r="BX91" s="2">
        <v>20930.6325</v>
      </c>
      <c r="BY91" s="2">
        <v>20930.6325</v>
      </c>
      <c r="BZ91" s="2">
        <v>20930.6325</v>
      </c>
      <c r="CA91" s="2">
        <v>48838.142500000002</v>
      </c>
      <c r="CB91" s="2">
        <v>369774.50750000001</v>
      </c>
      <c r="CC91" s="2">
        <v>20930.6325</v>
      </c>
      <c r="CD91" s="2">
        <v>20930.6325</v>
      </c>
      <c r="CE91" s="1">
        <f t="shared" si="1"/>
        <v>1.4999999999999999E-2</v>
      </c>
    </row>
    <row r="92" spans="1:83" ht="13.5" customHeight="1">
      <c r="A92" s="3" t="s">
        <v>82</v>
      </c>
      <c r="B92" t="s">
        <v>282</v>
      </c>
      <c r="C92" s="9" t="s">
        <v>1701</v>
      </c>
      <c r="D92" s="3" t="s">
        <v>275</v>
      </c>
      <c r="E92" s="3" t="s">
        <v>276</v>
      </c>
      <c r="F92" s="3" t="s">
        <v>127</v>
      </c>
      <c r="G92" s="3" t="s">
        <v>128</v>
      </c>
      <c r="H92" s="3" t="s">
        <v>89</v>
      </c>
      <c r="I92" s="3" t="s">
        <v>90</v>
      </c>
      <c r="J92" s="3" t="s">
        <v>277</v>
      </c>
      <c r="K92" s="3" t="s">
        <v>92</v>
      </c>
      <c r="L92" s="3" t="s">
        <v>116</v>
      </c>
      <c r="M92" s="3" t="s">
        <v>94</v>
      </c>
      <c r="N92" s="2">
        <v>200000000</v>
      </c>
      <c r="O92" s="2">
        <v>0</v>
      </c>
      <c r="P92" s="10">
        <v>1</v>
      </c>
      <c r="Q92" s="2">
        <v>200000000</v>
      </c>
      <c r="R92" s="2">
        <v>0</v>
      </c>
      <c r="S92" s="3" t="s">
        <v>94</v>
      </c>
      <c r="T92" s="2">
        <v>2227600.64</v>
      </c>
      <c r="U92" s="2">
        <v>1373687.04</v>
      </c>
      <c r="V92" s="2">
        <v>1222.81</v>
      </c>
      <c r="W92" s="11">
        <v>1</v>
      </c>
      <c r="X92" s="2">
        <v>2227600.64</v>
      </c>
      <c r="Y92" s="2">
        <v>1373687.04</v>
      </c>
      <c r="Z92" s="2">
        <v>1222.81</v>
      </c>
      <c r="AA92" s="12">
        <v>5.3409999999999999E-2</v>
      </c>
      <c r="AB92" s="13">
        <v>45940</v>
      </c>
      <c r="AC92" s="13">
        <v>44500</v>
      </c>
      <c r="AD92" s="2">
        <v>4</v>
      </c>
      <c r="AE92" s="2">
        <v>4</v>
      </c>
      <c r="AF92" s="3" t="s">
        <v>95</v>
      </c>
      <c r="AG92" s="2">
        <v>0</v>
      </c>
      <c r="AH92" s="3" t="s">
        <v>95</v>
      </c>
      <c r="AI92" s="3" t="s">
        <v>95</v>
      </c>
      <c r="AJ92" s="2">
        <v>1</v>
      </c>
      <c r="AK92" s="2">
        <v>9314.693481467335</v>
      </c>
      <c r="AL92" s="2">
        <v>0</v>
      </c>
      <c r="AM92" s="2">
        <v>8.2916268439666361</v>
      </c>
      <c r="AN92" s="2">
        <v>9322.9851083113008</v>
      </c>
      <c r="AO92" s="2">
        <v>27348.217358749494</v>
      </c>
      <c r="AP92" s="2">
        <v>0</v>
      </c>
      <c r="AQ92" s="2">
        <v>33.970811160562036</v>
      </c>
      <c r="AR92" s="2">
        <v>27382.188169910052</v>
      </c>
      <c r="AS92" s="2">
        <v>1098617.8953008519</v>
      </c>
      <c r="AT92" s="2">
        <v>0</v>
      </c>
      <c r="AU92" s="2">
        <v>977.9526991481514</v>
      </c>
      <c r="AV92" s="2">
        <v>1099595.848</v>
      </c>
      <c r="AW92" s="2">
        <v>9314.693481467335</v>
      </c>
      <c r="AX92" s="2">
        <v>0</v>
      </c>
      <c r="AY92" s="2">
        <v>8.2916268439666361</v>
      </c>
      <c r="AZ92" s="2">
        <v>9322.9851083113008</v>
      </c>
      <c r="BA92" s="2">
        <v>47403.406596535417</v>
      </c>
      <c r="BB92" s="2">
        <v>0</v>
      </c>
      <c r="BC92" s="2">
        <v>42.196918171630607</v>
      </c>
      <c r="BD92" s="2">
        <v>47445.603514707043</v>
      </c>
      <c r="BE92" s="2">
        <v>139177.81296041206</v>
      </c>
      <c r="BF92" s="2">
        <v>0</v>
      </c>
      <c r="BG92" s="2">
        <v>172.88085507721627</v>
      </c>
      <c r="BH92" s="2">
        <v>139350.69381548924</v>
      </c>
      <c r="BI92" s="2">
        <v>5590976.3309755661</v>
      </c>
      <c r="BJ92" s="2">
        <v>0</v>
      </c>
      <c r="BK92" s="2">
        <v>4976.8990812348575</v>
      </c>
      <c r="BL92" s="2">
        <v>5595953.2300567999</v>
      </c>
      <c r="BM92" s="2">
        <v>47403.406596535417</v>
      </c>
      <c r="BN92" s="2">
        <v>0</v>
      </c>
      <c r="BO92" s="2">
        <v>42.196918171630607</v>
      </c>
      <c r="BP92" s="2">
        <v>47445.603514707043</v>
      </c>
      <c r="BQ92" s="2" t="s">
        <v>96</v>
      </c>
      <c r="BR92" s="1">
        <v>1.4999999999999999E-2</v>
      </c>
      <c r="BS92" s="1">
        <v>3.5000000000000003E-2</v>
      </c>
      <c r="BT92" s="1">
        <v>0.26500000000000001</v>
      </c>
      <c r="BU92" s="2">
        <v>20605.3056</v>
      </c>
      <c r="BV92" s="2">
        <v>48079.046400000007</v>
      </c>
      <c r="BW92" s="2">
        <v>364027.06560000003</v>
      </c>
      <c r="BX92" s="2">
        <v>20605.3056</v>
      </c>
      <c r="BY92" s="2">
        <v>20605.3056</v>
      </c>
      <c r="BZ92" s="2">
        <v>20605.3056</v>
      </c>
      <c r="CA92" s="2">
        <v>48079.046400000007</v>
      </c>
      <c r="CB92" s="2">
        <v>364027.06560000003</v>
      </c>
      <c r="CC92" s="2">
        <v>20605.3056</v>
      </c>
      <c r="CD92" s="2">
        <v>20605.3056</v>
      </c>
      <c r="CE92" s="1">
        <f t="shared" si="1"/>
        <v>1.4999999999999999E-2</v>
      </c>
    </row>
    <row r="93" spans="1:83" ht="13.5" customHeight="1">
      <c r="A93" s="3" t="s">
        <v>82</v>
      </c>
      <c r="B93" t="s">
        <v>283</v>
      </c>
      <c r="C93" s="9" t="s">
        <v>1702</v>
      </c>
      <c r="D93" s="3" t="s">
        <v>275</v>
      </c>
      <c r="E93" s="3" t="s">
        <v>276</v>
      </c>
      <c r="F93" s="3" t="s">
        <v>127</v>
      </c>
      <c r="G93" s="3" t="s">
        <v>128</v>
      </c>
      <c r="H93" s="3" t="s">
        <v>89</v>
      </c>
      <c r="I93" s="3" t="s">
        <v>90</v>
      </c>
      <c r="J93" s="3" t="s">
        <v>277</v>
      </c>
      <c r="K93" s="3" t="s">
        <v>92</v>
      </c>
      <c r="L93" s="3" t="s">
        <v>116</v>
      </c>
      <c r="M93" s="3" t="s">
        <v>94</v>
      </c>
      <c r="N93" s="2">
        <v>200000000</v>
      </c>
      <c r="O93" s="2">
        <v>0</v>
      </c>
      <c r="P93" s="10">
        <v>1</v>
      </c>
      <c r="Q93" s="2">
        <v>200000000</v>
      </c>
      <c r="R93" s="2">
        <v>0</v>
      </c>
      <c r="S93" s="3" t="s">
        <v>94</v>
      </c>
      <c r="T93" s="2">
        <v>1435437.12</v>
      </c>
      <c r="U93" s="2">
        <v>885186.22</v>
      </c>
      <c r="V93" s="2">
        <v>787.96</v>
      </c>
      <c r="W93" s="11">
        <v>1</v>
      </c>
      <c r="X93" s="2">
        <v>1435437.12</v>
      </c>
      <c r="Y93" s="2">
        <v>885186.22</v>
      </c>
      <c r="Z93" s="2">
        <v>787.96</v>
      </c>
      <c r="AA93" s="12">
        <v>5.3409999999999999E-2</v>
      </c>
      <c r="AB93" s="13">
        <v>45940</v>
      </c>
      <c r="AC93" s="13">
        <v>44500</v>
      </c>
      <c r="AD93" s="2">
        <v>4</v>
      </c>
      <c r="AE93" s="2">
        <v>4</v>
      </c>
      <c r="AF93" s="3" t="s">
        <v>95</v>
      </c>
      <c r="AG93" s="2">
        <v>0</v>
      </c>
      <c r="AH93" s="3" t="s">
        <v>95</v>
      </c>
      <c r="AI93" s="3" t="s">
        <v>95</v>
      </c>
      <c r="AJ93" s="2">
        <v>1</v>
      </c>
      <c r="AK93" s="2">
        <v>6001.2681872161684</v>
      </c>
      <c r="AL93" s="2">
        <v>0</v>
      </c>
      <c r="AM93" s="2">
        <v>5.3421067499207719</v>
      </c>
      <c r="AN93" s="2">
        <v>6006.6102939660896</v>
      </c>
      <c r="AO93" s="2">
        <v>17619.621200628117</v>
      </c>
      <c r="AP93" s="2">
        <v>0</v>
      </c>
      <c r="AQ93" s="2">
        <v>21.885869556320369</v>
      </c>
      <c r="AR93" s="2">
        <v>17641.507070184434</v>
      </c>
      <c r="AS93" s="2">
        <v>707817.23929972842</v>
      </c>
      <c r="AT93" s="2">
        <v>0</v>
      </c>
      <c r="AU93" s="2">
        <v>630.07270027160394</v>
      </c>
      <c r="AV93" s="2">
        <v>708447.31199999992</v>
      </c>
      <c r="AW93" s="2">
        <v>6001.2681872161684</v>
      </c>
      <c r="AX93" s="2">
        <v>0</v>
      </c>
      <c r="AY93" s="2">
        <v>5.3421067499207719</v>
      </c>
      <c r="AZ93" s="2">
        <v>6006.6102939660896</v>
      </c>
      <c r="BA93" s="2">
        <v>30541.053931561804</v>
      </c>
      <c r="BB93" s="2">
        <v>0</v>
      </c>
      <c r="BC93" s="2">
        <v>27.186515461021802</v>
      </c>
      <c r="BD93" s="2">
        <v>30568.240447022828</v>
      </c>
      <c r="BE93" s="2">
        <v>89668.014252116554</v>
      </c>
      <c r="BF93" s="2">
        <v>0</v>
      </c>
      <c r="BG93" s="2">
        <v>111.37937875906999</v>
      </c>
      <c r="BH93" s="2">
        <v>89779.393630875609</v>
      </c>
      <c r="BI93" s="2">
        <v>3602152.7125202478</v>
      </c>
      <c r="BJ93" s="2">
        <v>0</v>
      </c>
      <c r="BK93" s="2">
        <v>3206.5029789522196</v>
      </c>
      <c r="BL93" s="2">
        <v>3605359.2154991999</v>
      </c>
      <c r="BM93" s="2">
        <v>30541.053931561804</v>
      </c>
      <c r="BN93" s="2">
        <v>0</v>
      </c>
      <c r="BO93" s="2">
        <v>27.186515461021802</v>
      </c>
      <c r="BP93" s="2">
        <v>30568.240447022828</v>
      </c>
      <c r="BQ93" s="2" t="s">
        <v>96</v>
      </c>
      <c r="BR93" s="1">
        <v>1.4999999999999999E-2</v>
      </c>
      <c r="BS93" s="1">
        <v>3.5000000000000003E-2</v>
      </c>
      <c r="BT93" s="1">
        <v>0.26500000000000001</v>
      </c>
      <c r="BU93" s="2">
        <v>13277.793299999999</v>
      </c>
      <c r="BV93" s="2">
        <v>30981.5177</v>
      </c>
      <c r="BW93" s="2">
        <v>234574.34830000001</v>
      </c>
      <c r="BX93" s="2">
        <v>13277.793299999999</v>
      </c>
      <c r="BY93" s="2">
        <v>13277.793299999999</v>
      </c>
      <c r="BZ93" s="2">
        <v>13277.793299999999</v>
      </c>
      <c r="CA93" s="2">
        <v>30981.5177</v>
      </c>
      <c r="CB93" s="2">
        <v>234574.34830000001</v>
      </c>
      <c r="CC93" s="2">
        <v>13277.793299999999</v>
      </c>
      <c r="CD93" s="2">
        <v>13277.793299999999</v>
      </c>
      <c r="CE93" s="1">
        <f t="shared" si="1"/>
        <v>1.4999999999999999E-2</v>
      </c>
    </row>
    <row r="94" spans="1:83" ht="13.5" customHeight="1">
      <c r="A94" s="3" t="s">
        <v>82</v>
      </c>
      <c r="B94" t="s">
        <v>284</v>
      </c>
      <c r="C94" s="9" t="s">
        <v>1703</v>
      </c>
      <c r="D94" s="3" t="s">
        <v>275</v>
      </c>
      <c r="E94" s="3" t="s">
        <v>276</v>
      </c>
      <c r="F94" s="3" t="s">
        <v>127</v>
      </c>
      <c r="G94" s="3" t="s">
        <v>128</v>
      </c>
      <c r="H94" s="3" t="s">
        <v>89</v>
      </c>
      <c r="I94" s="3" t="s">
        <v>90</v>
      </c>
      <c r="J94" s="3" t="s">
        <v>277</v>
      </c>
      <c r="K94" s="3" t="s">
        <v>92</v>
      </c>
      <c r="L94" s="3" t="s">
        <v>116</v>
      </c>
      <c r="M94" s="3" t="s">
        <v>94</v>
      </c>
      <c r="N94" s="2">
        <v>200000000</v>
      </c>
      <c r="O94" s="2">
        <v>0</v>
      </c>
      <c r="P94" s="10">
        <v>1</v>
      </c>
      <c r="Q94" s="2">
        <v>200000000</v>
      </c>
      <c r="R94" s="2">
        <v>0</v>
      </c>
      <c r="S94" s="3" t="s">
        <v>94</v>
      </c>
      <c r="T94" s="2">
        <v>745814.67</v>
      </c>
      <c r="U94" s="2">
        <v>459919.07</v>
      </c>
      <c r="V94" s="2">
        <v>409.4</v>
      </c>
      <c r="W94" s="11">
        <v>1</v>
      </c>
      <c r="X94" s="2">
        <v>745814.67</v>
      </c>
      <c r="Y94" s="2">
        <v>459919.07</v>
      </c>
      <c r="Z94" s="2">
        <v>409.4</v>
      </c>
      <c r="AA94" s="12">
        <v>5.3409999999999999E-2</v>
      </c>
      <c r="AB94" s="13">
        <v>45940</v>
      </c>
      <c r="AC94" s="13">
        <v>44500</v>
      </c>
      <c r="AD94" s="2">
        <v>4</v>
      </c>
      <c r="AE94" s="2">
        <v>4</v>
      </c>
      <c r="AF94" s="3" t="s">
        <v>95</v>
      </c>
      <c r="AG94" s="2">
        <v>0</v>
      </c>
      <c r="AH94" s="3" t="s">
        <v>95</v>
      </c>
      <c r="AI94" s="3" t="s">
        <v>95</v>
      </c>
      <c r="AJ94" s="2">
        <v>1</v>
      </c>
      <c r="AK94" s="2">
        <v>3116.7470688508101</v>
      </c>
      <c r="AL94" s="2">
        <v>0</v>
      </c>
      <c r="AM94" s="2">
        <v>2.7743930035071642</v>
      </c>
      <c r="AN94" s="2">
        <v>3119.5214618543173</v>
      </c>
      <c r="AO94" s="2">
        <v>9150.3368262674412</v>
      </c>
      <c r="AP94" s="2">
        <v>0</v>
      </c>
      <c r="AQ94" s="2">
        <v>11.365286658555043</v>
      </c>
      <c r="AR94" s="2">
        <v>9161.7021129259956</v>
      </c>
      <c r="AS94" s="2">
        <v>367603.51929761824</v>
      </c>
      <c r="AT94" s="2">
        <v>0</v>
      </c>
      <c r="AU94" s="2">
        <v>327.22470238175794</v>
      </c>
      <c r="AV94" s="2">
        <v>367930.74400000001</v>
      </c>
      <c r="AW94" s="2">
        <v>3116.7470688508101</v>
      </c>
      <c r="AX94" s="2">
        <v>0</v>
      </c>
      <c r="AY94" s="2">
        <v>2.7743930035071642</v>
      </c>
      <c r="AZ94" s="2">
        <v>3119.5214618543173</v>
      </c>
      <c r="BA94" s="2">
        <v>15861.437508088658</v>
      </c>
      <c r="BB94" s="2">
        <v>0</v>
      </c>
      <c r="BC94" s="2">
        <v>14.119163434148311</v>
      </c>
      <c r="BD94" s="2">
        <v>15875.556671522807</v>
      </c>
      <c r="BE94" s="2">
        <v>46566.979142557633</v>
      </c>
      <c r="BF94" s="2">
        <v>0</v>
      </c>
      <c r="BG94" s="2">
        <v>57.839080334052468</v>
      </c>
      <c r="BH94" s="2">
        <v>46624.818222891685</v>
      </c>
      <c r="BI94" s="2">
        <v>1870771.070057509</v>
      </c>
      <c r="BJ94" s="2">
        <v>0</v>
      </c>
      <c r="BK94" s="2">
        <v>1665.2792328910043</v>
      </c>
      <c r="BL94" s="2">
        <v>1872436.3492904</v>
      </c>
      <c r="BM94" s="2">
        <v>15861.437508088658</v>
      </c>
      <c r="BN94" s="2">
        <v>0</v>
      </c>
      <c r="BO94" s="2">
        <v>14.119163434148311</v>
      </c>
      <c r="BP94" s="2">
        <v>15875.556671522807</v>
      </c>
      <c r="BQ94" s="2" t="s">
        <v>96</v>
      </c>
      <c r="BR94" s="1">
        <v>1.4999999999999999E-2</v>
      </c>
      <c r="BS94" s="1">
        <v>3.5000000000000003E-2</v>
      </c>
      <c r="BT94" s="1">
        <v>0.26500000000000001</v>
      </c>
      <c r="BU94" s="2">
        <v>6898.7860499999997</v>
      </c>
      <c r="BV94" s="2">
        <v>16097.167450000003</v>
      </c>
      <c r="BW94" s="2">
        <v>121878.55355000001</v>
      </c>
      <c r="BX94" s="2">
        <v>6898.7860499999997</v>
      </c>
      <c r="BY94" s="2">
        <v>6898.7860499999997</v>
      </c>
      <c r="BZ94" s="2">
        <v>6898.7860499999997</v>
      </c>
      <c r="CA94" s="2">
        <v>16097.167450000003</v>
      </c>
      <c r="CB94" s="2">
        <v>121878.55355000001</v>
      </c>
      <c r="CC94" s="2">
        <v>6898.7860499999997</v>
      </c>
      <c r="CD94" s="2">
        <v>6898.7860499999997</v>
      </c>
      <c r="CE94" s="1">
        <f t="shared" si="1"/>
        <v>1.4999999999999999E-2</v>
      </c>
    </row>
    <row r="95" spans="1:83" ht="13.5" customHeight="1">
      <c r="A95" s="3" t="s">
        <v>82</v>
      </c>
      <c r="B95" t="s">
        <v>285</v>
      </c>
      <c r="C95" s="9" t="s">
        <v>1704</v>
      </c>
      <c r="D95" s="3" t="s">
        <v>275</v>
      </c>
      <c r="E95" s="3" t="s">
        <v>276</v>
      </c>
      <c r="F95" s="3" t="s">
        <v>127</v>
      </c>
      <c r="G95" s="3" t="s">
        <v>128</v>
      </c>
      <c r="H95" s="3" t="s">
        <v>89</v>
      </c>
      <c r="I95" s="3" t="s">
        <v>90</v>
      </c>
      <c r="J95" s="3" t="s">
        <v>277</v>
      </c>
      <c r="K95" s="3" t="s">
        <v>92</v>
      </c>
      <c r="L95" s="3" t="s">
        <v>116</v>
      </c>
      <c r="M95" s="3" t="s">
        <v>94</v>
      </c>
      <c r="N95" s="2">
        <v>200000000</v>
      </c>
      <c r="O95" s="2">
        <v>0</v>
      </c>
      <c r="P95" s="10">
        <v>1</v>
      </c>
      <c r="Q95" s="2">
        <v>200000000</v>
      </c>
      <c r="R95" s="2">
        <v>0</v>
      </c>
      <c r="S95" s="3" t="s">
        <v>94</v>
      </c>
      <c r="T95" s="2">
        <v>1518989.76</v>
      </c>
      <c r="U95" s="2">
        <v>936710.36</v>
      </c>
      <c r="V95" s="2">
        <v>833.83</v>
      </c>
      <c r="W95" s="11">
        <v>1</v>
      </c>
      <c r="X95" s="2">
        <v>1518989.76</v>
      </c>
      <c r="Y95" s="2">
        <v>936710.36</v>
      </c>
      <c r="Z95" s="2">
        <v>833.83</v>
      </c>
      <c r="AA95" s="12">
        <v>5.3409999999999999E-2</v>
      </c>
      <c r="AB95" s="13">
        <v>45940</v>
      </c>
      <c r="AC95" s="13">
        <v>44500</v>
      </c>
      <c r="AD95" s="2">
        <v>4</v>
      </c>
      <c r="AE95" s="2">
        <v>4</v>
      </c>
      <c r="AF95" s="3" t="s">
        <v>95</v>
      </c>
      <c r="AG95" s="2">
        <v>0</v>
      </c>
      <c r="AH95" s="3" t="s">
        <v>95</v>
      </c>
      <c r="AI95" s="3" t="s">
        <v>95</v>
      </c>
      <c r="AJ95" s="2">
        <v>1</v>
      </c>
      <c r="AK95" s="2">
        <v>6350.7484373159496</v>
      </c>
      <c r="AL95" s="2">
        <v>0</v>
      </c>
      <c r="AM95" s="2">
        <v>5.65323583000316</v>
      </c>
      <c r="AN95" s="2">
        <v>6356.4016731459524</v>
      </c>
      <c r="AO95" s="2">
        <v>18645.735241724542</v>
      </c>
      <c r="AP95" s="2">
        <v>0</v>
      </c>
      <c r="AQ95" s="2">
        <v>23.160645319405582</v>
      </c>
      <c r="AR95" s="2">
        <v>18668.895887043946</v>
      </c>
      <c r="AS95" s="2">
        <v>749036.55130153941</v>
      </c>
      <c r="AT95" s="2">
        <v>0</v>
      </c>
      <c r="AU95" s="2">
        <v>666.76869846060265</v>
      </c>
      <c r="AV95" s="2">
        <v>749703.32000000007</v>
      </c>
      <c r="AW95" s="2">
        <v>6350.7484373159496</v>
      </c>
      <c r="AX95" s="2">
        <v>0</v>
      </c>
      <c r="AY95" s="2">
        <v>5.65323583000316</v>
      </c>
      <c r="AZ95" s="2">
        <v>6356.4016731459524</v>
      </c>
      <c r="BA95" s="2">
        <v>32319.593872344602</v>
      </c>
      <c r="BB95" s="2">
        <v>0</v>
      </c>
      <c r="BC95" s="2">
        <v>28.769882462469081</v>
      </c>
      <c r="BD95" s="2">
        <v>32348.363754807066</v>
      </c>
      <c r="BE95" s="2">
        <v>94890.011218660366</v>
      </c>
      <c r="BF95" s="2">
        <v>0</v>
      </c>
      <c r="BG95" s="2">
        <v>117.86684009498696</v>
      </c>
      <c r="BH95" s="2">
        <v>95007.878058755348</v>
      </c>
      <c r="BI95" s="2">
        <v>3811921.9132286645</v>
      </c>
      <c r="BJ95" s="2">
        <v>0</v>
      </c>
      <c r="BK95" s="2">
        <v>3393.2525833358532</v>
      </c>
      <c r="BL95" s="2">
        <v>3815315.1658120006</v>
      </c>
      <c r="BM95" s="2">
        <v>32319.593872344602</v>
      </c>
      <c r="BN95" s="2">
        <v>0</v>
      </c>
      <c r="BO95" s="2">
        <v>28.769882462469081</v>
      </c>
      <c r="BP95" s="2">
        <v>32348.363754807066</v>
      </c>
      <c r="BQ95" s="2" t="s">
        <v>96</v>
      </c>
      <c r="BR95" s="1">
        <v>1.4999999999999999E-2</v>
      </c>
      <c r="BS95" s="1">
        <v>3.5000000000000003E-2</v>
      </c>
      <c r="BT95" s="1">
        <v>0.26500000000000001</v>
      </c>
      <c r="BU95" s="2">
        <v>14050.6554</v>
      </c>
      <c r="BV95" s="2">
        <v>32784.8626</v>
      </c>
      <c r="BW95" s="2">
        <v>248228.24540000001</v>
      </c>
      <c r="BX95" s="2">
        <v>14050.6554</v>
      </c>
      <c r="BY95" s="2">
        <v>14050.6554</v>
      </c>
      <c r="BZ95" s="2">
        <v>14050.6554</v>
      </c>
      <c r="CA95" s="2">
        <v>32784.8626</v>
      </c>
      <c r="CB95" s="2">
        <v>248228.24540000001</v>
      </c>
      <c r="CC95" s="2">
        <v>14050.6554</v>
      </c>
      <c r="CD95" s="2">
        <v>14050.6554</v>
      </c>
      <c r="CE95" s="1">
        <f t="shared" si="1"/>
        <v>1.4999999999999999E-2</v>
      </c>
    </row>
    <row r="96" spans="1:83" ht="13.5" customHeight="1">
      <c r="A96" s="3" t="s">
        <v>82</v>
      </c>
      <c r="B96" t="s">
        <v>286</v>
      </c>
      <c r="C96" s="9" t="s">
        <v>1705</v>
      </c>
      <c r="D96" s="3" t="s">
        <v>275</v>
      </c>
      <c r="E96" s="3" t="s">
        <v>276</v>
      </c>
      <c r="F96" s="3" t="s">
        <v>127</v>
      </c>
      <c r="G96" s="3" t="s">
        <v>128</v>
      </c>
      <c r="H96" s="3" t="s">
        <v>89</v>
      </c>
      <c r="I96" s="3" t="s">
        <v>90</v>
      </c>
      <c r="J96" s="3" t="s">
        <v>277</v>
      </c>
      <c r="K96" s="3" t="s">
        <v>92</v>
      </c>
      <c r="L96" s="3" t="s">
        <v>116</v>
      </c>
      <c r="M96" s="3" t="s">
        <v>94</v>
      </c>
      <c r="N96" s="2">
        <v>200000000</v>
      </c>
      <c r="O96" s="2">
        <v>0</v>
      </c>
      <c r="P96" s="10">
        <v>1</v>
      </c>
      <c r="Q96" s="2">
        <v>200000000</v>
      </c>
      <c r="R96" s="2">
        <v>0</v>
      </c>
      <c r="S96" s="3" t="s">
        <v>94</v>
      </c>
      <c r="T96" s="2">
        <v>30360576.57</v>
      </c>
      <c r="U96" s="2">
        <v>18722355.57</v>
      </c>
      <c r="V96" s="2">
        <v>16666.02</v>
      </c>
      <c r="W96" s="11">
        <v>1</v>
      </c>
      <c r="X96" s="2">
        <v>30360576.57</v>
      </c>
      <c r="Y96" s="2">
        <v>18722355.57</v>
      </c>
      <c r="Z96" s="2">
        <v>16666.02</v>
      </c>
      <c r="AA96" s="12">
        <v>5.3409999999999999E-2</v>
      </c>
      <c r="AB96" s="13">
        <v>45940</v>
      </c>
      <c r="AC96" s="13">
        <v>44500</v>
      </c>
      <c r="AD96" s="2">
        <v>4</v>
      </c>
      <c r="AE96" s="2">
        <v>4</v>
      </c>
      <c r="AF96" s="3" t="s">
        <v>95</v>
      </c>
      <c r="AG96" s="2">
        <v>0</v>
      </c>
      <c r="AH96" s="3" t="s">
        <v>95</v>
      </c>
      <c r="AI96" s="3" t="s">
        <v>95</v>
      </c>
      <c r="AJ96" s="2">
        <v>1</v>
      </c>
      <c r="AK96" s="2">
        <v>126988.02129433901</v>
      </c>
      <c r="AL96" s="2">
        <v>0</v>
      </c>
      <c r="AM96" s="2">
        <v>113.04052498837781</v>
      </c>
      <c r="AN96" s="2">
        <v>127101.06181932738</v>
      </c>
      <c r="AO96" s="2">
        <v>372850.58521284349</v>
      </c>
      <c r="AP96" s="2">
        <v>0</v>
      </c>
      <c r="AQ96" s="2">
        <v>463.15395881029798</v>
      </c>
      <c r="AR96" s="2">
        <v>373313.73917165375</v>
      </c>
      <c r="AS96" s="2">
        <v>14977552.71930101</v>
      </c>
      <c r="AT96" s="2">
        <v>0</v>
      </c>
      <c r="AU96" s="2">
        <v>13332.52069899263</v>
      </c>
      <c r="AV96" s="2">
        <v>14990885.240000002</v>
      </c>
      <c r="AW96" s="2">
        <v>126988.02129433901</v>
      </c>
      <c r="AX96" s="2">
        <v>0</v>
      </c>
      <c r="AY96" s="2">
        <v>113.04052498837781</v>
      </c>
      <c r="AZ96" s="2">
        <v>127101.06181932738</v>
      </c>
      <c r="BA96" s="2">
        <v>646254.73916902067</v>
      </c>
      <c r="BB96" s="2">
        <v>0</v>
      </c>
      <c r="BC96" s="2">
        <v>575.27453571835349</v>
      </c>
      <c r="BD96" s="2">
        <v>646830.01370473905</v>
      </c>
      <c r="BE96" s="2">
        <v>1897473.9132066818</v>
      </c>
      <c r="BF96" s="2">
        <v>0</v>
      </c>
      <c r="BG96" s="2">
        <v>2357.0368117814874</v>
      </c>
      <c r="BH96" s="2">
        <v>1899830.9500184632</v>
      </c>
      <c r="BI96" s="2">
        <v>76222263.543794766</v>
      </c>
      <c r="BJ96" s="2">
        <v>0</v>
      </c>
      <c r="BK96" s="2">
        <v>67850.531089243392</v>
      </c>
      <c r="BL96" s="2">
        <v>76290114.074884012</v>
      </c>
      <c r="BM96" s="2">
        <v>646254.73916902067</v>
      </c>
      <c r="BN96" s="2">
        <v>0</v>
      </c>
      <c r="BO96" s="2">
        <v>575.27453571835349</v>
      </c>
      <c r="BP96" s="2">
        <v>646830.01370473905</v>
      </c>
      <c r="BQ96" s="2" t="s">
        <v>96</v>
      </c>
      <c r="BR96" s="1">
        <v>1.4999999999999999E-2</v>
      </c>
      <c r="BS96" s="1">
        <v>3.5000000000000003E-2</v>
      </c>
      <c r="BT96" s="1">
        <v>0.26500000000000001</v>
      </c>
      <c r="BU96" s="2">
        <v>280835.33354999998</v>
      </c>
      <c r="BV96" s="2">
        <v>655282.44495000003</v>
      </c>
      <c r="BW96" s="2">
        <v>4961424.2260500006</v>
      </c>
      <c r="BX96" s="2">
        <v>280835.33354999998</v>
      </c>
      <c r="BY96" s="2">
        <v>280835.33354999998</v>
      </c>
      <c r="BZ96" s="2">
        <v>280835.33354999998</v>
      </c>
      <c r="CA96" s="2">
        <v>655282.44495000003</v>
      </c>
      <c r="CB96" s="2">
        <v>4961424.2260500006</v>
      </c>
      <c r="CC96" s="2">
        <v>280835.33354999998</v>
      </c>
      <c r="CD96" s="2">
        <v>280835.33354999998</v>
      </c>
      <c r="CE96" s="1">
        <f t="shared" si="1"/>
        <v>1.4999999999999999E-2</v>
      </c>
    </row>
    <row r="97" spans="1:83" ht="13.5" customHeight="1">
      <c r="A97" s="3" t="s">
        <v>82</v>
      </c>
      <c r="B97" t="s">
        <v>287</v>
      </c>
      <c r="C97" s="9" t="s">
        <v>1706</v>
      </c>
      <c r="D97" s="3" t="s">
        <v>275</v>
      </c>
      <c r="E97" s="3" t="s">
        <v>276</v>
      </c>
      <c r="F97" s="3" t="s">
        <v>127</v>
      </c>
      <c r="G97" s="3" t="s">
        <v>128</v>
      </c>
      <c r="H97" s="3" t="s">
        <v>89</v>
      </c>
      <c r="I97" s="3" t="s">
        <v>90</v>
      </c>
      <c r="J97" s="3" t="s">
        <v>277</v>
      </c>
      <c r="K97" s="3" t="s">
        <v>92</v>
      </c>
      <c r="L97" s="3" t="s">
        <v>116</v>
      </c>
      <c r="M97" s="3" t="s">
        <v>94</v>
      </c>
      <c r="N97" s="2">
        <v>200000000</v>
      </c>
      <c r="O97" s="2">
        <v>0</v>
      </c>
      <c r="P97" s="10">
        <v>1</v>
      </c>
      <c r="Q97" s="2">
        <v>200000000</v>
      </c>
      <c r="R97" s="2">
        <v>0</v>
      </c>
      <c r="S97" s="3" t="s">
        <v>94</v>
      </c>
      <c r="T97" s="2">
        <v>6245659.7300000004</v>
      </c>
      <c r="U97" s="2">
        <v>3851490.18</v>
      </c>
      <c r="V97" s="2">
        <v>3428.47</v>
      </c>
      <c r="W97" s="11">
        <v>1</v>
      </c>
      <c r="X97" s="2">
        <v>6245659.7300000004</v>
      </c>
      <c r="Y97" s="2">
        <v>3851490.18</v>
      </c>
      <c r="Z97" s="2">
        <v>3428.47</v>
      </c>
      <c r="AA97" s="12">
        <v>5.3409999999999999E-2</v>
      </c>
      <c r="AB97" s="13">
        <v>45940</v>
      </c>
      <c r="AC97" s="13">
        <v>44500</v>
      </c>
      <c r="AD97" s="2">
        <v>4</v>
      </c>
      <c r="AE97" s="2">
        <v>4</v>
      </c>
      <c r="AF97" s="3" t="s">
        <v>95</v>
      </c>
      <c r="AG97" s="2">
        <v>0</v>
      </c>
      <c r="AH97" s="3" t="s">
        <v>95</v>
      </c>
      <c r="AI97" s="3" t="s">
        <v>95</v>
      </c>
      <c r="AJ97" s="2">
        <v>1</v>
      </c>
      <c r="AK97" s="2">
        <v>26121.247866019705</v>
      </c>
      <c r="AL97" s="2">
        <v>0</v>
      </c>
      <c r="AM97" s="2">
        <v>23.252276517867838</v>
      </c>
      <c r="AN97" s="2">
        <v>26144.500142537574</v>
      </c>
      <c r="AO97" s="2">
        <v>76694.185924930818</v>
      </c>
      <c r="AP97" s="2">
        <v>0</v>
      </c>
      <c r="AQ97" s="2">
        <v>95.268436543722146</v>
      </c>
      <c r="AR97" s="2">
        <v>76789.454361474534</v>
      </c>
      <c r="AS97" s="2">
        <v>3080860.4073011093</v>
      </c>
      <c r="AT97" s="2">
        <v>0</v>
      </c>
      <c r="AU97" s="2">
        <v>2742.4806988913656</v>
      </c>
      <c r="AV97" s="2">
        <v>3083602.8879999998</v>
      </c>
      <c r="AW97" s="2">
        <v>26121.247866019705</v>
      </c>
      <c r="AX97" s="2">
        <v>0</v>
      </c>
      <c r="AY97" s="2">
        <v>23.252276517867838</v>
      </c>
      <c r="AZ97" s="2">
        <v>26144.500142537574</v>
      </c>
      <c r="BA97" s="2">
        <v>132933.6425149609</v>
      </c>
      <c r="BB97" s="2">
        <v>0</v>
      </c>
      <c r="BC97" s="2">
        <v>118.33316042708121</v>
      </c>
      <c r="BD97" s="2">
        <v>133051.97567538798</v>
      </c>
      <c r="BE97" s="2">
        <v>390304.38159056543</v>
      </c>
      <c r="BF97" s="2">
        <v>0</v>
      </c>
      <c r="BG97" s="2">
        <v>484.83060041465637</v>
      </c>
      <c r="BH97" s="2">
        <v>390789.21219098009</v>
      </c>
      <c r="BI97" s="2">
        <v>15678806.698796077</v>
      </c>
      <c r="BJ97" s="2">
        <v>0</v>
      </c>
      <c r="BK97" s="2">
        <v>13956.758524728049</v>
      </c>
      <c r="BL97" s="2">
        <v>15692763.4573208</v>
      </c>
      <c r="BM97" s="2">
        <v>132933.6425149609</v>
      </c>
      <c r="BN97" s="2">
        <v>0</v>
      </c>
      <c r="BO97" s="2">
        <v>118.33316042708121</v>
      </c>
      <c r="BP97" s="2">
        <v>133051.97567538798</v>
      </c>
      <c r="BQ97" s="2" t="s">
        <v>96</v>
      </c>
      <c r="BR97" s="1">
        <v>1.4999999999999999E-2</v>
      </c>
      <c r="BS97" s="1">
        <v>3.5000000000000003E-2</v>
      </c>
      <c r="BT97" s="1">
        <v>0.26500000000000001</v>
      </c>
      <c r="BU97" s="2">
        <v>57772.352700000003</v>
      </c>
      <c r="BV97" s="2">
        <v>134802.15630000003</v>
      </c>
      <c r="BW97" s="2">
        <v>1020644.8977000001</v>
      </c>
      <c r="BX97" s="2">
        <v>57772.352700000003</v>
      </c>
      <c r="BY97" s="2">
        <v>57772.352700000003</v>
      </c>
      <c r="BZ97" s="2">
        <v>57772.352700000003</v>
      </c>
      <c r="CA97" s="2">
        <v>134802.15630000003</v>
      </c>
      <c r="CB97" s="2">
        <v>1020644.8977000001</v>
      </c>
      <c r="CC97" s="2">
        <v>57772.352700000003</v>
      </c>
      <c r="CD97" s="2">
        <v>57772.352700000003</v>
      </c>
      <c r="CE97" s="1">
        <f t="shared" si="1"/>
        <v>1.4999999999999999E-2</v>
      </c>
    </row>
    <row r="98" spans="1:83" ht="13.5" customHeight="1">
      <c r="A98" s="3" t="s">
        <v>82</v>
      </c>
      <c r="B98" t="s">
        <v>288</v>
      </c>
      <c r="C98" s="9" t="s">
        <v>1707</v>
      </c>
      <c r="D98" s="3" t="s">
        <v>275</v>
      </c>
      <c r="E98" s="3" t="s">
        <v>276</v>
      </c>
      <c r="F98" s="3" t="s">
        <v>127</v>
      </c>
      <c r="G98" s="3" t="s">
        <v>128</v>
      </c>
      <c r="H98" s="3" t="s">
        <v>89</v>
      </c>
      <c r="I98" s="3" t="s">
        <v>90</v>
      </c>
      <c r="J98" s="3" t="s">
        <v>277</v>
      </c>
      <c r="K98" s="3" t="s">
        <v>92</v>
      </c>
      <c r="L98" s="3" t="s">
        <v>116</v>
      </c>
      <c r="M98" s="3" t="s">
        <v>94</v>
      </c>
      <c r="N98" s="2">
        <v>200000000</v>
      </c>
      <c r="O98" s="2">
        <v>0</v>
      </c>
      <c r="P98" s="10">
        <v>1</v>
      </c>
      <c r="Q98" s="2">
        <v>200000000</v>
      </c>
      <c r="R98" s="2">
        <v>0</v>
      </c>
      <c r="S98" s="3" t="s">
        <v>94</v>
      </c>
      <c r="T98" s="2">
        <v>384710.32</v>
      </c>
      <c r="U98" s="2">
        <v>237238.02</v>
      </c>
      <c r="V98" s="2">
        <v>211.18</v>
      </c>
      <c r="W98" s="11">
        <v>1</v>
      </c>
      <c r="X98" s="2">
        <v>384710.32</v>
      </c>
      <c r="Y98" s="2">
        <v>237238.02</v>
      </c>
      <c r="Z98" s="2">
        <v>211.18</v>
      </c>
      <c r="AA98" s="12">
        <v>5.3409999999999999E-2</v>
      </c>
      <c r="AB98" s="13">
        <v>45940</v>
      </c>
      <c r="AC98" s="13">
        <v>44500</v>
      </c>
      <c r="AD98" s="2">
        <v>4</v>
      </c>
      <c r="AE98" s="2">
        <v>4</v>
      </c>
      <c r="AF98" s="3" t="s">
        <v>95</v>
      </c>
      <c r="AG98" s="2">
        <v>0</v>
      </c>
      <c r="AH98" s="3" t="s">
        <v>95</v>
      </c>
      <c r="AI98" s="3" t="s">
        <v>95</v>
      </c>
      <c r="AJ98" s="2">
        <v>1</v>
      </c>
      <c r="AK98" s="2">
        <v>1606.3360451549806</v>
      </c>
      <c r="AL98" s="2">
        <v>0</v>
      </c>
      <c r="AM98" s="2">
        <v>1.4298974760277834</v>
      </c>
      <c r="AN98" s="2">
        <v>1607.7659426310083</v>
      </c>
      <c r="AO98" s="2">
        <v>4715.5970698896508</v>
      </c>
      <c r="AP98" s="2">
        <v>0</v>
      </c>
      <c r="AQ98" s="2">
        <v>5.8565430463627752</v>
      </c>
      <c r="AR98" s="2">
        <v>4721.453612936014</v>
      </c>
      <c r="AS98" s="2">
        <v>189458.67929902716</v>
      </c>
      <c r="AT98" s="2">
        <v>0</v>
      </c>
      <c r="AU98" s="2">
        <v>168.64870097283969</v>
      </c>
      <c r="AV98" s="2">
        <v>189627.32799999998</v>
      </c>
      <c r="AW98" s="2">
        <v>1606.3360451549806</v>
      </c>
      <c r="AX98" s="2">
        <v>0</v>
      </c>
      <c r="AY98" s="2">
        <v>1.4298974760277834</v>
      </c>
      <c r="AZ98" s="2">
        <v>1607.7659426310083</v>
      </c>
      <c r="BA98" s="2">
        <v>8174.8047673982119</v>
      </c>
      <c r="BB98" s="2">
        <v>0</v>
      </c>
      <c r="BC98" s="2">
        <v>7.276891245252993</v>
      </c>
      <c r="BD98" s="2">
        <v>8182.0816586434648</v>
      </c>
      <c r="BE98" s="2">
        <v>23998.145048375423</v>
      </c>
      <c r="BF98" s="2">
        <v>0</v>
      </c>
      <c r="BG98" s="2">
        <v>29.804533217244799</v>
      </c>
      <c r="BH98" s="2">
        <v>24027.949581592671</v>
      </c>
      <c r="BI98" s="2">
        <v>964174.16482067923</v>
      </c>
      <c r="BJ98" s="2">
        <v>0</v>
      </c>
      <c r="BK98" s="2">
        <v>858.2701041208785</v>
      </c>
      <c r="BL98" s="2">
        <v>965032.43492479995</v>
      </c>
      <c r="BM98" s="2">
        <v>8174.8047673982119</v>
      </c>
      <c r="BN98" s="2">
        <v>0</v>
      </c>
      <c r="BO98" s="2">
        <v>7.276891245252993</v>
      </c>
      <c r="BP98" s="2">
        <v>8182.0816586434648</v>
      </c>
      <c r="BQ98" s="2" t="s">
        <v>96</v>
      </c>
      <c r="BR98" s="1">
        <v>1.4999999999999999E-2</v>
      </c>
      <c r="BS98" s="1">
        <v>3.5000000000000003E-2</v>
      </c>
      <c r="BT98" s="1">
        <v>0.26500000000000001</v>
      </c>
      <c r="BU98" s="2">
        <v>3558.5702999999999</v>
      </c>
      <c r="BV98" s="2">
        <v>8303.3307000000004</v>
      </c>
      <c r="BW98" s="2">
        <v>62868.075299999997</v>
      </c>
      <c r="BX98" s="2">
        <v>3558.5702999999999</v>
      </c>
      <c r="BY98" s="2">
        <v>3558.5702999999999</v>
      </c>
      <c r="BZ98" s="2">
        <v>3558.5702999999999</v>
      </c>
      <c r="CA98" s="2">
        <v>8303.3307000000004</v>
      </c>
      <c r="CB98" s="2">
        <v>62868.075299999997</v>
      </c>
      <c r="CC98" s="2">
        <v>3558.5702999999999</v>
      </c>
      <c r="CD98" s="2">
        <v>3558.5702999999999</v>
      </c>
      <c r="CE98" s="1">
        <f t="shared" si="1"/>
        <v>1.4999999999999999E-2</v>
      </c>
    </row>
    <row r="99" spans="1:83" ht="13.5" customHeight="1">
      <c r="A99" s="3" t="s">
        <v>82</v>
      </c>
      <c r="B99" t="s">
        <v>289</v>
      </c>
      <c r="C99" s="9" t="s">
        <v>1708</v>
      </c>
      <c r="D99" s="3" t="s">
        <v>275</v>
      </c>
      <c r="E99" s="3" t="s">
        <v>276</v>
      </c>
      <c r="F99" s="3" t="s">
        <v>127</v>
      </c>
      <c r="G99" s="3" t="s">
        <v>128</v>
      </c>
      <c r="H99" s="3" t="s">
        <v>89</v>
      </c>
      <c r="I99" s="3" t="s">
        <v>90</v>
      </c>
      <c r="J99" s="3" t="s">
        <v>277</v>
      </c>
      <c r="K99" s="3" t="s">
        <v>92</v>
      </c>
      <c r="L99" s="3" t="s">
        <v>116</v>
      </c>
      <c r="M99" s="3" t="s">
        <v>94</v>
      </c>
      <c r="N99" s="2">
        <v>200000000</v>
      </c>
      <c r="O99" s="2">
        <v>0</v>
      </c>
      <c r="P99" s="10">
        <v>1</v>
      </c>
      <c r="Q99" s="2">
        <v>200000000</v>
      </c>
      <c r="R99" s="2">
        <v>0</v>
      </c>
      <c r="S99" s="3" t="s">
        <v>94</v>
      </c>
      <c r="T99" s="2">
        <v>2252300.64</v>
      </c>
      <c r="U99" s="2">
        <v>1388918.74</v>
      </c>
      <c r="V99" s="2">
        <v>1236.3699999999999</v>
      </c>
      <c r="W99" s="11">
        <v>1</v>
      </c>
      <c r="X99" s="2">
        <v>2252300.64</v>
      </c>
      <c r="Y99" s="2">
        <v>1388918.74</v>
      </c>
      <c r="Z99" s="2">
        <v>1236.3699999999999</v>
      </c>
      <c r="AA99" s="12">
        <v>5.3409999999999999E-2</v>
      </c>
      <c r="AB99" s="13">
        <v>45940</v>
      </c>
      <c r="AC99" s="13">
        <v>44500</v>
      </c>
      <c r="AD99" s="2">
        <v>4</v>
      </c>
      <c r="AE99" s="2">
        <v>4</v>
      </c>
      <c r="AF99" s="3" t="s">
        <v>95</v>
      </c>
      <c r="AG99" s="2">
        <v>0</v>
      </c>
      <c r="AH99" s="3" t="s">
        <v>95</v>
      </c>
      <c r="AI99" s="3" t="s">
        <v>95</v>
      </c>
      <c r="AJ99" s="2">
        <v>1</v>
      </c>
      <c r="AK99" s="2">
        <v>9418.0077400913815</v>
      </c>
      <c r="AL99" s="2">
        <v>0</v>
      </c>
      <c r="AM99" s="2">
        <v>8.3836022182383267</v>
      </c>
      <c r="AN99" s="2">
        <v>9426.3913423096201</v>
      </c>
      <c r="AO99" s="2">
        <v>27651.559854893221</v>
      </c>
      <c r="AP99" s="2">
        <v>0</v>
      </c>
      <c r="AQ99" s="2">
        <v>34.347657897019339</v>
      </c>
      <c r="AR99" s="2">
        <v>27685.907512790236</v>
      </c>
      <c r="AS99" s="2">
        <v>1110803.2553011507</v>
      </c>
      <c r="AT99" s="2">
        <v>0</v>
      </c>
      <c r="AU99" s="2">
        <v>988.80069884915201</v>
      </c>
      <c r="AV99" s="2">
        <v>1111792.0560000001</v>
      </c>
      <c r="AW99" s="2">
        <v>9418.0077400913815</v>
      </c>
      <c r="AX99" s="2">
        <v>0</v>
      </c>
      <c r="AY99" s="2">
        <v>8.3836022182383267</v>
      </c>
      <c r="AZ99" s="2">
        <v>9426.3913423096201</v>
      </c>
      <c r="BA99" s="2">
        <v>47929.183190099051</v>
      </c>
      <c r="BB99" s="2">
        <v>0</v>
      </c>
      <c r="BC99" s="2">
        <v>42.664990048836671</v>
      </c>
      <c r="BD99" s="2">
        <v>47971.848180147892</v>
      </c>
      <c r="BE99" s="2">
        <v>140721.5532575371</v>
      </c>
      <c r="BF99" s="2">
        <v>0</v>
      </c>
      <c r="BG99" s="2">
        <v>174.79866580372112</v>
      </c>
      <c r="BH99" s="2">
        <v>140896.35192334079</v>
      </c>
      <c r="BI99" s="2">
        <v>5652988.8465530863</v>
      </c>
      <c r="BJ99" s="2">
        <v>0</v>
      </c>
      <c r="BK99" s="2">
        <v>5032.1056365132199</v>
      </c>
      <c r="BL99" s="2">
        <v>5658020.952189601</v>
      </c>
      <c r="BM99" s="2">
        <v>47929.183190099051</v>
      </c>
      <c r="BN99" s="2">
        <v>0</v>
      </c>
      <c r="BO99" s="2">
        <v>42.664990048836671</v>
      </c>
      <c r="BP99" s="2">
        <v>47971.848180147892</v>
      </c>
      <c r="BQ99" s="2" t="s">
        <v>96</v>
      </c>
      <c r="BR99" s="1">
        <v>1.4999999999999999E-2</v>
      </c>
      <c r="BS99" s="1">
        <v>3.5000000000000003E-2</v>
      </c>
      <c r="BT99" s="1">
        <v>0.26500000000000001</v>
      </c>
      <c r="BU99" s="2">
        <v>20833.7811</v>
      </c>
      <c r="BV99" s="2">
        <v>48612.155900000005</v>
      </c>
      <c r="BW99" s="2">
        <v>368063.46610000002</v>
      </c>
      <c r="BX99" s="2">
        <v>20833.7811</v>
      </c>
      <c r="BY99" s="2">
        <v>20833.7811</v>
      </c>
      <c r="BZ99" s="2">
        <v>20833.7811</v>
      </c>
      <c r="CA99" s="2">
        <v>48612.155900000005</v>
      </c>
      <c r="CB99" s="2">
        <v>368063.46610000002</v>
      </c>
      <c r="CC99" s="2">
        <v>20833.7811</v>
      </c>
      <c r="CD99" s="2">
        <v>20833.7811</v>
      </c>
      <c r="CE99" s="1">
        <f t="shared" si="1"/>
        <v>1.4999999999999999E-2</v>
      </c>
    </row>
    <row r="100" spans="1:83" ht="13.5" customHeight="1">
      <c r="A100" s="3" t="s">
        <v>82</v>
      </c>
      <c r="B100" t="s">
        <v>290</v>
      </c>
      <c r="C100" s="9" t="s">
        <v>1709</v>
      </c>
      <c r="D100" s="3" t="s">
        <v>275</v>
      </c>
      <c r="E100" s="3" t="s">
        <v>276</v>
      </c>
      <c r="F100" s="3" t="s">
        <v>127</v>
      </c>
      <c r="G100" s="3" t="s">
        <v>128</v>
      </c>
      <c r="H100" s="3" t="s">
        <v>89</v>
      </c>
      <c r="I100" s="3" t="s">
        <v>90</v>
      </c>
      <c r="J100" s="3" t="s">
        <v>277</v>
      </c>
      <c r="K100" s="3" t="s">
        <v>92</v>
      </c>
      <c r="L100" s="3" t="s">
        <v>116</v>
      </c>
      <c r="M100" s="3" t="s">
        <v>94</v>
      </c>
      <c r="N100" s="2">
        <v>200000000</v>
      </c>
      <c r="O100" s="2">
        <v>0</v>
      </c>
      <c r="P100" s="10">
        <v>1</v>
      </c>
      <c r="Q100" s="2">
        <v>200000000</v>
      </c>
      <c r="R100" s="2">
        <v>0</v>
      </c>
      <c r="S100" s="3" t="s">
        <v>94</v>
      </c>
      <c r="T100" s="2">
        <v>4048694.74</v>
      </c>
      <c r="U100" s="2">
        <v>2496695.09</v>
      </c>
      <c r="V100" s="2">
        <v>2222.4699999999998</v>
      </c>
      <c r="W100" s="11">
        <v>1</v>
      </c>
      <c r="X100" s="2">
        <v>4048694.74</v>
      </c>
      <c r="Y100" s="2">
        <v>2496695.09</v>
      </c>
      <c r="Z100" s="2">
        <v>2222.4699999999998</v>
      </c>
      <c r="AA100" s="12">
        <v>5.3409999999999999E-2</v>
      </c>
      <c r="AB100" s="13">
        <v>45940</v>
      </c>
      <c r="AC100" s="13">
        <v>44500</v>
      </c>
      <c r="AD100" s="2">
        <v>4</v>
      </c>
      <c r="AE100" s="2">
        <v>4</v>
      </c>
      <c r="AF100" s="3" t="s">
        <v>95</v>
      </c>
      <c r="AG100" s="2">
        <v>0</v>
      </c>
      <c r="AH100" s="3" t="s">
        <v>95</v>
      </c>
      <c r="AI100" s="3" t="s">
        <v>95</v>
      </c>
      <c r="AJ100" s="2">
        <v>1</v>
      </c>
      <c r="AK100" s="2">
        <v>16931.882902981073</v>
      </c>
      <c r="AL100" s="2">
        <v>0</v>
      </c>
      <c r="AM100" s="2">
        <v>15.07216557845209</v>
      </c>
      <c r="AN100" s="2">
        <v>16946.955068559524</v>
      </c>
      <c r="AO100" s="2">
        <v>49713.157914439296</v>
      </c>
      <c r="AP100" s="2">
        <v>0</v>
      </c>
      <c r="AQ100" s="2">
        <v>61.752420406881505</v>
      </c>
      <c r="AR100" s="2">
        <v>49774.910334846179</v>
      </c>
      <c r="AS100" s="2">
        <v>1997024.3353003215</v>
      </c>
      <c r="AT100" s="2">
        <v>0</v>
      </c>
      <c r="AU100" s="2">
        <v>1777.6806996784314</v>
      </c>
      <c r="AV100" s="2">
        <v>1998802.0159999998</v>
      </c>
      <c r="AW100" s="2">
        <v>16931.882902981073</v>
      </c>
      <c r="AX100" s="2">
        <v>0</v>
      </c>
      <c r="AY100" s="2">
        <v>15.07216557845209</v>
      </c>
      <c r="AZ100" s="2">
        <v>16946.955068559524</v>
      </c>
      <c r="BA100" s="2">
        <v>86168.045281560975</v>
      </c>
      <c r="BB100" s="2">
        <v>0</v>
      </c>
      <c r="BC100" s="2">
        <v>76.70375784530053</v>
      </c>
      <c r="BD100" s="2">
        <v>86244.749039406277</v>
      </c>
      <c r="BE100" s="2">
        <v>252995.23194237304</v>
      </c>
      <c r="BF100" s="2">
        <v>0</v>
      </c>
      <c r="BG100" s="2">
        <v>314.26424269266067</v>
      </c>
      <c r="BH100" s="2">
        <v>253309.49618506571</v>
      </c>
      <c r="BI100" s="2">
        <v>10163056.544776866</v>
      </c>
      <c r="BJ100" s="2">
        <v>0</v>
      </c>
      <c r="BK100" s="2">
        <v>9046.7948487335052</v>
      </c>
      <c r="BL100" s="2">
        <v>10172103.339625599</v>
      </c>
      <c r="BM100" s="2">
        <v>86168.045281560975</v>
      </c>
      <c r="BN100" s="2">
        <v>0</v>
      </c>
      <c r="BO100" s="2">
        <v>76.70375784530053</v>
      </c>
      <c r="BP100" s="2">
        <v>86244.749039406277</v>
      </c>
      <c r="BQ100" s="2" t="s">
        <v>96</v>
      </c>
      <c r="BR100" s="1">
        <v>1.4999999999999999E-2</v>
      </c>
      <c r="BS100" s="1">
        <v>3.5000000000000003E-2</v>
      </c>
      <c r="BT100" s="1">
        <v>0.26500000000000001</v>
      </c>
      <c r="BU100" s="2">
        <v>37450.426349999994</v>
      </c>
      <c r="BV100" s="2">
        <v>87384.328150000001</v>
      </c>
      <c r="BW100" s="2">
        <v>661624.19885000004</v>
      </c>
      <c r="BX100" s="2">
        <v>37450.426349999994</v>
      </c>
      <c r="BY100" s="2">
        <v>37450.426349999994</v>
      </c>
      <c r="BZ100" s="2">
        <v>37450.426349999994</v>
      </c>
      <c r="CA100" s="2">
        <v>87384.328150000001</v>
      </c>
      <c r="CB100" s="2">
        <v>661624.19885000004</v>
      </c>
      <c r="CC100" s="2">
        <v>37450.426349999994</v>
      </c>
      <c r="CD100" s="2">
        <v>37450.426349999994</v>
      </c>
      <c r="CE100" s="1">
        <f t="shared" si="1"/>
        <v>1.4999999999999999E-2</v>
      </c>
    </row>
    <row r="101" spans="1:83" ht="13.5" customHeight="1">
      <c r="A101" s="3" t="s">
        <v>82</v>
      </c>
      <c r="B101" t="s">
        <v>291</v>
      </c>
      <c r="C101" s="9" t="s">
        <v>1710</v>
      </c>
      <c r="D101" s="3" t="s">
        <v>275</v>
      </c>
      <c r="E101" s="3" t="s">
        <v>276</v>
      </c>
      <c r="F101" s="3" t="s">
        <v>127</v>
      </c>
      <c r="G101" s="3" t="s">
        <v>128</v>
      </c>
      <c r="H101" s="3" t="s">
        <v>89</v>
      </c>
      <c r="I101" s="3" t="s">
        <v>90</v>
      </c>
      <c r="J101" s="3" t="s">
        <v>277</v>
      </c>
      <c r="K101" s="3" t="s">
        <v>92</v>
      </c>
      <c r="L101" s="3" t="s">
        <v>116</v>
      </c>
      <c r="M101" s="3" t="s">
        <v>94</v>
      </c>
      <c r="N101" s="2">
        <v>200000000</v>
      </c>
      <c r="O101" s="2">
        <v>0</v>
      </c>
      <c r="P101" s="10">
        <v>1</v>
      </c>
      <c r="Q101" s="2">
        <v>200000000</v>
      </c>
      <c r="R101" s="2">
        <v>0</v>
      </c>
      <c r="S101" s="3" t="s">
        <v>94</v>
      </c>
      <c r="T101" s="2">
        <v>149933.1</v>
      </c>
      <c r="U101" s="2">
        <v>92458.75</v>
      </c>
      <c r="V101" s="2">
        <v>82.3</v>
      </c>
      <c r="W101" s="11">
        <v>1</v>
      </c>
      <c r="X101" s="2">
        <v>149933.1</v>
      </c>
      <c r="Y101" s="2">
        <v>92458.75</v>
      </c>
      <c r="Z101" s="2">
        <v>82.3</v>
      </c>
      <c r="AA101" s="12">
        <v>5.3409999999999999E-2</v>
      </c>
      <c r="AB101" s="13">
        <v>45940</v>
      </c>
      <c r="AC101" s="13">
        <v>44500</v>
      </c>
      <c r="AD101" s="2">
        <v>4</v>
      </c>
      <c r="AE101" s="2">
        <v>4</v>
      </c>
      <c r="AF101" s="3" t="s">
        <v>95</v>
      </c>
      <c r="AG101" s="2">
        <v>0</v>
      </c>
      <c r="AH101" s="3" t="s">
        <v>95</v>
      </c>
      <c r="AI101" s="3" t="s">
        <v>95</v>
      </c>
      <c r="AJ101" s="2">
        <v>1</v>
      </c>
      <c r="AK101" s="2">
        <v>624.32071231119085</v>
      </c>
      <c r="AL101" s="2">
        <v>0</v>
      </c>
      <c r="AM101" s="2">
        <v>0.55572452172683495</v>
      </c>
      <c r="AN101" s="2">
        <v>624.87643683291765</v>
      </c>
      <c r="AO101" s="2">
        <v>1832.2875800048917</v>
      </c>
      <c r="AP101" s="2">
        <v>0</v>
      </c>
      <c r="AQ101" s="2">
        <v>2.2748319418834497</v>
      </c>
      <c r="AR101" s="2">
        <v>1834.562411946775</v>
      </c>
      <c r="AS101" s="2">
        <v>73635.26328769773</v>
      </c>
      <c r="AT101" s="2">
        <v>0</v>
      </c>
      <c r="AU101" s="2">
        <v>65.544712302270156</v>
      </c>
      <c r="AV101" s="2">
        <v>73700.808000000005</v>
      </c>
      <c r="AW101" s="2">
        <v>624.32071231119085</v>
      </c>
      <c r="AX101" s="2">
        <v>0</v>
      </c>
      <c r="AY101" s="2">
        <v>0.55572452172683495</v>
      </c>
      <c r="AZ101" s="2">
        <v>624.87643683291765</v>
      </c>
      <c r="BA101" s="2">
        <v>3177.2305370228814</v>
      </c>
      <c r="BB101" s="2">
        <v>0</v>
      </c>
      <c r="BC101" s="2">
        <v>2.8281376635200357</v>
      </c>
      <c r="BD101" s="2">
        <v>3180.0586746864014</v>
      </c>
      <c r="BE101" s="2">
        <v>9324.6947234028939</v>
      </c>
      <c r="BF101" s="2">
        <v>0</v>
      </c>
      <c r="BG101" s="2">
        <v>11.576847235439065</v>
      </c>
      <c r="BH101" s="2">
        <v>9336.2715706383333</v>
      </c>
      <c r="BI101" s="2">
        <v>374737.21839742252</v>
      </c>
      <c r="BJ101" s="2">
        <v>0</v>
      </c>
      <c r="BK101" s="2">
        <v>333.56359537748307</v>
      </c>
      <c r="BL101" s="2">
        <v>375070.78199280001</v>
      </c>
      <c r="BM101" s="2">
        <v>3177.2305370228814</v>
      </c>
      <c r="BN101" s="2">
        <v>0</v>
      </c>
      <c r="BO101" s="2">
        <v>2.8281376635200357</v>
      </c>
      <c r="BP101" s="2">
        <v>3180.0586746864014</v>
      </c>
      <c r="BQ101" s="2" t="s">
        <v>96</v>
      </c>
      <c r="BR101" s="1">
        <v>1.4999999999999999E-2</v>
      </c>
      <c r="BS101" s="1">
        <v>3.5000000000000003E-2</v>
      </c>
      <c r="BT101" s="1">
        <v>0.26500000000000001</v>
      </c>
      <c r="BU101" s="2">
        <v>1386.8812499999999</v>
      </c>
      <c r="BV101" s="2">
        <v>3236.0562500000001</v>
      </c>
      <c r="BW101" s="2">
        <v>24501.568750000002</v>
      </c>
      <c r="BX101" s="2">
        <v>1386.8812499999999</v>
      </c>
      <c r="BY101" s="2">
        <v>1386.8812499999999</v>
      </c>
      <c r="BZ101" s="2">
        <v>1386.8812499999999</v>
      </c>
      <c r="CA101" s="2">
        <v>3236.0562500000001</v>
      </c>
      <c r="CB101" s="2">
        <v>24501.568750000002</v>
      </c>
      <c r="CC101" s="2">
        <v>1386.8812499999999</v>
      </c>
      <c r="CD101" s="2">
        <v>1386.8812499999999</v>
      </c>
      <c r="CE101" s="1">
        <f t="shared" si="1"/>
        <v>1.4999999999999999E-2</v>
      </c>
    </row>
    <row r="102" spans="1:83" ht="13.5" customHeight="1">
      <c r="A102" s="3" t="s">
        <v>82</v>
      </c>
      <c r="B102" t="s">
        <v>292</v>
      </c>
      <c r="C102" s="9" t="s">
        <v>1711</v>
      </c>
      <c r="D102" s="3" t="s">
        <v>275</v>
      </c>
      <c r="E102" s="3" t="s">
        <v>276</v>
      </c>
      <c r="F102" s="3" t="s">
        <v>127</v>
      </c>
      <c r="G102" s="3" t="s">
        <v>128</v>
      </c>
      <c r="H102" s="3" t="s">
        <v>89</v>
      </c>
      <c r="I102" s="3" t="s">
        <v>90</v>
      </c>
      <c r="J102" s="3" t="s">
        <v>277</v>
      </c>
      <c r="K102" s="3" t="s">
        <v>92</v>
      </c>
      <c r="L102" s="3" t="s">
        <v>116</v>
      </c>
      <c r="M102" s="3" t="s">
        <v>94</v>
      </c>
      <c r="N102" s="2">
        <v>200000000</v>
      </c>
      <c r="O102" s="2">
        <v>0</v>
      </c>
      <c r="P102" s="10">
        <v>1</v>
      </c>
      <c r="Q102" s="2">
        <v>200000000</v>
      </c>
      <c r="R102" s="2">
        <v>0</v>
      </c>
      <c r="S102" s="3" t="s">
        <v>94</v>
      </c>
      <c r="T102" s="2">
        <v>1155890.07</v>
      </c>
      <c r="U102" s="2">
        <v>712798.87</v>
      </c>
      <c r="V102" s="2">
        <v>634.51</v>
      </c>
      <c r="W102" s="11">
        <v>1</v>
      </c>
      <c r="X102" s="2">
        <v>1155890.07</v>
      </c>
      <c r="Y102" s="2">
        <v>712798.87</v>
      </c>
      <c r="Z102" s="2">
        <v>634.51</v>
      </c>
      <c r="AA102" s="12">
        <v>5.3409999999999999E-2</v>
      </c>
      <c r="AB102" s="13">
        <v>45940</v>
      </c>
      <c r="AC102" s="13">
        <v>44500</v>
      </c>
      <c r="AD102" s="2">
        <v>4</v>
      </c>
      <c r="AE102" s="2">
        <v>4</v>
      </c>
      <c r="AF102" s="3" t="s">
        <v>95</v>
      </c>
      <c r="AG102" s="2">
        <v>0</v>
      </c>
      <c r="AH102" s="3" t="s">
        <v>95</v>
      </c>
      <c r="AI102" s="3" t="s">
        <v>95</v>
      </c>
      <c r="AJ102" s="2">
        <v>1</v>
      </c>
      <c r="AK102" s="2">
        <v>4831.9915299286249</v>
      </c>
      <c r="AL102" s="2">
        <v>0</v>
      </c>
      <c r="AM102" s="2">
        <v>4.3012791892543421</v>
      </c>
      <c r="AN102" s="2">
        <v>4836.2928091178792</v>
      </c>
      <c r="AO102" s="2">
        <v>14186.491014923115</v>
      </c>
      <c r="AP102" s="2">
        <v>0</v>
      </c>
      <c r="AQ102" s="2">
        <v>17.621331622787981</v>
      </c>
      <c r="AR102" s="2">
        <v>14204.112346545904</v>
      </c>
      <c r="AS102" s="2">
        <v>569907.3593010474</v>
      </c>
      <c r="AT102" s="2">
        <v>0</v>
      </c>
      <c r="AU102" s="2">
        <v>507.31269895266178</v>
      </c>
      <c r="AV102" s="2">
        <v>570414.67200000002</v>
      </c>
      <c r="AW102" s="2">
        <v>4831.9915299286249</v>
      </c>
      <c r="AX102" s="2">
        <v>0</v>
      </c>
      <c r="AY102" s="2">
        <v>4.3012791892543421</v>
      </c>
      <c r="AZ102" s="2">
        <v>4836.2928091178792</v>
      </c>
      <c r="BA102" s="2">
        <v>24590.488094959765</v>
      </c>
      <c r="BB102" s="2">
        <v>0</v>
      </c>
      <c r="BC102" s="2">
        <v>21.889639922034274</v>
      </c>
      <c r="BD102" s="2">
        <v>24612.3777348818</v>
      </c>
      <c r="BE102" s="2">
        <v>72196.47142404523</v>
      </c>
      <c r="BF102" s="2">
        <v>0</v>
      </c>
      <c r="BG102" s="2">
        <v>89.67671876153031</v>
      </c>
      <c r="BH102" s="2">
        <v>72286.148142806764</v>
      </c>
      <c r="BI102" s="2">
        <v>2900315.5422189604</v>
      </c>
      <c r="BJ102" s="2">
        <v>0</v>
      </c>
      <c r="BK102" s="2">
        <v>2581.7650562399913</v>
      </c>
      <c r="BL102" s="2">
        <v>2902897.3072752003</v>
      </c>
      <c r="BM102" s="2">
        <v>24590.488094959765</v>
      </c>
      <c r="BN102" s="2">
        <v>0</v>
      </c>
      <c r="BO102" s="2">
        <v>21.889639922034274</v>
      </c>
      <c r="BP102" s="2">
        <v>24612.3777348818</v>
      </c>
      <c r="BQ102" s="2" t="s">
        <v>96</v>
      </c>
      <c r="BR102" s="1">
        <v>1.4999999999999999E-2</v>
      </c>
      <c r="BS102" s="1">
        <v>3.5000000000000003E-2</v>
      </c>
      <c r="BT102" s="1">
        <v>0.26500000000000001</v>
      </c>
      <c r="BU102" s="2">
        <v>10691.983049999999</v>
      </c>
      <c r="BV102" s="2">
        <v>24947.960450000002</v>
      </c>
      <c r="BW102" s="2">
        <v>188891.70055000001</v>
      </c>
      <c r="BX102" s="2">
        <v>10691.983049999999</v>
      </c>
      <c r="BY102" s="2">
        <v>10691.983049999999</v>
      </c>
      <c r="BZ102" s="2">
        <v>10691.983049999999</v>
      </c>
      <c r="CA102" s="2">
        <v>24947.960450000002</v>
      </c>
      <c r="CB102" s="2">
        <v>188891.70055000001</v>
      </c>
      <c r="CC102" s="2">
        <v>10691.983049999999</v>
      </c>
      <c r="CD102" s="2">
        <v>10691.983049999999</v>
      </c>
      <c r="CE102" s="1">
        <f t="shared" si="1"/>
        <v>1.4999999999999998E-2</v>
      </c>
    </row>
    <row r="103" spans="1:83" ht="13.5" customHeight="1">
      <c r="A103" s="3" t="s">
        <v>82</v>
      </c>
      <c r="B103" t="s">
        <v>293</v>
      </c>
      <c r="C103" s="9" t="s">
        <v>1712</v>
      </c>
      <c r="D103" s="3" t="s">
        <v>275</v>
      </c>
      <c r="E103" s="3" t="s">
        <v>276</v>
      </c>
      <c r="F103" s="3" t="s">
        <v>127</v>
      </c>
      <c r="G103" s="3" t="s">
        <v>128</v>
      </c>
      <c r="H103" s="3" t="s">
        <v>89</v>
      </c>
      <c r="I103" s="3" t="s">
        <v>90</v>
      </c>
      <c r="J103" s="3" t="s">
        <v>277</v>
      </c>
      <c r="K103" s="3" t="s">
        <v>92</v>
      </c>
      <c r="L103" s="3" t="s">
        <v>116</v>
      </c>
      <c r="M103" s="3" t="s">
        <v>94</v>
      </c>
      <c r="N103" s="2">
        <v>200000000</v>
      </c>
      <c r="O103" s="2">
        <v>0</v>
      </c>
      <c r="P103" s="10">
        <v>1</v>
      </c>
      <c r="Q103" s="2">
        <v>200000000</v>
      </c>
      <c r="R103" s="2">
        <v>0</v>
      </c>
      <c r="S103" s="3" t="s">
        <v>94</v>
      </c>
      <c r="T103" s="2">
        <v>2395847.1800000002</v>
      </c>
      <c r="U103" s="2">
        <v>1477439.08</v>
      </c>
      <c r="V103" s="2">
        <v>1315.17</v>
      </c>
      <c r="W103" s="11">
        <v>1</v>
      </c>
      <c r="X103" s="2">
        <v>2395847.1800000002</v>
      </c>
      <c r="Y103" s="2">
        <v>1477439.08</v>
      </c>
      <c r="Z103" s="2">
        <v>1315.17</v>
      </c>
      <c r="AA103" s="12">
        <v>5.3409999999999999E-2</v>
      </c>
      <c r="AB103" s="13">
        <v>45940</v>
      </c>
      <c r="AC103" s="13">
        <v>44500</v>
      </c>
      <c r="AD103" s="2">
        <v>4</v>
      </c>
      <c r="AE103" s="2">
        <v>4</v>
      </c>
      <c r="AF103" s="3" t="s">
        <v>95</v>
      </c>
      <c r="AG103" s="2">
        <v>0</v>
      </c>
      <c r="AH103" s="3" t="s">
        <v>95</v>
      </c>
      <c r="AI103" s="3" t="s">
        <v>95</v>
      </c>
      <c r="AJ103" s="2">
        <v>1</v>
      </c>
      <c r="AK103" s="2">
        <v>10018.427476567593</v>
      </c>
      <c r="AL103" s="2">
        <v>0</v>
      </c>
      <c r="AM103" s="2">
        <v>8.9180903921652064</v>
      </c>
      <c r="AN103" s="2">
        <v>10027.345566959759</v>
      </c>
      <c r="AO103" s="2">
        <v>29414.460968641662</v>
      </c>
      <c r="AP103" s="2">
        <v>0</v>
      </c>
      <c r="AQ103" s="2">
        <v>36.537593262276481</v>
      </c>
      <c r="AR103" s="2">
        <v>29450.998561903936</v>
      </c>
      <c r="AS103" s="2">
        <v>1181619.52730162</v>
      </c>
      <c r="AT103" s="2">
        <v>0</v>
      </c>
      <c r="AU103" s="2">
        <v>1051.8406983801128</v>
      </c>
      <c r="AV103" s="2">
        <v>1182671.368</v>
      </c>
      <c r="AW103" s="2">
        <v>10018.427476567593</v>
      </c>
      <c r="AX103" s="2">
        <v>0</v>
      </c>
      <c r="AY103" s="2">
        <v>8.9180903921652064</v>
      </c>
      <c r="AZ103" s="2">
        <v>10027.345566959759</v>
      </c>
      <c r="BA103" s="2">
        <v>50984.779271000138</v>
      </c>
      <c r="BB103" s="2">
        <v>0</v>
      </c>
      <c r="BC103" s="2">
        <v>45.38505381476795</v>
      </c>
      <c r="BD103" s="2">
        <v>51030.164324814912</v>
      </c>
      <c r="BE103" s="2">
        <v>149693.13331551428</v>
      </c>
      <c r="BF103" s="2">
        <v>0</v>
      </c>
      <c r="BG103" s="2">
        <v>185.94346587105125</v>
      </c>
      <c r="BH103" s="2">
        <v>149879.07678138532</v>
      </c>
      <c r="BI103" s="2">
        <v>6013379.9363906747</v>
      </c>
      <c r="BJ103" s="2">
        <v>0</v>
      </c>
      <c r="BK103" s="2">
        <v>5352.9224981262323</v>
      </c>
      <c r="BL103" s="2">
        <v>6018732.8588888003</v>
      </c>
      <c r="BM103" s="2">
        <v>50984.779271000138</v>
      </c>
      <c r="BN103" s="2">
        <v>0</v>
      </c>
      <c r="BO103" s="2">
        <v>45.38505381476795</v>
      </c>
      <c r="BP103" s="2">
        <v>51030.164324814912</v>
      </c>
      <c r="BQ103" s="2" t="s">
        <v>96</v>
      </c>
      <c r="BR103" s="1">
        <v>1.4999999999999999E-2</v>
      </c>
      <c r="BS103" s="1">
        <v>3.5000000000000003E-2</v>
      </c>
      <c r="BT103" s="1">
        <v>0.26500000000000001</v>
      </c>
      <c r="BU103" s="2">
        <v>22161.586200000002</v>
      </c>
      <c r="BV103" s="2">
        <v>51710.367800000007</v>
      </c>
      <c r="BW103" s="2">
        <v>391521.35620000004</v>
      </c>
      <c r="BX103" s="2">
        <v>22161.586200000002</v>
      </c>
      <c r="BY103" s="2">
        <v>22161.586200000002</v>
      </c>
      <c r="BZ103" s="2">
        <v>22161.586200000002</v>
      </c>
      <c r="CA103" s="2">
        <v>51710.367800000007</v>
      </c>
      <c r="CB103" s="2">
        <v>391521.35620000004</v>
      </c>
      <c r="CC103" s="2">
        <v>22161.586200000002</v>
      </c>
      <c r="CD103" s="2">
        <v>22161.586200000002</v>
      </c>
      <c r="CE103" s="1">
        <f t="shared" si="1"/>
        <v>1.4999999999999999E-2</v>
      </c>
    </row>
    <row r="104" spans="1:83" ht="13.5" customHeight="1">
      <c r="A104" s="3" t="s">
        <v>82</v>
      </c>
      <c r="B104" t="s">
        <v>294</v>
      </c>
      <c r="C104" s="9" t="s">
        <v>1713</v>
      </c>
      <c r="D104" s="3" t="s">
        <v>275</v>
      </c>
      <c r="E104" s="3" t="s">
        <v>276</v>
      </c>
      <c r="F104" s="3" t="s">
        <v>127</v>
      </c>
      <c r="G104" s="3" t="s">
        <v>128</v>
      </c>
      <c r="H104" s="3" t="s">
        <v>89</v>
      </c>
      <c r="I104" s="3" t="s">
        <v>90</v>
      </c>
      <c r="J104" s="3" t="s">
        <v>277</v>
      </c>
      <c r="K104" s="3" t="s">
        <v>92</v>
      </c>
      <c r="L104" s="3" t="s">
        <v>116</v>
      </c>
      <c r="M104" s="3" t="s">
        <v>94</v>
      </c>
      <c r="N104" s="2">
        <v>200000000</v>
      </c>
      <c r="O104" s="2">
        <v>0</v>
      </c>
      <c r="P104" s="10">
        <v>1</v>
      </c>
      <c r="Q104" s="2">
        <v>200000000</v>
      </c>
      <c r="R104" s="2">
        <v>0</v>
      </c>
      <c r="S104" s="3" t="s">
        <v>94</v>
      </c>
      <c r="T104" s="2">
        <v>3189430.89</v>
      </c>
      <c r="U104" s="2">
        <v>1966815.74</v>
      </c>
      <c r="V104" s="2">
        <v>1750.79</v>
      </c>
      <c r="W104" s="11">
        <v>1</v>
      </c>
      <c r="X104" s="2">
        <v>3189430.89</v>
      </c>
      <c r="Y104" s="2">
        <v>1966815.74</v>
      </c>
      <c r="Z104" s="2">
        <v>1750.79</v>
      </c>
      <c r="AA104" s="12">
        <v>5.3409999999999999E-2</v>
      </c>
      <c r="AB104" s="13">
        <v>45940</v>
      </c>
      <c r="AC104" s="13">
        <v>44500</v>
      </c>
      <c r="AD104" s="2">
        <v>4</v>
      </c>
      <c r="AE104" s="2">
        <v>4</v>
      </c>
      <c r="AF104" s="3" t="s">
        <v>95</v>
      </c>
      <c r="AG104" s="2">
        <v>0</v>
      </c>
      <c r="AH104" s="3" t="s">
        <v>95</v>
      </c>
      <c r="AI104" s="3" t="s">
        <v>95</v>
      </c>
      <c r="AJ104" s="2">
        <v>1</v>
      </c>
      <c r="AK104" s="2">
        <v>13337.793457672937</v>
      </c>
      <c r="AL104" s="2">
        <v>0</v>
      </c>
      <c r="AM104" s="2">
        <v>11.872833297418698</v>
      </c>
      <c r="AN104" s="2">
        <v>13349.666290970355</v>
      </c>
      <c r="AO104" s="2">
        <v>39160.499663726056</v>
      </c>
      <c r="AP104" s="2">
        <v>0</v>
      </c>
      <c r="AQ104" s="2">
        <v>48.643934083209295</v>
      </c>
      <c r="AR104" s="2">
        <v>39209.14359780927</v>
      </c>
      <c r="AS104" s="2">
        <v>1573120.8553003091</v>
      </c>
      <c r="AT104" s="2">
        <v>0</v>
      </c>
      <c r="AU104" s="2">
        <v>1400.3366996906525</v>
      </c>
      <c r="AV104" s="2">
        <v>1574521.1920000003</v>
      </c>
      <c r="AW104" s="2">
        <v>13337.793457672937</v>
      </c>
      <c r="AX104" s="2">
        <v>0</v>
      </c>
      <c r="AY104" s="2">
        <v>11.872833297418698</v>
      </c>
      <c r="AZ104" s="2">
        <v>13349.666290970355</v>
      </c>
      <c r="BA104" s="2">
        <v>67877.364685443346</v>
      </c>
      <c r="BB104" s="2">
        <v>0</v>
      </c>
      <c r="BC104" s="2">
        <v>60.422035933893497</v>
      </c>
      <c r="BD104" s="2">
        <v>67937.786721377241</v>
      </c>
      <c r="BE104" s="2">
        <v>199291.69883866826</v>
      </c>
      <c r="BF104" s="2">
        <v>0</v>
      </c>
      <c r="BG104" s="2">
        <v>247.55384494286042</v>
      </c>
      <c r="BH104" s="2">
        <v>199539.25268361118</v>
      </c>
      <c r="BI104" s="2">
        <v>8005769.3447088031</v>
      </c>
      <c r="BJ104" s="2">
        <v>0</v>
      </c>
      <c r="BK104" s="2">
        <v>7126.4534983957001</v>
      </c>
      <c r="BL104" s="2">
        <v>8012895.798207202</v>
      </c>
      <c r="BM104" s="2">
        <v>67877.364685443346</v>
      </c>
      <c r="BN104" s="2">
        <v>0</v>
      </c>
      <c r="BO104" s="2">
        <v>60.422035933893497</v>
      </c>
      <c r="BP104" s="2">
        <v>67937.786721377241</v>
      </c>
      <c r="BQ104" s="2" t="s">
        <v>96</v>
      </c>
      <c r="BR104" s="1">
        <v>1.4999999999999999E-2</v>
      </c>
      <c r="BS104" s="1">
        <v>3.5000000000000003E-2</v>
      </c>
      <c r="BT104" s="1">
        <v>0.26500000000000001</v>
      </c>
      <c r="BU104" s="2">
        <v>29502.236099999998</v>
      </c>
      <c r="BV104" s="2">
        <v>68838.550900000002</v>
      </c>
      <c r="BW104" s="2">
        <v>521206.17110000004</v>
      </c>
      <c r="BX104" s="2">
        <v>29502.236099999998</v>
      </c>
      <c r="BY104" s="2">
        <v>29502.236099999998</v>
      </c>
      <c r="BZ104" s="2">
        <v>29502.236099999998</v>
      </c>
      <c r="CA104" s="2">
        <v>68838.550900000002</v>
      </c>
      <c r="CB104" s="2">
        <v>521206.17110000004</v>
      </c>
      <c r="CC104" s="2">
        <v>29502.236099999998</v>
      </c>
      <c r="CD104" s="2">
        <v>29502.236099999998</v>
      </c>
      <c r="CE104" s="1">
        <f t="shared" si="1"/>
        <v>1.4999999999999999E-2</v>
      </c>
    </row>
    <row r="105" spans="1:83" ht="13.5" customHeight="1">
      <c r="A105" s="3" t="s">
        <v>82</v>
      </c>
      <c r="B105" t="s">
        <v>295</v>
      </c>
      <c r="C105" s="9" t="s">
        <v>1714</v>
      </c>
      <c r="D105" s="3" t="s">
        <v>275</v>
      </c>
      <c r="E105" s="3" t="s">
        <v>276</v>
      </c>
      <c r="F105" s="3" t="s">
        <v>127</v>
      </c>
      <c r="G105" s="3" t="s">
        <v>128</v>
      </c>
      <c r="H105" s="3" t="s">
        <v>89</v>
      </c>
      <c r="I105" s="3" t="s">
        <v>90</v>
      </c>
      <c r="J105" s="3" t="s">
        <v>277</v>
      </c>
      <c r="K105" s="3" t="s">
        <v>92</v>
      </c>
      <c r="L105" s="3" t="s">
        <v>116</v>
      </c>
      <c r="M105" s="3" t="s">
        <v>94</v>
      </c>
      <c r="N105" s="2">
        <v>200000000</v>
      </c>
      <c r="O105" s="2">
        <v>0</v>
      </c>
      <c r="P105" s="10">
        <v>1</v>
      </c>
      <c r="Q105" s="2">
        <v>200000000</v>
      </c>
      <c r="R105" s="2">
        <v>0</v>
      </c>
      <c r="S105" s="3" t="s">
        <v>94</v>
      </c>
      <c r="T105" s="2">
        <v>3700802.03</v>
      </c>
      <c r="U105" s="2">
        <v>2282161.23</v>
      </c>
      <c r="V105" s="2">
        <v>2031.5</v>
      </c>
      <c r="W105" s="11">
        <v>1</v>
      </c>
      <c r="X105" s="2">
        <v>3700802.03</v>
      </c>
      <c r="Y105" s="2">
        <v>2282161.23</v>
      </c>
      <c r="Z105" s="2">
        <v>2031.5</v>
      </c>
      <c r="AA105" s="12">
        <v>5.3409999999999999E-2</v>
      </c>
      <c r="AB105" s="13">
        <v>45940</v>
      </c>
      <c r="AC105" s="13">
        <v>44500</v>
      </c>
      <c r="AD105" s="2">
        <v>4</v>
      </c>
      <c r="AE105" s="2">
        <v>4</v>
      </c>
      <c r="AF105" s="3" t="s">
        <v>95</v>
      </c>
      <c r="AG105" s="2">
        <v>0</v>
      </c>
      <c r="AH105" s="3" t="s">
        <v>95</v>
      </c>
      <c r="AI105" s="3" t="s">
        <v>95</v>
      </c>
      <c r="AJ105" s="2">
        <v>1</v>
      </c>
      <c r="AK105" s="2">
        <v>15476.733005392356</v>
      </c>
      <c r="AL105" s="2">
        <v>0</v>
      </c>
      <c r="AM105" s="2">
        <v>13.776845687828359</v>
      </c>
      <c r="AN105" s="2">
        <v>15490.509851080184</v>
      </c>
      <c r="AO105" s="2">
        <v>45440.671153472496</v>
      </c>
      <c r="AP105" s="2">
        <v>0</v>
      </c>
      <c r="AQ105" s="2">
        <v>56.445162022563522</v>
      </c>
      <c r="AR105" s="2">
        <v>45497.116315495055</v>
      </c>
      <c r="AS105" s="2">
        <v>1825397.2473003916</v>
      </c>
      <c r="AT105" s="2">
        <v>0</v>
      </c>
      <c r="AU105" s="2">
        <v>1624.9046996082504</v>
      </c>
      <c r="AV105" s="2">
        <v>1827022.1519999998</v>
      </c>
      <c r="AW105" s="2">
        <v>15476.733005392356</v>
      </c>
      <c r="AX105" s="2">
        <v>0</v>
      </c>
      <c r="AY105" s="2">
        <v>13.776845687828359</v>
      </c>
      <c r="AZ105" s="2">
        <v>15490.509851080184</v>
      </c>
      <c r="BA105" s="2">
        <v>78762.641937742243</v>
      </c>
      <c r="BB105" s="2">
        <v>0</v>
      </c>
      <c r="BC105" s="2">
        <v>70.111745389927307</v>
      </c>
      <c r="BD105" s="2">
        <v>78832.753683132163</v>
      </c>
      <c r="BE105" s="2">
        <v>231252.11956713689</v>
      </c>
      <c r="BF105" s="2">
        <v>0</v>
      </c>
      <c r="BG105" s="2">
        <v>287.25507404902805</v>
      </c>
      <c r="BH105" s="2">
        <v>231539.37464118589</v>
      </c>
      <c r="BI105" s="2">
        <v>9289629.1312364228</v>
      </c>
      <c r="BJ105" s="2">
        <v>0</v>
      </c>
      <c r="BK105" s="2">
        <v>8269.3025067763483</v>
      </c>
      <c r="BL105" s="2">
        <v>9297898.4337431993</v>
      </c>
      <c r="BM105" s="2">
        <v>78762.641937742243</v>
      </c>
      <c r="BN105" s="2">
        <v>0</v>
      </c>
      <c r="BO105" s="2">
        <v>70.111745389927307</v>
      </c>
      <c r="BP105" s="2">
        <v>78832.753683132163</v>
      </c>
      <c r="BQ105" s="2" t="s">
        <v>96</v>
      </c>
      <c r="BR105" s="1">
        <v>1.4999999999999999E-2</v>
      </c>
      <c r="BS105" s="1">
        <v>3.5000000000000003E-2</v>
      </c>
      <c r="BT105" s="1">
        <v>0.26500000000000001</v>
      </c>
      <c r="BU105" s="2">
        <v>34232.418449999997</v>
      </c>
      <c r="BV105" s="2">
        <v>79875.643050000013</v>
      </c>
      <c r="BW105" s="2">
        <v>604772.72594999999</v>
      </c>
      <c r="BX105" s="2">
        <v>34232.418449999997</v>
      </c>
      <c r="BY105" s="2">
        <v>34232.418449999997</v>
      </c>
      <c r="BZ105" s="2">
        <v>34232.418449999997</v>
      </c>
      <c r="CA105" s="2">
        <v>79875.643050000013</v>
      </c>
      <c r="CB105" s="2">
        <v>604772.72594999999</v>
      </c>
      <c r="CC105" s="2">
        <v>34232.418449999997</v>
      </c>
      <c r="CD105" s="2">
        <v>34232.418449999997</v>
      </c>
      <c r="CE105" s="1">
        <f t="shared" si="1"/>
        <v>1.4999999999999999E-2</v>
      </c>
    </row>
    <row r="106" spans="1:83" ht="13.5" customHeight="1">
      <c r="A106" s="3" t="s">
        <v>82</v>
      </c>
      <c r="B106" t="s">
        <v>296</v>
      </c>
      <c r="C106" s="9" t="s">
        <v>1715</v>
      </c>
      <c r="D106" s="3" t="s">
        <v>275</v>
      </c>
      <c r="E106" s="3" t="s">
        <v>276</v>
      </c>
      <c r="F106" s="3" t="s">
        <v>127</v>
      </c>
      <c r="G106" s="3" t="s">
        <v>128</v>
      </c>
      <c r="H106" s="3" t="s">
        <v>89</v>
      </c>
      <c r="I106" s="3" t="s">
        <v>90</v>
      </c>
      <c r="J106" s="3" t="s">
        <v>277</v>
      </c>
      <c r="K106" s="3" t="s">
        <v>92</v>
      </c>
      <c r="L106" s="3" t="s">
        <v>116</v>
      </c>
      <c r="M106" s="3" t="s">
        <v>94</v>
      </c>
      <c r="N106" s="2">
        <v>200000000</v>
      </c>
      <c r="O106" s="2">
        <v>0</v>
      </c>
      <c r="P106" s="10">
        <v>1</v>
      </c>
      <c r="Q106" s="2">
        <v>200000000</v>
      </c>
      <c r="R106" s="2">
        <v>0</v>
      </c>
      <c r="S106" s="3" t="s">
        <v>94</v>
      </c>
      <c r="T106" s="2">
        <v>1253019.02</v>
      </c>
      <c r="U106" s="2">
        <v>772695.07</v>
      </c>
      <c r="V106" s="2">
        <v>687.83</v>
      </c>
      <c r="W106" s="11">
        <v>1</v>
      </c>
      <c r="X106" s="2">
        <v>1253019.02</v>
      </c>
      <c r="Y106" s="2">
        <v>772695.07</v>
      </c>
      <c r="Z106" s="2">
        <v>687.83</v>
      </c>
      <c r="AA106" s="12">
        <v>5.3409999999999999E-2</v>
      </c>
      <c r="AB106" s="13">
        <v>45940</v>
      </c>
      <c r="AC106" s="13">
        <v>44500</v>
      </c>
      <c r="AD106" s="2">
        <v>4</v>
      </c>
      <c r="AE106" s="2">
        <v>4</v>
      </c>
      <c r="AF106" s="3" t="s">
        <v>95</v>
      </c>
      <c r="AG106" s="2">
        <v>0</v>
      </c>
      <c r="AH106" s="3" t="s">
        <v>95</v>
      </c>
      <c r="AI106" s="3" t="s">
        <v>95</v>
      </c>
      <c r="AJ106" s="2">
        <v>1</v>
      </c>
      <c r="AK106" s="2">
        <v>5238.2581644722231</v>
      </c>
      <c r="AL106" s="2">
        <v>0</v>
      </c>
      <c r="AM106" s="2">
        <v>4.6629404705130693</v>
      </c>
      <c r="AN106" s="2">
        <v>5242.9211049427358</v>
      </c>
      <c r="AO106" s="2">
        <v>15379.336384607745</v>
      </c>
      <c r="AP106" s="2">
        <v>0</v>
      </c>
      <c r="AQ106" s="2">
        <v>19.103150802382579</v>
      </c>
      <c r="AR106" s="2">
        <v>15398.439535410127</v>
      </c>
      <c r="AS106" s="2">
        <v>617824.31930206902</v>
      </c>
      <c r="AT106" s="2">
        <v>0</v>
      </c>
      <c r="AU106" s="2">
        <v>549.96869793092151</v>
      </c>
      <c r="AV106" s="2">
        <v>618374.28800000006</v>
      </c>
      <c r="AW106" s="2">
        <v>5238.2581644722231</v>
      </c>
      <c r="AX106" s="2">
        <v>0</v>
      </c>
      <c r="AY106" s="2">
        <v>4.6629404705130693</v>
      </c>
      <c r="AZ106" s="2">
        <v>5242.9211049427358</v>
      </c>
      <c r="BA106" s="2">
        <v>26658.019624815592</v>
      </c>
      <c r="BB106" s="2">
        <v>0</v>
      </c>
      <c r="BC106" s="2">
        <v>23.730170348488063</v>
      </c>
      <c r="BD106" s="2">
        <v>26681.749795164076</v>
      </c>
      <c r="BE106" s="2">
        <v>78266.980794907271</v>
      </c>
      <c r="BF106" s="2">
        <v>0</v>
      </c>
      <c r="BG106" s="2">
        <v>97.217844748405184</v>
      </c>
      <c r="BH106" s="2">
        <v>78364.198639655675</v>
      </c>
      <c r="BI106" s="2">
        <v>3144169.7433601595</v>
      </c>
      <c r="BJ106" s="2">
        <v>0</v>
      </c>
      <c r="BK106" s="2">
        <v>2798.8457006402527</v>
      </c>
      <c r="BL106" s="2">
        <v>3146968.5890608006</v>
      </c>
      <c r="BM106" s="2">
        <v>26658.019624815592</v>
      </c>
      <c r="BN106" s="2">
        <v>0</v>
      </c>
      <c r="BO106" s="2">
        <v>23.730170348488063</v>
      </c>
      <c r="BP106" s="2">
        <v>26681.749795164076</v>
      </c>
      <c r="BQ106" s="2" t="s">
        <v>96</v>
      </c>
      <c r="BR106" s="1">
        <v>1.4999999999999999E-2</v>
      </c>
      <c r="BS106" s="1">
        <v>3.5000000000000003E-2</v>
      </c>
      <c r="BT106" s="1">
        <v>0.26500000000000001</v>
      </c>
      <c r="BU106" s="2">
        <v>11590.426049999998</v>
      </c>
      <c r="BV106" s="2">
        <v>27044.327450000001</v>
      </c>
      <c r="BW106" s="2">
        <v>204764.19355</v>
      </c>
      <c r="BX106" s="2">
        <v>11590.426049999998</v>
      </c>
      <c r="BY106" s="2">
        <v>11590.426049999998</v>
      </c>
      <c r="BZ106" s="2">
        <v>11590.426049999998</v>
      </c>
      <c r="CA106" s="2">
        <v>27044.327450000001</v>
      </c>
      <c r="CB106" s="2">
        <v>204764.19355</v>
      </c>
      <c r="CC106" s="2">
        <v>11590.426049999998</v>
      </c>
      <c r="CD106" s="2">
        <v>11590.426049999998</v>
      </c>
      <c r="CE106" s="1">
        <f t="shared" si="1"/>
        <v>1.4999999999999999E-2</v>
      </c>
    </row>
    <row r="107" spans="1:83" ht="13.5" customHeight="1">
      <c r="A107" s="3" t="s">
        <v>82</v>
      </c>
      <c r="B107" t="s">
        <v>297</v>
      </c>
      <c r="C107" s="9" t="s">
        <v>1716</v>
      </c>
      <c r="D107" s="3" t="s">
        <v>275</v>
      </c>
      <c r="E107" s="3" t="s">
        <v>276</v>
      </c>
      <c r="F107" s="3" t="s">
        <v>127</v>
      </c>
      <c r="G107" s="3" t="s">
        <v>128</v>
      </c>
      <c r="H107" s="3" t="s">
        <v>89</v>
      </c>
      <c r="I107" s="3" t="s">
        <v>90</v>
      </c>
      <c r="J107" s="3" t="s">
        <v>277</v>
      </c>
      <c r="K107" s="3" t="s">
        <v>92</v>
      </c>
      <c r="L107" s="3" t="s">
        <v>116</v>
      </c>
      <c r="M107" s="3" t="s">
        <v>94</v>
      </c>
      <c r="N107" s="2">
        <v>200000000</v>
      </c>
      <c r="O107" s="2">
        <v>0</v>
      </c>
      <c r="P107" s="10">
        <v>1</v>
      </c>
      <c r="Q107" s="2">
        <v>200000000</v>
      </c>
      <c r="R107" s="2">
        <v>0</v>
      </c>
      <c r="S107" s="3" t="s">
        <v>94</v>
      </c>
      <c r="T107" s="2">
        <v>2136098.7400000002</v>
      </c>
      <c r="U107" s="2">
        <v>1317260.8899999999</v>
      </c>
      <c r="V107" s="2">
        <v>1172.58</v>
      </c>
      <c r="W107" s="11">
        <v>1</v>
      </c>
      <c r="X107" s="2">
        <v>2136098.7400000002</v>
      </c>
      <c r="Y107" s="2">
        <v>1317260.8899999999</v>
      </c>
      <c r="Z107" s="2">
        <v>1172.58</v>
      </c>
      <c r="AA107" s="12">
        <v>5.3409999999999999E-2</v>
      </c>
      <c r="AB107" s="13">
        <v>45940</v>
      </c>
      <c r="AC107" s="13">
        <v>44500</v>
      </c>
      <c r="AD107" s="2">
        <v>4</v>
      </c>
      <c r="AE107" s="2">
        <v>4</v>
      </c>
      <c r="AF107" s="3" t="s">
        <v>95</v>
      </c>
      <c r="AG107" s="2">
        <v>0</v>
      </c>
      <c r="AH107" s="3" t="s">
        <v>95</v>
      </c>
      <c r="AI107" s="3" t="s">
        <v>95</v>
      </c>
      <c r="AJ107" s="2">
        <v>1</v>
      </c>
      <c r="AK107" s="2">
        <v>8931.9636578652608</v>
      </c>
      <c r="AL107" s="2">
        <v>0</v>
      </c>
      <c r="AM107" s="2">
        <v>7.9509245476343322</v>
      </c>
      <c r="AN107" s="2">
        <v>8939.9145824128955</v>
      </c>
      <c r="AO107" s="2">
        <v>26224.478761725604</v>
      </c>
      <c r="AP107" s="2">
        <v>0</v>
      </c>
      <c r="AQ107" s="2">
        <v>32.574866322089335</v>
      </c>
      <c r="AR107" s="2">
        <v>26257.053628047695</v>
      </c>
      <c r="AS107" s="2">
        <v>1053476.9753005148</v>
      </c>
      <c r="AT107" s="2">
        <v>0</v>
      </c>
      <c r="AU107" s="2">
        <v>937.7686994850942</v>
      </c>
      <c r="AV107" s="2">
        <v>1054414.7439999999</v>
      </c>
      <c r="AW107" s="2">
        <v>8931.9636578652608</v>
      </c>
      <c r="AX107" s="2">
        <v>0</v>
      </c>
      <c r="AY107" s="2">
        <v>7.9509245476343322</v>
      </c>
      <c r="AZ107" s="2">
        <v>8939.9145824128955</v>
      </c>
      <c r="BA107" s="2">
        <v>45455.656251242101</v>
      </c>
      <c r="BB107" s="2">
        <v>0</v>
      </c>
      <c r="BC107" s="2">
        <v>40.463050115365881</v>
      </c>
      <c r="BD107" s="2">
        <v>45496.119301357467</v>
      </c>
      <c r="BE107" s="2">
        <v>133458.99486629778</v>
      </c>
      <c r="BF107" s="2">
        <v>0</v>
      </c>
      <c r="BG107" s="2">
        <v>165.77675219974483</v>
      </c>
      <c r="BH107" s="2">
        <v>133624.77161849753</v>
      </c>
      <c r="BI107" s="2">
        <v>5361249.6750018504</v>
      </c>
      <c r="BJ107" s="2">
        <v>0</v>
      </c>
      <c r="BK107" s="2">
        <v>4772.3986885495933</v>
      </c>
      <c r="BL107" s="2">
        <v>5366022.0736903995</v>
      </c>
      <c r="BM107" s="2">
        <v>45455.656251242101</v>
      </c>
      <c r="BN107" s="2">
        <v>0</v>
      </c>
      <c r="BO107" s="2">
        <v>40.463050115365881</v>
      </c>
      <c r="BP107" s="2">
        <v>45496.119301357467</v>
      </c>
      <c r="BQ107" s="2" t="s">
        <v>96</v>
      </c>
      <c r="BR107" s="1">
        <v>1.4999999999999999E-2</v>
      </c>
      <c r="BS107" s="1">
        <v>3.5000000000000003E-2</v>
      </c>
      <c r="BT107" s="1">
        <v>0.26500000000000001</v>
      </c>
      <c r="BU107" s="2">
        <v>19758.913349999999</v>
      </c>
      <c r="BV107" s="2">
        <v>46104.131150000001</v>
      </c>
      <c r="BW107" s="2">
        <v>349074.13584999996</v>
      </c>
      <c r="BX107" s="2">
        <v>19758.913349999999</v>
      </c>
      <c r="BY107" s="2">
        <v>19758.913349999999</v>
      </c>
      <c r="BZ107" s="2">
        <v>19758.913349999999</v>
      </c>
      <c r="CA107" s="2">
        <v>46104.131150000001</v>
      </c>
      <c r="CB107" s="2">
        <v>349074.13584999996</v>
      </c>
      <c r="CC107" s="2">
        <v>19758.913349999999</v>
      </c>
      <c r="CD107" s="2">
        <v>19758.913349999999</v>
      </c>
      <c r="CE107" s="1">
        <f t="shared" si="1"/>
        <v>1.5000000000000001E-2</v>
      </c>
    </row>
    <row r="108" spans="1:83" ht="13.5" customHeight="1">
      <c r="A108" s="3" t="s">
        <v>82</v>
      </c>
      <c r="B108" t="s">
        <v>298</v>
      </c>
      <c r="C108" s="9" t="s">
        <v>1717</v>
      </c>
      <c r="D108" s="3" t="s">
        <v>275</v>
      </c>
      <c r="E108" s="3" t="s">
        <v>276</v>
      </c>
      <c r="F108" s="3" t="s">
        <v>127</v>
      </c>
      <c r="G108" s="3" t="s">
        <v>128</v>
      </c>
      <c r="H108" s="3" t="s">
        <v>89</v>
      </c>
      <c r="I108" s="3" t="s">
        <v>90</v>
      </c>
      <c r="J108" s="3" t="s">
        <v>277</v>
      </c>
      <c r="K108" s="3" t="s">
        <v>92</v>
      </c>
      <c r="L108" s="3" t="s">
        <v>116</v>
      </c>
      <c r="M108" s="3" t="s">
        <v>94</v>
      </c>
      <c r="N108" s="2">
        <v>200000000</v>
      </c>
      <c r="O108" s="2">
        <v>0</v>
      </c>
      <c r="P108" s="10">
        <v>1</v>
      </c>
      <c r="Q108" s="2">
        <v>200000000</v>
      </c>
      <c r="R108" s="2">
        <v>0</v>
      </c>
      <c r="S108" s="3" t="s">
        <v>94</v>
      </c>
      <c r="T108" s="2">
        <v>2987869.34</v>
      </c>
      <c r="U108" s="2">
        <v>1842519.44</v>
      </c>
      <c r="V108" s="2">
        <v>1640.15</v>
      </c>
      <c r="W108" s="11">
        <v>1</v>
      </c>
      <c r="X108" s="2">
        <v>2987869.34</v>
      </c>
      <c r="Y108" s="2">
        <v>1842519.44</v>
      </c>
      <c r="Z108" s="2">
        <v>1640.15</v>
      </c>
      <c r="AA108" s="12">
        <v>5.3409999999999999E-2</v>
      </c>
      <c r="AB108" s="13">
        <v>45940</v>
      </c>
      <c r="AC108" s="13">
        <v>44500</v>
      </c>
      <c r="AD108" s="2">
        <v>4</v>
      </c>
      <c r="AE108" s="2">
        <v>4</v>
      </c>
      <c r="AF108" s="3" t="s">
        <v>95</v>
      </c>
      <c r="AG108" s="2">
        <v>0</v>
      </c>
      <c r="AH108" s="3" t="s">
        <v>95</v>
      </c>
      <c r="AI108" s="3" t="s">
        <v>95</v>
      </c>
      <c r="AJ108" s="2">
        <v>1</v>
      </c>
      <c r="AK108" s="2">
        <v>12494.710933476699</v>
      </c>
      <c r="AL108" s="2">
        <v>0</v>
      </c>
      <c r="AM108" s="2">
        <v>11.122379331607926</v>
      </c>
      <c r="AN108" s="2">
        <v>12505.833312808307</v>
      </c>
      <c r="AO108" s="2">
        <v>36685.112812527994</v>
      </c>
      <c r="AP108" s="2">
        <v>0</v>
      </c>
      <c r="AQ108" s="2">
        <v>45.569131374249494</v>
      </c>
      <c r="AR108" s="2">
        <v>36730.681943902244</v>
      </c>
      <c r="AS108" s="2">
        <v>1473683.8153010618</v>
      </c>
      <c r="AT108" s="2">
        <v>0</v>
      </c>
      <c r="AU108" s="2">
        <v>1311.824698938339</v>
      </c>
      <c r="AV108" s="2">
        <v>1474995.6400000001</v>
      </c>
      <c r="AW108" s="2">
        <v>12494.710933476699</v>
      </c>
      <c r="AX108" s="2">
        <v>0</v>
      </c>
      <c r="AY108" s="2">
        <v>11.122379331607926</v>
      </c>
      <c r="AZ108" s="2">
        <v>12505.833312808307</v>
      </c>
      <c r="BA108" s="2">
        <v>63586.833411556276</v>
      </c>
      <c r="BB108" s="2">
        <v>0</v>
      </c>
      <c r="BC108" s="2">
        <v>56.602900656485893</v>
      </c>
      <c r="BD108" s="2">
        <v>63643.436312212754</v>
      </c>
      <c r="BE108" s="2">
        <v>186694.20761423622</v>
      </c>
      <c r="BF108" s="2">
        <v>0</v>
      </c>
      <c r="BG108" s="2">
        <v>231.90586647669312</v>
      </c>
      <c r="BH108" s="2">
        <v>186926.11348071293</v>
      </c>
      <c r="BI108" s="2">
        <v>7499724.3044486344</v>
      </c>
      <c r="BJ108" s="2">
        <v>0</v>
      </c>
      <c r="BK108" s="2">
        <v>6676.0070753671016</v>
      </c>
      <c r="BL108" s="2">
        <v>7506400.311524001</v>
      </c>
      <c r="BM108" s="2">
        <v>63586.833411556276</v>
      </c>
      <c r="BN108" s="2">
        <v>0</v>
      </c>
      <c r="BO108" s="2">
        <v>56.602900656485893</v>
      </c>
      <c r="BP108" s="2">
        <v>63643.436312212754</v>
      </c>
      <c r="BQ108" s="2" t="s">
        <v>96</v>
      </c>
      <c r="BR108" s="1">
        <v>1.4999999999999999E-2</v>
      </c>
      <c r="BS108" s="1">
        <v>3.5000000000000003E-2</v>
      </c>
      <c r="BT108" s="1">
        <v>0.26500000000000001</v>
      </c>
      <c r="BU108" s="2">
        <v>27637.791599999997</v>
      </c>
      <c r="BV108" s="2">
        <v>64488.180400000005</v>
      </c>
      <c r="BW108" s="2">
        <v>488267.65159999998</v>
      </c>
      <c r="BX108" s="2">
        <v>27637.791599999997</v>
      </c>
      <c r="BY108" s="2">
        <v>27637.791599999997</v>
      </c>
      <c r="BZ108" s="2">
        <v>27637.791599999997</v>
      </c>
      <c r="CA108" s="2">
        <v>64488.180400000005</v>
      </c>
      <c r="CB108" s="2">
        <v>488267.65159999998</v>
      </c>
      <c r="CC108" s="2">
        <v>27637.791599999997</v>
      </c>
      <c r="CD108" s="2">
        <v>27637.791599999997</v>
      </c>
      <c r="CE108" s="1">
        <f t="shared" si="1"/>
        <v>1.4999999999999999E-2</v>
      </c>
    </row>
    <row r="109" spans="1:83" ht="13.5" customHeight="1">
      <c r="A109" s="3" t="s">
        <v>82</v>
      </c>
      <c r="B109" t="s">
        <v>299</v>
      </c>
      <c r="C109" s="9" t="s">
        <v>1718</v>
      </c>
      <c r="D109" s="3" t="s">
        <v>275</v>
      </c>
      <c r="E109" s="3" t="s">
        <v>276</v>
      </c>
      <c r="F109" s="3" t="s">
        <v>127</v>
      </c>
      <c r="G109" s="3" t="s">
        <v>128</v>
      </c>
      <c r="H109" s="3" t="s">
        <v>89</v>
      </c>
      <c r="I109" s="3" t="s">
        <v>90</v>
      </c>
      <c r="J109" s="3" t="s">
        <v>277</v>
      </c>
      <c r="K109" s="3" t="s">
        <v>92</v>
      </c>
      <c r="L109" s="3" t="s">
        <v>116</v>
      </c>
      <c r="M109" s="3" t="s">
        <v>94</v>
      </c>
      <c r="N109" s="2">
        <v>200000000</v>
      </c>
      <c r="O109" s="2">
        <v>0</v>
      </c>
      <c r="P109" s="10">
        <v>1</v>
      </c>
      <c r="Q109" s="2">
        <v>200000000</v>
      </c>
      <c r="R109" s="2">
        <v>0</v>
      </c>
      <c r="S109" s="3" t="s">
        <v>94</v>
      </c>
      <c r="T109" s="2">
        <v>2658129.65</v>
      </c>
      <c r="U109" s="2">
        <v>1639179.95</v>
      </c>
      <c r="V109" s="2">
        <v>1459.14</v>
      </c>
      <c r="W109" s="11">
        <v>1</v>
      </c>
      <c r="X109" s="2">
        <v>2658129.65</v>
      </c>
      <c r="Y109" s="2">
        <v>1639179.95</v>
      </c>
      <c r="Z109" s="2">
        <v>1459.14</v>
      </c>
      <c r="AA109" s="12">
        <v>5.3409999999999999E-2</v>
      </c>
      <c r="AB109" s="13">
        <v>45940</v>
      </c>
      <c r="AC109" s="13">
        <v>44500</v>
      </c>
      <c r="AD109" s="2">
        <v>4</v>
      </c>
      <c r="AE109" s="2">
        <v>4</v>
      </c>
      <c r="AF109" s="3" t="s">
        <v>95</v>
      </c>
      <c r="AG109" s="2">
        <v>0</v>
      </c>
      <c r="AH109" s="3" t="s">
        <v>95</v>
      </c>
      <c r="AI109" s="3" t="s">
        <v>95</v>
      </c>
      <c r="AJ109" s="2">
        <v>1</v>
      </c>
      <c r="AK109" s="2">
        <v>11115.490711313185</v>
      </c>
      <c r="AL109" s="2">
        <v>0</v>
      </c>
      <c r="AM109" s="2">
        <v>9.8946165834358339</v>
      </c>
      <c r="AN109" s="2">
        <v>11125.38532789662</v>
      </c>
      <c r="AO109" s="2">
        <v>32635.564274994504</v>
      </c>
      <c r="AP109" s="2">
        <v>0</v>
      </c>
      <c r="AQ109" s="2">
        <v>40.538671965361878</v>
      </c>
      <c r="AR109" s="2">
        <v>32676.102946959865</v>
      </c>
      <c r="AS109" s="2">
        <v>1311012.2233002738</v>
      </c>
      <c r="AT109" s="2">
        <v>0</v>
      </c>
      <c r="AU109" s="2">
        <v>1167.0166997262027</v>
      </c>
      <c r="AV109" s="2">
        <v>1312179.24</v>
      </c>
      <c r="AW109" s="2">
        <v>11115.490711313185</v>
      </c>
      <c r="AX109" s="2">
        <v>0</v>
      </c>
      <c r="AY109" s="2">
        <v>9.8946165834358339</v>
      </c>
      <c r="AZ109" s="2">
        <v>11125.38532789662</v>
      </c>
      <c r="BA109" s="2">
        <v>56567.843778943934</v>
      </c>
      <c r="BB109" s="2">
        <v>0</v>
      </c>
      <c r="BC109" s="2">
        <v>50.354693254763305</v>
      </c>
      <c r="BD109" s="2">
        <v>56618.198472198688</v>
      </c>
      <c r="BE109" s="2">
        <v>166085.65015187452</v>
      </c>
      <c r="BF109" s="2">
        <v>0</v>
      </c>
      <c r="BG109" s="2">
        <v>206.30535549892315</v>
      </c>
      <c r="BH109" s="2">
        <v>166291.95550737347</v>
      </c>
      <c r="BI109" s="2">
        <v>6671872.3055974236</v>
      </c>
      <c r="BJ109" s="2">
        <v>0</v>
      </c>
      <c r="BK109" s="2">
        <v>5939.0646865766184</v>
      </c>
      <c r="BL109" s="2">
        <v>6677811.3702840004</v>
      </c>
      <c r="BM109" s="2">
        <v>56567.843778943934</v>
      </c>
      <c r="BN109" s="2">
        <v>0</v>
      </c>
      <c r="BO109" s="2">
        <v>50.354693254763305</v>
      </c>
      <c r="BP109" s="2">
        <v>56618.198472198688</v>
      </c>
      <c r="BQ109" s="2" t="s">
        <v>96</v>
      </c>
      <c r="BR109" s="1">
        <v>1.4999999999999999E-2</v>
      </c>
      <c r="BS109" s="1">
        <v>3.5000000000000003E-2</v>
      </c>
      <c r="BT109" s="1">
        <v>0.26500000000000001</v>
      </c>
      <c r="BU109" s="2">
        <v>24587.699249999998</v>
      </c>
      <c r="BV109" s="2">
        <v>57371.298250000007</v>
      </c>
      <c r="BW109" s="2">
        <v>434382.68674999999</v>
      </c>
      <c r="BX109" s="2">
        <v>24587.699249999998</v>
      </c>
      <c r="BY109" s="2">
        <v>24587.699249999998</v>
      </c>
      <c r="BZ109" s="2">
        <v>24587.699249999998</v>
      </c>
      <c r="CA109" s="2">
        <v>57371.298250000007</v>
      </c>
      <c r="CB109" s="2">
        <v>434382.68674999999</v>
      </c>
      <c r="CC109" s="2">
        <v>24587.699249999998</v>
      </c>
      <c r="CD109" s="2">
        <v>24587.699249999998</v>
      </c>
      <c r="CE109" s="1">
        <f t="shared" si="1"/>
        <v>1.4999999999999999E-2</v>
      </c>
    </row>
    <row r="110" spans="1:83" ht="13.5" customHeight="1">
      <c r="A110" s="3" t="s">
        <v>82</v>
      </c>
      <c r="B110" t="s">
        <v>300</v>
      </c>
      <c r="C110" s="9" t="s">
        <v>1719</v>
      </c>
      <c r="D110" s="3" t="s">
        <v>275</v>
      </c>
      <c r="E110" s="3" t="s">
        <v>276</v>
      </c>
      <c r="F110" s="3" t="s">
        <v>127</v>
      </c>
      <c r="G110" s="3" t="s">
        <v>128</v>
      </c>
      <c r="H110" s="3" t="s">
        <v>89</v>
      </c>
      <c r="I110" s="3" t="s">
        <v>90</v>
      </c>
      <c r="J110" s="3" t="s">
        <v>277</v>
      </c>
      <c r="K110" s="3" t="s">
        <v>92</v>
      </c>
      <c r="L110" s="3" t="s">
        <v>116</v>
      </c>
      <c r="M110" s="3" t="s">
        <v>94</v>
      </c>
      <c r="N110" s="2">
        <v>200000000</v>
      </c>
      <c r="O110" s="2">
        <v>0</v>
      </c>
      <c r="P110" s="10">
        <v>1</v>
      </c>
      <c r="Q110" s="2">
        <v>200000000</v>
      </c>
      <c r="R110" s="2">
        <v>0</v>
      </c>
      <c r="S110" s="3" t="s">
        <v>94</v>
      </c>
      <c r="T110" s="2">
        <v>4293188.68</v>
      </c>
      <c r="U110" s="2">
        <v>2647466.33</v>
      </c>
      <c r="V110" s="2">
        <v>2356.69</v>
      </c>
      <c r="W110" s="11">
        <v>1</v>
      </c>
      <c r="X110" s="2">
        <v>4293188.68</v>
      </c>
      <c r="Y110" s="2">
        <v>2647466.33</v>
      </c>
      <c r="Z110" s="2">
        <v>2356.69</v>
      </c>
      <c r="AA110" s="12">
        <v>5.3409999999999999E-2</v>
      </c>
      <c r="AB110" s="13">
        <v>45940</v>
      </c>
      <c r="AC110" s="13">
        <v>44500</v>
      </c>
      <c r="AD110" s="2">
        <v>4</v>
      </c>
      <c r="AE110" s="2">
        <v>4</v>
      </c>
      <c r="AF110" s="3" t="s">
        <v>95</v>
      </c>
      <c r="AG110" s="2">
        <v>0</v>
      </c>
      <c r="AH110" s="3" t="s">
        <v>95</v>
      </c>
      <c r="AI110" s="3" t="s">
        <v>95</v>
      </c>
      <c r="AJ110" s="2">
        <v>1</v>
      </c>
      <c r="AK110" s="2">
        <v>17954.540838877103</v>
      </c>
      <c r="AL110" s="2">
        <v>0</v>
      </c>
      <c r="AM110" s="2">
        <v>15.982559011269192</v>
      </c>
      <c r="AN110" s="2">
        <v>17970.523397888373</v>
      </c>
      <c r="AO110" s="2">
        <v>52715.798741602121</v>
      </c>
      <c r="AP110" s="2">
        <v>0</v>
      </c>
      <c r="AQ110" s="2">
        <v>65.482536190445828</v>
      </c>
      <c r="AR110" s="2">
        <v>52781.281277792572</v>
      </c>
      <c r="AS110" s="2">
        <v>2117641.3273014175</v>
      </c>
      <c r="AT110" s="2">
        <v>0</v>
      </c>
      <c r="AU110" s="2">
        <v>1885.0566985824437</v>
      </c>
      <c r="AV110" s="2">
        <v>2119526.3840000001</v>
      </c>
      <c r="AW110" s="2">
        <v>17954.540838877103</v>
      </c>
      <c r="AX110" s="2">
        <v>0</v>
      </c>
      <c r="AY110" s="2">
        <v>15.982559011269192</v>
      </c>
      <c r="AZ110" s="2">
        <v>17970.523397888373</v>
      </c>
      <c r="BA110" s="2">
        <v>91372.453783129473</v>
      </c>
      <c r="BB110" s="2">
        <v>0</v>
      </c>
      <c r="BC110" s="2">
        <v>81.336841064250052</v>
      </c>
      <c r="BD110" s="2">
        <v>91453.790624193731</v>
      </c>
      <c r="BE110" s="2">
        <v>268275.97137588734</v>
      </c>
      <c r="BF110" s="2">
        <v>0</v>
      </c>
      <c r="BG110" s="2">
        <v>333.24717492679787</v>
      </c>
      <c r="BH110" s="2">
        <v>268609.2185508142</v>
      </c>
      <c r="BI110" s="2">
        <v>10776888.478769643</v>
      </c>
      <c r="BJ110" s="2">
        <v>0</v>
      </c>
      <c r="BK110" s="2">
        <v>9593.2420447559143</v>
      </c>
      <c r="BL110" s="2">
        <v>10786481.720814401</v>
      </c>
      <c r="BM110" s="2">
        <v>91372.453783129473</v>
      </c>
      <c r="BN110" s="2">
        <v>0</v>
      </c>
      <c r="BO110" s="2">
        <v>81.336841064250052</v>
      </c>
      <c r="BP110" s="2">
        <v>91453.790624193731</v>
      </c>
      <c r="BQ110" s="2" t="s">
        <v>96</v>
      </c>
      <c r="BR110" s="1">
        <v>1.4999999999999999E-2</v>
      </c>
      <c r="BS110" s="1">
        <v>3.5000000000000003E-2</v>
      </c>
      <c r="BT110" s="1">
        <v>0.26500000000000001</v>
      </c>
      <c r="BU110" s="2">
        <v>39711.99495</v>
      </c>
      <c r="BV110" s="2">
        <v>92661.321550000008</v>
      </c>
      <c r="BW110" s="2">
        <v>701578.5774500001</v>
      </c>
      <c r="BX110" s="2">
        <v>39711.99495</v>
      </c>
      <c r="BY110" s="2">
        <v>39711.99495</v>
      </c>
      <c r="BZ110" s="2">
        <v>39711.99495</v>
      </c>
      <c r="CA110" s="2">
        <v>92661.321550000008</v>
      </c>
      <c r="CB110" s="2">
        <v>701578.5774500001</v>
      </c>
      <c r="CC110" s="2">
        <v>39711.99495</v>
      </c>
      <c r="CD110" s="2">
        <v>39711.99495</v>
      </c>
      <c r="CE110" s="1">
        <f t="shared" si="1"/>
        <v>1.4999999999999999E-2</v>
      </c>
    </row>
    <row r="111" spans="1:83" ht="13.5" customHeight="1">
      <c r="A111" s="3" t="s">
        <v>82</v>
      </c>
      <c r="B111" t="s">
        <v>301</v>
      </c>
      <c r="C111" s="9" t="s">
        <v>1720</v>
      </c>
      <c r="D111" s="3" t="s">
        <v>275</v>
      </c>
      <c r="E111" s="3" t="s">
        <v>276</v>
      </c>
      <c r="F111" s="3" t="s">
        <v>127</v>
      </c>
      <c r="G111" s="3" t="s">
        <v>128</v>
      </c>
      <c r="H111" s="3" t="s">
        <v>89</v>
      </c>
      <c r="I111" s="3" t="s">
        <v>90</v>
      </c>
      <c r="J111" s="3" t="s">
        <v>277</v>
      </c>
      <c r="K111" s="3" t="s">
        <v>92</v>
      </c>
      <c r="L111" s="3" t="s">
        <v>116</v>
      </c>
      <c r="M111" s="3" t="s">
        <v>94</v>
      </c>
      <c r="N111" s="2">
        <v>200000000</v>
      </c>
      <c r="O111" s="2">
        <v>0</v>
      </c>
      <c r="P111" s="10">
        <v>1</v>
      </c>
      <c r="Q111" s="2">
        <v>200000000</v>
      </c>
      <c r="R111" s="2">
        <v>0</v>
      </c>
      <c r="S111" s="3" t="s">
        <v>94</v>
      </c>
      <c r="T111" s="2">
        <v>6647536.5700000003</v>
      </c>
      <c r="U111" s="2">
        <v>4099314.22</v>
      </c>
      <c r="V111" s="2">
        <v>3649.07</v>
      </c>
      <c r="W111" s="11">
        <v>1</v>
      </c>
      <c r="X111" s="2">
        <v>6647536.5700000003</v>
      </c>
      <c r="Y111" s="2">
        <v>4099314.22</v>
      </c>
      <c r="Z111" s="2">
        <v>3649.07</v>
      </c>
      <c r="AA111" s="12">
        <v>5.3409999999999999E-2</v>
      </c>
      <c r="AB111" s="13">
        <v>45940</v>
      </c>
      <c r="AC111" s="13">
        <v>44500</v>
      </c>
      <c r="AD111" s="2">
        <v>4</v>
      </c>
      <c r="AE111" s="2">
        <v>4</v>
      </c>
      <c r="AF111" s="3" t="s">
        <v>95</v>
      </c>
      <c r="AG111" s="2">
        <v>0</v>
      </c>
      <c r="AH111" s="3" t="s">
        <v>95</v>
      </c>
      <c r="AI111" s="3" t="s">
        <v>95</v>
      </c>
      <c r="AJ111" s="2">
        <v>1</v>
      </c>
      <c r="AK111" s="2">
        <v>27802.1998911474</v>
      </c>
      <c r="AL111" s="2">
        <v>0</v>
      </c>
      <c r="AM111" s="2">
        <v>24.748572105504337</v>
      </c>
      <c r="AN111" s="2">
        <v>27826.948463252906</v>
      </c>
      <c r="AO111" s="2">
        <v>81629.653593981013</v>
      </c>
      <c r="AP111" s="2">
        <v>0</v>
      </c>
      <c r="AQ111" s="2">
        <v>101.39914399539501</v>
      </c>
      <c r="AR111" s="2">
        <v>81731.05273797641</v>
      </c>
      <c r="AS111" s="2">
        <v>3279119.6393007194</v>
      </c>
      <c r="AT111" s="2">
        <v>0</v>
      </c>
      <c r="AU111" s="2">
        <v>2918.9606992808367</v>
      </c>
      <c r="AV111" s="2">
        <v>3282038.6</v>
      </c>
      <c r="AW111" s="2">
        <v>27802.1998911474</v>
      </c>
      <c r="AX111" s="2">
        <v>0</v>
      </c>
      <c r="AY111" s="2">
        <v>24.748572105504337</v>
      </c>
      <c r="AZ111" s="2">
        <v>27826.948463252906</v>
      </c>
      <c r="BA111" s="2">
        <v>141488.17546603823</v>
      </c>
      <c r="BB111" s="2">
        <v>0</v>
      </c>
      <c r="BC111" s="2">
        <v>125.94795830212213</v>
      </c>
      <c r="BD111" s="2">
        <v>141614.12342434036</v>
      </c>
      <c r="BE111" s="2">
        <v>415421.47010512877</v>
      </c>
      <c r="BF111" s="2">
        <v>0</v>
      </c>
      <c r="BG111" s="2">
        <v>516.0303837069647</v>
      </c>
      <c r="BH111" s="2">
        <v>415937.50048883574</v>
      </c>
      <c r="BI111" s="2">
        <v>16687767.756365292</v>
      </c>
      <c r="BJ111" s="2">
        <v>0</v>
      </c>
      <c r="BK111" s="2">
        <v>14854.882894710106</v>
      </c>
      <c r="BL111" s="2">
        <v>16702622.639260001</v>
      </c>
      <c r="BM111" s="2">
        <v>141488.17546603823</v>
      </c>
      <c r="BN111" s="2">
        <v>0</v>
      </c>
      <c r="BO111" s="2">
        <v>125.94795830212213</v>
      </c>
      <c r="BP111" s="2">
        <v>141614.12342434036</v>
      </c>
      <c r="BQ111" s="2" t="s">
        <v>96</v>
      </c>
      <c r="BR111" s="1">
        <v>1.4999999999999999E-2</v>
      </c>
      <c r="BS111" s="1">
        <v>3.5000000000000003E-2</v>
      </c>
      <c r="BT111" s="1">
        <v>0.26500000000000001</v>
      </c>
      <c r="BU111" s="2">
        <v>61489.713300000003</v>
      </c>
      <c r="BV111" s="2">
        <v>143475.99770000001</v>
      </c>
      <c r="BW111" s="2">
        <v>1086318.2683000001</v>
      </c>
      <c r="BX111" s="2">
        <v>61489.713300000003</v>
      </c>
      <c r="BY111" s="2">
        <v>61489.713300000003</v>
      </c>
      <c r="BZ111" s="2">
        <v>61489.713300000003</v>
      </c>
      <c r="CA111" s="2">
        <v>143475.99770000001</v>
      </c>
      <c r="CB111" s="2">
        <v>1086318.2683000001</v>
      </c>
      <c r="CC111" s="2">
        <v>61489.713300000003</v>
      </c>
      <c r="CD111" s="2">
        <v>61489.713300000003</v>
      </c>
      <c r="CE111" s="1">
        <f t="shared" si="1"/>
        <v>1.4999999999999999E-2</v>
      </c>
    </row>
    <row r="112" spans="1:83" ht="13.5" customHeight="1">
      <c r="A112" s="3" t="s">
        <v>82</v>
      </c>
      <c r="B112" t="s">
        <v>302</v>
      </c>
      <c r="C112" s="9" t="s">
        <v>1721</v>
      </c>
      <c r="D112" s="3" t="s">
        <v>275</v>
      </c>
      <c r="E112" s="3" t="s">
        <v>276</v>
      </c>
      <c r="F112" s="3" t="s">
        <v>127</v>
      </c>
      <c r="G112" s="3" t="s">
        <v>128</v>
      </c>
      <c r="H112" s="3" t="s">
        <v>89</v>
      </c>
      <c r="I112" s="3" t="s">
        <v>90</v>
      </c>
      <c r="J112" s="3" t="s">
        <v>277</v>
      </c>
      <c r="K112" s="3" t="s">
        <v>92</v>
      </c>
      <c r="L112" s="3" t="s">
        <v>116</v>
      </c>
      <c r="M112" s="3" t="s">
        <v>94</v>
      </c>
      <c r="N112" s="2">
        <v>200000000</v>
      </c>
      <c r="O112" s="2">
        <v>0</v>
      </c>
      <c r="P112" s="10">
        <v>1</v>
      </c>
      <c r="Q112" s="2">
        <v>200000000</v>
      </c>
      <c r="R112" s="2">
        <v>0</v>
      </c>
      <c r="S112" s="3" t="s">
        <v>94</v>
      </c>
      <c r="T112" s="2">
        <v>4890279.26</v>
      </c>
      <c r="U112" s="2">
        <v>3015672.21</v>
      </c>
      <c r="V112" s="2">
        <v>2684.45</v>
      </c>
      <c r="W112" s="11">
        <v>1</v>
      </c>
      <c r="X112" s="2">
        <v>4890279.26</v>
      </c>
      <c r="Y112" s="2">
        <v>3015672.21</v>
      </c>
      <c r="Z112" s="2">
        <v>2684.45</v>
      </c>
      <c r="AA112" s="12">
        <v>5.3409999999999999E-2</v>
      </c>
      <c r="AB112" s="13">
        <v>45940</v>
      </c>
      <c r="AC112" s="13">
        <v>44500</v>
      </c>
      <c r="AD112" s="2">
        <v>4</v>
      </c>
      <c r="AE112" s="2">
        <v>4</v>
      </c>
      <c r="AF112" s="3" t="s">
        <v>95</v>
      </c>
      <c r="AG112" s="2">
        <v>0</v>
      </c>
      <c r="AH112" s="3" t="s">
        <v>95</v>
      </c>
      <c r="AI112" s="3" t="s">
        <v>95</v>
      </c>
      <c r="AJ112" s="2">
        <v>1</v>
      </c>
      <c r="AK112" s="2">
        <v>20452.024213169439</v>
      </c>
      <c r="AL112" s="2">
        <v>0</v>
      </c>
      <c r="AM112" s="2">
        <v>18.205704259562978</v>
      </c>
      <c r="AN112" s="2">
        <v>20470.229917429002</v>
      </c>
      <c r="AO112" s="2">
        <v>60048.695971000583</v>
      </c>
      <c r="AP112" s="2">
        <v>0</v>
      </c>
      <c r="AQ112" s="2">
        <v>74.591333444351292</v>
      </c>
      <c r="AR112" s="2">
        <v>60123.287304444937</v>
      </c>
      <c r="AS112" s="2">
        <v>2412206.0313008549</v>
      </c>
      <c r="AT112" s="2">
        <v>0</v>
      </c>
      <c r="AU112" s="2">
        <v>2147.2646991449974</v>
      </c>
      <c r="AV112" s="2">
        <v>2414353.2960000001</v>
      </c>
      <c r="AW112" s="2">
        <v>20452.024213169439</v>
      </c>
      <c r="AX112" s="2">
        <v>0</v>
      </c>
      <c r="AY112" s="2">
        <v>18.205704259562978</v>
      </c>
      <c r="AZ112" s="2">
        <v>20470.229917429002</v>
      </c>
      <c r="BA112" s="2">
        <v>104082.3964232406</v>
      </c>
      <c r="BB112" s="2">
        <v>0</v>
      </c>
      <c r="BC112" s="2">
        <v>92.650649547341956</v>
      </c>
      <c r="BD112" s="2">
        <v>104175.04707278794</v>
      </c>
      <c r="BE112" s="2">
        <v>305593.81866601907</v>
      </c>
      <c r="BF112" s="2">
        <v>0</v>
      </c>
      <c r="BG112" s="2">
        <v>379.6027550316482</v>
      </c>
      <c r="BH112" s="2">
        <v>305973.42142105073</v>
      </c>
      <c r="BI112" s="2">
        <v>12275957.713893181</v>
      </c>
      <c r="BJ112" s="2">
        <v>0</v>
      </c>
      <c r="BK112" s="2">
        <v>10927.644780418806</v>
      </c>
      <c r="BL112" s="2">
        <v>12286885.3586736</v>
      </c>
      <c r="BM112" s="2">
        <v>104082.3964232406</v>
      </c>
      <c r="BN112" s="2">
        <v>0</v>
      </c>
      <c r="BO112" s="2">
        <v>92.650649547341956</v>
      </c>
      <c r="BP112" s="2">
        <v>104175.04707278794</v>
      </c>
      <c r="BQ112" s="2" t="s">
        <v>96</v>
      </c>
      <c r="BR112" s="1">
        <v>1.4999999999999999E-2</v>
      </c>
      <c r="BS112" s="1">
        <v>3.5000000000000003E-2</v>
      </c>
      <c r="BT112" s="1">
        <v>0.26500000000000001</v>
      </c>
      <c r="BU112" s="2">
        <v>45235.083149999999</v>
      </c>
      <c r="BV112" s="2">
        <v>105548.52735</v>
      </c>
      <c r="BW112" s="2">
        <v>799153.13565000007</v>
      </c>
      <c r="BX112" s="2">
        <v>45235.083149999999</v>
      </c>
      <c r="BY112" s="2">
        <v>45235.083149999999</v>
      </c>
      <c r="BZ112" s="2">
        <v>45235.083149999999</v>
      </c>
      <c r="CA112" s="2">
        <v>105548.52735</v>
      </c>
      <c r="CB112" s="2">
        <v>799153.13565000007</v>
      </c>
      <c r="CC112" s="2">
        <v>45235.083149999999</v>
      </c>
      <c r="CD112" s="2">
        <v>45235.083149999999</v>
      </c>
      <c r="CE112" s="1">
        <f t="shared" si="1"/>
        <v>1.4999999999999999E-2</v>
      </c>
    </row>
    <row r="113" spans="1:83" ht="13.5" customHeight="1">
      <c r="A113" s="3" t="s">
        <v>82</v>
      </c>
      <c r="B113" t="s">
        <v>303</v>
      </c>
      <c r="C113" s="9" t="s">
        <v>1722</v>
      </c>
      <c r="D113" s="3" t="s">
        <v>275</v>
      </c>
      <c r="E113" s="3" t="s">
        <v>276</v>
      </c>
      <c r="F113" s="3" t="s">
        <v>127</v>
      </c>
      <c r="G113" s="3" t="s">
        <v>128</v>
      </c>
      <c r="H113" s="3" t="s">
        <v>89</v>
      </c>
      <c r="I113" s="3" t="s">
        <v>90</v>
      </c>
      <c r="J113" s="3" t="s">
        <v>277</v>
      </c>
      <c r="K113" s="3" t="s">
        <v>92</v>
      </c>
      <c r="L113" s="3" t="s">
        <v>116</v>
      </c>
      <c r="M113" s="3" t="s">
        <v>94</v>
      </c>
      <c r="N113" s="2">
        <v>200000000</v>
      </c>
      <c r="O113" s="2">
        <v>0</v>
      </c>
      <c r="P113" s="10">
        <v>1</v>
      </c>
      <c r="Q113" s="2">
        <v>200000000</v>
      </c>
      <c r="R113" s="2">
        <v>0</v>
      </c>
      <c r="S113" s="3" t="s">
        <v>94</v>
      </c>
      <c r="T113" s="2">
        <v>695582.16</v>
      </c>
      <c r="U113" s="2">
        <v>428942.31</v>
      </c>
      <c r="V113" s="2">
        <v>381.83</v>
      </c>
      <c r="W113" s="11">
        <v>1</v>
      </c>
      <c r="X113" s="2">
        <v>695582.16</v>
      </c>
      <c r="Y113" s="2">
        <v>428942.31</v>
      </c>
      <c r="Z113" s="2">
        <v>381.83</v>
      </c>
      <c r="AA113" s="12">
        <v>5.3409999999999999E-2</v>
      </c>
      <c r="AB113" s="13">
        <v>45940</v>
      </c>
      <c r="AC113" s="13">
        <v>44500</v>
      </c>
      <c r="AD113" s="2">
        <v>4</v>
      </c>
      <c r="AE113" s="2">
        <v>4</v>
      </c>
      <c r="AF113" s="3" t="s">
        <v>95</v>
      </c>
      <c r="AG113" s="2">
        <v>0</v>
      </c>
      <c r="AH113" s="3" t="s">
        <v>95</v>
      </c>
      <c r="AI113" s="3" t="s">
        <v>95</v>
      </c>
      <c r="AJ113" s="2">
        <v>1</v>
      </c>
      <c r="AK113" s="2">
        <v>2906.6365103786366</v>
      </c>
      <c r="AL113" s="2">
        <v>0</v>
      </c>
      <c r="AM113" s="2">
        <v>2.5873899423861331</v>
      </c>
      <c r="AN113" s="2">
        <v>2909.2239003210225</v>
      </c>
      <c r="AO113" s="2">
        <v>8533.4281622047311</v>
      </c>
      <c r="AP113" s="2">
        <v>0</v>
      </c>
      <c r="AQ113" s="2">
        <v>10.599087049618444</v>
      </c>
      <c r="AR113" s="2">
        <v>8544.0272492543481</v>
      </c>
      <c r="AS113" s="2">
        <v>342822.11130083853</v>
      </c>
      <c r="AT113" s="2">
        <v>0</v>
      </c>
      <c r="AU113" s="2">
        <v>305.16869916143077</v>
      </c>
      <c r="AV113" s="2">
        <v>343127.28</v>
      </c>
      <c r="AW113" s="2">
        <v>2906.6365103786366</v>
      </c>
      <c r="AX113" s="2">
        <v>0</v>
      </c>
      <c r="AY113" s="2">
        <v>2.5873899423861331</v>
      </c>
      <c r="AZ113" s="2">
        <v>2909.2239003210225</v>
      </c>
      <c r="BA113" s="2">
        <v>14792.163864967919</v>
      </c>
      <c r="BB113" s="2">
        <v>0</v>
      </c>
      <c r="BC113" s="2">
        <v>13.16748615579727</v>
      </c>
      <c r="BD113" s="2">
        <v>14805.331351123716</v>
      </c>
      <c r="BE113" s="2">
        <v>43427.469260276099</v>
      </c>
      <c r="BF113" s="2">
        <v>0</v>
      </c>
      <c r="BG113" s="2">
        <v>53.939813904213224</v>
      </c>
      <c r="BH113" s="2">
        <v>43481.409074180301</v>
      </c>
      <c r="BI113" s="2">
        <v>1744656.0066210974</v>
      </c>
      <c r="BJ113" s="2">
        <v>0</v>
      </c>
      <c r="BK113" s="2">
        <v>1553.0340269024373</v>
      </c>
      <c r="BL113" s="2">
        <v>1746209.0406480003</v>
      </c>
      <c r="BM113" s="2">
        <v>14792.163864967919</v>
      </c>
      <c r="BN113" s="2">
        <v>0</v>
      </c>
      <c r="BO113" s="2">
        <v>13.16748615579727</v>
      </c>
      <c r="BP113" s="2">
        <v>14805.331351123716</v>
      </c>
      <c r="BQ113" s="2" t="s">
        <v>96</v>
      </c>
      <c r="BR113" s="1">
        <v>1.4999999999999999E-2</v>
      </c>
      <c r="BS113" s="1">
        <v>3.5000000000000003E-2</v>
      </c>
      <c r="BT113" s="1">
        <v>0.26500000000000001</v>
      </c>
      <c r="BU113" s="2">
        <v>6434.13465</v>
      </c>
      <c r="BV113" s="2">
        <v>15012.980850000002</v>
      </c>
      <c r="BW113" s="2">
        <v>113669.71215000001</v>
      </c>
      <c r="BX113" s="2">
        <v>6434.13465</v>
      </c>
      <c r="BY113" s="2">
        <v>6434.13465</v>
      </c>
      <c r="BZ113" s="2">
        <v>6434.13465</v>
      </c>
      <c r="CA113" s="2">
        <v>15012.980850000002</v>
      </c>
      <c r="CB113" s="2">
        <v>113669.71215000001</v>
      </c>
      <c r="CC113" s="2">
        <v>6434.13465</v>
      </c>
      <c r="CD113" s="2">
        <v>6434.13465</v>
      </c>
      <c r="CE113" s="1">
        <f t="shared" si="1"/>
        <v>1.4999999999999999E-2</v>
      </c>
    </row>
    <row r="114" spans="1:83" ht="13.5" customHeight="1">
      <c r="A114" s="3" t="s">
        <v>82</v>
      </c>
      <c r="B114" t="s">
        <v>304</v>
      </c>
      <c r="C114" s="9" t="s">
        <v>1723</v>
      </c>
      <c r="D114" s="3" t="s">
        <v>275</v>
      </c>
      <c r="E114" s="3" t="s">
        <v>276</v>
      </c>
      <c r="F114" s="3" t="s">
        <v>127</v>
      </c>
      <c r="G114" s="3" t="s">
        <v>128</v>
      </c>
      <c r="H114" s="3" t="s">
        <v>89</v>
      </c>
      <c r="I114" s="3" t="s">
        <v>90</v>
      </c>
      <c r="J114" s="3" t="s">
        <v>277</v>
      </c>
      <c r="K114" s="3" t="s">
        <v>92</v>
      </c>
      <c r="L114" s="3" t="s">
        <v>116</v>
      </c>
      <c r="M114" s="3" t="s">
        <v>94</v>
      </c>
      <c r="N114" s="2">
        <v>200000000</v>
      </c>
      <c r="O114" s="2">
        <v>0</v>
      </c>
      <c r="P114" s="10">
        <v>1</v>
      </c>
      <c r="Q114" s="2">
        <v>200000000</v>
      </c>
      <c r="R114" s="2">
        <v>0</v>
      </c>
      <c r="S114" s="3" t="s">
        <v>94</v>
      </c>
      <c r="T114" s="2">
        <v>1450054.35</v>
      </c>
      <c r="U114" s="2">
        <v>894200.2</v>
      </c>
      <c r="V114" s="2">
        <v>795.99</v>
      </c>
      <c r="W114" s="11">
        <v>1</v>
      </c>
      <c r="X114" s="2">
        <v>1450054.35</v>
      </c>
      <c r="Y114" s="2">
        <v>894200.2</v>
      </c>
      <c r="Z114" s="2">
        <v>795.99</v>
      </c>
      <c r="AA114" s="12">
        <v>5.3409999999999999E-2</v>
      </c>
      <c r="AB114" s="13">
        <v>45940</v>
      </c>
      <c r="AC114" s="13">
        <v>44500</v>
      </c>
      <c r="AD114" s="2">
        <v>4</v>
      </c>
      <c r="AE114" s="2">
        <v>4</v>
      </c>
      <c r="AF114" s="3" t="s">
        <v>95</v>
      </c>
      <c r="AG114" s="2">
        <v>0</v>
      </c>
      <c r="AH114" s="3" t="s">
        <v>95</v>
      </c>
      <c r="AI114" s="3" t="s">
        <v>95</v>
      </c>
      <c r="AJ114" s="2">
        <v>1</v>
      </c>
      <c r="AK114" s="2">
        <v>6062.408615482258</v>
      </c>
      <c r="AL114" s="2">
        <v>0</v>
      </c>
      <c r="AM114" s="2">
        <v>5.3965729753110345</v>
      </c>
      <c r="AN114" s="2">
        <v>6067.8051884575689</v>
      </c>
      <c r="AO114" s="2">
        <v>17799.136500608798</v>
      </c>
      <c r="AP114" s="2">
        <v>0</v>
      </c>
      <c r="AQ114" s="2">
        <v>22.109031659063632</v>
      </c>
      <c r="AR114" s="2">
        <v>17821.245532267862</v>
      </c>
      <c r="AS114" s="2">
        <v>715028.42330198514</v>
      </c>
      <c r="AT114" s="2">
        <v>0</v>
      </c>
      <c r="AU114" s="2">
        <v>636.49669801477046</v>
      </c>
      <c r="AV114" s="2">
        <v>715664.91999999993</v>
      </c>
      <c r="AW114" s="2">
        <v>6062.408615482258</v>
      </c>
      <c r="AX114" s="2">
        <v>0</v>
      </c>
      <c r="AY114" s="2">
        <v>5.3965729753110345</v>
      </c>
      <c r="AZ114" s="2">
        <v>6067.8051884575689</v>
      </c>
      <c r="BA114" s="2">
        <v>30852.203685050761</v>
      </c>
      <c r="BB114" s="2">
        <v>0</v>
      </c>
      <c r="BC114" s="2">
        <v>27.463699528655386</v>
      </c>
      <c r="BD114" s="2">
        <v>30879.667384579414</v>
      </c>
      <c r="BE114" s="2">
        <v>90581.585565248242</v>
      </c>
      <c r="BF114" s="2">
        <v>0</v>
      </c>
      <c r="BG114" s="2">
        <v>112.51507301614073</v>
      </c>
      <c r="BH114" s="2">
        <v>90694.100638264383</v>
      </c>
      <c r="BI114" s="2">
        <v>3638851.1490261327</v>
      </c>
      <c r="BJ114" s="2">
        <v>0</v>
      </c>
      <c r="BK114" s="2">
        <v>3239.1953458669686</v>
      </c>
      <c r="BL114" s="2">
        <v>3642090.3443719996</v>
      </c>
      <c r="BM114" s="2">
        <v>30852.203685050761</v>
      </c>
      <c r="BN114" s="2">
        <v>0</v>
      </c>
      <c r="BO114" s="2">
        <v>27.463699528655386</v>
      </c>
      <c r="BP114" s="2">
        <v>30879.667384579414</v>
      </c>
      <c r="BQ114" s="2" t="s">
        <v>96</v>
      </c>
      <c r="BR114" s="1">
        <v>1.4999999999999999E-2</v>
      </c>
      <c r="BS114" s="1">
        <v>3.5000000000000003E-2</v>
      </c>
      <c r="BT114" s="1">
        <v>0.26500000000000001</v>
      </c>
      <c r="BU114" s="2">
        <v>13413.002999999999</v>
      </c>
      <c r="BV114" s="2">
        <v>31297.007000000001</v>
      </c>
      <c r="BW114" s="2">
        <v>236963.05299999999</v>
      </c>
      <c r="BX114" s="2">
        <v>13413.002999999999</v>
      </c>
      <c r="BY114" s="2">
        <v>13413.002999999999</v>
      </c>
      <c r="BZ114" s="2">
        <v>13413.002999999999</v>
      </c>
      <c r="CA114" s="2">
        <v>31297.007000000001</v>
      </c>
      <c r="CB114" s="2">
        <v>236963.05299999999</v>
      </c>
      <c r="CC114" s="2">
        <v>13413.002999999999</v>
      </c>
      <c r="CD114" s="2">
        <v>13413.002999999999</v>
      </c>
      <c r="CE114" s="1">
        <f t="shared" si="1"/>
        <v>1.4999999999999999E-2</v>
      </c>
    </row>
    <row r="115" spans="1:83" ht="13.5" customHeight="1">
      <c r="A115" s="3" t="s">
        <v>82</v>
      </c>
      <c r="B115" t="s">
        <v>305</v>
      </c>
      <c r="C115" s="9" t="s">
        <v>1724</v>
      </c>
      <c r="D115" s="3" t="s">
        <v>275</v>
      </c>
      <c r="E115" s="3" t="s">
        <v>276</v>
      </c>
      <c r="F115" s="3" t="s">
        <v>127</v>
      </c>
      <c r="G115" s="3" t="s">
        <v>128</v>
      </c>
      <c r="H115" s="3" t="s">
        <v>89</v>
      </c>
      <c r="I115" s="3" t="s">
        <v>90</v>
      </c>
      <c r="J115" s="3" t="s">
        <v>277</v>
      </c>
      <c r="K115" s="3" t="s">
        <v>92</v>
      </c>
      <c r="L115" s="3" t="s">
        <v>116</v>
      </c>
      <c r="M115" s="3" t="s">
        <v>94</v>
      </c>
      <c r="N115" s="2">
        <v>200000000</v>
      </c>
      <c r="O115" s="2">
        <v>0</v>
      </c>
      <c r="P115" s="10">
        <v>1</v>
      </c>
      <c r="Q115" s="2">
        <v>200000000</v>
      </c>
      <c r="R115" s="2">
        <v>0</v>
      </c>
      <c r="S115" s="3" t="s">
        <v>94</v>
      </c>
      <c r="T115" s="2">
        <v>361511.4</v>
      </c>
      <c r="U115" s="2">
        <v>222932.05</v>
      </c>
      <c r="V115" s="2">
        <v>198.45</v>
      </c>
      <c r="W115" s="11">
        <v>1</v>
      </c>
      <c r="X115" s="2">
        <v>361511.4</v>
      </c>
      <c r="Y115" s="2">
        <v>222932.05</v>
      </c>
      <c r="Z115" s="2">
        <v>198.45</v>
      </c>
      <c r="AA115" s="12">
        <v>5.3409999999999999E-2</v>
      </c>
      <c r="AB115" s="13">
        <v>45940</v>
      </c>
      <c r="AC115" s="13">
        <v>44500</v>
      </c>
      <c r="AD115" s="2">
        <v>4</v>
      </c>
      <c r="AE115" s="2">
        <v>4</v>
      </c>
      <c r="AF115" s="3" t="s">
        <v>95</v>
      </c>
      <c r="AG115" s="2">
        <v>0</v>
      </c>
      <c r="AH115" s="3" t="s">
        <v>95</v>
      </c>
      <c r="AI115" s="3" t="s">
        <v>95</v>
      </c>
      <c r="AJ115" s="2">
        <v>1</v>
      </c>
      <c r="AK115" s="2">
        <v>1509.3008695983726</v>
      </c>
      <c r="AL115" s="2">
        <v>0</v>
      </c>
      <c r="AM115" s="2">
        <v>1.3435518023173296</v>
      </c>
      <c r="AN115" s="2">
        <v>1510.6444214006899</v>
      </c>
      <c r="AO115" s="2">
        <v>4430.690680911157</v>
      </c>
      <c r="AP115" s="2">
        <v>0</v>
      </c>
      <c r="AQ115" s="2">
        <v>5.5027625884874816</v>
      </c>
      <c r="AR115" s="2">
        <v>4436.1934434996447</v>
      </c>
      <c r="AS115" s="2">
        <v>178013.90330588777</v>
      </c>
      <c r="AT115" s="2">
        <v>0</v>
      </c>
      <c r="AU115" s="2">
        <v>158.46469411218993</v>
      </c>
      <c r="AV115" s="2">
        <v>178172.36799999996</v>
      </c>
      <c r="AW115" s="2">
        <v>1509.3008695983726</v>
      </c>
      <c r="AX115" s="2">
        <v>0</v>
      </c>
      <c r="AY115" s="2">
        <v>1.3435518023173296</v>
      </c>
      <c r="AZ115" s="2">
        <v>1510.6444214006899</v>
      </c>
      <c r="BA115" s="2">
        <v>7680.9830554730788</v>
      </c>
      <c r="BB115" s="2">
        <v>0</v>
      </c>
      <c r="BC115" s="2">
        <v>6.8374694771731228</v>
      </c>
      <c r="BD115" s="2">
        <v>7687.8205249502516</v>
      </c>
      <c r="BE115" s="2">
        <v>22548.227944224971</v>
      </c>
      <c r="BF115" s="2">
        <v>0</v>
      </c>
      <c r="BG115" s="2">
        <v>28.004109089071644</v>
      </c>
      <c r="BH115" s="2">
        <v>22576.232053314041</v>
      </c>
      <c r="BI115" s="2">
        <v>905930.55531399348</v>
      </c>
      <c r="BJ115" s="2">
        <v>0</v>
      </c>
      <c r="BK115" s="2">
        <v>806.44267480634585</v>
      </c>
      <c r="BL115" s="2">
        <v>906736.99798879982</v>
      </c>
      <c r="BM115" s="2">
        <v>7680.9830554730788</v>
      </c>
      <c r="BN115" s="2">
        <v>0</v>
      </c>
      <c r="BO115" s="2">
        <v>6.8374694771731228</v>
      </c>
      <c r="BP115" s="2">
        <v>7687.8205249502516</v>
      </c>
      <c r="BQ115" s="2" t="s">
        <v>96</v>
      </c>
      <c r="BR115" s="1">
        <v>1.4999999999999999E-2</v>
      </c>
      <c r="BS115" s="1">
        <v>3.5000000000000003E-2</v>
      </c>
      <c r="BT115" s="1">
        <v>0.26500000000000001</v>
      </c>
      <c r="BU115" s="2">
        <v>3343.9807499999997</v>
      </c>
      <c r="BV115" s="2">
        <v>7802.6217500000002</v>
      </c>
      <c r="BW115" s="2">
        <v>59076.99325</v>
      </c>
      <c r="BX115" s="2">
        <v>3343.9807499999997</v>
      </c>
      <c r="BY115" s="2">
        <v>3343.9807499999997</v>
      </c>
      <c r="BZ115" s="2">
        <v>3343.9807499999997</v>
      </c>
      <c r="CA115" s="2">
        <v>7802.6217500000002</v>
      </c>
      <c r="CB115" s="2">
        <v>59076.99325</v>
      </c>
      <c r="CC115" s="2">
        <v>3343.9807499999997</v>
      </c>
      <c r="CD115" s="2">
        <v>3343.9807499999997</v>
      </c>
      <c r="CE115" s="1">
        <f t="shared" si="1"/>
        <v>1.4999999999999999E-2</v>
      </c>
    </row>
    <row r="116" spans="1:83" ht="13.5" customHeight="1">
      <c r="A116" s="3" t="s">
        <v>82</v>
      </c>
      <c r="B116" t="s">
        <v>306</v>
      </c>
      <c r="C116" s="9" t="s">
        <v>1725</v>
      </c>
      <c r="D116" s="3" t="s">
        <v>275</v>
      </c>
      <c r="E116" s="3" t="s">
        <v>276</v>
      </c>
      <c r="F116" s="3" t="s">
        <v>127</v>
      </c>
      <c r="G116" s="3" t="s">
        <v>128</v>
      </c>
      <c r="H116" s="3" t="s">
        <v>89</v>
      </c>
      <c r="I116" s="3" t="s">
        <v>90</v>
      </c>
      <c r="J116" s="3" t="s">
        <v>277</v>
      </c>
      <c r="K116" s="3" t="s">
        <v>92</v>
      </c>
      <c r="L116" s="3" t="s">
        <v>116</v>
      </c>
      <c r="M116" s="3" t="s">
        <v>94</v>
      </c>
      <c r="N116" s="2">
        <v>200000000</v>
      </c>
      <c r="O116" s="2">
        <v>0</v>
      </c>
      <c r="P116" s="10">
        <v>1</v>
      </c>
      <c r="Q116" s="2">
        <v>200000000</v>
      </c>
      <c r="R116" s="2">
        <v>0</v>
      </c>
      <c r="S116" s="3" t="s">
        <v>94</v>
      </c>
      <c r="T116" s="2">
        <v>3243226.41</v>
      </c>
      <c r="U116" s="2">
        <v>1999989.61</v>
      </c>
      <c r="V116" s="2">
        <v>1780.32</v>
      </c>
      <c r="W116" s="11">
        <v>1</v>
      </c>
      <c r="X116" s="2">
        <v>3243226.41</v>
      </c>
      <c r="Y116" s="2">
        <v>1999989.61</v>
      </c>
      <c r="Z116" s="2">
        <v>1780.32</v>
      </c>
      <c r="AA116" s="12">
        <v>5.3409999999999999E-2</v>
      </c>
      <c r="AB116" s="13">
        <v>45940</v>
      </c>
      <c r="AC116" s="13">
        <v>44500</v>
      </c>
      <c r="AD116" s="2">
        <v>4</v>
      </c>
      <c r="AE116" s="2">
        <v>4</v>
      </c>
      <c r="AF116" s="3" t="s">
        <v>95</v>
      </c>
      <c r="AG116" s="2">
        <v>0</v>
      </c>
      <c r="AH116" s="3" t="s">
        <v>95</v>
      </c>
      <c r="AI116" s="3" t="s">
        <v>95</v>
      </c>
      <c r="AJ116" s="2">
        <v>1</v>
      </c>
      <c r="AK116" s="2">
        <v>13562.806672524328</v>
      </c>
      <c r="AL116" s="2">
        <v>0</v>
      </c>
      <c r="AM116" s="2">
        <v>12.073130707528282</v>
      </c>
      <c r="AN116" s="2">
        <v>13574.879803231855</v>
      </c>
      <c r="AO116" s="2">
        <v>39821.164233807533</v>
      </c>
      <c r="AP116" s="2">
        <v>0</v>
      </c>
      <c r="AQ116" s="2">
        <v>49.46460403282984</v>
      </c>
      <c r="AR116" s="2">
        <v>39870.628837840362</v>
      </c>
      <c r="AS116" s="2">
        <v>1599659.9513002748</v>
      </c>
      <c r="AT116" s="2">
        <v>0</v>
      </c>
      <c r="AU116" s="2">
        <v>1423.9606997252874</v>
      </c>
      <c r="AV116" s="2">
        <v>1601083.9120000005</v>
      </c>
      <c r="AW116" s="2">
        <v>13562.806672524328</v>
      </c>
      <c r="AX116" s="2">
        <v>0</v>
      </c>
      <c r="AY116" s="2">
        <v>12.073130707528282</v>
      </c>
      <c r="AZ116" s="2">
        <v>13574.879803231855</v>
      </c>
      <c r="BA116" s="2">
        <v>69022.479437143556</v>
      </c>
      <c r="BB116" s="2">
        <v>0</v>
      </c>
      <c r="BC116" s="2">
        <v>61.44136948368218</v>
      </c>
      <c r="BD116" s="2">
        <v>69083.92080662724</v>
      </c>
      <c r="BE116" s="2">
        <v>202653.88690226991</v>
      </c>
      <c r="BF116" s="2">
        <v>0</v>
      </c>
      <c r="BG116" s="2">
        <v>251.73031638347436</v>
      </c>
      <c r="BH116" s="2">
        <v>202905.61721865341</v>
      </c>
      <c r="BI116" s="2">
        <v>8140829.4581622286</v>
      </c>
      <c r="BJ116" s="2">
        <v>0</v>
      </c>
      <c r="BK116" s="2">
        <v>7246.6783969719609</v>
      </c>
      <c r="BL116" s="2">
        <v>8148076.1365592023</v>
      </c>
      <c r="BM116" s="2">
        <v>69022.479437143556</v>
      </c>
      <c r="BN116" s="2">
        <v>0</v>
      </c>
      <c r="BO116" s="2">
        <v>61.44136948368218</v>
      </c>
      <c r="BP116" s="2">
        <v>69083.92080662724</v>
      </c>
      <c r="BQ116" s="2" t="s">
        <v>96</v>
      </c>
      <c r="BR116" s="1">
        <v>1.4999999999999999E-2</v>
      </c>
      <c r="BS116" s="1">
        <v>3.5000000000000003E-2</v>
      </c>
      <c r="BT116" s="1">
        <v>0.26500000000000001</v>
      </c>
      <c r="BU116" s="2">
        <v>29999.844150000001</v>
      </c>
      <c r="BV116" s="2">
        <v>69999.636350000015</v>
      </c>
      <c r="BW116" s="2">
        <v>529997.2466500001</v>
      </c>
      <c r="BX116" s="2">
        <v>29999.844150000001</v>
      </c>
      <c r="BY116" s="2">
        <v>29999.844150000001</v>
      </c>
      <c r="BZ116" s="2">
        <v>29999.844150000001</v>
      </c>
      <c r="CA116" s="2">
        <v>69999.636350000015</v>
      </c>
      <c r="CB116" s="2">
        <v>529997.2466500001</v>
      </c>
      <c r="CC116" s="2">
        <v>29999.844150000001</v>
      </c>
      <c r="CD116" s="2">
        <v>29999.844150000001</v>
      </c>
      <c r="CE116" s="1">
        <f t="shared" si="1"/>
        <v>1.4999999999999999E-2</v>
      </c>
    </row>
    <row r="117" spans="1:83" ht="13.5" customHeight="1">
      <c r="A117" s="3" t="s">
        <v>82</v>
      </c>
      <c r="B117" t="s">
        <v>307</v>
      </c>
      <c r="C117" s="9" t="s">
        <v>1726</v>
      </c>
      <c r="D117" s="3" t="s">
        <v>275</v>
      </c>
      <c r="E117" s="3" t="s">
        <v>276</v>
      </c>
      <c r="F117" s="3" t="s">
        <v>127</v>
      </c>
      <c r="G117" s="3" t="s">
        <v>128</v>
      </c>
      <c r="H117" s="3" t="s">
        <v>89</v>
      </c>
      <c r="I117" s="3" t="s">
        <v>90</v>
      </c>
      <c r="J117" s="3" t="s">
        <v>277</v>
      </c>
      <c r="K117" s="3" t="s">
        <v>92</v>
      </c>
      <c r="L117" s="3" t="s">
        <v>116</v>
      </c>
      <c r="M117" s="3" t="s">
        <v>94</v>
      </c>
      <c r="N117" s="2">
        <v>200000000</v>
      </c>
      <c r="O117" s="2">
        <v>0</v>
      </c>
      <c r="P117" s="10">
        <v>1</v>
      </c>
      <c r="Q117" s="2">
        <v>200000000</v>
      </c>
      <c r="R117" s="2">
        <v>0</v>
      </c>
      <c r="S117" s="3" t="s">
        <v>94</v>
      </c>
      <c r="T117" s="2">
        <v>3509370.25</v>
      </c>
      <c r="U117" s="2">
        <v>2164111.65</v>
      </c>
      <c r="V117" s="2">
        <v>1926.42</v>
      </c>
      <c r="W117" s="11">
        <v>1</v>
      </c>
      <c r="X117" s="2">
        <v>3509370.25</v>
      </c>
      <c r="Y117" s="2">
        <v>2164111.65</v>
      </c>
      <c r="Z117" s="2">
        <v>1926.42</v>
      </c>
      <c r="AA117" s="12">
        <v>5.3409999999999999E-2</v>
      </c>
      <c r="AB117" s="13">
        <v>45940</v>
      </c>
      <c r="AC117" s="13">
        <v>44500</v>
      </c>
      <c r="AD117" s="2">
        <v>4</v>
      </c>
      <c r="AE117" s="2">
        <v>4</v>
      </c>
      <c r="AF117" s="3" t="s">
        <v>95</v>
      </c>
      <c r="AG117" s="2">
        <v>0</v>
      </c>
      <c r="AH117" s="3" t="s">
        <v>95</v>
      </c>
      <c r="AI117" s="3" t="s">
        <v>95</v>
      </c>
      <c r="AJ117" s="2">
        <v>1</v>
      </c>
      <c r="AK117" s="2">
        <v>14676.021014070997</v>
      </c>
      <c r="AL117" s="2">
        <v>0</v>
      </c>
      <c r="AM117" s="2">
        <v>13.064104341347939</v>
      </c>
      <c r="AN117" s="2">
        <v>14689.085118412344</v>
      </c>
      <c r="AO117" s="2">
        <v>43089.689039585741</v>
      </c>
      <c r="AP117" s="2">
        <v>0</v>
      </c>
      <c r="AQ117" s="2">
        <v>53.524877605507584</v>
      </c>
      <c r="AR117" s="2">
        <v>43143.213917191242</v>
      </c>
      <c r="AS117" s="2">
        <v>1730957.5833009433</v>
      </c>
      <c r="AT117" s="2">
        <v>0</v>
      </c>
      <c r="AU117" s="2">
        <v>1540.840699056633</v>
      </c>
      <c r="AV117" s="2">
        <v>1732498.4239999999</v>
      </c>
      <c r="AW117" s="2">
        <v>14676.021014070997</v>
      </c>
      <c r="AX117" s="2">
        <v>0</v>
      </c>
      <c r="AY117" s="2">
        <v>13.064104341347939</v>
      </c>
      <c r="AZ117" s="2">
        <v>14689.085118412344</v>
      </c>
      <c r="BA117" s="2">
        <v>74687.738542708714</v>
      </c>
      <c r="BB117" s="2">
        <v>0</v>
      </c>
      <c r="BC117" s="2">
        <v>66.484533403553797</v>
      </c>
      <c r="BD117" s="2">
        <v>74754.223076112263</v>
      </c>
      <c r="BE117" s="2">
        <v>219287.73649135581</v>
      </c>
      <c r="BF117" s="2">
        <v>0</v>
      </c>
      <c r="BG117" s="2">
        <v>272.39345462218864</v>
      </c>
      <c r="BH117" s="2">
        <v>219560.12994597797</v>
      </c>
      <c r="BI117" s="2">
        <v>8809016.2371768299</v>
      </c>
      <c r="BJ117" s="2">
        <v>0</v>
      </c>
      <c r="BK117" s="2">
        <v>7841.4924015691113</v>
      </c>
      <c r="BL117" s="2">
        <v>8816857.7295784</v>
      </c>
      <c r="BM117" s="2">
        <v>74687.738542708714</v>
      </c>
      <c r="BN117" s="2">
        <v>0</v>
      </c>
      <c r="BO117" s="2">
        <v>66.484533403553797</v>
      </c>
      <c r="BP117" s="2">
        <v>74754.223076112263</v>
      </c>
      <c r="BQ117" s="2" t="s">
        <v>96</v>
      </c>
      <c r="BR117" s="1">
        <v>1.4999999999999999E-2</v>
      </c>
      <c r="BS117" s="1">
        <v>3.5000000000000003E-2</v>
      </c>
      <c r="BT117" s="1">
        <v>0.26500000000000001</v>
      </c>
      <c r="BU117" s="2">
        <v>32461.674749999998</v>
      </c>
      <c r="BV117" s="2">
        <v>75743.907749999998</v>
      </c>
      <c r="BW117" s="2">
        <v>573489.58724999998</v>
      </c>
      <c r="BX117" s="2">
        <v>32461.674749999998</v>
      </c>
      <c r="BY117" s="2">
        <v>32461.674749999998</v>
      </c>
      <c r="BZ117" s="2">
        <v>32461.674749999998</v>
      </c>
      <c r="CA117" s="2">
        <v>75743.907749999998</v>
      </c>
      <c r="CB117" s="2">
        <v>573489.58724999998</v>
      </c>
      <c r="CC117" s="2">
        <v>32461.674749999998</v>
      </c>
      <c r="CD117" s="2">
        <v>32461.674749999998</v>
      </c>
      <c r="CE117" s="1">
        <f t="shared" si="1"/>
        <v>1.4999999999999999E-2</v>
      </c>
    </row>
    <row r="118" spans="1:83" ht="13.5" customHeight="1">
      <c r="A118" s="3" t="s">
        <v>82</v>
      </c>
      <c r="B118" t="s">
        <v>308</v>
      </c>
      <c r="C118" s="9" t="s">
        <v>1727</v>
      </c>
      <c r="D118" s="3" t="s">
        <v>275</v>
      </c>
      <c r="E118" s="3" t="s">
        <v>276</v>
      </c>
      <c r="F118" s="3" t="s">
        <v>127</v>
      </c>
      <c r="G118" s="3" t="s">
        <v>128</v>
      </c>
      <c r="H118" s="3" t="s">
        <v>89</v>
      </c>
      <c r="I118" s="3" t="s">
        <v>90</v>
      </c>
      <c r="J118" s="3" t="s">
        <v>277</v>
      </c>
      <c r="K118" s="3" t="s">
        <v>92</v>
      </c>
      <c r="L118" s="3" t="s">
        <v>116</v>
      </c>
      <c r="M118" s="3" t="s">
        <v>94</v>
      </c>
      <c r="N118" s="2">
        <v>200000000</v>
      </c>
      <c r="O118" s="2">
        <v>0</v>
      </c>
      <c r="P118" s="10">
        <v>1</v>
      </c>
      <c r="Q118" s="2">
        <v>200000000</v>
      </c>
      <c r="R118" s="2">
        <v>0</v>
      </c>
      <c r="S118" s="3" t="s">
        <v>94</v>
      </c>
      <c r="T118" s="2">
        <v>287939.90000000002</v>
      </c>
      <c r="U118" s="2">
        <v>177562.95</v>
      </c>
      <c r="V118" s="2">
        <v>158.06</v>
      </c>
      <c r="W118" s="11">
        <v>1</v>
      </c>
      <c r="X118" s="2">
        <v>287939.90000000002</v>
      </c>
      <c r="Y118" s="2">
        <v>177562.95</v>
      </c>
      <c r="Z118" s="2">
        <v>158.06</v>
      </c>
      <c r="AA118" s="12">
        <v>5.3409999999999999E-2</v>
      </c>
      <c r="AB118" s="13">
        <v>45940</v>
      </c>
      <c r="AC118" s="13">
        <v>44500</v>
      </c>
      <c r="AD118" s="2">
        <v>4</v>
      </c>
      <c r="AE118" s="2">
        <v>4</v>
      </c>
      <c r="AF118" s="3" t="s">
        <v>95</v>
      </c>
      <c r="AG118" s="2">
        <v>0</v>
      </c>
      <c r="AH118" s="3" t="s">
        <v>95</v>
      </c>
      <c r="AI118" s="3" t="s">
        <v>95</v>
      </c>
      <c r="AJ118" s="2">
        <v>1</v>
      </c>
      <c r="AK118" s="2">
        <v>1201.56930111869</v>
      </c>
      <c r="AL118" s="2">
        <v>0</v>
      </c>
      <c r="AM118" s="2">
        <v>1.0695927485706909</v>
      </c>
      <c r="AN118" s="2">
        <v>1202.6388938672605</v>
      </c>
      <c r="AO118" s="2">
        <v>3527.1555505507376</v>
      </c>
      <c r="AP118" s="2">
        <v>0</v>
      </c>
      <c r="AQ118" s="2">
        <v>4.3802820034676948</v>
      </c>
      <c r="AR118" s="2">
        <v>3531.5358325542052</v>
      </c>
      <c r="AS118" s="2">
        <v>141718.62329979558</v>
      </c>
      <c r="AT118" s="2">
        <v>0</v>
      </c>
      <c r="AU118" s="2">
        <v>126.15270020443843</v>
      </c>
      <c r="AV118" s="2">
        <v>141844.77600000001</v>
      </c>
      <c r="AW118" s="2">
        <v>1201.56930111869</v>
      </c>
      <c r="AX118" s="2">
        <v>0</v>
      </c>
      <c r="AY118" s="2">
        <v>1.0695927485706909</v>
      </c>
      <c r="AZ118" s="2">
        <v>1202.6388938672605</v>
      </c>
      <c r="BA118" s="2">
        <v>6114.9063303231251</v>
      </c>
      <c r="BB118" s="2">
        <v>0</v>
      </c>
      <c r="BC118" s="2">
        <v>5.4432644567511028</v>
      </c>
      <c r="BD118" s="2">
        <v>6120.3495947798756</v>
      </c>
      <c r="BE118" s="2">
        <v>17950.047312307761</v>
      </c>
      <c r="BF118" s="2">
        <v>0</v>
      </c>
      <c r="BG118" s="2">
        <v>22.291693143847446</v>
      </c>
      <c r="BH118" s="2">
        <v>17972.339005451606</v>
      </c>
      <c r="BI118" s="2">
        <v>721220.24583498971</v>
      </c>
      <c r="BJ118" s="2">
        <v>0</v>
      </c>
      <c r="BK118" s="2">
        <v>642.00370661040768</v>
      </c>
      <c r="BL118" s="2">
        <v>721862.24954160012</v>
      </c>
      <c r="BM118" s="2">
        <v>6114.9063303231251</v>
      </c>
      <c r="BN118" s="2">
        <v>0</v>
      </c>
      <c r="BO118" s="2">
        <v>5.4432644567511028</v>
      </c>
      <c r="BP118" s="2">
        <v>6120.3495947798756</v>
      </c>
      <c r="BQ118" s="2" t="s">
        <v>96</v>
      </c>
      <c r="BR118" s="1">
        <v>1.4999999999999999E-2</v>
      </c>
      <c r="BS118" s="1">
        <v>3.5000000000000003E-2</v>
      </c>
      <c r="BT118" s="1">
        <v>0.26500000000000001</v>
      </c>
      <c r="BU118" s="2">
        <v>2663.44425</v>
      </c>
      <c r="BV118" s="2">
        <v>6214.7032500000014</v>
      </c>
      <c r="BW118" s="2">
        <v>47054.181750000003</v>
      </c>
      <c r="BX118" s="2">
        <v>2663.44425</v>
      </c>
      <c r="BY118" s="2">
        <v>2663.44425</v>
      </c>
      <c r="BZ118" s="2">
        <v>2663.44425</v>
      </c>
      <c r="CA118" s="2">
        <v>6214.7032500000014</v>
      </c>
      <c r="CB118" s="2">
        <v>47054.181750000003</v>
      </c>
      <c r="CC118" s="2">
        <v>2663.44425</v>
      </c>
      <c r="CD118" s="2">
        <v>2663.44425</v>
      </c>
      <c r="CE118" s="1">
        <f t="shared" si="1"/>
        <v>1.4999999999999999E-2</v>
      </c>
    </row>
    <row r="119" spans="1:83" ht="13.5" customHeight="1">
      <c r="A119" s="3" t="s">
        <v>82</v>
      </c>
      <c r="B119" t="s">
        <v>309</v>
      </c>
      <c r="C119" s="9" t="s">
        <v>1728</v>
      </c>
      <c r="D119" s="3" t="s">
        <v>275</v>
      </c>
      <c r="E119" s="3" t="s">
        <v>276</v>
      </c>
      <c r="F119" s="3" t="s">
        <v>127</v>
      </c>
      <c r="G119" s="3" t="s">
        <v>128</v>
      </c>
      <c r="H119" s="3" t="s">
        <v>89</v>
      </c>
      <c r="I119" s="3" t="s">
        <v>90</v>
      </c>
      <c r="J119" s="3" t="s">
        <v>277</v>
      </c>
      <c r="K119" s="3" t="s">
        <v>92</v>
      </c>
      <c r="L119" s="3" t="s">
        <v>116</v>
      </c>
      <c r="M119" s="3" t="s">
        <v>94</v>
      </c>
      <c r="N119" s="2">
        <v>200000000</v>
      </c>
      <c r="O119" s="2">
        <v>0</v>
      </c>
      <c r="P119" s="10">
        <v>1</v>
      </c>
      <c r="Q119" s="2">
        <v>200000000</v>
      </c>
      <c r="R119" s="2">
        <v>0</v>
      </c>
      <c r="S119" s="3" t="s">
        <v>94</v>
      </c>
      <c r="T119" s="2">
        <v>357851.76</v>
      </c>
      <c r="U119" s="2">
        <v>220675.26</v>
      </c>
      <c r="V119" s="2">
        <v>196.44</v>
      </c>
      <c r="W119" s="11">
        <v>1</v>
      </c>
      <c r="X119" s="2">
        <v>357851.76</v>
      </c>
      <c r="Y119" s="2">
        <v>220675.26</v>
      </c>
      <c r="Z119" s="2">
        <v>196.44</v>
      </c>
      <c r="AA119" s="12">
        <v>5.3409999999999999E-2</v>
      </c>
      <c r="AB119" s="13">
        <v>45940</v>
      </c>
      <c r="AC119" s="13">
        <v>44500</v>
      </c>
      <c r="AD119" s="2">
        <v>4</v>
      </c>
      <c r="AE119" s="2">
        <v>4</v>
      </c>
      <c r="AF119" s="3" t="s">
        <v>95</v>
      </c>
      <c r="AG119" s="2">
        <v>0</v>
      </c>
      <c r="AH119" s="3" t="s">
        <v>95</v>
      </c>
      <c r="AI119" s="3" t="s">
        <v>95</v>
      </c>
      <c r="AJ119" s="2">
        <v>1</v>
      </c>
      <c r="AK119" s="2">
        <v>1493.993413049363</v>
      </c>
      <c r="AL119" s="2">
        <v>0</v>
      </c>
      <c r="AM119" s="2">
        <v>1.3299182974086756</v>
      </c>
      <c r="AN119" s="2">
        <v>1495.3233313467717</v>
      </c>
      <c r="AO119" s="2">
        <v>4385.7462352585544</v>
      </c>
      <c r="AP119" s="2">
        <v>0</v>
      </c>
      <c r="AQ119" s="2">
        <v>5.4469026273757271</v>
      </c>
      <c r="AR119" s="2">
        <v>4391.1931378859308</v>
      </c>
      <c r="AS119" s="2">
        <v>176208.47130431506</v>
      </c>
      <c r="AT119" s="2">
        <v>0</v>
      </c>
      <c r="AU119" s="2">
        <v>156.85669568496098</v>
      </c>
      <c r="AV119" s="2">
        <v>176365.32800000001</v>
      </c>
      <c r="AW119" s="2">
        <v>1493.993413049363</v>
      </c>
      <c r="AX119" s="2">
        <v>0</v>
      </c>
      <c r="AY119" s="2">
        <v>1.3299182974086756</v>
      </c>
      <c r="AZ119" s="2">
        <v>1495.3233313467717</v>
      </c>
      <c r="BA119" s="2">
        <v>7603.0818783495133</v>
      </c>
      <c r="BB119" s="2">
        <v>0</v>
      </c>
      <c r="BC119" s="2">
        <v>6.7680872073424911</v>
      </c>
      <c r="BD119" s="2">
        <v>7609.8499655568567</v>
      </c>
      <c r="BE119" s="2">
        <v>22319.501165854312</v>
      </c>
      <c r="BF119" s="2">
        <v>0</v>
      </c>
      <c r="BG119" s="2">
        <v>27.719832160977813</v>
      </c>
      <c r="BH119" s="2">
        <v>22347.220998015291</v>
      </c>
      <c r="BI119" s="2">
        <v>896742.53131478978</v>
      </c>
      <c r="BJ119" s="2">
        <v>0</v>
      </c>
      <c r="BK119" s="2">
        <v>798.25941001033493</v>
      </c>
      <c r="BL119" s="2">
        <v>897540.79072480008</v>
      </c>
      <c r="BM119" s="2">
        <v>7603.0818783495133</v>
      </c>
      <c r="BN119" s="2">
        <v>0</v>
      </c>
      <c r="BO119" s="2">
        <v>6.7680872073424911</v>
      </c>
      <c r="BP119" s="2">
        <v>7609.8499655568567</v>
      </c>
      <c r="BQ119" s="2" t="s">
        <v>96</v>
      </c>
      <c r="BR119" s="1">
        <v>1.4999999999999999E-2</v>
      </c>
      <c r="BS119" s="1">
        <v>3.5000000000000003E-2</v>
      </c>
      <c r="BT119" s="1">
        <v>0.26500000000000001</v>
      </c>
      <c r="BU119" s="2">
        <v>3310.1289000000002</v>
      </c>
      <c r="BV119" s="2">
        <v>7723.6341000000011</v>
      </c>
      <c r="BW119" s="2">
        <v>58478.943900000006</v>
      </c>
      <c r="BX119" s="2">
        <v>3310.1289000000002</v>
      </c>
      <c r="BY119" s="2">
        <v>3310.1289000000002</v>
      </c>
      <c r="BZ119" s="2">
        <v>3310.1289000000002</v>
      </c>
      <c r="CA119" s="2">
        <v>7723.6341000000011</v>
      </c>
      <c r="CB119" s="2">
        <v>58478.943900000006</v>
      </c>
      <c r="CC119" s="2">
        <v>3310.1289000000002</v>
      </c>
      <c r="CD119" s="2">
        <v>3310.1289000000002</v>
      </c>
      <c r="CE119" s="1">
        <f t="shared" si="1"/>
        <v>1.4999999999999999E-2</v>
      </c>
    </row>
    <row r="120" spans="1:83" ht="13.5" customHeight="1">
      <c r="A120" s="3" t="s">
        <v>82</v>
      </c>
      <c r="B120" t="s">
        <v>310</v>
      </c>
      <c r="C120" s="9" t="s">
        <v>1729</v>
      </c>
      <c r="D120" s="3" t="s">
        <v>311</v>
      </c>
      <c r="E120" s="3" t="s">
        <v>312</v>
      </c>
      <c r="F120" s="3" t="s">
        <v>127</v>
      </c>
      <c r="G120" s="3" t="s">
        <v>313</v>
      </c>
      <c r="H120" s="3" t="s">
        <v>89</v>
      </c>
      <c r="I120" s="3" t="s">
        <v>90</v>
      </c>
      <c r="J120" s="3" t="s">
        <v>314</v>
      </c>
      <c r="K120" s="3" t="s">
        <v>92</v>
      </c>
      <c r="L120" s="3" t="s">
        <v>116</v>
      </c>
      <c r="M120" s="3" t="s">
        <v>94</v>
      </c>
      <c r="N120" s="2">
        <v>37000000</v>
      </c>
      <c r="O120" s="2">
        <v>5426607.6200000001</v>
      </c>
      <c r="P120" s="10">
        <v>1</v>
      </c>
      <c r="Q120" s="2">
        <v>37000000</v>
      </c>
      <c r="R120" s="2">
        <v>5426607.6200000001</v>
      </c>
      <c r="S120" s="3" t="s">
        <v>94</v>
      </c>
      <c r="T120" s="2">
        <v>19578002.800000001</v>
      </c>
      <c r="U120" s="2">
        <v>11012626.609999999</v>
      </c>
      <c r="V120" s="2">
        <v>9842.5400000000009</v>
      </c>
      <c r="W120" s="11">
        <v>1</v>
      </c>
      <c r="X120" s="2">
        <v>19578002.800000001</v>
      </c>
      <c r="Y120" s="2">
        <v>11012626.609999999</v>
      </c>
      <c r="Z120" s="2">
        <v>9842.5400000000009</v>
      </c>
      <c r="AA120" s="12">
        <v>5.3624999999999999E-2</v>
      </c>
      <c r="AB120" s="13">
        <v>45312</v>
      </c>
      <c r="AC120" s="13">
        <v>44500</v>
      </c>
      <c r="AD120" s="2">
        <v>3</v>
      </c>
      <c r="AE120" s="2">
        <v>5</v>
      </c>
      <c r="AF120" s="3" t="s">
        <v>95</v>
      </c>
      <c r="AG120" s="2">
        <v>0</v>
      </c>
      <c r="AH120" s="3" t="s">
        <v>95</v>
      </c>
      <c r="AI120" s="3" t="s">
        <v>95</v>
      </c>
      <c r="AJ120" s="2">
        <v>1</v>
      </c>
      <c r="AK120" s="2">
        <v>122290.23738723199</v>
      </c>
      <c r="AL120" s="2">
        <v>0</v>
      </c>
      <c r="AM120" s="2">
        <v>109.29695482459715</v>
      </c>
      <c r="AN120" s="2">
        <v>122399.53434205659</v>
      </c>
      <c r="AO120" s="2">
        <v>277384.42666015762</v>
      </c>
      <c r="AP120" s="2">
        <v>0</v>
      </c>
      <c r="AQ120" s="2">
        <v>321.45666130966151</v>
      </c>
      <c r="AR120" s="2">
        <v>277705.8833214672</v>
      </c>
      <c r="AS120" s="2">
        <v>8810101.2879999988</v>
      </c>
      <c r="AT120" s="2">
        <v>0</v>
      </c>
      <c r="AU120" s="2">
        <v>7874.0320000000002</v>
      </c>
      <c r="AV120" s="2">
        <v>8817975.3200000003</v>
      </c>
      <c r="AW120" s="2">
        <v>122290.23738723199</v>
      </c>
      <c r="AX120" s="2">
        <v>0</v>
      </c>
      <c r="AY120" s="2">
        <v>109.29695482459715</v>
      </c>
      <c r="AZ120" s="2">
        <v>122399.53434205659</v>
      </c>
      <c r="BA120" s="2">
        <v>622347.24708736234</v>
      </c>
      <c r="BB120" s="2">
        <v>0</v>
      </c>
      <c r="BC120" s="2">
        <v>556.22313279785737</v>
      </c>
      <c r="BD120" s="2">
        <v>622903.4702201602</v>
      </c>
      <c r="BE120" s="2">
        <v>1411637.0857162082</v>
      </c>
      <c r="BF120" s="2">
        <v>0</v>
      </c>
      <c r="BG120" s="2">
        <v>1635.9250950709984</v>
      </c>
      <c r="BH120" s="2">
        <v>1413273.0108112788</v>
      </c>
      <c r="BI120" s="2">
        <v>44835486.464760795</v>
      </c>
      <c r="BJ120" s="2">
        <v>0</v>
      </c>
      <c r="BK120" s="2">
        <v>40071.736251200004</v>
      </c>
      <c r="BL120" s="2">
        <v>44875558.201012</v>
      </c>
      <c r="BM120" s="2">
        <v>622347.24708736234</v>
      </c>
      <c r="BN120" s="2">
        <v>0</v>
      </c>
      <c r="BO120" s="2">
        <v>556.22313279785737</v>
      </c>
      <c r="BP120" s="2">
        <v>622903.4702201602</v>
      </c>
      <c r="BQ120" s="2" t="s">
        <v>96</v>
      </c>
      <c r="BR120" s="1">
        <v>1.4999999999999999E-2</v>
      </c>
      <c r="BS120" s="1">
        <v>3.5000000000000003E-2</v>
      </c>
      <c r="BT120" s="1">
        <v>0.26500000000000001</v>
      </c>
      <c r="BU120" s="2">
        <v>165189.39914999998</v>
      </c>
      <c r="BV120" s="2">
        <v>385441.93135000003</v>
      </c>
      <c r="BW120" s="2">
        <v>2918346.0516499998</v>
      </c>
      <c r="BX120" s="2">
        <v>165189.39914999998</v>
      </c>
      <c r="BY120" s="2">
        <v>165189.39914999998</v>
      </c>
      <c r="BZ120" s="2">
        <v>165189.39914999998</v>
      </c>
      <c r="CA120" s="2">
        <v>385441.93135000003</v>
      </c>
      <c r="CB120" s="2">
        <v>2918346.0516499998</v>
      </c>
      <c r="CC120" s="2">
        <v>165189.39914999998</v>
      </c>
      <c r="CD120" s="2">
        <v>165189.39914999998</v>
      </c>
      <c r="CE120" s="1">
        <f t="shared" si="1"/>
        <v>1.4999999999999999E-2</v>
      </c>
    </row>
    <row r="121" spans="1:83" ht="13.5" customHeight="1">
      <c r="A121" s="3" t="s">
        <v>82</v>
      </c>
      <c r="B121" t="s">
        <v>315</v>
      </c>
      <c r="C121" s="9" t="s">
        <v>1730</v>
      </c>
      <c r="D121" s="3" t="s">
        <v>275</v>
      </c>
      <c r="E121" s="3" t="s">
        <v>276</v>
      </c>
      <c r="F121" s="3" t="s">
        <v>127</v>
      </c>
      <c r="G121" s="3" t="s">
        <v>128</v>
      </c>
      <c r="H121" s="3" t="s">
        <v>89</v>
      </c>
      <c r="I121" s="3" t="s">
        <v>90</v>
      </c>
      <c r="J121" s="3" t="s">
        <v>277</v>
      </c>
      <c r="K121" s="3" t="s">
        <v>92</v>
      </c>
      <c r="L121" s="3" t="s">
        <v>116</v>
      </c>
      <c r="M121" s="3" t="s">
        <v>94</v>
      </c>
      <c r="N121" s="2">
        <v>200000000</v>
      </c>
      <c r="O121" s="2">
        <v>0</v>
      </c>
      <c r="P121" s="10">
        <v>1</v>
      </c>
      <c r="Q121" s="2">
        <v>200000000</v>
      </c>
      <c r="R121" s="2">
        <v>0</v>
      </c>
      <c r="S121" s="3" t="s">
        <v>94</v>
      </c>
      <c r="T121" s="2">
        <v>1099454.08</v>
      </c>
      <c r="U121" s="2">
        <v>677996.68</v>
      </c>
      <c r="V121" s="2">
        <v>603.53</v>
      </c>
      <c r="W121" s="11">
        <v>1</v>
      </c>
      <c r="X121" s="2">
        <v>1099454.08</v>
      </c>
      <c r="Y121" s="2">
        <v>677996.68</v>
      </c>
      <c r="Z121" s="2">
        <v>603.53</v>
      </c>
      <c r="AA121" s="12">
        <v>5.3409999999999999E-2</v>
      </c>
      <c r="AB121" s="13">
        <v>45940</v>
      </c>
      <c r="AC121" s="13">
        <v>44500</v>
      </c>
      <c r="AD121" s="2">
        <v>4</v>
      </c>
      <c r="AE121" s="2">
        <v>4</v>
      </c>
      <c r="AF121" s="3" t="s">
        <v>95</v>
      </c>
      <c r="AG121" s="2">
        <v>0</v>
      </c>
      <c r="AH121" s="3" t="s">
        <v>95</v>
      </c>
      <c r="AI121" s="3" t="s">
        <v>95</v>
      </c>
      <c r="AJ121" s="2">
        <v>1</v>
      </c>
      <c r="AK121" s="2">
        <v>4595.9336730728455</v>
      </c>
      <c r="AL121" s="2">
        <v>0</v>
      </c>
      <c r="AM121" s="2">
        <v>4.0911466553341445</v>
      </c>
      <c r="AN121" s="2">
        <v>4600.0248197281799</v>
      </c>
      <c r="AO121" s="2">
        <v>13493.398110946051</v>
      </c>
      <c r="AP121" s="2">
        <v>0</v>
      </c>
      <c r="AQ121" s="2">
        <v>16.760364645171869</v>
      </c>
      <c r="AR121" s="2">
        <v>13510.158475591221</v>
      </c>
      <c r="AS121" s="2">
        <v>542065.60730092984</v>
      </c>
      <c r="AT121" s="2">
        <v>0</v>
      </c>
      <c r="AU121" s="2">
        <v>482.52869907022284</v>
      </c>
      <c r="AV121" s="2">
        <v>542548.13600000006</v>
      </c>
      <c r="AW121" s="2">
        <v>4595.9336730728455</v>
      </c>
      <c r="AX121" s="2">
        <v>0</v>
      </c>
      <c r="AY121" s="2">
        <v>4.0911466553341445</v>
      </c>
      <c r="AZ121" s="2">
        <v>4600.0248197281799</v>
      </c>
      <c r="BA121" s="2">
        <v>23389.166055635018</v>
      </c>
      <c r="BB121" s="2">
        <v>0</v>
      </c>
      <c r="BC121" s="2">
        <v>20.820254443660996</v>
      </c>
      <c r="BD121" s="2">
        <v>23409.986310078682</v>
      </c>
      <c r="BE121" s="2">
        <v>68669.252326415546</v>
      </c>
      <c r="BF121" s="2">
        <v>0</v>
      </c>
      <c r="BG121" s="2">
        <v>85.295171715744161</v>
      </c>
      <c r="BH121" s="2">
        <v>68754.547498131287</v>
      </c>
      <c r="BI121" s="2">
        <v>2758626.0821151622</v>
      </c>
      <c r="BJ121" s="2">
        <v>0</v>
      </c>
      <c r="BK121" s="2">
        <v>2455.6368024382709</v>
      </c>
      <c r="BL121" s="2">
        <v>2761081.7189176003</v>
      </c>
      <c r="BM121" s="2">
        <v>23389.166055635018</v>
      </c>
      <c r="BN121" s="2">
        <v>0</v>
      </c>
      <c r="BO121" s="2">
        <v>20.820254443660996</v>
      </c>
      <c r="BP121" s="2">
        <v>23409.986310078682</v>
      </c>
      <c r="BQ121" s="2" t="s">
        <v>96</v>
      </c>
      <c r="BR121" s="1">
        <v>1.4999999999999999E-2</v>
      </c>
      <c r="BS121" s="1">
        <v>3.5000000000000003E-2</v>
      </c>
      <c r="BT121" s="1">
        <v>0.26500000000000001</v>
      </c>
      <c r="BU121" s="2">
        <v>10169.950200000001</v>
      </c>
      <c r="BV121" s="2">
        <v>23729.883800000003</v>
      </c>
      <c r="BW121" s="2">
        <v>179669.12020000003</v>
      </c>
      <c r="BX121" s="2">
        <v>10169.950200000001</v>
      </c>
      <c r="BY121" s="2">
        <v>10169.950200000001</v>
      </c>
      <c r="BZ121" s="2">
        <v>10169.950200000001</v>
      </c>
      <c r="CA121" s="2">
        <v>23729.883800000003</v>
      </c>
      <c r="CB121" s="2">
        <v>179669.12020000003</v>
      </c>
      <c r="CC121" s="2">
        <v>10169.950200000001</v>
      </c>
      <c r="CD121" s="2">
        <v>10169.950200000001</v>
      </c>
      <c r="CE121" s="1">
        <f t="shared" si="1"/>
        <v>1.5000000000000001E-2</v>
      </c>
    </row>
    <row r="122" spans="1:83" ht="13.5" customHeight="1">
      <c r="A122" s="3" t="s">
        <v>82</v>
      </c>
      <c r="B122" t="s">
        <v>316</v>
      </c>
      <c r="C122" s="9" t="s">
        <v>1731</v>
      </c>
      <c r="D122" s="3" t="s">
        <v>275</v>
      </c>
      <c r="E122" s="3" t="s">
        <v>276</v>
      </c>
      <c r="F122" s="3" t="s">
        <v>127</v>
      </c>
      <c r="G122" s="3" t="s">
        <v>128</v>
      </c>
      <c r="H122" s="3" t="s">
        <v>89</v>
      </c>
      <c r="I122" s="3" t="s">
        <v>90</v>
      </c>
      <c r="J122" s="3" t="s">
        <v>277</v>
      </c>
      <c r="K122" s="3" t="s">
        <v>92</v>
      </c>
      <c r="L122" s="3" t="s">
        <v>116</v>
      </c>
      <c r="M122" s="3" t="s">
        <v>94</v>
      </c>
      <c r="N122" s="2">
        <v>200000000</v>
      </c>
      <c r="O122" s="2">
        <v>0</v>
      </c>
      <c r="P122" s="10">
        <v>1</v>
      </c>
      <c r="Q122" s="2">
        <v>200000000</v>
      </c>
      <c r="R122" s="2">
        <v>0</v>
      </c>
      <c r="S122" s="3" t="s">
        <v>94</v>
      </c>
      <c r="T122" s="2">
        <v>2348560.5299999998</v>
      </c>
      <c r="U122" s="2">
        <v>1448278.98</v>
      </c>
      <c r="V122" s="2">
        <v>1289.21</v>
      </c>
      <c r="W122" s="11">
        <v>1</v>
      </c>
      <c r="X122" s="2">
        <v>2348560.5299999998</v>
      </c>
      <c r="Y122" s="2">
        <v>1448278.98</v>
      </c>
      <c r="Z122" s="2">
        <v>1289.21</v>
      </c>
      <c r="AA122" s="12">
        <v>5.3409999999999999E-2</v>
      </c>
      <c r="AB122" s="13">
        <v>45940</v>
      </c>
      <c r="AC122" s="13">
        <v>44500</v>
      </c>
      <c r="AD122" s="2">
        <v>4</v>
      </c>
      <c r="AE122" s="2">
        <v>4</v>
      </c>
      <c r="AF122" s="3" t="s">
        <v>95</v>
      </c>
      <c r="AG122" s="2">
        <v>0</v>
      </c>
      <c r="AH122" s="3" t="s">
        <v>95</v>
      </c>
      <c r="AI122" s="3" t="s">
        <v>95</v>
      </c>
      <c r="AJ122" s="2">
        <v>1</v>
      </c>
      <c r="AK122" s="2">
        <v>9820.6390410741333</v>
      </c>
      <c r="AL122" s="2">
        <v>0</v>
      </c>
      <c r="AM122" s="2">
        <v>8.7420077436621924</v>
      </c>
      <c r="AN122" s="2">
        <v>9829.3810488177951</v>
      </c>
      <c r="AO122" s="2">
        <v>28833.731468860689</v>
      </c>
      <c r="AP122" s="2">
        <v>0</v>
      </c>
      <c r="AQ122" s="2">
        <v>35.816137416655479</v>
      </c>
      <c r="AR122" s="2">
        <v>28869.547606277341</v>
      </c>
      <c r="AS122" s="2">
        <v>1158291.4473010267</v>
      </c>
      <c r="AT122" s="2">
        <v>0</v>
      </c>
      <c r="AU122" s="2">
        <v>1031.0726989733405</v>
      </c>
      <c r="AV122" s="2">
        <v>1159322.52</v>
      </c>
      <c r="AW122" s="2">
        <v>9820.6390410741333</v>
      </c>
      <c r="AX122" s="2">
        <v>0</v>
      </c>
      <c r="AY122" s="2">
        <v>8.7420077436621924</v>
      </c>
      <c r="AZ122" s="2">
        <v>9829.3810488177951</v>
      </c>
      <c r="BA122" s="2">
        <v>49978.214143930374</v>
      </c>
      <c r="BB122" s="2">
        <v>0</v>
      </c>
      <c r="BC122" s="2">
        <v>44.488951608271265</v>
      </c>
      <c r="BD122" s="2">
        <v>50022.703095538644</v>
      </c>
      <c r="BE122" s="2">
        <v>146737.74281817893</v>
      </c>
      <c r="BF122" s="2">
        <v>0</v>
      </c>
      <c r="BG122" s="2">
        <v>182.27190492710142</v>
      </c>
      <c r="BH122" s="2">
        <v>146920.01472310603</v>
      </c>
      <c r="BI122" s="2">
        <v>5894661.0044596549</v>
      </c>
      <c r="BJ122" s="2">
        <v>0</v>
      </c>
      <c r="BK122" s="2">
        <v>5247.2320723452276</v>
      </c>
      <c r="BL122" s="2">
        <v>5899908.2365319999</v>
      </c>
      <c r="BM122" s="2">
        <v>49978.214143930374</v>
      </c>
      <c r="BN122" s="2">
        <v>0</v>
      </c>
      <c r="BO122" s="2">
        <v>44.488951608271265</v>
      </c>
      <c r="BP122" s="2">
        <v>50022.703095538644</v>
      </c>
      <c r="BQ122" s="2" t="s">
        <v>96</v>
      </c>
      <c r="BR122" s="1">
        <v>1.4999999999999999E-2</v>
      </c>
      <c r="BS122" s="1">
        <v>3.5000000000000003E-2</v>
      </c>
      <c r="BT122" s="1">
        <v>0.26500000000000001</v>
      </c>
      <c r="BU122" s="2">
        <v>21724.184699999998</v>
      </c>
      <c r="BV122" s="2">
        <v>50689.764300000003</v>
      </c>
      <c r="BW122" s="2">
        <v>383793.92970000004</v>
      </c>
      <c r="BX122" s="2">
        <v>21724.184699999998</v>
      </c>
      <c r="BY122" s="2">
        <v>21724.184699999998</v>
      </c>
      <c r="BZ122" s="2">
        <v>21724.184699999998</v>
      </c>
      <c r="CA122" s="2">
        <v>50689.764300000003</v>
      </c>
      <c r="CB122" s="2">
        <v>383793.92970000004</v>
      </c>
      <c r="CC122" s="2">
        <v>21724.184699999998</v>
      </c>
      <c r="CD122" s="2">
        <v>21724.184699999998</v>
      </c>
      <c r="CE122" s="1">
        <f t="shared" si="1"/>
        <v>1.4999999999999999E-2</v>
      </c>
    </row>
    <row r="123" spans="1:83" ht="13.5" customHeight="1">
      <c r="A123" s="3" t="s">
        <v>82</v>
      </c>
      <c r="B123" t="s">
        <v>317</v>
      </c>
      <c r="C123" s="9" t="s">
        <v>1732</v>
      </c>
      <c r="D123" s="3" t="s">
        <v>275</v>
      </c>
      <c r="E123" s="3" t="s">
        <v>276</v>
      </c>
      <c r="F123" s="3" t="s">
        <v>127</v>
      </c>
      <c r="G123" s="3" t="s">
        <v>128</v>
      </c>
      <c r="H123" s="3" t="s">
        <v>89</v>
      </c>
      <c r="I123" s="3" t="s">
        <v>90</v>
      </c>
      <c r="J123" s="3" t="s">
        <v>277</v>
      </c>
      <c r="K123" s="3" t="s">
        <v>92</v>
      </c>
      <c r="L123" s="3" t="s">
        <v>116</v>
      </c>
      <c r="M123" s="3" t="s">
        <v>94</v>
      </c>
      <c r="N123" s="2">
        <v>200000000</v>
      </c>
      <c r="O123" s="2">
        <v>0</v>
      </c>
      <c r="P123" s="10">
        <v>1</v>
      </c>
      <c r="Q123" s="2">
        <v>200000000</v>
      </c>
      <c r="R123" s="2">
        <v>0</v>
      </c>
      <c r="S123" s="3" t="s">
        <v>94</v>
      </c>
      <c r="T123" s="2">
        <v>796853.6</v>
      </c>
      <c r="U123" s="2">
        <v>491393.05</v>
      </c>
      <c r="V123" s="2">
        <v>437.42</v>
      </c>
      <c r="W123" s="11">
        <v>1</v>
      </c>
      <c r="X123" s="2">
        <v>796853.6</v>
      </c>
      <c r="Y123" s="2">
        <v>491393.05</v>
      </c>
      <c r="Z123" s="2">
        <v>437.42</v>
      </c>
      <c r="AA123" s="12">
        <v>5.3409999999999999E-2</v>
      </c>
      <c r="AB123" s="13">
        <v>45940</v>
      </c>
      <c r="AC123" s="13">
        <v>44500</v>
      </c>
      <c r="AD123" s="2">
        <v>4</v>
      </c>
      <c r="AE123" s="2">
        <v>4</v>
      </c>
      <c r="AF123" s="3" t="s">
        <v>95</v>
      </c>
      <c r="AG123" s="2">
        <v>0</v>
      </c>
      <c r="AH123" s="3" t="s">
        <v>95</v>
      </c>
      <c r="AI123" s="3" t="s">
        <v>95</v>
      </c>
      <c r="AJ123" s="2">
        <v>1</v>
      </c>
      <c r="AK123" s="2">
        <v>3330.2301935085652</v>
      </c>
      <c r="AL123" s="2">
        <v>0</v>
      </c>
      <c r="AM123" s="2">
        <v>2.964448299064296</v>
      </c>
      <c r="AN123" s="2">
        <v>3333.1946418076295</v>
      </c>
      <c r="AO123" s="2">
        <v>9777.1477310103255</v>
      </c>
      <c r="AP123" s="2">
        <v>0</v>
      </c>
      <c r="AQ123" s="2">
        <v>12.143992017706228</v>
      </c>
      <c r="AR123" s="2">
        <v>9789.2917230280327</v>
      </c>
      <c r="AS123" s="2">
        <v>392782.70329979598</v>
      </c>
      <c r="AT123" s="2">
        <v>0</v>
      </c>
      <c r="AU123" s="2">
        <v>349.64070020403574</v>
      </c>
      <c r="AV123" s="2">
        <v>393132.34399999998</v>
      </c>
      <c r="AW123" s="2">
        <v>3330.2301935085652</v>
      </c>
      <c r="AX123" s="2">
        <v>0</v>
      </c>
      <c r="AY123" s="2">
        <v>2.964448299064296</v>
      </c>
      <c r="AZ123" s="2">
        <v>3333.1946418076295</v>
      </c>
      <c r="BA123" s="2">
        <v>16947.87447778444</v>
      </c>
      <c r="BB123" s="2">
        <v>0</v>
      </c>
      <c r="BC123" s="2">
        <v>15.086373838768109</v>
      </c>
      <c r="BD123" s="2">
        <v>16962.960851623207</v>
      </c>
      <c r="BE123" s="2">
        <v>49756.882517884653</v>
      </c>
      <c r="BF123" s="2">
        <v>0</v>
      </c>
      <c r="BG123" s="2">
        <v>61.801989777308769</v>
      </c>
      <c r="BH123" s="2">
        <v>49818.684507661965</v>
      </c>
      <c r="BI123" s="2">
        <v>1998910.4553629917</v>
      </c>
      <c r="BJ123" s="2">
        <v>0</v>
      </c>
      <c r="BK123" s="2">
        <v>1779.3564874083584</v>
      </c>
      <c r="BL123" s="2">
        <v>2000689.8118503999</v>
      </c>
      <c r="BM123" s="2">
        <v>16947.87447778444</v>
      </c>
      <c r="BN123" s="2">
        <v>0</v>
      </c>
      <c r="BO123" s="2">
        <v>15.086373838768109</v>
      </c>
      <c r="BP123" s="2">
        <v>16962.960851623207</v>
      </c>
      <c r="BQ123" s="2" t="s">
        <v>96</v>
      </c>
      <c r="BR123" s="1">
        <v>1.4999999999999999E-2</v>
      </c>
      <c r="BS123" s="1">
        <v>3.5000000000000003E-2</v>
      </c>
      <c r="BT123" s="1">
        <v>0.26500000000000001</v>
      </c>
      <c r="BU123" s="2">
        <v>7370.8957499999997</v>
      </c>
      <c r="BV123" s="2">
        <v>17198.75675</v>
      </c>
      <c r="BW123" s="2">
        <v>130219.15825000001</v>
      </c>
      <c r="BX123" s="2">
        <v>7370.8957499999997</v>
      </c>
      <c r="BY123" s="2">
        <v>7370.8957499999997</v>
      </c>
      <c r="BZ123" s="2">
        <v>7370.8957499999997</v>
      </c>
      <c r="CA123" s="2">
        <v>17198.75675</v>
      </c>
      <c r="CB123" s="2">
        <v>130219.15825000001</v>
      </c>
      <c r="CC123" s="2">
        <v>7370.8957499999997</v>
      </c>
      <c r="CD123" s="2">
        <v>7370.8957499999997</v>
      </c>
      <c r="CE123" s="1">
        <f t="shared" si="1"/>
        <v>1.4999999999999999E-2</v>
      </c>
    </row>
    <row r="124" spans="1:83" ht="13.5" customHeight="1">
      <c r="A124" s="3" t="s">
        <v>82</v>
      </c>
      <c r="B124" t="s">
        <v>318</v>
      </c>
      <c r="C124" s="9" t="s">
        <v>1733</v>
      </c>
      <c r="D124" s="3" t="s">
        <v>275</v>
      </c>
      <c r="E124" s="3" t="s">
        <v>276</v>
      </c>
      <c r="F124" s="3" t="s">
        <v>127</v>
      </c>
      <c r="G124" s="3" t="s">
        <v>128</v>
      </c>
      <c r="H124" s="3" t="s">
        <v>89</v>
      </c>
      <c r="I124" s="3" t="s">
        <v>90</v>
      </c>
      <c r="J124" s="3" t="s">
        <v>277</v>
      </c>
      <c r="K124" s="3" t="s">
        <v>92</v>
      </c>
      <c r="L124" s="3" t="s">
        <v>116</v>
      </c>
      <c r="M124" s="3" t="s">
        <v>94</v>
      </c>
      <c r="N124" s="2">
        <v>200000000</v>
      </c>
      <c r="O124" s="2">
        <v>0</v>
      </c>
      <c r="P124" s="10">
        <v>1</v>
      </c>
      <c r="Q124" s="2">
        <v>200000000</v>
      </c>
      <c r="R124" s="2">
        <v>0</v>
      </c>
      <c r="S124" s="3" t="s">
        <v>94</v>
      </c>
      <c r="T124" s="2">
        <v>1387465.97</v>
      </c>
      <c r="U124" s="2">
        <v>855604.02</v>
      </c>
      <c r="V124" s="2">
        <v>761.63</v>
      </c>
      <c r="W124" s="11">
        <v>1</v>
      </c>
      <c r="X124" s="2">
        <v>1387465.97</v>
      </c>
      <c r="Y124" s="2">
        <v>855604.02</v>
      </c>
      <c r="Z124" s="2">
        <v>761.63</v>
      </c>
      <c r="AA124" s="12">
        <v>5.3409999999999999E-2</v>
      </c>
      <c r="AB124" s="13">
        <v>45940</v>
      </c>
      <c r="AC124" s="13">
        <v>44500</v>
      </c>
      <c r="AD124" s="2">
        <v>4</v>
      </c>
      <c r="AE124" s="2">
        <v>4</v>
      </c>
      <c r="AF124" s="3" t="s">
        <v>95</v>
      </c>
      <c r="AG124" s="2">
        <v>0</v>
      </c>
      <c r="AH124" s="3" t="s">
        <v>95</v>
      </c>
      <c r="AI124" s="3" t="s">
        <v>95</v>
      </c>
      <c r="AJ124" s="2">
        <v>1</v>
      </c>
      <c r="AK124" s="2">
        <v>5800.6167129063906</v>
      </c>
      <c r="AL124" s="2">
        <v>0</v>
      </c>
      <c r="AM124" s="2">
        <v>5.1635144339911996</v>
      </c>
      <c r="AN124" s="2">
        <v>5805.7802273403822</v>
      </c>
      <c r="AO124" s="2">
        <v>17030.485491001698</v>
      </c>
      <c r="AP124" s="2">
        <v>0</v>
      </c>
      <c r="AQ124" s="2">
        <v>21.1541309460275</v>
      </c>
      <c r="AR124" s="2">
        <v>17051.639621947725</v>
      </c>
      <c r="AS124" s="2">
        <v>684151.47930088243</v>
      </c>
      <c r="AT124" s="2">
        <v>0</v>
      </c>
      <c r="AU124" s="2">
        <v>609.00869911753227</v>
      </c>
      <c r="AV124" s="2">
        <v>684760.48800000001</v>
      </c>
      <c r="AW124" s="2">
        <v>5800.6167129063906</v>
      </c>
      <c r="AX124" s="2">
        <v>0</v>
      </c>
      <c r="AY124" s="2">
        <v>5.1635144339911996</v>
      </c>
      <c r="AZ124" s="2">
        <v>5805.7802273403822</v>
      </c>
      <c r="BA124" s="2">
        <v>29519.918513651912</v>
      </c>
      <c r="BB124" s="2">
        <v>0</v>
      </c>
      <c r="BC124" s="2">
        <v>26.277641306024616</v>
      </c>
      <c r="BD124" s="2">
        <v>29546.196154957939</v>
      </c>
      <c r="BE124" s="2">
        <v>86669.843712256741</v>
      </c>
      <c r="BF124" s="2">
        <v>0</v>
      </c>
      <c r="BG124" s="2">
        <v>107.65548779742855</v>
      </c>
      <c r="BH124" s="2">
        <v>86777.499200054168</v>
      </c>
      <c r="BI124" s="2">
        <v>3481715.2933101207</v>
      </c>
      <c r="BJ124" s="2">
        <v>0</v>
      </c>
      <c r="BK124" s="2">
        <v>3099.3061706790336</v>
      </c>
      <c r="BL124" s="2">
        <v>3484814.5994808003</v>
      </c>
      <c r="BM124" s="2">
        <v>29519.918513651912</v>
      </c>
      <c r="BN124" s="2">
        <v>0</v>
      </c>
      <c r="BO124" s="2">
        <v>26.277641306024616</v>
      </c>
      <c r="BP124" s="2">
        <v>29546.196154957939</v>
      </c>
      <c r="BQ124" s="2" t="s">
        <v>96</v>
      </c>
      <c r="BR124" s="1">
        <v>1.4999999999999999E-2</v>
      </c>
      <c r="BS124" s="1">
        <v>3.5000000000000003E-2</v>
      </c>
      <c r="BT124" s="1">
        <v>0.26500000000000001</v>
      </c>
      <c r="BU124" s="2">
        <v>12834.060299999999</v>
      </c>
      <c r="BV124" s="2">
        <v>29946.140700000004</v>
      </c>
      <c r="BW124" s="2">
        <v>226735.06530000002</v>
      </c>
      <c r="BX124" s="2">
        <v>12834.060299999999</v>
      </c>
      <c r="BY124" s="2">
        <v>12834.060299999999</v>
      </c>
      <c r="BZ124" s="2">
        <v>12834.060299999999</v>
      </c>
      <c r="CA124" s="2">
        <v>29946.140700000004</v>
      </c>
      <c r="CB124" s="2">
        <v>226735.06530000002</v>
      </c>
      <c r="CC124" s="2">
        <v>12834.060299999999</v>
      </c>
      <c r="CD124" s="2">
        <v>12834.060299999999</v>
      </c>
      <c r="CE124" s="1">
        <f t="shared" si="1"/>
        <v>1.4999999999999999E-2</v>
      </c>
    </row>
    <row r="125" spans="1:83" ht="13.5" customHeight="1">
      <c r="A125" s="3" t="s">
        <v>82</v>
      </c>
      <c r="B125" t="s">
        <v>319</v>
      </c>
      <c r="C125" s="9" t="s">
        <v>1734</v>
      </c>
      <c r="D125" s="3" t="s">
        <v>275</v>
      </c>
      <c r="E125" s="3" t="s">
        <v>276</v>
      </c>
      <c r="F125" s="3" t="s">
        <v>127</v>
      </c>
      <c r="G125" s="3" t="s">
        <v>128</v>
      </c>
      <c r="H125" s="3" t="s">
        <v>89</v>
      </c>
      <c r="I125" s="3" t="s">
        <v>90</v>
      </c>
      <c r="J125" s="3" t="s">
        <v>277</v>
      </c>
      <c r="K125" s="3" t="s">
        <v>92</v>
      </c>
      <c r="L125" s="3" t="s">
        <v>116</v>
      </c>
      <c r="M125" s="3" t="s">
        <v>94</v>
      </c>
      <c r="N125" s="2">
        <v>200000000</v>
      </c>
      <c r="O125" s="2">
        <v>0</v>
      </c>
      <c r="P125" s="10">
        <v>1</v>
      </c>
      <c r="Q125" s="2">
        <v>200000000</v>
      </c>
      <c r="R125" s="2">
        <v>0</v>
      </c>
      <c r="S125" s="3" t="s">
        <v>94</v>
      </c>
      <c r="T125" s="2">
        <v>2831768.8</v>
      </c>
      <c r="U125" s="2">
        <v>1746257.45</v>
      </c>
      <c r="V125" s="2">
        <v>1554.46</v>
      </c>
      <c r="W125" s="11">
        <v>1</v>
      </c>
      <c r="X125" s="2">
        <v>2831768.8</v>
      </c>
      <c r="Y125" s="2">
        <v>1746257.45</v>
      </c>
      <c r="Z125" s="2">
        <v>1554.46</v>
      </c>
      <c r="AA125" s="12">
        <v>5.3409999999999999E-2</v>
      </c>
      <c r="AB125" s="13">
        <v>45940</v>
      </c>
      <c r="AC125" s="13">
        <v>44500</v>
      </c>
      <c r="AD125" s="2">
        <v>4</v>
      </c>
      <c r="AE125" s="2">
        <v>4</v>
      </c>
      <c r="AF125" s="3" t="s">
        <v>95</v>
      </c>
      <c r="AG125" s="2">
        <v>0</v>
      </c>
      <c r="AH125" s="3" t="s">
        <v>95</v>
      </c>
      <c r="AI125" s="3" t="s">
        <v>95</v>
      </c>
      <c r="AJ125" s="2">
        <v>1</v>
      </c>
      <c r="AK125" s="2">
        <v>11841.78078580442</v>
      </c>
      <c r="AL125" s="2">
        <v>0</v>
      </c>
      <c r="AM125" s="2">
        <v>10.541157353574377</v>
      </c>
      <c r="AN125" s="2">
        <v>11852.321943157995</v>
      </c>
      <c r="AO125" s="2">
        <v>34768.035117375875</v>
      </c>
      <c r="AP125" s="2">
        <v>0</v>
      </c>
      <c r="AQ125" s="2">
        <v>43.187715604455718</v>
      </c>
      <c r="AR125" s="2">
        <v>34811.222832980333</v>
      </c>
      <c r="AS125" s="2">
        <v>1396674.2233009187</v>
      </c>
      <c r="AT125" s="2">
        <v>0</v>
      </c>
      <c r="AU125" s="2">
        <v>1243.2726990813103</v>
      </c>
      <c r="AV125" s="2">
        <v>1397917.496</v>
      </c>
      <c r="AW125" s="2">
        <v>11841.78078580442</v>
      </c>
      <c r="AX125" s="2">
        <v>0</v>
      </c>
      <c r="AY125" s="2">
        <v>10.541157353574377</v>
      </c>
      <c r="AZ125" s="2">
        <v>11852.321943157995</v>
      </c>
      <c r="BA125" s="2">
        <v>60264.006597037274</v>
      </c>
      <c r="BB125" s="2">
        <v>0</v>
      </c>
      <c r="BC125" s="2">
        <v>53.645003888075365</v>
      </c>
      <c r="BD125" s="2">
        <v>60317.651600925354</v>
      </c>
      <c r="BE125" s="2">
        <v>176938.00751583758</v>
      </c>
      <c r="BF125" s="2">
        <v>0</v>
      </c>
      <c r="BG125" s="2">
        <v>219.7866034826356</v>
      </c>
      <c r="BH125" s="2">
        <v>177157.79411932023</v>
      </c>
      <c r="BI125" s="2">
        <v>7107814.7898007054</v>
      </c>
      <c r="BJ125" s="2">
        <v>0</v>
      </c>
      <c r="BK125" s="2">
        <v>6327.1390928946967</v>
      </c>
      <c r="BL125" s="2">
        <v>7114141.9288936006</v>
      </c>
      <c r="BM125" s="2">
        <v>60264.006597037274</v>
      </c>
      <c r="BN125" s="2">
        <v>0</v>
      </c>
      <c r="BO125" s="2">
        <v>53.645003888075365</v>
      </c>
      <c r="BP125" s="2">
        <v>60317.651600925354</v>
      </c>
      <c r="BQ125" s="2" t="s">
        <v>96</v>
      </c>
      <c r="BR125" s="1">
        <v>1.4999999999999999E-2</v>
      </c>
      <c r="BS125" s="1">
        <v>3.5000000000000003E-2</v>
      </c>
      <c r="BT125" s="1">
        <v>0.26500000000000001</v>
      </c>
      <c r="BU125" s="2">
        <v>26193.86175</v>
      </c>
      <c r="BV125" s="2">
        <v>61119.010750000001</v>
      </c>
      <c r="BW125" s="2">
        <v>462758.22425000003</v>
      </c>
      <c r="BX125" s="2">
        <v>26193.86175</v>
      </c>
      <c r="BY125" s="2">
        <v>26193.86175</v>
      </c>
      <c r="BZ125" s="2">
        <v>26193.86175</v>
      </c>
      <c r="CA125" s="2">
        <v>61119.010750000001</v>
      </c>
      <c r="CB125" s="2">
        <v>462758.22425000003</v>
      </c>
      <c r="CC125" s="2">
        <v>26193.86175</v>
      </c>
      <c r="CD125" s="2">
        <v>26193.86175</v>
      </c>
      <c r="CE125" s="1">
        <f t="shared" si="1"/>
        <v>1.5000000000000001E-2</v>
      </c>
    </row>
    <row r="126" spans="1:83" ht="13.5" customHeight="1">
      <c r="A126" s="3" t="s">
        <v>82</v>
      </c>
      <c r="B126" t="s">
        <v>320</v>
      </c>
      <c r="C126" s="9" t="s">
        <v>1735</v>
      </c>
      <c r="D126" s="3" t="s">
        <v>275</v>
      </c>
      <c r="E126" s="3" t="s">
        <v>276</v>
      </c>
      <c r="F126" s="3" t="s">
        <v>127</v>
      </c>
      <c r="G126" s="3" t="s">
        <v>128</v>
      </c>
      <c r="H126" s="3" t="s">
        <v>89</v>
      </c>
      <c r="I126" s="3" t="s">
        <v>90</v>
      </c>
      <c r="J126" s="3" t="s">
        <v>277</v>
      </c>
      <c r="K126" s="3" t="s">
        <v>92</v>
      </c>
      <c r="L126" s="3" t="s">
        <v>116</v>
      </c>
      <c r="M126" s="3" t="s">
        <v>94</v>
      </c>
      <c r="N126" s="2">
        <v>200000000</v>
      </c>
      <c r="O126" s="2">
        <v>0</v>
      </c>
      <c r="P126" s="10">
        <v>1</v>
      </c>
      <c r="Q126" s="2">
        <v>200000000</v>
      </c>
      <c r="R126" s="2">
        <v>0</v>
      </c>
      <c r="S126" s="3" t="s">
        <v>94</v>
      </c>
      <c r="T126" s="2">
        <v>846409.73</v>
      </c>
      <c r="U126" s="2">
        <v>521952.68</v>
      </c>
      <c r="V126" s="2">
        <v>464.62</v>
      </c>
      <c r="W126" s="11">
        <v>1</v>
      </c>
      <c r="X126" s="2">
        <v>846409.73</v>
      </c>
      <c r="Y126" s="2">
        <v>521952.68</v>
      </c>
      <c r="Z126" s="2">
        <v>464.62</v>
      </c>
      <c r="AA126" s="12">
        <v>5.3409999999999999E-2</v>
      </c>
      <c r="AB126" s="13">
        <v>45940</v>
      </c>
      <c r="AC126" s="13">
        <v>44500</v>
      </c>
      <c r="AD126" s="2">
        <v>4</v>
      </c>
      <c r="AE126" s="2">
        <v>4</v>
      </c>
      <c r="AF126" s="3" t="s">
        <v>95</v>
      </c>
      <c r="AG126" s="2">
        <v>0</v>
      </c>
      <c r="AH126" s="3" t="s">
        <v>95</v>
      </c>
      <c r="AI126" s="3" t="s">
        <v>95</v>
      </c>
      <c r="AJ126" s="2">
        <v>1</v>
      </c>
      <c r="AK126" s="2">
        <v>3537.5114238995893</v>
      </c>
      <c r="AL126" s="2">
        <v>0</v>
      </c>
      <c r="AM126" s="2">
        <v>3.1489416967304917</v>
      </c>
      <c r="AN126" s="2">
        <v>3540.6603655963199</v>
      </c>
      <c r="AO126" s="2">
        <v>10385.749163799061</v>
      </c>
      <c r="AP126" s="2">
        <v>0</v>
      </c>
      <c r="AQ126" s="2">
        <v>12.899908881580501</v>
      </c>
      <c r="AR126" s="2">
        <v>10398.649072680641</v>
      </c>
      <c r="AS126" s="2">
        <v>417230.40729785449</v>
      </c>
      <c r="AT126" s="2">
        <v>0</v>
      </c>
      <c r="AU126" s="2">
        <v>371.40070214550701</v>
      </c>
      <c r="AV126" s="2">
        <v>417601.80800000002</v>
      </c>
      <c r="AW126" s="2">
        <v>3537.5114238995893</v>
      </c>
      <c r="AX126" s="2">
        <v>0</v>
      </c>
      <c r="AY126" s="2">
        <v>3.1489416967304917</v>
      </c>
      <c r="AZ126" s="2">
        <v>3540.6603655963199</v>
      </c>
      <c r="BA126" s="2">
        <v>18002.749387367399</v>
      </c>
      <c r="BB126" s="2">
        <v>0</v>
      </c>
      <c r="BC126" s="2">
        <v>16.025279188831146</v>
      </c>
      <c r="BD126" s="2">
        <v>18018.774666556234</v>
      </c>
      <c r="BE126" s="2">
        <v>52854.116069489799</v>
      </c>
      <c r="BF126" s="2">
        <v>0</v>
      </c>
      <c r="BG126" s="2">
        <v>65.648926289251335</v>
      </c>
      <c r="BH126" s="2">
        <v>52919.764995779049</v>
      </c>
      <c r="BI126" s="2">
        <v>2123327.2657795115</v>
      </c>
      <c r="BJ126" s="2">
        <v>0</v>
      </c>
      <c r="BK126" s="2">
        <v>1890.0953132886998</v>
      </c>
      <c r="BL126" s="2">
        <v>2125217.3610928003</v>
      </c>
      <c r="BM126" s="2">
        <v>18002.749387367399</v>
      </c>
      <c r="BN126" s="2">
        <v>0</v>
      </c>
      <c r="BO126" s="2">
        <v>16.025279188831146</v>
      </c>
      <c r="BP126" s="2">
        <v>18018.774666556234</v>
      </c>
      <c r="BQ126" s="2" t="s">
        <v>96</v>
      </c>
      <c r="BR126" s="1">
        <v>1.4999999999999999E-2</v>
      </c>
      <c r="BS126" s="1">
        <v>3.5000000000000003E-2</v>
      </c>
      <c r="BT126" s="1">
        <v>0.26500000000000001</v>
      </c>
      <c r="BU126" s="2">
        <v>7829.2901999999995</v>
      </c>
      <c r="BV126" s="2">
        <v>18268.343800000002</v>
      </c>
      <c r="BW126" s="2">
        <v>138317.4602</v>
      </c>
      <c r="BX126" s="2">
        <v>7829.2901999999995</v>
      </c>
      <c r="BY126" s="2">
        <v>7829.2901999999995</v>
      </c>
      <c r="BZ126" s="2">
        <v>7829.2901999999995</v>
      </c>
      <c r="CA126" s="2">
        <v>18268.343800000002</v>
      </c>
      <c r="CB126" s="2">
        <v>138317.4602</v>
      </c>
      <c r="CC126" s="2">
        <v>7829.2901999999995</v>
      </c>
      <c r="CD126" s="2">
        <v>7829.2901999999995</v>
      </c>
      <c r="CE126" s="1">
        <f t="shared" si="1"/>
        <v>1.4999999999999999E-2</v>
      </c>
    </row>
    <row r="127" spans="1:83" ht="13.5" customHeight="1">
      <c r="A127" s="3" t="s">
        <v>82</v>
      </c>
      <c r="B127" t="s">
        <v>321</v>
      </c>
      <c r="C127" s="9" t="s">
        <v>1736</v>
      </c>
      <c r="D127" s="3" t="s">
        <v>275</v>
      </c>
      <c r="E127" s="3" t="s">
        <v>276</v>
      </c>
      <c r="F127" s="3" t="s">
        <v>127</v>
      </c>
      <c r="G127" s="3" t="s">
        <v>128</v>
      </c>
      <c r="H127" s="3" t="s">
        <v>89</v>
      </c>
      <c r="I127" s="3" t="s">
        <v>90</v>
      </c>
      <c r="J127" s="3" t="s">
        <v>277</v>
      </c>
      <c r="K127" s="3" t="s">
        <v>92</v>
      </c>
      <c r="L127" s="3" t="s">
        <v>116</v>
      </c>
      <c r="M127" s="3" t="s">
        <v>94</v>
      </c>
      <c r="N127" s="2">
        <v>200000000</v>
      </c>
      <c r="O127" s="2">
        <v>0</v>
      </c>
      <c r="P127" s="10">
        <v>1</v>
      </c>
      <c r="Q127" s="2">
        <v>200000000</v>
      </c>
      <c r="R127" s="2">
        <v>0</v>
      </c>
      <c r="S127" s="3" t="s">
        <v>94</v>
      </c>
      <c r="T127" s="2">
        <v>356823.18</v>
      </c>
      <c r="U127" s="2">
        <v>220040.98</v>
      </c>
      <c r="V127" s="2">
        <v>195.87</v>
      </c>
      <c r="W127" s="11">
        <v>1</v>
      </c>
      <c r="X127" s="2">
        <v>356823.18</v>
      </c>
      <c r="Y127" s="2">
        <v>220040.98</v>
      </c>
      <c r="Z127" s="2">
        <v>195.87</v>
      </c>
      <c r="AA127" s="12">
        <v>5.3409999999999999E-2</v>
      </c>
      <c r="AB127" s="13">
        <v>45940</v>
      </c>
      <c r="AC127" s="13">
        <v>44500</v>
      </c>
      <c r="AD127" s="2">
        <v>4</v>
      </c>
      <c r="AE127" s="2">
        <v>4</v>
      </c>
      <c r="AF127" s="3" t="s">
        <v>95</v>
      </c>
      <c r="AG127" s="2">
        <v>0</v>
      </c>
      <c r="AH127" s="3" t="s">
        <v>95</v>
      </c>
      <c r="AI127" s="3" t="s">
        <v>95</v>
      </c>
      <c r="AJ127" s="2">
        <v>1</v>
      </c>
      <c r="AK127" s="2">
        <v>1489.6911901192416</v>
      </c>
      <c r="AL127" s="2">
        <v>0</v>
      </c>
      <c r="AM127" s="2">
        <v>1.3260521445080633</v>
      </c>
      <c r="AN127" s="2">
        <v>1491.0172422637497</v>
      </c>
      <c r="AO127" s="2">
        <v>4373.1144158548195</v>
      </c>
      <c r="AP127" s="2">
        <v>0</v>
      </c>
      <c r="AQ127" s="2">
        <v>5.4310620633573219</v>
      </c>
      <c r="AR127" s="2">
        <v>4378.5454779181764</v>
      </c>
      <c r="AS127" s="2">
        <v>175701.04729621334</v>
      </c>
      <c r="AT127" s="2">
        <v>0</v>
      </c>
      <c r="AU127" s="2">
        <v>156.40070378667332</v>
      </c>
      <c r="AV127" s="2">
        <v>175857.448</v>
      </c>
      <c r="AW127" s="2">
        <v>1489.6911901192416</v>
      </c>
      <c r="AX127" s="2">
        <v>0</v>
      </c>
      <c r="AY127" s="2">
        <v>1.3260521445080633</v>
      </c>
      <c r="AZ127" s="2">
        <v>1491.0172422637497</v>
      </c>
      <c r="BA127" s="2">
        <v>7581.187435635833</v>
      </c>
      <c r="BB127" s="2">
        <v>0</v>
      </c>
      <c r="BC127" s="2">
        <v>6.7484119686159856</v>
      </c>
      <c r="BD127" s="2">
        <v>7587.935847604449</v>
      </c>
      <c r="BE127" s="2">
        <v>22255.216573726764</v>
      </c>
      <c r="BF127" s="2">
        <v>0</v>
      </c>
      <c r="BG127" s="2">
        <v>27.639217946631749</v>
      </c>
      <c r="BH127" s="2">
        <v>22282.855791673392</v>
      </c>
      <c r="BI127" s="2">
        <v>894160.19979515928</v>
      </c>
      <c r="BJ127" s="2">
        <v>0</v>
      </c>
      <c r="BK127" s="2">
        <v>795.93882164075922</v>
      </c>
      <c r="BL127" s="2">
        <v>894956.13861680008</v>
      </c>
      <c r="BM127" s="2">
        <v>7581.187435635833</v>
      </c>
      <c r="BN127" s="2">
        <v>0</v>
      </c>
      <c r="BO127" s="2">
        <v>6.7484119686159856</v>
      </c>
      <c r="BP127" s="2">
        <v>7587.935847604449</v>
      </c>
      <c r="BQ127" s="2" t="s">
        <v>96</v>
      </c>
      <c r="BR127" s="1">
        <v>1.4999999999999999E-2</v>
      </c>
      <c r="BS127" s="1">
        <v>3.5000000000000003E-2</v>
      </c>
      <c r="BT127" s="1">
        <v>0.26500000000000001</v>
      </c>
      <c r="BU127" s="2">
        <v>3300.6147000000001</v>
      </c>
      <c r="BV127" s="2">
        <v>7701.4343000000008</v>
      </c>
      <c r="BW127" s="2">
        <v>58310.859700000008</v>
      </c>
      <c r="BX127" s="2">
        <v>3300.6147000000001</v>
      </c>
      <c r="BY127" s="2">
        <v>3300.6147000000001</v>
      </c>
      <c r="BZ127" s="2">
        <v>3300.6147000000001</v>
      </c>
      <c r="CA127" s="2">
        <v>7701.4343000000008</v>
      </c>
      <c r="CB127" s="2">
        <v>58310.859700000008</v>
      </c>
      <c r="CC127" s="2">
        <v>3300.6147000000001</v>
      </c>
      <c r="CD127" s="2">
        <v>3300.6147000000001</v>
      </c>
      <c r="CE127" s="1">
        <f t="shared" si="1"/>
        <v>1.4999999999999999E-2</v>
      </c>
    </row>
    <row r="128" spans="1:83" ht="13.5" customHeight="1">
      <c r="A128" s="3" t="s">
        <v>82</v>
      </c>
      <c r="B128" t="s">
        <v>322</v>
      </c>
      <c r="C128" s="9" t="s">
        <v>1737</v>
      </c>
      <c r="D128" s="3" t="s">
        <v>275</v>
      </c>
      <c r="E128" s="3" t="s">
        <v>276</v>
      </c>
      <c r="F128" s="3" t="s">
        <v>127</v>
      </c>
      <c r="G128" s="3" t="s">
        <v>128</v>
      </c>
      <c r="H128" s="3" t="s">
        <v>89</v>
      </c>
      <c r="I128" s="3" t="s">
        <v>90</v>
      </c>
      <c r="J128" s="3" t="s">
        <v>277</v>
      </c>
      <c r="K128" s="3" t="s">
        <v>92</v>
      </c>
      <c r="L128" s="3" t="s">
        <v>116</v>
      </c>
      <c r="M128" s="3" t="s">
        <v>94</v>
      </c>
      <c r="N128" s="2">
        <v>200000000</v>
      </c>
      <c r="O128" s="2">
        <v>0</v>
      </c>
      <c r="P128" s="10">
        <v>1</v>
      </c>
      <c r="Q128" s="2">
        <v>200000000</v>
      </c>
      <c r="R128" s="2">
        <v>0</v>
      </c>
      <c r="S128" s="3" t="s">
        <v>94</v>
      </c>
      <c r="T128" s="2">
        <v>497454.92</v>
      </c>
      <c r="U128" s="2">
        <v>306763.87</v>
      </c>
      <c r="V128" s="2">
        <v>273.07</v>
      </c>
      <c r="W128" s="11">
        <v>1</v>
      </c>
      <c r="X128" s="2">
        <v>497454.92</v>
      </c>
      <c r="Y128" s="2">
        <v>306763.87</v>
      </c>
      <c r="Z128" s="2">
        <v>273.07</v>
      </c>
      <c r="AA128" s="12">
        <v>5.3409999999999999E-2</v>
      </c>
      <c r="AB128" s="13">
        <v>45940</v>
      </c>
      <c r="AC128" s="13">
        <v>44500</v>
      </c>
      <c r="AD128" s="2">
        <v>4</v>
      </c>
      <c r="AE128" s="2">
        <v>4</v>
      </c>
      <c r="AF128" s="3" t="s">
        <v>95</v>
      </c>
      <c r="AG128" s="2">
        <v>0</v>
      </c>
      <c r="AH128" s="3" t="s">
        <v>95</v>
      </c>
      <c r="AI128" s="3" t="s">
        <v>95</v>
      </c>
      <c r="AJ128" s="2">
        <v>1</v>
      </c>
      <c r="AK128" s="2">
        <v>2077.9191020621788</v>
      </c>
      <c r="AL128" s="2">
        <v>0</v>
      </c>
      <c r="AM128" s="2">
        <v>1.8496877393029338</v>
      </c>
      <c r="AN128" s="2">
        <v>2079.7687898014819</v>
      </c>
      <c r="AO128" s="2">
        <v>6100.2189364706301</v>
      </c>
      <c r="AP128" s="2">
        <v>0</v>
      </c>
      <c r="AQ128" s="2">
        <v>7.5765316007499948</v>
      </c>
      <c r="AR128" s="2">
        <v>6107.7954680713792</v>
      </c>
      <c r="AS128" s="2">
        <v>245079.35929990181</v>
      </c>
      <c r="AT128" s="2">
        <v>0</v>
      </c>
      <c r="AU128" s="2">
        <v>218.16070009817059</v>
      </c>
      <c r="AV128" s="2">
        <v>245297.52</v>
      </c>
      <c r="AW128" s="2">
        <v>2077.9191020621788</v>
      </c>
      <c r="AX128" s="2">
        <v>0</v>
      </c>
      <c r="AY128" s="2">
        <v>1.8496877393029338</v>
      </c>
      <c r="AZ128" s="2">
        <v>2079.7687898014819</v>
      </c>
      <c r="BA128" s="2">
        <v>10574.738102304635</v>
      </c>
      <c r="BB128" s="2">
        <v>0</v>
      </c>
      <c r="BC128" s="2">
        <v>9.4132458740865612</v>
      </c>
      <c r="BD128" s="2">
        <v>10584.151348178722</v>
      </c>
      <c r="BE128" s="2">
        <v>31044.624189592683</v>
      </c>
      <c r="BF128" s="2">
        <v>0</v>
      </c>
      <c r="BG128" s="2">
        <v>38.557726969376802</v>
      </c>
      <c r="BH128" s="2">
        <v>31083.181916562058</v>
      </c>
      <c r="BI128" s="2">
        <v>1247233.3674131304</v>
      </c>
      <c r="BJ128" s="2">
        <v>0</v>
      </c>
      <c r="BK128" s="2">
        <v>1110.2416188696</v>
      </c>
      <c r="BL128" s="2">
        <v>1248343.6090319999</v>
      </c>
      <c r="BM128" s="2">
        <v>10574.738102304635</v>
      </c>
      <c r="BN128" s="2">
        <v>0</v>
      </c>
      <c r="BO128" s="2">
        <v>9.4132458740865612</v>
      </c>
      <c r="BP128" s="2">
        <v>10584.151348178722</v>
      </c>
      <c r="BQ128" s="2" t="s">
        <v>96</v>
      </c>
      <c r="BR128" s="1">
        <v>1.4999999999999999E-2</v>
      </c>
      <c r="BS128" s="1">
        <v>3.5000000000000003E-2</v>
      </c>
      <c r="BT128" s="1">
        <v>0.26500000000000001</v>
      </c>
      <c r="BU128" s="2">
        <v>4601.4580500000002</v>
      </c>
      <c r="BV128" s="2">
        <v>10736.73545</v>
      </c>
      <c r="BW128" s="2">
        <v>81292.42555</v>
      </c>
      <c r="BX128" s="2">
        <v>4601.4580500000002</v>
      </c>
      <c r="BY128" s="2">
        <v>4601.4580500000002</v>
      </c>
      <c r="BZ128" s="2">
        <v>4601.4580500000002</v>
      </c>
      <c r="CA128" s="2">
        <v>10736.73545</v>
      </c>
      <c r="CB128" s="2">
        <v>81292.42555</v>
      </c>
      <c r="CC128" s="2">
        <v>4601.4580500000002</v>
      </c>
      <c r="CD128" s="2">
        <v>4601.4580500000002</v>
      </c>
      <c r="CE128" s="1">
        <f t="shared" si="1"/>
        <v>1.5000000000000001E-2</v>
      </c>
    </row>
    <row r="129" spans="1:83" ht="13.5" customHeight="1">
      <c r="A129" s="3" t="s">
        <v>82</v>
      </c>
      <c r="B129" t="s">
        <v>323</v>
      </c>
      <c r="C129" s="9" t="s">
        <v>1738</v>
      </c>
      <c r="D129" s="3" t="s">
        <v>275</v>
      </c>
      <c r="E129" s="3" t="s">
        <v>276</v>
      </c>
      <c r="F129" s="3" t="s">
        <v>127</v>
      </c>
      <c r="G129" s="3" t="s">
        <v>128</v>
      </c>
      <c r="H129" s="3" t="s">
        <v>89</v>
      </c>
      <c r="I129" s="3" t="s">
        <v>90</v>
      </c>
      <c r="J129" s="3" t="s">
        <v>277</v>
      </c>
      <c r="K129" s="3" t="s">
        <v>92</v>
      </c>
      <c r="L129" s="3" t="s">
        <v>116</v>
      </c>
      <c r="M129" s="3" t="s">
        <v>94</v>
      </c>
      <c r="N129" s="2">
        <v>200000000</v>
      </c>
      <c r="O129" s="2">
        <v>0</v>
      </c>
      <c r="P129" s="10">
        <v>1</v>
      </c>
      <c r="Q129" s="2">
        <v>200000000</v>
      </c>
      <c r="R129" s="2">
        <v>0</v>
      </c>
      <c r="S129" s="3" t="s">
        <v>94</v>
      </c>
      <c r="T129" s="2">
        <v>1501169.61</v>
      </c>
      <c r="U129" s="2">
        <v>925721.26</v>
      </c>
      <c r="V129" s="2">
        <v>824.05</v>
      </c>
      <c r="W129" s="11">
        <v>1</v>
      </c>
      <c r="X129" s="2">
        <v>1501169.61</v>
      </c>
      <c r="Y129" s="2">
        <v>925721.26</v>
      </c>
      <c r="Z129" s="2">
        <v>824.05</v>
      </c>
      <c r="AA129" s="12">
        <v>5.3409999999999999E-2</v>
      </c>
      <c r="AB129" s="13">
        <v>45940</v>
      </c>
      <c r="AC129" s="13">
        <v>44500</v>
      </c>
      <c r="AD129" s="2">
        <v>4</v>
      </c>
      <c r="AE129" s="2">
        <v>4</v>
      </c>
      <c r="AF129" s="3" t="s">
        <v>95</v>
      </c>
      <c r="AG129" s="2">
        <v>0</v>
      </c>
      <c r="AH129" s="3" t="s">
        <v>95</v>
      </c>
      <c r="AI129" s="3" t="s">
        <v>95</v>
      </c>
      <c r="AJ129" s="2">
        <v>1</v>
      </c>
      <c r="AK129" s="2">
        <v>6276.2110764620566</v>
      </c>
      <c r="AL129" s="2">
        <v>0</v>
      </c>
      <c r="AM129" s="2">
        <v>5.5868996003813898</v>
      </c>
      <c r="AN129" s="2">
        <v>6281.7979760624376</v>
      </c>
      <c r="AO129" s="2">
        <v>18426.885013336076</v>
      </c>
      <c r="AP129" s="2">
        <v>0</v>
      </c>
      <c r="AQ129" s="2">
        <v>22.888848738143189</v>
      </c>
      <c r="AR129" s="2">
        <v>18449.77386207422</v>
      </c>
      <c r="AS129" s="2">
        <v>740245.27130230912</v>
      </c>
      <c r="AT129" s="2">
        <v>0</v>
      </c>
      <c r="AU129" s="2">
        <v>658.94469769082298</v>
      </c>
      <c r="AV129" s="2">
        <v>740904.21600000001</v>
      </c>
      <c r="AW129" s="2">
        <v>6276.2110764620566</v>
      </c>
      <c r="AX129" s="2">
        <v>0</v>
      </c>
      <c r="AY129" s="2">
        <v>5.5868996003813898</v>
      </c>
      <c r="AZ129" s="2">
        <v>6281.7979760624376</v>
      </c>
      <c r="BA129" s="2">
        <v>31940.265789223053</v>
      </c>
      <c r="BB129" s="2">
        <v>0</v>
      </c>
      <c r="BC129" s="2">
        <v>28.432290756300933</v>
      </c>
      <c r="BD129" s="2">
        <v>31968.698079979353</v>
      </c>
      <c r="BE129" s="2">
        <v>93776.260521368633</v>
      </c>
      <c r="BF129" s="2">
        <v>0</v>
      </c>
      <c r="BG129" s="2">
        <v>116.48364011328451</v>
      </c>
      <c r="BH129" s="2">
        <v>93892.744161481911</v>
      </c>
      <c r="BI129" s="2">
        <v>3767182.2101845816</v>
      </c>
      <c r="BJ129" s="2">
        <v>0</v>
      </c>
      <c r="BK129" s="2">
        <v>3353.4354610183673</v>
      </c>
      <c r="BL129" s="2">
        <v>3770535.6456456003</v>
      </c>
      <c r="BM129" s="2">
        <v>31940.265789223053</v>
      </c>
      <c r="BN129" s="2">
        <v>0</v>
      </c>
      <c r="BO129" s="2">
        <v>28.432290756300933</v>
      </c>
      <c r="BP129" s="2">
        <v>31968.698079979353</v>
      </c>
      <c r="BQ129" s="2" t="s">
        <v>96</v>
      </c>
      <c r="BR129" s="1">
        <v>1.4999999999999999E-2</v>
      </c>
      <c r="BS129" s="1">
        <v>3.5000000000000003E-2</v>
      </c>
      <c r="BT129" s="1">
        <v>0.26500000000000001</v>
      </c>
      <c r="BU129" s="2">
        <v>13885.8189</v>
      </c>
      <c r="BV129" s="2">
        <v>32400.244100000004</v>
      </c>
      <c r="BW129" s="2">
        <v>245316.13390000002</v>
      </c>
      <c r="BX129" s="2">
        <v>13885.8189</v>
      </c>
      <c r="BY129" s="2">
        <v>13885.8189</v>
      </c>
      <c r="BZ129" s="2">
        <v>13885.8189</v>
      </c>
      <c r="CA129" s="2">
        <v>32400.244100000004</v>
      </c>
      <c r="CB129" s="2">
        <v>245316.13390000002</v>
      </c>
      <c r="CC129" s="2">
        <v>13885.8189</v>
      </c>
      <c r="CD129" s="2">
        <v>13885.8189</v>
      </c>
      <c r="CE129" s="1">
        <f t="shared" si="1"/>
        <v>1.4999999999999999E-2</v>
      </c>
    </row>
    <row r="130" spans="1:83" ht="13.5" customHeight="1">
      <c r="A130" s="3" t="s">
        <v>82</v>
      </c>
      <c r="B130" t="s">
        <v>324</v>
      </c>
      <c r="C130" s="9" t="s">
        <v>1739</v>
      </c>
      <c r="D130" s="3" t="s">
        <v>275</v>
      </c>
      <c r="E130" s="3" t="s">
        <v>276</v>
      </c>
      <c r="F130" s="3" t="s">
        <v>127</v>
      </c>
      <c r="G130" s="3" t="s">
        <v>128</v>
      </c>
      <c r="H130" s="3" t="s">
        <v>89</v>
      </c>
      <c r="I130" s="3" t="s">
        <v>90</v>
      </c>
      <c r="J130" s="3" t="s">
        <v>277</v>
      </c>
      <c r="K130" s="3" t="s">
        <v>92</v>
      </c>
      <c r="L130" s="3" t="s">
        <v>116</v>
      </c>
      <c r="M130" s="3" t="s">
        <v>94</v>
      </c>
      <c r="N130" s="2">
        <v>200000000</v>
      </c>
      <c r="O130" s="2">
        <v>0</v>
      </c>
      <c r="P130" s="10">
        <v>1</v>
      </c>
      <c r="Q130" s="2">
        <v>200000000</v>
      </c>
      <c r="R130" s="2">
        <v>0</v>
      </c>
      <c r="S130" s="3" t="s">
        <v>94</v>
      </c>
      <c r="T130" s="2">
        <v>2493491.69</v>
      </c>
      <c r="U130" s="2">
        <v>1537653.19</v>
      </c>
      <c r="V130" s="2">
        <v>1368.77</v>
      </c>
      <c r="W130" s="11">
        <v>1</v>
      </c>
      <c r="X130" s="2">
        <v>2493491.69</v>
      </c>
      <c r="Y130" s="2">
        <v>1537653.19</v>
      </c>
      <c r="Z130" s="2">
        <v>1368.77</v>
      </c>
      <c r="AA130" s="12">
        <v>5.3409999999999999E-2</v>
      </c>
      <c r="AB130" s="13">
        <v>45940</v>
      </c>
      <c r="AC130" s="13">
        <v>44500</v>
      </c>
      <c r="AD130" s="2">
        <v>4</v>
      </c>
      <c r="AE130" s="2">
        <v>4</v>
      </c>
      <c r="AF130" s="3" t="s">
        <v>95</v>
      </c>
      <c r="AG130" s="2">
        <v>0</v>
      </c>
      <c r="AH130" s="3" t="s">
        <v>95</v>
      </c>
      <c r="AI130" s="3" t="s">
        <v>95</v>
      </c>
      <c r="AJ130" s="2">
        <v>1</v>
      </c>
      <c r="AK130" s="2">
        <v>10426.850445322509</v>
      </c>
      <c r="AL130" s="2">
        <v>0</v>
      </c>
      <c r="AM130" s="2">
        <v>9.2816508799647419</v>
      </c>
      <c r="AN130" s="2">
        <v>10436.132096202473</v>
      </c>
      <c r="AO130" s="2">
        <v>30613.637582520656</v>
      </c>
      <c r="AP130" s="2">
        <v>0</v>
      </c>
      <c r="AQ130" s="2">
        <v>38.027193987385246</v>
      </c>
      <c r="AR130" s="2">
        <v>30651.664776508042</v>
      </c>
      <c r="AS130" s="2">
        <v>1229790.815301466</v>
      </c>
      <c r="AT130" s="2">
        <v>0</v>
      </c>
      <c r="AU130" s="2">
        <v>1094.72069853423</v>
      </c>
      <c r="AV130" s="2">
        <v>1230885.5360000003</v>
      </c>
      <c r="AW130" s="2">
        <v>10426.850445322509</v>
      </c>
      <c r="AX130" s="2">
        <v>0</v>
      </c>
      <c r="AY130" s="2">
        <v>9.2816508799647419</v>
      </c>
      <c r="AZ130" s="2">
        <v>10436.132096202473</v>
      </c>
      <c r="BA130" s="2">
        <v>53063.284601290783</v>
      </c>
      <c r="BB130" s="2">
        <v>0</v>
      </c>
      <c r="BC130" s="2">
        <v>47.235249493228572</v>
      </c>
      <c r="BD130" s="2">
        <v>53110.519850784003</v>
      </c>
      <c r="BE130" s="2">
        <v>155795.86302120588</v>
      </c>
      <c r="BF130" s="2">
        <v>0</v>
      </c>
      <c r="BG130" s="2">
        <v>193.52419292120226</v>
      </c>
      <c r="BH130" s="2">
        <v>155989.38721412708</v>
      </c>
      <c r="BI130" s="2">
        <v>6258528.4381506909</v>
      </c>
      <c r="BJ130" s="2">
        <v>0</v>
      </c>
      <c r="BK130" s="2">
        <v>5571.1431069105502</v>
      </c>
      <c r="BL130" s="2">
        <v>6264099.5812576022</v>
      </c>
      <c r="BM130" s="2">
        <v>53063.284601290783</v>
      </c>
      <c r="BN130" s="2">
        <v>0</v>
      </c>
      <c r="BO130" s="2">
        <v>47.235249493228572</v>
      </c>
      <c r="BP130" s="2">
        <v>53110.519850784003</v>
      </c>
      <c r="BQ130" s="2" t="s">
        <v>96</v>
      </c>
      <c r="BR130" s="1">
        <v>1.4999999999999999E-2</v>
      </c>
      <c r="BS130" s="1">
        <v>3.5000000000000003E-2</v>
      </c>
      <c r="BT130" s="1">
        <v>0.26500000000000001</v>
      </c>
      <c r="BU130" s="2">
        <v>23064.797849999999</v>
      </c>
      <c r="BV130" s="2">
        <v>53817.861650000006</v>
      </c>
      <c r="BW130" s="2">
        <v>407478.09535000002</v>
      </c>
      <c r="BX130" s="2">
        <v>23064.797849999999</v>
      </c>
      <c r="BY130" s="2">
        <v>23064.797849999999</v>
      </c>
      <c r="BZ130" s="2">
        <v>23064.797849999999</v>
      </c>
      <c r="CA130" s="2">
        <v>53817.861650000006</v>
      </c>
      <c r="CB130" s="2">
        <v>407478.09535000002</v>
      </c>
      <c r="CC130" s="2">
        <v>23064.797849999999</v>
      </c>
      <c r="CD130" s="2">
        <v>23064.797849999999</v>
      </c>
      <c r="CE130" s="1">
        <f t="shared" ref="CE130:CE193" si="2">BY130/Y130</f>
        <v>1.4999999999999999E-2</v>
      </c>
    </row>
    <row r="131" spans="1:83" ht="13.5" customHeight="1">
      <c r="A131" s="3" t="s">
        <v>82</v>
      </c>
      <c r="B131" t="s">
        <v>325</v>
      </c>
      <c r="C131" s="9" t="s">
        <v>1740</v>
      </c>
      <c r="D131" s="3" t="s">
        <v>311</v>
      </c>
      <c r="E131" s="3" t="s">
        <v>312</v>
      </c>
      <c r="F131" s="3" t="s">
        <v>127</v>
      </c>
      <c r="G131" s="3" t="s">
        <v>313</v>
      </c>
      <c r="H131" s="3" t="s">
        <v>89</v>
      </c>
      <c r="I131" s="3" t="s">
        <v>90</v>
      </c>
      <c r="J131" s="3" t="s">
        <v>314</v>
      </c>
      <c r="K131" s="3" t="s">
        <v>92</v>
      </c>
      <c r="L131" s="3" t="s">
        <v>116</v>
      </c>
      <c r="M131" s="3" t="s">
        <v>94</v>
      </c>
      <c r="N131" s="2">
        <v>37000000</v>
      </c>
      <c r="O131" s="2">
        <v>5426607.6200000001</v>
      </c>
      <c r="P131" s="10">
        <v>1</v>
      </c>
      <c r="Q131" s="2">
        <v>37000000</v>
      </c>
      <c r="R131" s="2">
        <v>5426607.6200000001</v>
      </c>
      <c r="S131" s="3" t="s">
        <v>94</v>
      </c>
      <c r="T131" s="2">
        <v>1328676</v>
      </c>
      <c r="U131" s="2">
        <v>747380.25</v>
      </c>
      <c r="V131" s="2">
        <v>667.97</v>
      </c>
      <c r="W131" s="11">
        <v>1</v>
      </c>
      <c r="X131" s="2">
        <v>1328676</v>
      </c>
      <c r="Y131" s="2">
        <v>747380.25</v>
      </c>
      <c r="Z131" s="2">
        <v>667.97</v>
      </c>
      <c r="AA131" s="12">
        <v>5.3624999999999999E-2</v>
      </c>
      <c r="AB131" s="13">
        <v>45312</v>
      </c>
      <c r="AC131" s="13">
        <v>44500</v>
      </c>
      <c r="AD131" s="2">
        <v>3</v>
      </c>
      <c r="AE131" s="2">
        <v>5</v>
      </c>
      <c r="AF131" s="3" t="s">
        <v>95</v>
      </c>
      <c r="AG131" s="2">
        <v>0</v>
      </c>
      <c r="AH131" s="3" t="s">
        <v>95</v>
      </c>
      <c r="AI131" s="3" t="s">
        <v>95</v>
      </c>
      <c r="AJ131" s="2">
        <v>1</v>
      </c>
      <c r="AK131" s="2">
        <v>8299.3196289825719</v>
      </c>
      <c r="AL131" s="2">
        <v>0</v>
      </c>
      <c r="AM131" s="2">
        <v>7.4175047207515714</v>
      </c>
      <c r="AN131" s="2">
        <v>8306.7371337033237</v>
      </c>
      <c r="AO131" s="2">
        <v>18824.90431075963</v>
      </c>
      <c r="AP131" s="2">
        <v>0</v>
      </c>
      <c r="AQ131" s="2">
        <v>21.815853027268837</v>
      </c>
      <c r="AR131" s="2">
        <v>18846.720163786904</v>
      </c>
      <c r="AS131" s="2">
        <v>597904.19999999995</v>
      </c>
      <c r="AT131" s="2">
        <v>0</v>
      </c>
      <c r="AU131" s="2">
        <v>534.37599999999998</v>
      </c>
      <c r="AV131" s="2">
        <v>598438.576</v>
      </c>
      <c r="AW131" s="2">
        <v>8299.3196289825719</v>
      </c>
      <c r="AX131" s="2">
        <v>0</v>
      </c>
      <c r="AY131" s="2">
        <v>7.4175047207515714</v>
      </c>
      <c r="AZ131" s="2">
        <v>8306.7371337033237</v>
      </c>
      <c r="BA131" s="2">
        <v>42236.067523855207</v>
      </c>
      <c r="BB131" s="2">
        <v>0</v>
      </c>
      <c r="BC131" s="2">
        <v>37.748423274376826</v>
      </c>
      <c r="BD131" s="2">
        <v>42273.815947129588</v>
      </c>
      <c r="BE131" s="2">
        <v>95801.820527886841</v>
      </c>
      <c r="BF131" s="2">
        <v>0</v>
      </c>
      <c r="BG131" s="2">
        <v>111.02305764107383</v>
      </c>
      <c r="BH131" s="2">
        <v>95912.843585527939</v>
      </c>
      <c r="BI131" s="2">
        <v>3042794.2642199998</v>
      </c>
      <c r="BJ131" s="2">
        <v>0</v>
      </c>
      <c r="BK131" s="2">
        <v>2719.4929016000001</v>
      </c>
      <c r="BL131" s="2">
        <v>3045513.7571216002</v>
      </c>
      <c r="BM131" s="2">
        <v>42236.067523855207</v>
      </c>
      <c r="BN131" s="2">
        <v>0</v>
      </c>
      <c r="BO131" s="2">
        <v>37.748423274376826</v>
      </c>
      <c r="BP131" s="2">
        <v>42273.815947129588</v>
      </c>
      <c r="BQ131" s="2" t="s">
        <v>96</v>
      </c>
      <c r="BR131" s="1">
        <v>1.4999999999999999E-2</v>
      </c>
      <c r="BS131" s="1">
        <v>3.5000000000000003E-2</v>
      </c>
      <c r="BT131" s="1">
        <v>0.26500000000000001</v>
      </c>
      <c r="BU131" s="2">
        <v>11210.703749999999</v>
      </c>
      <c r="BV131" s="2">
        <v>26158.308750000004</v>
      </c>
      <c r="BW131" s="2">
        <v>198055.76625000002</v>
      </c>
      <c r="BX131" s="2">
        <v>11210.703749999999</v>
      </c>
      <c r="BY131" s="2">
        <v>11210.703749999999</v>
      </c>
      <c r="BZ131" s="2">
        <v>11210.703749999999</v>
      </c>
      <c r="CA131" s="2">
        <v>26158.308750000004</v>
      </c>
      <c r="CB131" s="2">
        <v>198055.76625000002</v>
      </c>
      <c r="CC131" s="2">
        <v>11210.703749999999</v>
      </c>
      <c r="CD131" s="2">
        <v>11210.703749999999</v>
      </c>
      <c r="CE131" s="1">
        <f t="shared" si="2"/>
        <v>1.4999999999999998E-2</v>
      </c>
    </row>
    <row r="132" spans="1:83" ht="13.5" customHeight="1">
      <c r="A132" s="3" t="s">
        <v>82</v>
      </c>
      <c r="B132" t="s">
        <v>326</v>
      </c>
      <c r="C132" s="9" t="s">
        <v>1741</v>
      </c>
      <c r="D132" s="3" t="s">
        <v>275</v>
      </c>
      <c r="E132" s="3" t="s">
        <v>276</v>
      </c>
      <c r="F132" s="3" t="s">
        <v>127</v>
      </c>
      <c r="G132" s="3" t="s">
        <v>128</v>
      </c>
      <c r="H132" s="3" t="s">
        <v>89</v>
      </c>
      <c r="I132" s="3" t="s">
        <v>90</v>
      </c>
      <c r="J132" s="3" t="s">
        <v>277</v>
      </c>
      <c r="K132" s="3" t="s">
        <v>92</v>
      </c>
      <c r="L132" s="3" t="s">
        <v>116</v>
      </c>
      <c r="M132" s="3" t="s">
        <v>94</v>
      </c>
      <c r="N132" s="2">
        <v>200000000</v>
      </c>
      <c r="O132" s="2">
        <v>0</v>
      </c>
      <c r="P132" s="10">
        <v>1</v>
      </c>
      <c r="Q132" s="2">
        <v>200000000</v>
      </c>
      <c r="R132" s="2">
        <v>0</v>
      </c>
      <c r="S132" s="3" t="s">
        <v>94</v>
      </c>
      <c r="T132" s="2">
        <v>1018891.69</v>
      </c>
      <c r="U132" s="2">
        <v>628316.54</v>
      </c>
      <c r="V132" s="2">
        <v>559.30999999999995</v>
      </c>
      <c r="W132" s="11">
        <v>1</v>
      </c>
      <c r="X132" s="2">
        <v>1018891.69</v>
      </c>
      <c r="Y132" s="2">
        <v>628316.54</v>
      </c>
      <c r="Z132" s="2">
        <v>559.30999999999995</v>
      </c>
      <c r="AA132" s="12">
        <v>5.3409999999999999E-2</v>
      </c>
      <c r="AB132" s="13">
        <v>45940</v>
      </c>
      <c r="AC132" s="13">
        <v>44500</v>
      </c>
      <c r="AD132" s="2">
        <v>4</v>
      </c>
      <c r="AE132" s="2">
        <v>4</v>
      </c>
      <c r="AF132" s="3" t="s">
        <v>95</v>
      </c>
      <c r="AG132" s="2">
        <v>0</v>
      </c>
      <c r="AH132" s="3" t="s">
        <v>95</v>
      </c>
      <c r="AI132" s="3" t="s">
        <v>95</v>
      </c>
      <c r="AJ132" s="2">
        <v>1</v>
      </c>
      <c r="AK132" s="2">
        <v>4258.9609889950634</v>
      </c>
      <c r="AL132" s="2">
        <v>0</v>
      </c>
      <c r="AM132" s="2">
        <v>3.7912092378704982</v>
      </c>
      <c r="AN132" s="2">
        <v>4262.7521982329336</v>
      </c>
      <c r="AO132" s="2">
        <v>12504.007716273329</v>
      </c>
      <c r="AP132" s="2">
        <v>0</v>
      </c>
      <c r="AQ132" s="2">
        <v>15.531443972754474</v>
      </c>
      <c r="AR132" s="2">
        <v>12519.539160246082</v>
      </c>
      <c r="AS132" s="2">
        <v>502321.49530282948</v>
      </c>
      <c r="AT132" s="2">
        <v>0</v>
      </c>
      <c r="AU132" s="2">
        <v>447.15269717048284</v>
      </c>
      <c r="AV132" s="2">
        <v>502768.6480000001</v>
      </c>
      <c r="AW132" s="2">
        <v>4258.9609889950634</v>
      </c>
      <c r="AX132" s="2">
        <v>0</v>
      </c>
      <c r="AY132" s="2">
        <v>3.7912092378704982</v>
      </c>
      <c r="AZ132" s="2">
        <v>4262.7521982329336</v>
      </c>
      <c r="BA132" s="2">
        <v>21674.278369094776</v>
      </c>
      <c r="BB132" s="2">
        <v>0</v>
      </c>
      <c r="BC132" s="2">
        <v>19.293842932446754</v>
      </c>
      <c r="BD132" s="2">
        <v>21693.572212027222</v>
      </c>
      <c r="BE132" s="2">
        <v>63634.145668886602</v>
      </c>
      <c r="BF132" s="2">
        <v>0</v>
      </c>
      <c r="BG132" s="2">
        <v>79.041071521744797</v>
      </c>
      <c r="BH132" s="2">
        <v>63713.186740408339</v>
      </c>
      <c r="BI132" s="2">
        <v>2556364.3217456294</v>
      </c>
      <c r="BJ132" s="2">
        <v>0</v>
      </c>
      <c r="BK132" s="2">
        <v>2275.6047911703045</v>
      </c>
      <c r="BL132" s="2">
        <v>2558639.9265368008</v>
      </c>
      <c r="BM132" s="2">
        <v>21674.278369094776</v>
      </c>
      <c r="BN132" s="2">
        <v>0</v>
      </c>
      <c r="BO132" s="2">
        <v>19.293842932446754</v>
      </c>
      <c r="BP132" s="2">
        <v>21693.572212027222</v>
      </c>
      <c r="BQ132" s="2" t="s">
        <v>96</v>
      </c>
      <c r="BR132" s="1">
        <v>1.4999999999999999E-2</v>
      </c>
      <c r="BS132" s="1">
        <v>3.5000000000000003E-2</v>
      </c>
      <c r="BT132" s="1">
        <v>0.26500000000000001</v>
      </c>
      <c r="BU132" s="2">
        <v>9424.7481000000007</v>
      </c>
      <c r="BV132" s="2">
        <v>21991.078900000004</v>
      </c>
      <c r="BW132" s="2">
        <v>166503.88310000001</v>
      </c>
      <c r="BX132" s="2">
        <v>9424.7481000000007</v>
      </c>
      <c r="BY132" s="2">
        <v>9424.7481000000007</v>
      </c>
      <c r="BZ132" s="2">
        <v>9424.7481000000007</v>
      </c>
      <c r="CA132" s="2">
        <v>21991.078900000004</v>
      </c>
      <c r="CB132" s="2">
        <v>166503.88310000001</v>
      </c>
      <c r="CC132" s="2">
        <v>9424.7481000000007</v>
      </c>
      <c r="CD132" s="2">
        <v>9424.7481000000007</v>
      </c>
      <c r="CE132" s="1">
        <f t="shared" si="2"/>
        <v>1.4999999999999999E-2</v>
      </c>
    </row>
    <row r="133" spans="1:83" ht="13.5" customHeight="1">
      <c r="A133" s="3" t="s">
        <v>82</v>
      </c>
      <c r="B133" t="s">
        <v>327</v>
      </c>
      <c r="C133" s="9" t="s">
        <v>1742</v>
      </c>
      <c r="D133" s="3" t="s">
        <v>275</v>
      </c>
      <c r="E133" s="3" t="s">
        <v>276</v>
      </c>
      <c r="F133" s="3" t="s">
        <v>127</v>
      </c>
      <c r="G133" s="3" t="s">
        <v>128</v>
      </c>
      <c r="H133" s="3" t="s">
        <v>89</v>
      </c>
      <c r="I133" s="3" t="s">
        <v>90</v>
      </c>
      <c r="J133" s="3" t="s">
        <v>277</v>
      </c>
      <c r="K133" s="3" t="s">
        <v>92</v>
      </c>
      <c r="L133" s="3" t="s">
        <v>116</v>
      </c>
      <c r="M133" s="3" t="s">
        <v>94</v>
      </c>
      <c r="N133" s="2">
        <v>200000000</v>
      </c>
      <c r="O133" s="2">
        <v>0</v>
      </c>
      <c r="P133" s="10">
        <v>1</v>
      </c>
      <c r="Q133" s="2">
        <v>200000000</v>
      </c>
      <c r="R133" s="2">
        <v>0</v>
      </c>
      <c r="S133" s="3" t="s">
        <v>94</v>
      </c>
      <c r="T133" s="2">
        <v>1251873.8899999999</v>
      </c>
      <c r="U133" s="2">
        <v>771988.89</v>
      </c>
      <c r="V133" s="2">
        <v>687.2</v>
      </c>
      <c r="W133" s="11">
        <v>1</v>
      </c>
      <c r="X133" s="2">
        <v>1251873.8899999999</v>
      </c>
      <c r="Y133" s="2">
        <v>771988.89</v>
      </c>
      <c r="Z133" s="2">
        <v>687.2</v>
      </c>
      <c r="AA133" s="12">
        <v>5.3409999999999999E-2</v>
      </c>
      <c r="AB133" s="13">
        <v>45940</v>
      </c>
      <c r="AC133" s="13">
        <v>44500</v>
      </c>
      <c r="AD133" s="2">
        <v>4</v>
      </c>
      <c r="AE133" s="2">
        <v>4</v>
      </c>
      <c r="AF133" s="3" t="s">
        <v>95</v>
      </c>
      <c r="AG133" s="2">
        <v>0</v>
      </c>
      <c r="AH133" s="3" t="s">
        <v>95</v>
      </c>
      <c r="AI133" s="3" t="s">
        <v>95</v>
      </c>
      <c r="AJ133" s="2">
        <v>1</v>
      </c>
      <c r="AK133" s="2">
        <v>5233.4682550576581</v>
      </c>
      <c r="AL133" s="2">
        <v>0</v>
      </c>
      <c r="AM133" s="2">
        <v>4.6586672832501801</v>
      </c>
      <c r="AN133" s="2">
        <v>5238.1269223409081</v>
      </c>
      <c r="AO133" s="2">
        <v>15365.272661957246</v>
      </c>
      <c r="AP133" s="2">
        <v>0</v>
      </c>
      <c r="AQ133" s="2">
        <v>19.085642460523669</v>
      </c>
      <c r="AR133" s="2">
        <v>15384.35830441777</v>
      </c>
      <c r="AS133" s="2">
        <v>617259.3753014768</v>
      </c>
      <c r="AT133" s="2">
        <v>0</v>
      </c>
      <c r="AU133" s="2">
        <v>549.46469852328426</v>
      </c>
      <c r="AV133" s="2">
        <v>617808.84</v>
      </c>
      <c r="AW133" s="2">
        <v>5233.4682550576581</v>
      </c>
      <c r="AX133" s="2">
        <v>0</v>
      </c>
      <c r="AY133" s="2">
        <v>4.6586672832501801</v>
      </c>
      <c r="AZ133" s="2">
        <v>5238.1269223409081</v>
      </c>
      <c r="BA133" s="2">
        <v>26633.643296813927</v>
      </c>
      <c r="BB133" s="2">
        <v>0</v>
      </c>
      <c r="BC133" s="2">
        <v>23.708423671188491</v>
      </c>
      <c r="BD133" s="2">
        <v>26657.351720485116</v>
      </c>
      <c r="BE133" s="2">
        <v>78195.409103966624</v>
      </c>
      <c r="BF133" s="2">
        <v>0</v>
      </c>
      <c r="BG133" s="2">
        <v>97.12874304585101</v>
      </c>
      <c r="BH133" s="2">
        <v>78292.537847012471</v>
      </c>
      <c r="BI133" s="2">
        <v>3141294.6868467457</v>
      </c>
      <c r="BJ133" s="2">
        <v>0</v>
      </c>
      <c r="BK133" s="2">
        <v>2796.2807972548462</v>
      </c>
      <c r="BL133" s="2">
        <v>3144090.967644</v>
      </c>
      <c r="BM133" s="2">
        <v>26633.643296813927</v>
      </c>
      <c r="BN133" s="2">
        <v>0</v>
      </c>
      <c r="BO133" s="2">
        <v>23.708423671188491</v>
      </c>
      <c r="BP133" s="2">
        <v>26657.351720485116</v>
      </c>
      <c r="BQ133" s="2" t="s">
        <v>96</v>
      </c>
      <c r="BR133" s="1">
        <v>1.4999999999999999E-2</v>
      </c>
      <c r="BS133" s="1">
        <v>3.5000000000000003E-2</v>
      </c>
      <c r="BT133" s="1">
        <v>0.26500000000000001</v>
      </c>
      <c r="BU133" s="2">
        <v>11579.833349999999</v>
      </c>
      <c r="BV133" s="2">
        <v>27019.611150000004</v>
      </c>
      <c r="BW133" s="2">
        <v>204577.05585</v>
      </c>
      <c r="BX133" s="2">
        <v>11579.833349999999</v>
      </c>
      <c r="BY133" s="2">
        <v>11579.833349999999</v>
      </c>
      <c r="BZ133" s="2">
        <v>11579.833349999999</v>
      </c>
      <c r="CA133" s="2">
        <v>27019.611150000004</v>
      </c>
      <c r="CB133" s="2">
        <v>204577.05585</v>
      </c>
      <c r="CC133" s="2">
        <v>11579.833349999999</v>
      </c>
      <c r="CD133" s="2">
        <v>11579.833349999999</v>
      </c>
      <c r="CE133" s="1">
        <f t="shared" si="2"/>
        <v>1.4999999999999998E-2</v>
      </c>
    </row>
    <row r="134" spans="1:83" ht="13.5" customHeight="1">
      <c r="A134" s="3" t="s">
        <v>82</v>
      </c>
      <c r="B134" t="s">
        <v>328</v>
      </c>
      <c r="C134" s="9" t="s">
        <v>1743</v>
      </c>
      <c r="D134" s="3" t="s">
        <v>275</v>
      </c>
      <c r="E134" s="3" t="s">
        <v>276</v>
      </c>
      <c r="F134" s="3" t="s">
        <v>127</v>
      </c>
      <c r="G134" s="3" t="s">
        <v>128</v>
      </c>
      <c r="H134" s="3" t="s">
        <v>89</v>
      </c>
      <c r="I134" s="3" t="s">
        <v>90</v>
      </c>
      <c r="J134" s="3" t="s">
        <v>277</v>
      </c>
      <c r="K134" s="3" t="s">
        <v>92</v>
      </c>
      <c r="L134" s="3" t="s">
        <v>116</v>
      </c>
      <c r="M134" s="3" t="s">
        <v>94</v>
      </c>
      <c r="N134" s="2">
        <v>200000000</v>
      </c>
      <c r="O134" s="2">
        <v>0</v>
      </c>
      <c r="P134" s="10">
        <v>1</v>
      </c>
      <c r="Q134" s="2">
        <v>200000000</v>
      </c>
      <c r="R134" s="2">
        <v>0</v>
      </c>
      <c r="S134" s="3" t="s">
        <v>94</v>
      </c>
      <c r="T134" s="2">
        <v>407087.27</v>
      </c>
      <c r="U134" s="2">
        <v>251037.17</v>
      </c>
      <c r="V134" s="2">
        <v>223.46</v>
      </c>
      <c r="W134" s="11">
        <v>1</v>
      </c>
      <c r="X134" s="2">
        <v>407087.27</v>
      </c>
      <c r="Y134" s="2">
        <v>251037.17</v>
      </c>
      <c r="Z134" s="2">
        <v>223.46</v>
      </c>
      <c r="AA134" s="12">
        <v>5.3409999999999999E-2</v>
      </c>
      <c r="AB134" s="13">
        <v>45940</v>
      </c>
      <c r="AC134" s="13">
        <v>44500</v>
      </c>
      <c r="AD134" s="2">
        <v>4</v>
      </c>
      <c r="AE134" s="2">
        <v>4</v>
      </c>
      <c r="AF134" s="3" t="s">
        <v>95</v>
      </c>
      <c r="AG134" s="2">
        <v>0</v>
      </c>
      <c r="AH134" s="3" t="s">
        <v>95</v>
      </c>
      <c r="AI134" s="3" t="s">
        <v>95</v>
      </c>
      <c r="AJ134" s="2">
        <v>1</v>
      </c>
      <c r="AK134" s="2">
        <v>1699.9335392801622</v>
      </c>
      <c r="AL134" s="2">
        <v>0</v>
      </c>
      <c r="AM134" s="2">
        <v>1.5131908501340461</v>
      </c>
      <c r="AN134" s="2">
        <v>1701.4467301302964</v>
      </c>
      <c r="AO134" s="2">
        <v>4990.4100324987767</v>
      </c>
      <c r="AP134" s="2">
        <v>0</v>
      </c>
      <c r="AQ134" s="2">
        <v>6.1978174322698152</v>
      </c>
      <c r="AR134" s="2">
        <v>4996.6078499310479</v>
      </c>
      <c r="AS134" s="2">
        <v>200497.99929445473</v>
      </c>
      <c r="AT134" s="2">
        <v>0</v>
      </c>
      <c r="AU134" s="2">
        <v>178.47270554531366</v>
      </c>
      <c r="AV134" s="2">
        <v>200676.47200000004</v>
      </c>
      <c r="AW134" s="2">
        <v>1699.9335392801622</v>
      </c>
      <c r="AX134" s="2">
        <v>0</v>
      </c>
      <c r="AY134" s="2">
        <v>1.5131908501340461</v>
      </c>
      <c r="AZ134" s="2">
        <v>1701.4467301302964</v>
      </c>
      <c r="BA134" s="2">
        <v>8651.1317747506746</v>
      </c>
      <c r="BB134" s="2">
        <v>0</v>
      </c>
      <c r="BC134" s="2">
        <v>7.7007795554171743</v>
      </c>
      <c r="BD134" s="2">
        <v>8658.832554306091</v>
      </c>
      <c r="BE134" s="2">
        <v>25396.695696389525</v>
      </c>
      <c r="BF134" s="2">
        <v>0</v>
      </c>
      <c r="BG134" s="2">
        <v>31.541312694564319</v>
      </c>
      <c r="BH134" s="2">
        <v>25428.237009084096</v>
      </c>
      <c r="BI134" s="2">
        <v>1020354.3682094095</v>
      </c>
      <c r="BJ134" s="2">
        <v>0</v>
      </c>
      <c r="BK134" s="2">
        <v>908.2654457906558</v>
      </c>
      <c r="BL134" s="2">
        <v>1021262.6336552002</v>
      </c>
      <c r="BM134" s="2">
        <v>8651.1317747506746</v>
      </c>
      <c r="BN134" s="2">
        <v>0</v>
      </c>
      <c r="BO134" s="2">
        <v>7.7007795554171743</v>
      </c>
      <c r="BP134" s="2">
        <v>8658.832554306091</v>
      </c>
      <c r="BQ134" s="2" t="s">
        <v>96</v>
      </c>
      <c r="BR134" s="1">
        <v>1.4999999999999999E-2</v>
      </c>
      <c r="BS134" s="1">
        <v>3.5000000000000003E-2</v>
      </c>
      <c r="BT134" s="1">
        <v>0.26500000000000001</v>
      </c>
      <c r="BU134" s="2">
        <v>3765.55755</v>
      </c>
      <c r="BV134" s="2">
        <v>8786.3009500000007</v>
      </c>
      <c r="BW134" s="2">
        <v>66524.850050000008</v>
      </c>
      <c r="BX134" s="2">
        <v>3765.55755</v>
      </c>
      <c r="BY134" s="2">
        <v>3765.55755</v>
      </c>
      <c r="BZ134" s="2">
        <v>3765.55755</v>
      </c>
      <c r="CA134" s="2">
        <v>8786.3009500000007</v>
      </c>
      <c r="CB134" s="2">
        <v>66524.850050000008</v>
      </c>
      <c r="CC134" s="2">
        <v>3765.55755</v>
      </c>
      <c r="CD134" s="2">
        <v>3765.55755</v>
      </c>
      <c r="CE134" s="1">
        <f t="shared" si="2"/>
        <v>1.4999999999999999E-2</v>
      </c>
    </row>
    <row r="135" spans="1:83" ht="13.5" customHeight="1">
      <c r="A135" s="3" t="s">
        <v>82</v>
      </c>
      <c r="B135" t="s">
        <v>329</v>
      </c>
      <c r="C135" s="9" t="s">
        <v>1744</v>
      </c>
      <c r="D135" s="3" t="s">
        <v>275</v>
      </c>
      <c r="E135" s="3" t="s">
        <v>276</v>
      </c>
      <c r="F135" s="3" t="s">
        <v>127</v>
      </c>
      <c r="G135" s="3" t="s">
        <v>128</v>
      </c>
      <c r="H135" s="3" t="s">
        <v>89</v>
      </c>
      <c r="I135" s="3" t="s">
        <v>90</v>
      </c>
      <c r="J135" s="3" t="s">
        <v>277</v>
      </c>
      <c r="K135" s="3" t="s">
        <v>92</v>
      </c>
      <c r="L135" s="3" t="s">
        <v>116</v>
      </c>
      <c r="M135" s="3" t="s">
        <v>94</v>
      </c>
      <c r="N135" s="2">
        <v>200000000</v>
      </c>
      <c r="O135" s="2">
        <v>0</v>
      </c>
      <c r="P135" s="10">
        <v>1</v>
      </c>
      <c r="Q135" s="2">
        <v>200000000</v>
      </c>
      <c r="R135" s="2">
        <v>0</v>
      </c>
      <c r="S135" s="3" t="s">
        <v>94</v>
      </c>
      <c r="T135" s="2">
        <v>5022684.5599999996</v>
      </c>
      <c r="U135" s="2">
        <v>3097322.16</v>
      </c>
      <c r="V135" s="2">
        <v>2757.13</v>
      </c>
      <c r="W135" s="11">
        <v>1</v>
      </c>
      <c r="X135" s="2">
        <v>5022684.5599999996</v>
      </c>
      <c r="Y135" s="2">
        <v>3097322.16</v>
      </c>
      <c r="Z135" s="2">
        <v>2757.13</v>
      </c>
      <c r="AA135" s="12">
        <v>5.3409999999999999E-2</v>
      </c>
      <c r="AB135" s="13">
        <v>45940</v>
      </c>
      <c r="AC135" s="13">
        <v>44500</v>
      </c>
      <c r="AD135" s="2">
        <v>4</v>
      </c>
      <c r="AE135" s="2">
        <v>4</v>
      </c>
      <c r="AF135" s="3" t="s">
        <v>95</v>
      </c>
      <c r="AG135" s="2">
        <v>0</v>
      </c>
      <c r="AH135" s="3" t="s">
        <v>95</v>
      </c>
      <c r="AI135" s="3" t="s">
        <v>95</v>
      </c>
      <c r="AJ135" s="2">
        <v>1</v>
      </c>
      <c r="AK135" s="2">
        <v>21005.843159886175</v>
      </c>
      <c r="AL135" s="2">
        <v>0</v>
      </c>
      <c r="AM135" s="2">
        <v>18.698681428546315</v>
      </c>
      <c r="AN135" s="2">
        <v>21024.54184131472</v>
      </c>
      <c r="AO135" s="2">
        <v>61674.771828708457</v>
      </c>
      <c r="AP135" s="2">
        <v>0</v>
      </c>
      <c r="AQ135" s="2">
        <v>76.611187562295768</v>
      </c>
      <c r="AR135" s="2">
        <v>61751.383016270745</v>
      </c>
      <c r="AS135" s="2">
        <v>2477525.9913006369</v>
      </c>
      <c r="AT135" s="2">
        <v>0</v>
      </c>
      <c r="AU135" s="2">
        <v>2205.4086993632995</v>
      </c>
      <c r="AV135" s="2">
        <v>2479731.4000000004</v>
      </c>
      <c r="AW135" s="2">
        <v>21005.843159886175</v>
      </c>
      <c r="AX135" s="2">
        <v>0</v>
      </c>
      <c r="AY135" s="2">
        <v>18.698681428546315</v>
      </c>
      <c r="AZ135" s="2">
        <v>21024.54184131472</v>
      </c>
      <c r="BA135" s="2">
        <v>106900.83642497673</v>
      </c>
      <c r="BB135" s="2">
        <v>0</v>
      </c>
      <c r="BC135" s="2">
        <v>95.159459658015052</v>
      </c>
      <c r="BD135" s="2">
        <v>106995.99588463474</v>
      </c>
      <c r="BE135" s="2">
        <v>313869.08131348022</v>
      </c>
      <c r="BF135" s="2">
        <v>0</v>
      </c>
      <c r="BG135" s="2">
        <v>389.88199462327941</v>
      </c>
      <c r="BH135" s="2">
        <v>314258.96330810344</v>
      </c>
      <c r="BI135" s="2">
        <v>12608377.522328071</v>
      </c>
      <c r="BJ135" s="2">
        <v>0</v>
      </c>
      <c r="BK135" s="2">
        <v>11223.545411929768</v>
      </c>
      <c r="BL135" s="2">
        <v>12619601.067740003</v>
      </c>
      <c r="BM135" s="2">
        <v>106900.83642497673</v>
      </c>
      <c r="BN135" s="2">
        <v>0</v>
      </c>
      <c r="BO135" s="2">
        <v>95.159459658015052</v>
      </c>
      <c r="BP135" s="2">
        <v>106995.99588463474</v>
      </c>
      <c r="BQ135" s="2" t="s">
        <v>96</v>
      </c>
      <c r="BR135" s="1">
        <v>1.4999999999999999E-2</v>
      </c>
      <c r="BS135" s="1">
        <v>3.5000000000000003E-2</v>
      </c>
      <c r="BT135" s="1">
        <v>0.26500000000000001</v>
      </c>
      <c r="BU135" s="2">
        <v>46459.832399999999</v>
      </c>
      <c r="BV135" s="2">
        <v>108406.27560000002</v>
      </c>
      <c r="BW135" s="2">
        <v>820790.37240000011</v>
      </c>
      <c r="BX135" s="2">
        <v>46459.832399999999</v>
      </c>
      <c r="BY135" s="2">
        <v>46459.832399999999</v>
      </c>
      <c r="BZ135" s="2">
        <v>46459.832399999999</v>
      </c>
      <c r="CA135" s="2">
        <v>108406.27560000002</v>
      </c>
      <c r="CB135" s="2">
        <v>820790.37240000011</v>
      </c>
      <c r="CC135" s="2">
        <v>46459.832399999999</v>
      </c>
      <c r="CD135" s="2">
        <v>46459.832399999999</v>
      </c>
      <c r="CE135" s="1">
        <f t="shared" si="2"/>
        <v>1.4999999999999999E-2</v>
      </c>
    </row>
    <row r="136" spans="1:83" ht="13.5" customHeight="1">
      <c r="A136" s="3" t="s">
        <v>82</v>
      </c>
      <c r="B136" t="s">
        <v>330</v>
      </c>
      <c r="C136" s="9" t="s">
        <v>1745</v>
      </c>
      <c r="D136" s="3" t="s">
        <v>275</v>
      </c>
      <c r="E136" s="3" t="s">
        <v>276</v>
      </c>
      <c r="F136" s="3" t="s">
        <v>127</v>
      </c>
      <c r="G136" s="3" t="s">
        <v>128</v>
      </c>
      <c r="H136" s="3" t="s">
        <v>89</v>
      </c>
      <c r="I136" s="3" t="s">
        <v>90</v>
      </c>
      <c r="J136" s="3" t="s">
        <v>277</v>
      </c>
      <c r="K136" s="3" t="s">
        <v>92</v>
      </c>
      <c r="L136" s="3" t="s">
        <v>116</v>
      </c>
      <c r="M136" s="3" t="s">
        <v>94</v>
      </c>
      <c r="N136" s="2">
        <v>200000000</v>
      </c>
      <c r="O136" s="2">
        <v>0</v>
      </c>
      <c r="P136" s="10">
        <v>1</v>
      </c>
      <c r="Q136" s="2">
        <v>200000000</v>
      </c>
      <c r="R136" s="2">
        <v>0</v>
      </c>
      <c r="S136" s="3" t="s">
        <v>94</v>
      </c>
      <c r="T136" s="2">
        <v>589521.48</v>
      </c>
      <c r="U136" s="2">
        <v>363538.23</v>
      </c>
      <c r="V136" s="2">
        <v>323.61</v>
      </c>
      <c r="W136" s="11">
        <v>1</v>
      </c>
      <c r="X136" s="2">
        <v>589521.48</v>
      </c>
      <c r="Y136" s="2">
        <v>363538.23</v>
      </c>
      <c r="Z136" s="2">
        <v>323.61</v>
      </c>
      <c r="AA136" s="12">
        <v>5.3409999999999999E-2</v>
      </c>
      <c r="AB136" s="13">
        <v>45940</v>
      </c>
      <c r="AC136" s="13">
        <v>44500</v>
      </c>
      <c r="AD136" s="2">
        <v>4</v>
      </c>
      <c r="AE136" s="2">
        <v>4</v>
      </c>
      <c r="AF136" s="3" t="s">
        <v>95</v>
      </c>
      <c r="AG136" s="2">
        <v>0</v>
      </c>
      <c r="AH136" s="3" t="s">
        <v>95</v>
      </c>
      <c r="AI136" s="3" t="s">
        <v>95</v>
      </c>
      <c r="AJ136" s="2">
        <v>1</v>
      </c>
      <c r="AK136" s="2">
        <v>2463.01078009495</v>
      </c>
      <c r="AL136" s="2">
        <v>0</v>
      </c>
      <c r="AM136" s="2">
        <v>2.192492708528968</v>
      </c>
      <c r="AN136" s="2">
        <v>2465.2032728034787</v>
      </c>
      <c r="AO136" s="2">
        <v>7230.8922086296934</v>
      </c>
      <c r="AP136" s="2">
        <v>0</v>
      </c>
      <c r="AQ136" s="2">
        <v>8.9810916227035413</v>
      </c>
      <c r="AR136" s="2">
        <v>7239.8733002523968</v>
      </c>
      <c r="AS136" s="2">
        <v>290498.84730130318</v>
      </c>
      <c r="AT136" s="2">
        <v>0</v>
      </c>
      <c r="AU136" s="2">
        <v>258.59269869684607</v>
      </c>
      <c r="AV136" s="2">
        <v>290757.44</v>
      </c>
      <c r="AW136" s="2">
        <v>2463.01078009495</v>
      </c>
      <c r="AX136" s="2">
        <v>0</v>
      </c>
      <c r="AY136" s="2">
        <v>2.192492708528968</v>
      </c>
      <c r="AZ136" s="2">
        <v>2465.2032728034787</v>
      </c>
      <c r="BA136" s="2">
        <v>12534.50816098121</v>
      </c>
      <c r="BB136" s="2">
        <v>0</v>
      </c>
      <c r="BC136" s="2">
        <v>11.157814642974772</v>
      </c>
      <c r="BD136" s="2">
        <v>12545.665975624184</v>
      </c>
      <c r="BE136" s="2">
        <v>36798.733538937377</v>
      </c>
      <c r="BF136" s="2">
        <v>0</v>
      </c>
      <c r="BG136" s="2">
        <v>45.705673377100595</v>
      </c>
      <c r="BH136" s="2">
        <v>36844.439212314472</v>
      </c>
      <c r="BI136" s="2">
        <v>1478377.6838010619</v>
      </c>
      <c r="BJ136" s="2">
        <v>0</v>
      </c>
      <c r="BK136" s="2">
        <v>1316.0041029381193</v>
      </c>
      <c r="BL136" s="2">
        <v>1479693.687904</v>
      </c>
      <c r="BM136" s="2">
        <v>12534.50816098121</v>
      </c>
      <c r="BN136" s="2">
        <v>0</v>
      </c>
      <c r="BO136" s="2">
        <v>11.157814642974772</v>
      </c>
      <c r="BP136" s="2">
        <v>12545.665975624184</v>
      </c>
      <c r="BQ136" s="2" t="s">
        <v>96</v>
      </c>
      <c r="BR136" s="1">
        <v>1.4999999999999999E-2</v>
      </c>
      <c r="BS136" s="1">
        <v>3.5000000000000003E-2</v>
      </c>
      <c r="BT136" s="1">
        <v>0.26500000000000001</v>
      </c>
      <c r="BU136" s="2">
        <v>5453.0734499999999</v>
      </c>
      <c r="BV136" s="2">
        <v>12723.83805</v>
      </c>
      <c r="BW136" s="2">
        <v>96337.630950000006</v>
      </c>
      <c r="BX136" s="2">
        <v>5453.0734499999999</v>
      </c>
      <c r="BY136" s="2">
        <v>5453.0734499999999</v>
      </c>
      <c r="BZ136" s="2">
        <v>5453.0734499999999</v>
      </c>
      <c r="CA136" s="2">
        <v>12723.83805</v>
      </c>
      <c r="CB136" s="2">
        <v>96337.630950000006</v>
      </c>
      <c r="CC136" s="2">
        <v>5453.0734499999999</v>
      </c>
      <c r="CD136" s="2">
        <v>5453.0734499999999</v>
      </c>
      <c r="CE136" s="1">
        <f t="shared" si="2"/>
        <v>1.5000000000000001E-2</v>
      </c>
    </row>
    <row r="137" spans="1:83" ht="13.5" customHeight="1">
      <c r="A137" s="3" t="s">
        <v>82</v>
      </c>
      <c r="B137" t="s">
        <v>331</v>
      </c>
      <c r="C137" s="9" t="s">
        <v>1746</v>
      </c>
      <c r="D137" s="3" t="s">
        <v>311</v>
      </c>
      <c r="E137" s="3" t="s">
        <v>312</v>
      </c>
      <c r="F137" s="3" t="s">
        <v>127</v>
      </c>
      <c r="G137" s="3" t="s">
        <v>313</v>
      </c>
      <c r="H137" s="3" t="s">
        <v>89</v>
      </c>
      <c r="I137" s="3" t="s">
        <v>90</v>
      </c>
      <c r="J137" s="3" t="s">
        <v>314</v>
      </c>
      <c r="K137" s="3" t="s">
        <v>92</v>
      </c>
      <c r="L137" s="3" t="s">
        <v>116</v>
      </c>
      <c r="M137" s="3" t="s">
        <v>94</v>
      </c>
      <c r="N137" s="2">
        <v>37000000</v>
      </c>
      <c r="O137" s="2">
        <v>5426607.6200000001</v>
      </c>
      <c r="P137" s="10">
        <v>1</v>
      </c>
      <c r="Q137" s="2">
        <v>37000000</v>
      </c>
      <c r="R137" s="2">
        <v>5426607.6200000001</v>
      </c>
      <c r="S137" s="3" t="s">
        <v>94</v>
      </c>
      <c r="T137" s="2">
        <v>100000</v>
      </c>
      <c r="U137" s="2">
        <v>56250</v>
      </c>
      <c r="V137" s="2">
        <v>50.27</v>
      </c>
      <c r="W137" s="11">
        <v>1</v>
      </c>
      <c r="X137" s="2">
        <v>100000</v>
      </c>
      <c r="Y137" s="2">
        <v>56250</v>
      </c>
      <c r="Z137" s="2">
        <v>50.27</v>
      </c>
      <c r="AA137" s="12">
        <v>5.3624999999999999E-2</v>
      </c>
      <c r="AB137" s="13">
        <v>45312</v>
      </c>
      <c r="AC137" s="13">
        <v>44500</v>
      </c>
      <c r="AD137" s="2">
        <v>3</v>
      </c>
      <c r="AE137" s="2">
        <v>5</v>
      </c>
      <c r="AF137" s="3" t="s">
        <v>95</v>
      </c>
      <c r="AG137" s="2">
        <v>0</v>
      </c>
      <c r="AH137" s="3" t="s">
        <v>95</v>
      </c>
      <c r="AI137" s="3" t="s">
        <v>95</v>
      </c>
      <c r="AJ137" s="2">
        <v>1</v>
      </c>
      <c r="AK137" s="2">
        <v>624.63080758458591</v>
      </c>
      <c r="AL137" s="2">
        <v>0</v>
      </c>
      <c r="AM137" s="2">
        <v>0.55822561239603796</v>
      </c>
      <c r="AN137" s="2">
        <v>625.189033196982</v>
      </c>
      <c r="AO137" s="2">
        <v>1416.8167642645487</v>
      </c>
      <c r="AP137" s="2">
        <v>0</v>
      </c>
      <c r="AQ137" s="2">
        <v>1.6418146498806898</v>
      </c>
      <c r="AR137" s="2">
        <v>1418.4585789144294</v>
      </c>
      <c r="AS137" s="2">
        <v>45000</v>
      </c>
      <c r="AT137" s="2">
        <v>0</v>
      </c>
      <c r="AU137" s="2">
        <v>40.216000000000001</v>
      </c>
      <c r="AV137" s="2">
        <v>45040.216</v>
      </c>
      <c r="AW137" s="2">
        <v>624.63080758458591</v>
      </c>
      <c r="AX137" s="2">
        <v>0</v>
      </c>
      <c r="AY137" s="2">
        <v>0.55822561239603796</v>
      </c>
      <c r="AZ137" s="2">
        <v>625.189033196982</v>
      </c>
      <c r="BA137" s="2">
        <v>3178.8086428787165</v>
      </c>
      <c r="BB137" s="2">
        <v>0</v>
      </c>
      <c r="BC137" s="2">
        <v>2.840865964044677</v>
      </c>
      <c r="BD137" s="2">
        <v>3181.6495088427614</v>
      </c>
      <c r="BE137" s="2">
        <v>7210.3221950187153</v>
      </c>
      <c r="BF137" s="2">
        <v>0</v>
      </c>
      <c r="BG137" s="2">
        <v>8.3553589347078194</v>
      </c>
      <c r="BH137" s="2">
        <v>7218.6775539534228</v>
      </c>
      <c r="BI137" s="2">
        <v>229009.5</v>
      </c>
      <c r="BJ137" s="2">
        <v>0</v>
      </c>
      <c r="BK137" s="2">
        <v>204.66324560000001</v>
      </c>
      <c r="BL137" s="2">
        <v>229214.16324560001</v>
      </c>
      <c r="BM137" s="2">
        <v>3178.8086428787165</v>
      </c>
      <c r="BN137" s="2">
        <v>0</v>
      </c>
      <c r="BO137" s="2">
        <v>2.840865964044677</v>
      </c>
      <c r="BP137" s="2">
        <v>3181.6495088427614</v>
      </c>
      <c r="BQ137" s="2" t="s">
        <v>96</v>
      </c>
      <c r="BR137" s="1">
        <v>1.4999999999999999E-2</v>
      </c>
      <c r="BS137" s="1">
        <v>3.5000000000000003E-2</v>
      </c>
      <c r="BT137" s="1">
        <v>0.26500000000000001</v>
      </c>
      <c r="BU137" s="2">
        <v>843.75</v>
      </c>
      <c r="BV137" s="2">
        <v>1968.7500000000002</v>
      </c>
      <c r="BW137" s="2">
        <v>14906.25</v>
      </c>
      <c r="BX137" s="2">
        <v>843.75</v>
      </c>
      <c r="BY137" s="2">
        <v>843.75</v>
      </c>
      <c r="BZ137" s="2">
        <v>843.75</v>
      </c>
      <c r="CA137" s="2">
        <v>1968.7500000000002</v>
      </c>
      <c r="CB137" s="2">
        <v>14906.25</v>
      </c>
      <c r="CC137" s="2">
        <v>843.75</v>
      </c>
      <c r="CD137" s="2">
        <v>843.75</v>
      </c>
      <c r="CE137" s="1">
        <f t="shared" si="2"/>
        <v>1.4999999999999999E-2</v>
      </c>
    </row>
    <row r="138" spans="1:83" ht="13.5" customHeight="1">
      <c r="A138" s="3" t="s">
        <v>82</v>
      </c>
      <c r="B138" t="s">
        <v>332</v>
      </c>
      <c r="C138" s="9" t="s">
        <v>1747</v>
      </c>
      <c r="D138" s="3" t="s">
        <v>275</v>
      </c>
      <c r="E138" s="3" t="s">
        <v>276</v>
      </c>
      <c r="F138" s="3" t="s">
        <v>127</v>
      </c>
      <c r="G138" s="3" t="s">
        <v>128</v>
      </c>
      <c r="H138" s="3" t="s">
        <v>89</v>
      </c>
      <c r="I138" s="3" t="s">
        <v>90</v>
      </c>
      <c r="J138" s="3" t="s">
        <v>277</v>
      </c>
      <c r="K138" s="3" t="s">
        <v>92</v>
      </c>
      <c r="L138" s="3" t="s">
        <v>116</v>
      </c>
      <c r="M138" s="3" t="s">
        <v>94</v>
      </c>
      <c r="N138" s="2">
        <v>200000000</v>
      </c>
      <c r="O138" s="2">
        <v>0</v>
      </c>
      <c r="P138" s="10">
        <v>1</v>
      </c>
      <c r="Q138" s="2">
        <v>200000000</v>
      </c>
      <c r="R138" s="2">
        <v>0</v>
      </c>
      <c r="S138" s="3" t="s">
        <v>94</v>
      </c>
      <c r="T138" s="2">
        <v>1287167.7</v>
      </c>
      <c r="U138" s="2">
        <v>793753.4</v>
      </c>
      <c r="V138" s="2">
        <v>706.57</v>
      </c>
      <c r="W138" s="11">
        <v>1</v>
      </c>
      <c r="X138" s="2">
        <v>1287167.7</v>
      </c>
      <c r="Y138" s="2">
        <v>793753.4</v>
      </c>
      <c r="Z138" s="2">
        <v>706.57</v>
      </c>
      <c r="AA138" s="12">
        <v>5.3409999999999999E-2</v>
      </c>
      <c r="AB138" s="13">
        <v>45940</v>
      </c>
      <c r="AC138" s="13">
        <v>44500</v>
      </c>
      <c r="AD138" s="2">
        <v>4</v>
      </c>
      <c r="AE138" s="2">
        <v>4</v>
      </c>
      <c r="AF138" s="3" t="s">
        <v>95</v>
      </c>
      <c r="AG138" s="2">
        <v>0</v>
      </c>
      <c r="AH138" s="3" t="s">
        <v>95</v>
      </c>
      <c r="AI138" s="3" t="s">
        <v>95</v>
      </c>
      <c r="AJ138" s="2">
        <v>1</v>
      </c>
      <c r="AK138" s="2">
        <v>5381.0935506379728</v>
      </c>
      <c r="AL138" s="2">
        <v>0</v>
      </c>
      <c r="AM138" s="2">
        <v>4.7900510033396673</v>
      </c>
      <c r="AN138" s="2">
        <v>5385.8836016413125</v>
      </c>
      <c r="AO138" s="2">
        <v>15798.717437615083</v>
      </c>
      <c r="AP138" s="2">
        <v>0</v>
      </c>
      <c r="AQ138" s="2">
        <v>19.623955328789318</v>
      </c>
      <c r="AR138" s="2">
        <v>15818.341392943874</v>
      </c>
      <c r="AS138" s="2">
        <v>634670.98329977482</v>
      </c>
      <c r="AT138" s="2">
        <v>0</v>
      </c>
      <c r="AU138" s="2">
        <v>564.96070022518563</v>
      </c>
      <c r="AV138" s="2">
        <v>635235.94400000002</v>
      </c>
      <c r="AW138" s="2">
        <v>5381.0935506379728</v>
      </c>
      <c r="AX138" s="2">
        <v>0</v>
      </c>
      <c r="AY138" s="2">
        <v>4.7900510033396673</v>
      </c>
      <c r="AZ138" s="2">
        <v>5385.8836016413125</v>
      </c>
      <c r="BA138" s="2">
        <v>27384.923188551707</v>
      </c>
      <c r="BB138" s="2">
        <v>0</v>
      </c>
      <c r="BC138" s="2">
        <v>24.377048561095901</v>
      </c>
      <c r="BD138" s="2">
        <v>27409.300237112806</v>
      </c>
      <c r="BE138" s="2">
        <v>80401.252911766918</v>
      </c>
      <c r="BF138" s="2">
        <v>0</v>
      </c>
      <c r="BG138" s="2">
        <v>99.868271063741716</v>
      </c>
      <c r="BH138" s="2">
        <v>80501.12118283067</v>
      </c>
      <c r="BI138" s="2">
        <v>3229904.101110884</v>
      </c>
      <c r="BJ138" s="2">
        <v>0</v>
      </c>
      <c r="BK138" s="2">
        <v>2875.1414995159921</v>
      </c>
      <c r="BL138" s="2">
        <v>3232779.2426104001</v>
      </c>
      <c r="BM138" s="2">
        <v>27384.923188551707</v>
      </c>
      <c r="BN138" s="2">
        <v>0</v>
      </c>
      <c r="BO138" s="2">
        <v>24.377048561095901</v>
      </c>
      <c r="BP138" s="2">
        <v>27409.300237112806</v>
      </c>
      <c r="BQ138" s="2" t="s">
        <v>96</v>
      </c>
      <c r="BR138" s="1">
        <v>1.4999999999999999E-2</v>
      </c>
      <c r="BS138" s="1">
        <v>3.5000000000000003E-2</v>
      </c>
      <c r="BT138" s="1">
        <v>0.26500000000000001</v>
      </c>
      <c r="BU138" s="2">
        <v>11906.300999999999</v>
      </c>
      <c r="BV138" s="2">
        <v>27781.369000000002</v>
      </c>
      <c r="BW138" s="2">
        <v>210344.65100000001</v>
      </c>
      <c r="BX138" s="2">
        <v>11906.300999999999</v>
      </c>
      <c r="BY138" s="2">
        <v>11906.300999999999</v>
      </c>
      <c r="BZ138" s="2">
        <v>11906.300999999999</v>
      </c>
      <c r="CA138" s="2">
        <v>27781.369000000002</v>
      </c>
      <c r="CB138" s="2">
        <v>210344.65100000001</v>
      </c>
      <c r="CC138" s="2">
        <v>11906.300999999999</v>
      </c>
      <c r="CD138" s="2">
        <v>11906.300999999999</v>
      </c>
      <c r="CE138" s="1">
        <f t="shared" si="2"/>
        <v>1.4999999999999999E-2</v>
      </c>
    </row>
    <row r="139" spans="1:83" ht="13.5" customHeight="1">
      <c r="A139" s="3" t="s">
        <v>82</v>
      </c>
      <c r="B139" t="s">
        <v>333</v>
      </c>
      <c r="C139" s="9" t="s">
        <v>1748</v>
      </c>
      <c r="D139" s="3" t="s">
        <v>275</v>
      </c>
      <c r="E139" s="3" t="s">
        <v>276</v>
      </c>
      <c r="F139" s="3" t="s">
        <v>127</v>
      </c>
      <c r="G139" s="3" t="s">
        <v>128</v>
      </c>
      <c r="H139" s="3" t="s">
        <v>89</v>
      </c>
      <c r="I139" s="3" t="s">
        <v>90</v>
      </c>
      <c r="J139" s="3" t="s">
        <v>277</v>
      </c>
      <c r="K139" s="3" t="s">
        <v>92</v>
      </c>
      <c r="L139" s="3" t="s">
        <v>116</v>
      </c>
      <c r="M139" s="3" t="s">
        <v>94</v>
      </c>
      <c r="N139" s="2">
        <v>200000000</v>
      </c>
      <c r="O139" s="2">
        <v>0</v>
      </c>
      <c r="P139" s="10">
        <v>1</v>
      </c>
      <c r="Q139" s="2">
        <v>200000000</v>
      </c>
      <c r="R139" s="2">
        <v>0</v>
      </c>
      <c r="S139" s="3" t="s">
        <v>94</v>
      </c>
      <c r="T139" s="2">
        <v>1281029.94</v>
      </c>
      <c r="U139" s="2">
        <v>789968.44</v>
      </c>
      <c r="V139" s="2">
        <v>703.2</v>
      </c>
      <c r="W139" s="11">
        <v>1</v>
      </c>
      <c r="X139" s="2">
        <v>1281029.94</v>
      </c>
      <c r="Y139" s="2">
        <v>789968.44</v>
      </c>
      <c r="Z139" s="2">
        <v>703.2</v>
      </c>
      <c r="AA139" s="12">
        <v>5.3409999999999999E-2</v>
      </c>
      <c r="AB139" s="13">
        <v>45940</v>
      </c>
      <c r="AC139" s="13">
        <v>44500</v>
      </c>
      <c r="AD139" s="2">
        <v>4</v>
      </c>
      <c r="AE139" s="2">
        <v>4</v>
      </c>
      <c r="AF139" s="3" t="s">
        <v>95</v>
      </c>
      <c r="AG139" s="2">
        <v>0</v>
      </c>
      <c r="AH139" s="3" t="s">
        <v>95</v>
      </c>
      <c r="AI139" s="3" t="s">
        <v>95</v>
      </c>
      <c r="AJ139" s="2">
        <v>1</v>
      </c>
      <c r="AK139" s="2">
        <v>5355.4207540129264</v>
      </c>
      <c r="AL139" s="2">
        <v>0</v>
      </c>
      <c r="AM139" s="2">
        <v>4.7671928187686721</v>
      </c>
      <c r="AN139" s="2">
        <v>5360.1879468316947</v>
      </c>
      <c r="AO139" s="2">
        <v>15723.339166354335</v>
      </c>
      <c r="AP139" s="2">
        <v>0</v>
      </c>
      <c r="AQ139" s="2">
        <v>19.53029947620195</v>
      </c>
      <c r="AR139" s="2">
        <v>15742.869465830538</v>
      </c>
      <c r="AS139" s="2">
        <v>631643.01529945247</v>
      </c>
      <c r="AT139" s="2">
        <v>0</v>
      </c>
      <c r="AU139" s="2">
        <v>562.26470054749916</v>
      </c>
      <c r="AV139" s="2">
        <v>632205.28</v>
      </c>
      <c r="AW139" s="2">
        <v>5355.4207540129264</v>
      </c>
      <c r="AX139" s="2">
        <v>0</v>
      </c>
      <c r="AY139" s="2">
        <v>4.7671928187686721</v>
      </c>
      <c r="AZ139" s="2">
        <v>5360.1879468316947</v>
      </c>
      <c r="BA139" s="2">
        <v>27254.271759247185</v>
      </c>
      <c r="BB139" s="2">
        <v>0</v>
      </c>
      <c r="BC139" s="2">
        <v>24.26072097399565</v>
      </c>
      <c r="BD139" s="2">
        <v>27278.53248022118</v>
      </c>
      <c r="BE139" s="2">
        <v>80017.645351493848</v>
      </c>
      <c r="BF139" s="2">
        <v>0</v>
      </c>
      <c r="BG139" s="2">
        <v>99.391647064339352</v>
      </c>
      <c r="BH139" s="2">
        <v>80117.036998558193</v>
      </c>
      <c r="BI139" s="2">
        <v>3214494.4691604436</v>
      </c>
      <c r="BJ139" s="2">
        <v>0</v>
      </c>
      <c r="BK139" s="2">
        <v>2861.421287556278</v>
      </c>
      <c r="BL139" s="2">
        <v>3217355.8904480003</v>
      </c>
      <c r="BM139" s="2">
        <v>27254.271759247185</v>
      </c>
      <c r="BN139" s="2">
        <v>0</v>
      </c>
      <c r="BO139" s="2">
        <v>24.26072097399565</v>
      </c>
      <c r="BP139" s="2">
        <v>27278.53248022118</v>
      </c>
      <c r="BQ139" s="2" t="s">
        <v>96</v>
      </c>
      <c r="BR139" s="1">
        <v>1.4999999999999999E-2</v>
      </c>
      <c r="BS139" s="1">
        <v>3.5000000000000003E-2</v>
      </c>
      <c r="BT139" s="1">
        <v>0.26500000000000001</v>
      </c>
      <c r="BU139" s="2">
        <v>11849.526599999999</v>
      </c>
      <c r="BV139" s="2">
        <v>27648.895400000001</v>
      </c>
      <c r="BW139" s="2">
        <v>209341.6366</v>
      </c>
      <c r="BX139" s="2">
        <v>11849.526599999999</v>
      </c>
      <c r="BY139" s="2">
        <v>11849.526599999999</v>
      </c>
      <c r="BZ139" s="2">
        <v>11849.526599999999</v>
      </c>
      <c r="CA139" s="2">
        <v>27648.895400000001</v>
      </c>
      <c r="CB139" s="2">
        <v>209341.6366</v>
      </c>
      <c r="CC139" s="2">
        <v>11849.526599999999</v>
      </c>
      <c r="CD139" s="2">
        <v>11849.526599999999</v>
      </c>
      <c r="CE139" s="1">
        <f t="shared" si="2"/>
        <v>1.4999999999999999E-2</v>
      </c>
    </row>
    <row r="140" spans="1:83" ht="13.5" customHeight="1">
      <c r="A140" s="3" t="s">
        <v>82</v>
      </c>
      <c r="B140" t="s">
        <v>334</v>
      </c>
      <c r="C140" s="9" t="s">
        <v>1749</v>
      </c>
      <c r="D140" s="3" t="s">
        <v>275</v>
      </c>
      <c r="E140" s="3" t="s">
        <v>276</v>
      </c>
      <c r="F140" s="3" t="s">
        <v>127</v>
      </c>
      <c r="G140" s="3" t="s">
        <v>128</v>
      </c>
      <c r="H140" s="3" t="s">
        <v>89</v>
      </c>
      <c r="I140" s="3" t="s">
        <v>90</v>
      </c>
      <c r="J140" s="3" t="s">
        <v>277</v>
      </c>
      <c r="K140" s="3" t="s">
        <v>92</v>
      </c>
      <c r="L140" s="3" t="s">
        <v>116</v>
      </c>
      <c r="M140" s="3" t="s">
        <v>94</v>
      </c>
      <c r="N140" s="2">
        <v>200000000</v>
      </c>
      <c r="O140" s="2">
        <v>0</v>
      </c>
      <c r="P140" s="10">
        <v>1</v>
      </c>
      <c r="Q140" s="2">
        <v>200000000</v>
      </c>
      <c r="R140" s="2">
        <v>0</v>
      </c>
      <c r="S140" s="3" t="s">
        <v>94</v>
      </c>
      <c r="T140" s="2">
        <v>1134921.33</v>
      </c>
      <c r="U140" s="2">
        <v>699868.13</v>
      </c>
      <c r="V140" s="2">
        <v>623</v>
      </c>
      <c r="W140" s="11">
        <v>1</v>
      </c>
      <c r="X140" s="2">
        <v>1134921.33</v>
      </c>
      <c r="Y140" s="2">
        <v>699868.13</v>
      </c>
      <c r="Z140" s="2">
        <v>623</v>
      </c>
      <c r="AA140" s="12">
        <v>5.3409999999999999E-2</v>
      </c>
      <c r="AB140" s="13">
        <v>45940</v>
      </c>
      <c r="AC140" s="13">
        <v>44500</v>
      </c>
      <c r="AD140" s="2">
        <v>4</v>
      </c>
      <c r="AE140" s="2">
        <v>4</v>
      </c>
      <c r="AF140" s="3" t="s">
        <v>95</v>
      </c>
      <c r="AG140" s="2">
        <v>0</v>
      </c>
      <c r="AH140" s="3" t="s">
        <v>95</v>
      </c>
      <c r="AI140" s="3" t="s">
        <v>95</v>
      </c>
      <c r="AJ140" s="2">
        <v>1</v>
      </c>
      <c r="AK140" s="2">
        <v>4744.2843261039779</v>
      </c>
      <c r="AL140" s="2">
        <v>0</v>
      </c>
      <c r="AM140" s="2">
        <v>4.2232086424092188</v>
      </c>
      <c r="AN140" s="2">
        <v>4748.5075347463871</v>
      </c>
      <c r="AO140" s="2">
        <v>13928.97261919136</v>
      </c>
      <c r="AP140" s="2">
        <v>0</v>
      </c>
      <c r="AQ140" s="2">
        <v>17.301456532832919</v>
      </c>
      <c r="AR140" s="2">
        <v>13946.274075724192</v>
      </c>
      <c r="AS140" s="2">
        <v>559562.76730129251</v>
      </c>
      <c r="AT140" s="2">
        <v>0</v>
      </c>
      <c r="AU140" s="2">
        <v>498.10469870760539</v>
      </c>
      <c r="AV140" s="2">
        <v>560060.87200000009</v>
      </c>
      <c r="AW140" s="2">
        <v>4744.2843261039779</v>
      </c>
      <c r="AX140" s="2">
        <v>0</v>
      </c>
      <c r="AY140" s="2">
        <v>4.2232086424092188</v>
      </c>
      <c r="AZ140" s="2">
        <v>4748.5075347463871</v>
      </c>
      <c r="BA140" s="2">
        <v>24144.137363975755</v>
      </c>
      <c r="BB140" s="2">
        <v>0</v>
      </c>
      <c r="BC140" s="2">
        <v>21.492331102084755</v>
      </c>
      <c r="BD140" s="2">
        <v>24165.629695077838</v>
      </c>
      <c r="BE140" s="2">
        <v>70885.934556326756</v>
      </c>
      <c r="BF140" s="2">
        <v>0</v>
      </c>
      <c r="BG140" s="2">
        <v>88.048842441240012</v>
      </c>
      <c r="BH140" s="2">
        <v>70973.983398767989</v>
      </c>
      <c r="BI140" s="2">
        <v>2847670.879073008</v>
      </c>
      <c r="BJ140" s="2">
        <v>0</v>
      </c>
      <c r="BK140" s="2">
        <v>2534.9046221928747</v>
      </c>
      <c r="BL140" s="2">
        <v>2850205.7836952005</v>
      </c>
      <c r="BM140" s="2">
        <v>24144.137363975755</v>
      </c>
      <c r="BN140" s="2">
        <v>0</v>
      </c>
      <c r="BO140" s="2">
        <v>21.492331102084755</v>
      </c>
      <c r="BP140" s="2">
        <v>24165.629695077838</v>
      </c>
      <c r="BQ140" s="2" t="s">
        <v>96</v>
      </c>
      <c r="BR140" s="1">
        <v>1.4999999999999999E-2</v>
      </c>
      <c r="BS140" s="1">
        <v>3.5000000000000003E-2</v>
      </c>
      <c r="BT140" s="1">
        <v>0.26500000000000001</v>
      </c>
      <c r="BU140" s="2">
        <v>10498.02195</v>
      </c>
      <c r="BV140" s="2">
        <v>24495.384550000002</v>
      </c>
      <c r="BW140" s="2">
        <v>185465.05445000003</v>
      </c>
      <c r="BX140" s="2">
        <v>10498.02195</v>
      </c>
      <c r="BY140" s="2">
        <v>10498.02195</v>
      </c>
      <c r="BZ140" s="2">
        <v>10498.02195</v>
      </c>
      <c r="CA140" s="2">
        <v>24495.384550000002</v>
      </c>
      <c r="CB140" s="2">
        <v>185465.05445000003</v>
      </c>
      <c r="CC140" s="2">
        <v>10498.02195</v>
      </c>
      <c r="CD140" s="2">
        <v>10498.02195</v>
      </c>
      <c r="CE140" s="1">
        <f t="shared" si="2"/>
        <v>1.4999999999999999E-2</v>
      </c>
    </row>
    <row r="141" spans="1:83" ht="13.5" customHeight="1">
      <c r="A141" s="3" t="s">
        <v>82</v>
      </c>
      <c r="B141" t="s">
        <v>335</v>
      </c>
      <c r="C141" s="9" t="s">
        <v>1750</v>
      </c>
      <c r="D141" s="3" t="s">
        <v>311</v>
      </c>
      <c r="E141" s="3" t="s">
        <v>312</v>
      </c>
      <c r="F141" s="3" t="s">
        <v>127</v>
      </c>
      <c r="G141" s="3" t="s">
        <v>313</v>
      </c>
      <c r="H141" s="3" t="s">
        <v>89</v>
      </c>
      <c r="I141" s="3" t="s">
        <v>90</v>
      </c>
      <c r="J141" s="3" t="s">
        <v>314</v>
      </c>
      <c r="K141" s="3" t="s">
        <v>92</v>
      </c>
      <c r="L141" s="3" t="s">
        <v>116</v>
      </c>
      <c r="M141" s="3" t="s">
        <v>94</v>
      </c>
      <c r="N141" s="2">
        <v>37000000</v>
      </c>
      <c r="O141" s="2">
        <v>5426607.6200000001</v>
      </c>
      <c r="P141" s="10">
        <v>1</v>
      </c>
      <c r="Q141" s="2">
        <v>37000000</v>
      </c>
      <c r="R141" s="2">
        <v>5426607.6200000001</v>
      </c>
      <c r="S141" s="3" t="s">
        <v>94</v>
      </c>
      <c r="T141" s="2">
        <v>3464399.58</v>
      </c>
      <c r="U141" s="2">
        <v>1948724.79</v>
      </c>
      <c r="V141" s="2">
        <v>1741.67</v>
      </c>
      <c r="W141" s="11">
        <v>1</v>
      </c>
      <c r="X141" s="2">
        <v>3464399.58</v>
      </c>
      <c r="Y141" s="2">
        <v>1948724.79</v>
      </c>
      <c r="Z141" s="2">
        <v>1741.67</v>
      </c>
      <c r="AA141" s="12">
        <v>5.3624999999999999E-2</v>
      </c>
      <c r="AB141" s="13">
        <v>45312</v>
      </c>
      <c r="AC141" s="13">
        <v>44500</v>
      </c>
      <c r="AD141" s="2">
        <v>3</v>
      </c>
      <c r="AE141" s="2">
        <v>5</v>
      </c>
      <c r="AF141" s="3" t="s">
        <v>95</v>
      </c>
      <c r="AG141" s="2">
        <v>0</v>
      </c>
      <c r="AH141" s="3" t="s">
        <v>95</v>
      </c>
      <c r="AI141" s="3" t="s">
        <v>95</v>
      </c>
      <c r="AJ141" s="2">
        <v>1</v>
      </c>
      <c r="AK141" s="2">
        <v>21639.707366005379</v>
      </c>
      <c r="AL141" s="2">
        <v>0</v>
      </c>
      <c r="AM141" s="2">
        <v>19.340457575926145</v>
      </c>
      <c r="AN141" s="2">
        <v>21659.047823581306</v>
      </c>
      <c r="AO141" s="2">
        <v>49084.194691731769</v>
      </c>
      <c r="AP141" s="2">
        <v>0</v>
      </c>
      <c r="AQ141" s="2">
        <v>56.882819201466098</v>
      </c>
      <c r="AR141" s="2">
        <v>49141.077510933232</v>
      </c>
      <c r="AS141" s="2">
        <v>1558979.8319999999</v>
      </c>
      <c r="AT141" s="2">
        <v>0</v>
      </c>
      <c r="AU141" s="2">
        <v>1393.336</v>
      </c>
      <c r="AV141" s="2">
        <v>1560373.1679999998</v>
      </c>
      <c r="AW141" s="2">
        <v>21639.707366005379</v>
      </c>
      <c r="AX141" s="2">
        <v>0</v>
      </c>
      <c r="AY141" s="2">
        <v>19.340457575926145</v>
      </c>
      <c r="AZ141" s="2">
        <v>21659.047823581306</v>
      </c>
      <c r="BA141" s="2">
        <v>110126.63475633798</v>
      </c>
      <c r="BB141" s="2">
        <v>0</v>
      </c>
      <c r="BC141" s="2">
        <v>98.425522649645742</v>
      </c>
      <c r="BD141" s="2">
        <v>110225.06027898763</v>
      </c>
      <c r="BE141" s="2">
        <v>249794.37520569217</v>
      </c>
      <c r="BF141" s="2">
        <v>0</v>
      </c>
      <c r="BG141" s="2">
        <v>289.48235519818115</v>
      </c>
      <c r="BH141" s="2">
        <v>250083.85756089032</v>
      </c>
      <c r="BI141" s="2">
        <v>7933804.2630311996</v>
      </c>
      <c r="BJ141" s="2">
        <v>0</v>
      </c>
      <c r="BK141" s="2">
        <v>7090.8262376000002</v>
      </c>
      <c r="BL141" s="2">
        <v>7940895.0892687999</v>
      </c>
      <c r="BM141" s="2">
        <v>110126.63475633798</v>
      </c>
      <c r="BN141" s="2">
        <v>0</v>
      </c>
      <c r="BO141" s="2">
        <v>98.425522649645742</v>
      </c>
      <c r="BP141" s="2">
        <v>110225.06027898763</v>
      </c>
      <c r="BQ141" s="2" t="s">
        <v>96</v>
      </c>
      <c r="BR141" s="1">
        <v>1.4999999999999999E-2</v>
      </c>
      <c r="BS141" s="1">
        <v>3.5000000000000003E-2</v>
      </c>
      <c r="BT141" s="1">
        <v>0.26500000000000001</v>
      </c>
      <c r="BU141" s="2">
        <v>29230.87185</v>
      </c>
      <c r="BV141" s="2">
        <v>68205.367650000015</v>
      </c>
      <c r="BW141" s="2">
        <v>516412.06935000006</v>
      </c>
      <c r="BX141" s="2">
        <v>29230.87185</v>
      </c>
      <c r="BY141" s="2">
        <v>29230.87185</v>
      </c>
      <c r="BZ141" s="2">
        <v>29230.87185</v>
      </c>
      <c r="CA141" s="2">
        <v>68205.367650000015</v>
      </c>
      <c r="CB141" s="2">
        <v>516412.06935000006</v>
      </c>
      <c r="CC141" s="2">
        <v>29230.87185</v>
      </c>
      <c r="CD141" s="2">
        <v>29230.87185</v>
      </c>
      <c r="CE141" s="1">
        <f t="shared" si="2"/>
        <v>1.4999999999999999E-2</v>
      </c>
    </row>
    <row r="142" spans="1:83" ht="13.5" customHeight="1">
      <c r="A142" s="3" t="s">
        <v>82</v>
      </c>
      <c r="B142" t="s">
        <v>336</v>
      </c>
      <c r="C142" s="9" t="s">
        <v>1751</v>
      </c>
      <c r="D142" s="3" t="s">
        <v>275</v>
      </c>
      <c r="E142" s="3" t="s">
        <v>276</v>
      </c>
      <c r="F142" s="3" t="s">
        <v>127</v>
      </c>
      <c r="G142" s="3" t="s">
        <v>128</v>
      </c>
      <c r="H142" s="3" t="s">
        <v>89</v>
      </c>
      <c r="I142" s="3" t="s">
        <v>90</v>
      </c>
      <c r="J142" s="3" t="s">
        <v>277</v>
      </c>
      <c r="K142" s="3" t="s">
        <v>92</v>
      </c>
      <c r="L142" s="3" t="s">
        <v>116</v>
      </c>
      <c r="M142" s="3" t="s">
        <v>94</v>
      </c>
      <c r="N142" s="2">
        <v>200000000</v>
      </c>
      <c r="O142" s="2">
        <v>0</v>
      </c>
      <c r="P142" s="10">
        <v>1</v>
      </c>
      <c r="Q142" s="2">
        <v>200000000</v>
      </c>
      <c r="R142" s="2">
        <v>0</v>
      </c>
      <c r="S142" s="3" t="s">
        <v>94</v>
      </c>
      <c r="T142" s="2">
        <v>8008322.9100000001</v>
      </c>
      <c r="U142" s="2">
        <v>4938465.8</v>
      </c>
      <c r="V142" s="2">
        <v>4396.0600000000004</v>
      </c>
      <c r="W142" s="11">
        <v>1</v>
      </c>
      <c r="X142" s="2">
        <v>8008322.9100000001</v>
      </c>
      <c r="Y142" s="2">
        <v>4938465.8</v>
      </c>
      <c r="Z142" s="2">
        <v>4396.0600000000004</v>
      </c>
      <c r="AA142" s="12">
        <v>5.3409999999999999E-2</v>
      </c>
      <c r="AB142" s="13">
        <v>45940</v>
      </c>
      <c r="AC142" s="13">
        <v>44500</v>
      </c>
      <c r="AD142" s="2">
        <v>4</v>
      </c>
      <c r="AE142" s="2">
        <v>4</v>
      </c>
      <c r="AF142" s="3" t="s">
        <v>95</v>
      </c>
      <c r="AG142" s="2">
        <v>0</v>
      </c>
      <c r="AH142" s="3" t="s">
        <v>95</v>
      </c>
      <c r="AI142" s="3" t="s">
        <v>95</v>
      </c>
      <c r="AJ142" s="2">
        <v>1</v>
      </c>
      <c r="AK142" s="2">
        <v>33494.034903576772</v>
      </c>
      <c r="AL142" s="2">
        <v>0</v>
      </c>
      <c r="AM142" s="2">
        <v>29.815289411990609</v>
      </c>
      <c r="AN142" s="2">
        <v>33523.850192988764</v>
      </c>
      <c r="AO142" s="2">
        <v>98341.533089368575</v>
      </c>
      <c r="AP142" s="2">
        <v>0</v>
      </c>
      <c r="AQ142" s="2">
        <v>122.15878653182781</v>
      </c>
      <c r="AR142" s="2">
        <v>98463.691875900404</v>
      </c>
      <c r="AS142" s="2">
        <v>3950440.9033011105</v>
      </c>
      <c r="AT142" s="2">
        <v>0</v>
      </c>
      <c r="AU142" s="2">
        <v>3516.5526988899837</v>
      </c>
      <c r="AV142" s="2">
        <v>3953957.4559999998</v>
      </c>
      <c r="AW142" s="2">
        <v>33494.034903576772</v>
      </c>
      <c r="AX142" s="2">
        <v>0</v>
      </c>
      <c r="AY142" s="2">
        <v>29.815289411990609</v>
      </c>
      <c r="AZ142" s="2">
        <v>33523.850192988764</v>
      </c>
      <c r="BA142" s="2">
        <v>170454.49302779255</v>
      </c>
      <c r="BB142" s="2">
        <v>0</v>
      </c>
      <c r="BC142" s="2">
        <v>151.73298934656142</v>
      </c>
      <c r="BD142" s="2">
        <v>170606.22601713912</v>
      </c>
      <c r="BE142" s="2">
        <v>500469.89604510565</v>
      </c>
      <c r="BF142" s="2">
        <v>0</v>
      </c>
      <c r="BG142" s="2">
        <v>621.6782805391249</v>
      </c>
      <c r="BH142" s="2">
        <v>501091.57432564476</v>
      </c>
      <c r="BI142" s="2">
        <v>20104188.800989684</v>
      </c>
      <c r="BJ142" s="2">
        <v>0</v>
      </c>
      <c r="BK142" s="2">
        <v>17896.088339921018</v>
      </c>
      <c r="BL142" s="2">
        <v>20122084.889329601</v>
      </c>
      <c r="BM142" s="2">
        <v>170454.49302779255</v>
      </c>
      <c r="BN142" s="2">
        <v>0</v>
      </c>
      <c r="BO142" s="2">
        <v>151.73298934656142</v>
      </c>
      <c r="BP142" s="2">
        <v>170606.22601713912</v>
      </c>
      <c r="BQ142" s="2" t="s">
        <v>96</v>
      </c>
      <c r="BR142" s="1">
        <v>1.4999999999999999E-2</v>
      </c>
      <c r="BS142" s="1">
        <v>3.5000000000000003E-2</v>
      </c>
      <c r="BT142" s="1">
        <v>0.26500000000000001</v>
      </c>
      <c r="BU142" s="2">
        <v>74076.986999999994</v>
      </c>
      <c r="BV142" s="2">
        <v>172846.30300000001</v>
      </c>
      <c r="BW142" s="2">
        <v>1308693.4369999999</v>
      </c>
      <c r="BX142" s="2">
        <v>74076.986999999994</v>
      </c>
      <c r="BY142" s="2">
        <v>74076.986999999994</v>
      </c>
      <c r="BZ142" s="2">
        <v>74076.986999999994</v>
      </c>
      <c r="CA142" s="2">
        <v>172846.30300000001</v>
      </c>
      <c r="CB142" s="2">
        <v>1308693.4369999999</v>
      </c>
      <c r="CC142" s="2">
        <v>74076.986999999994</v>
      </c>
      <c r="CD142" s="2">
        <v>74076.986999999994</v>
      </c>
      <c r="CE142" s="1">
        <f t="shared" si="2"/>
        <v>1.4999999999999999E-2</v>
      </c>
    </row>
    <row r="143" spans="1:83" ht="13.5" customHeight="1">
      <c r="A143" s="3" t="s">
        <v>82</v>
      </c>
      <c r="B143" t="s">
        <v>337</v>
      </c>
      <c r="C143" s="9" t="s">
        <v>1752</v>
      </c>
      <c r="D143" s="3" t="s">
        <v>275</v>
      </c>
      <c r="E143" s="3" t="s">
        <v>276</v>
      </c>
      <c r="F143" s="3" t="s">
        <v>127</v>
      </c>
      <c r="G143" s="3" t="s">
        <v>128</v>
      </c>
      <c r="H143" s="3" t="s">
        <v>89</v>
      </c>
      <c r="I143" s="3" t="s">
        <v>90</v>
      </c>
      <c r="J143" s="3" t="s">
        <v>277</v>
      </c>
      <c r="K143" s="3" t="s">
        <v>92</v>
      </c>
      <c r="L143" s="3" t="s">
        <v>116</v>
      </c>
      <c r="M143" s="3" t="s">
        <v>94</v>
      </c>
      <c r="N143" s="2">
        <v>200000000</v>
      </c>
      <c r="O143" s="2">
        <v>0</v>
      </c>
      <c r="P143" s="10">
        <v>1</v>
      </c>
      <c r="Q143" s="2">
        <v>200000000</v>
      </c>
      <c r="R143" s="2">
        <v>0</v>
      </c>
      <c r="S143" s="3" t="s">
        <v>94</v>
      </c>
      <c r="T143" s="2">
        <v>1260547.23</v>
      </c>
      <c r="U143" s="2">
        <v>777337.47</v>
      </c>
      <c r="V143" s="2">
        <v>691.96</v>
      </c>
      <c r="W143" s="11">
        <v>1</v>
      </c>
      <c r="X143" s="2">
        <v>1260547.23</v>
      </c>
      <c r="Y143" s="2">
        <v>777337.47</v>
      </c>
      <c r="Z143" s="2">
        <v>691.96</v>
      </c>
      <c r="AA143" s="12">
        <v>5.3409999999999999E-2</v>
      </c>
      <c r="AB143" s="13">
        <v>45940</v>
      </c>
      <c r="AC143" s="13">
        <v>44500</v>
      </c>
      <c r="AD143" s="2">
        <v>4</v>
      </c>
      <c r="AE143" s="2">
        <v>4</v>
      </c>
      <c r="AF143" s="3" t="s">
        <v>95</v>
      </c>
      <c r="AG143" s="2">
        <v>0</v>
      </c>
      <c r="AH143" s="3" t="s">
        <v>95</v>
      </c>
      <c r="AI143" s="3" t="s">
        <v>95</v>
      </c>
      <c r="AJ143" s="2">
        <v>1</v>
      </c>
      <c r="AK143" s="2">
        <v>5269.746843614108</v>
      </c>
      <c r="AL143" s="2">
        <v>0</v>
      </c>
      <c r="AM143" s="2">
        <v>4.6909536290682317</v>
      </c>
      <c r="AN143" s="2">
        <v>5274.4377972431766</v>
      </c>
      <c r="AO143" s="2">
        <v>15471.790753020528</v>
      </c>
      <c r="AP143" s="2">
        <v>0</v>
      </c>
      <c r="AQ143" s="2">
        <v>19.217927917757088</v>
      </c>
      <c r="AR143" s="2">
        <v>15491.008680938286</v>
      </c>
      <c r="AS143" s="2">
        <v>621538.23930099222</v>
      </c>
      <c r="AT143" s="2">
        <v>0</v>
      </c>
      <c r="AU143" s="2">
        <v>553.27269900769681</v>
      </c>
      <c r="AV143" s="2">
        <v>622091.51199999987</v>
      </c>
      <c r="AW143" s="2">
        <v>5269.746843614108</v>
      </c>
      <c r="AX143" s="2">
        <v>0</v>
      </c>
      <c r="AY143" s="2">
        <v>4.6909536290682317</v>
      </c>
      <c r="AZ143" s="2">
        <v>5274.4377972431766</v>
      </c>
      <c r="BA143" s="2">
        <v>26818.268661836559</v>
      </c>
      <c r="BB143" s="2">
        <v>0</v>
      </c>
      <c r="BC143" s="2">
        <v>23.872732113691139</v>
      </c>
      <c r="BD143" s="2">
        <v>26842.141393950253</v>
      </c>
      <c r="BE143" s="2">
        <v>78737.490321196776</v>
      </c>
      <c r="BF143" s="2">
        <v>0</v>
      </c>
      <c r="BG143" s="2">
        <v>97.801956966257592</v>
      </c>
      <c r="BH143" s="2">
        <v>78835.292278163033</v>
      </c>
      <c r="BI143" s="2">
        <v>3163070.2536266795</v>
      </c>
      <c r="BJ143" s="2">
        <v>0</v>
      </c>
      <c r="BK143" s="2">
        <v>2815.6600925200701</v>
      </c>
      <c r="BL143" s="2">
        <v>3165885.9137191996</v>
      </c>
      <c r="BM143" s="2">
        <v>26818.268661836559</v>
      </c>
      <c r="BN143" s="2">
        <v>0</v>
      </c>
      <c r="BO143" s="2">
        <v>23.872732113691139</v>
      </c>
      <c r="BP143" s="2">
        <v>26842.141393950253</v>
      </c>
      <c r="BQ143" s="2" t="s">
        <v>96</v>
      </c>
      <c r="BR143" s="1">
        <v>1.4999999999999999E-2</v>
      </c>
      <c r="BS143" s="1">
        <v>3.5000000000000003E-2</v>
      </c>
      <c r="BT143" s="1">
        <v>0.26500000000000001</v>
      </c>
      <c r="BU143" s="2">
        <v>11660.062049999999</v>
      </c>
      <c r="BV143" s="2">
        <v>27206.811450000001</v>
      </c>
      <c r="BW143" s="2">
        <v>205994.42955</v>
      </c>
      <c r="BX143" s="2">
        <v>11660.062049999999</v>
      </c>
      <c r="BY143" s="2">
        <v>11660.062049999999</v>
      </c>
      <c r="BZ143" s="2">
        <v>11660.062049999999</v>
      </c>
      <c r="CA143" s="2">
        <v>27206.811450000001</v>
      </c>
      <c r="CB143" s="2">
        <v>205994.42955</v>
      </c>
      <c r="CC143" s="2">
        <v>11660.062049999999</v>
      </c>
      <c r="CD143" s="2">
        <v>11660.062049999999</v>
      </c>
      <c r="CE143" s="1">
        <f t="shared" si="2"/>
        <v>1.4999999999999999E-2</v>
      </c>
    </row>
    <row r="144" spans="1:83" ht="13.5" customHeight="1">
      <c r="A144" s="3" t="s">
        <v>82</v>
      </c>
      <c r="B144" t="s">
        <v>338</v>
      </c>
      <c r="C144" s="9" t="s">
        <v>1753</v>
      </c>
      <c r="D144" s="3" t="s">
        <v>275</v>
      </c>
      <c r="E144" s="3" t="s">
        <v>276</v>
      </c>
      <c r="F144" s="3" t="s">
        <v>127</v>
      </c>
      <c r="G144" s="3" t="s">
        <v>128</v>
      </c>
      <c r="H144" s="3" t="s">
        <v>89</v>
      </c>
      <c r="I144" s="3" t="s">
        <v>90</v>
      </c>
      <c r="J144" s="3" t="s">
        <v>277</v>
      </c>
      <c r="K144" s="3" t="s">
        <v>92</v>
      </c>
      <c r="L144" s="3" t="s">
        <v>116</v>
      </c>
      <c r="M144" s="3" t="s">
        <v>94</v>
      </c>
      <c r="N144" s="2">
        <v>200000000</v>
      </c>
      <c r="O144" s="2">
        <v>0</v>
      </c>
      <c r="P144" s="10">
        <v>1</v>
      </c>
      <c r="Q144" s="2">
        <v>200000000</v>
      </c>
      <c r="R144" s="2">
        <v>0</v>
      </c>
      <c r="S144" s="3" t="s">
        <v>94</v>
      </c>
      <c r="T144" s="2">
        <v>2268456.65</v>
      </c>
      <c r="U144" s="2">
        <v>1398881.6</v>
      </c>
      <c r="V144" s="2">
        <v>1245.24</v>
      </c>
      <c r="W144" s="11">
        <v>1</v>
      </c>
      <c r="X144" s="2">
        <v>2268456.65</v>
      </c>
      <c r="Y144" s="2">
        <v>1398881.6</v>
      </c>
      <c r="Z144" s="2">
        <v>1245.24</v>
      </c>
      <c r="AA144" s="12">
        <v>5.3409999999999999E-2</v>
      </c>
      <c r="AB144" s="13">
        <v>45940</v>
      </c>
      <c r="AC144" s="13">
        <v>44500</v>
      </c>
      <c r="AD144" s="2">
        <v>4</v>
      </c>
      <c r="AE144" s="2">
        <v>4</v>
      </c>
      <c r="AF144" s="3" t="s">
        <v>95</v>
      </c>
      <c r="AG144" s="2">
        <v>0</v>
      </c>
      <c r="AH144" s="3" t="s">
        <v>95</v>
      </c>
      <c r="AI144" s="3" t="s">
        <v>95</v>
      </c>
      <c r="AJ144" s="2">
        <v>1</v>
      </c>
      <c r="AK144" s="2">
        <v>9485.5842742072346</v>
      </c>
      <c r="AL144" s="2">
        <v>0</v>
      </c>
      <c r="AM144" s="2">
        <v>8.4437660496884188</v>
      </c>
      <c r="AN144" s="2">
        <v>9494.0280402569224</v>
      </c>
      <c r="AO144" s="2">
        <v>27849.972298758021</v>
      </c>
      <c r="AP144" s="2">
        <v>0</v>
      </c>
      <c r="AQ144" s="2">
        <v>34.594164569342659</v>
      </c>
      <c r="AR144" s="2">
        <v>27884.566463327363</v>
      </c>
      <c r="AS144" s="2">
        <v>1118773.5433014799</v>
      </c>
      <c r="AT144" s="2">
        <v>0</v>
      </c>
      <c r="AU144" s="2">
        <v>995.89669852025702</v>
      </c>
      <c r="AV144" s="2">
        <v>1119769.44</v>
      </c>
      <c r="AW144" s="2">
        <v>9485.5842742072346</v>
      </c>
      <c r="AX144" s="2">
        <v>0</v>
      </c>
      <c r="AY144" s="2">
        <v>8.4437660496884188</v>
      </c>
      <c r="AZ144" s="2">
        <v>9494.0280402569224</v>
      </c>
      <c r="BA144" s="2">
        <v>48273.086929868041</v>
      </c>
      <c r="BB144" s="2">
        <v>0</v>
      </c>
      <c r="BC144" s="2">
        <v>42.971169803469337</v>
      </c>
      <c r="BD144" s="2">
        <v>48316.058099671507</v>
      </c>
      <c r="BE144" s="2">
        <v>141731.29402560944</v>
      </c>
      <c r="BF144" s="2">
        <v>0</v>
      </c>
      <c r="BG144" s="2">
        <v>176.05316290984175</v>
      </c>
      <c r="BH144" s="2">
        <v>141907.34718851928</v>
      </c>
      <c r="BI144" s="2">
        <v>5693550.4392155614</v>
      </c>
      <c r="BJ144" s="2">
        <v>0</v>
      </c>
      <c r="BK144" s="2">
        <v>5068.2178884394398</v>
      </c>
      <c r="BL144" s="2">
        <v>5698618.6571039995</v>
      </c>
      <c r="BM144" s="2">
        <v>48273.086929868041</v>
      </c>
      <c r="BN144" s="2">
        <v>0</v>
      </c>
      <c r="BO144" s="2">
        <v>42.971169803469337</v>
      </c>
      <c r="BP144" s="2">
        <v>48316.058099671507</v>
      </c>
      <c r="BQ144" s="2" t="s">
        <v>96</v>
      </c>
      <c r="BR144" s="1">
        <v>1.4999999999999999E-2</v>
      </c>
      <c r="BS144" s="1">
        <v>3.5000000000000003E-2</v>
      </c>
      <c r="BT144" s="1">
        <v>0.26500000000000001</v>
      </c>
      <c r="BU144" s="2">
        <v>20983.224000000002</v>
      </c>
      <c r="BV144" s="2">
        <v>48960.856000000007</v>
      </c>
      <c r="BW144" s="2">
        <v>370703.62400000007</v>
      </c>
      <c r="BX144" s="2">
        <v>20983.224000000002</v>
      </c>
      <c r="BY144" s="2">
        <v>20983.224000000002</v>
      </c>
      <c r="BZ144" s="2">
        <v>20983.224000000002</v>
      </c>
      <c r="CA144" s="2">
        <v>48960.856000000007</v>
      </c>
      <c r="CB144" s="2">
        <v>370703.62400000007</v>
      </c>
      <c r="CC144" s="2">
        <v>20983.224000000002</v>
      </c>
      <c r="CD144" s="2">
        <v>20983.224000000002</v>
      </c>
      <c r="CE144" s="1">
        <f t="shared" si="2"/>
        <v>1.5000000000000001E-2</v>
      </c>
    </row>
    <row r="145" spans="1:83" ht="13.5" customHeight="1">
      <c r="A145" s="3" t="s">
        <v>82</v>
      </c>
      <c r="B145" t="s">
        <v>339</v>
      </c>
      <c r="C145" s="9" t="s">
        <v>1754</v>
      </c>
      <c r="D145" s="3" t="s">
        <v>311</v>
      </c>
      <c r="E145" s="3" t="s">
        <v>312</v>
      </c>
      <c r="F145" s="3" t="s">
        <v>127</v>
      </c>
      <c r="G145" s="3" t="s">
        <v>313</v>
      </c>
      <c r="H145" s="3" t="s">
        <v>89</v>
      </c>
      <c r="I145" s="3" t="s">
        <v>90</v>
      </c>
      <c r="J145" s="3" t="s">
        <v>314</v>
      </c>
      <c r="K145" s="3" t="s">
        <v>92</v>
      </c>
      <c r="L145" s="3" t="s">
        <v>116</v>
      </c>
      <c r="M145" s="3" t="s">
        <v>94</v>
      </c>
      <c r="N145" s="2">
        <v>37000000</v>
      </c>
      <c r="O145" s="2">
        <v>5426607.6200000001</v>
      </c>
      <c r="P145" s="10">
        <v>1</v>
      </c>
      <c r="Q145" s="2">
        <v>37000000</v>
      </c>
      <c r="R145" s="2">
        <v>5426607.6200000001</v>
      </c>
      <c r="S145" s="3" t="s">
        <v>94</v>
      </c>
      <c r="T145" s="2">
        <v>2939102.6</v>
      </c>
      <c r="U145" s="2">
        <v>1653245.23</v>
      </c>
      <c r="V145" s="2">
        <v>1477.59</v>
      </c>
      <c r="W145" s="11">
        <v>1</v>
      </c>
      <c r="X145" s="2">
        <v>2939102.6</v>
      </c>
      <c r="Y145" s="2">
        <v>1653245.23</v>
      </c>
      <c r="Z145" s="2">
        <v>1477.59</v>
      </c>
      <c r="AA145" s="12">
        <v>5.3624999999999999E-2</v>
      </c>
      <c r="AB145" s="13">
        <v>45312</v>
      </c>
      <c r="AC145" s="13">
        <v>44500</v>
      </c>
      <c r="AD145" s="2">
        <v>3</v>
      </c>
      <c r="AE145" s="2">
        <v>5</v>
      </c>
      <c r="AF145" s="3" t="s">
        <v>95</v>
      </c>
      <c r="AG145" s="2">
        <v>0</v>
      </c>
      <c r="AH145" s="3" t="s">
        <v>95</v>
      </c>
      <c r="AI145" s="3" t="s">
        <v>95</v>
      </c>
      <c r="AJ145" s="2">
        <v>1</v>
      </c>
      <c r="AK145" s="2">
        <v>18358.54050044914</v>
      </c>
      <c r="AL145" s="2">
        <v>0</v>
      </c>
      <c r="AM145" s="2">
        <v>16.407968621847253</v>
      </c>
      <c r="AN145" s="2">
        <v>18374.948469070987</v>
      </c>
      <c r="AO145" s="2">
        <v>41641.698796522651</v>
      </c>
      <c r="AP145" s="2">
        <v>0</v>
      </c>
      <c r="AQ145" s="2">
        <v>48.257985051068395</v>
      </c>
      <c r="AR145" s="2">
        <v>41689.956781573717</v>
      </c>
      <c r="AS145" s="2">
        <v>1322596.1839999999</v>
      </c>
      <c r="AT145" s="2">
        <v>0</v>
      </c>
      <c r="AU145" s="2">
        <v>1182.0719999999999</v>
      </c>
      <c r="AV145" s="2">
        <v>1323778.2560000001</v>
      </c>
      <c r="AW145" s="2">
        <v>18358.54050044914</v>
      </c>
      <c r="AX145" s="2">
        <v>0</v>
      </c>
      <c r="AY145" s="2">
        <v>16.407968621847253</v>
      </c>
      <c r="AZ145" s="2">
        <v>18374.948469070987</v>
      </c>
      <c r="BA145" s="2">
        <v>93428.448460835731</v>
      </c>
      <c r="BB145" s="2">
        <v>0</v>
      </c>
      <c r="BC145" s="2">
        <v>83.501793113442858</v>
      </c>
      <c r="BD145" s="2">
        <v>93511.950253949166</v>
      </c>
      <c r="BE145" s="2">
        <v>211918.76934538342</v>
      </c>
      <c r="BF145" s="2">
        <v>0</v>
      </c>
      <c r="BG145" s="2">
        <v>245.58971172339218</v>
      </c>
      <c r="BH145" s="2">
        <v>212164.35905710681</v>
      </c>
      <c r="BI145" s="2">
        <v>6730824.2399943992</v>
      </c>
      <c r="BJ145" s="2">
        <v>0</v>
      </c>
      <c r="BK145" s="2">
        <v>6015.6826151999994</v>
      </c>
      <c r="BL145" s="2">
        <v>6736839.9226096002</v>
      </c>
      <c r="BM145" s="2">
        <v>93428.448460835731</v>
      </c>
      <c r="BN145" s="2">
        <v>0</v>
      </c>
      <c r="BO145" s="2">
        <v>83.501793113442858</v>
      </c>
      <c r="BP145" s="2">
        <v>93511.950253949166</v>
      </c>
      <c r="BQ145" s="2" t="s">
        <v>96</v>
      </c>
      <c r="BR145" s="1">
        <v>1.4999999999999999E-2</v>
      </c>
      <c r="BS145" s="1">
        <v>3.5000000000000003E-2</v>
      </c>
      <c r="BT145" s="1">
        <v>0.26500000000000001</v>
      </c>
      <c r="BU145" s="2">
        <v>24798.678449999999</v>
      </c>
      <c r="BV145" s="2">
        <v>57863.583050000008</v>
      </c>
      <c r="BW145" s="2">
        <v>438109.98595</v>
      </c>
      <c r="BX145" s="2">
        <v>24798.678449999999</v>
      </c>
      <c r="BY145" s="2">
        <v>24798.678449999999</v>
      </c>
      <c r="BZ145" s="2">
        <v>24798.678449999999</v>
      </c>
      <c r="CA145" s="2">
        <v>57863.583050000008</v>
      </c>
      <c r="CB145" s="2">
        <v>438109.98595</v>
      </c>
      <c r="CC145" s="2">
        <v>24798.678449999999</v>
      </c>
      <c r="CD145" s="2">
        <v>24798.678449999999</v>
      </c>
      <c r="CE145" s="1">
        <f t="shared" si="2"/>
        <v>1.4999999999999999E-2</v>
      </c>
    </row>
    <row r="146" spans="1:83" ht="13.5" customHeight="1">
      <c r="A146" s="3" t="s">
        <v>82</v>
      </c>
      <c r="B146" t="s">
        <v>340</v>
      </c>
      <c r="C146" s="9" t="s">
        <v>1755</v>
      </c>
      <c r="D146" s="3" t="s">
        <v>311</v>
      </c>
      <c r="E146" s="3" t="s">
        <v>312</v>
      </c>
      <c r="F146" s="3" t="s">
        <v>127</v>
      </c>
      <c r="G146" s="3" t="s">
        <v>313</v>
      </c>
      <c r="H146" s="3" t="s">
        <v>89</v>
      </c>
      <c r="I146" s="3" t="s">
        <v>90</v>
      </c>
      <c r="J146" s="3" t="s">
        <v>314</v>
      </c>
      <c r="K146" s="3" t="s">
        <v>92</v>
      </c>
      <c r="L146" s="3" t="s">
        <v>116</v>
      </c>
      <c r="M146" s="3" t="s">
        <v>94</v>
      </c>
      <c r="N146" s="2">
        <v>37000000</v>
      </c>
      <c r="O146" s="2">
        <v>5426607.6200000001</v>
      </c>
      <c r="P146" s="10">
        <v>1</v>
      </c>
      <c r="Q146" s="2">
        <v>37000000</v>
      </c>
      <c r="R146" s="2">
        <v>5426607.6200000001</v>
      </c>
      <c r="S146" s="3" t="s">
        <v>94</v>
      </c>
      <c r="T146" s="2">
        <v>147100.4</v>
      </c>
      <c r="U146" s="2">
        <v>82744.009999999995</v>
      </c>
      <c r="V146" s="2">
        <v>73.95</v>
      </c>
      <c r="W146" s="11">
        <v>1</v>
      </c>
      <c r="X146" s="2">
        <v>147100.4</v>
      </c>
      <c r="Y146" s="2">
        <v>82744.009999999995</v>
      </c>
      <c r="Z146" s="2">
        <v>73.95</v>
      </c>
      <c r="AA146" s="12">
        <v>5.3624999999999999E-2</v>
      </c>
      <c r="AB146" s="13">
        <v>45312</v>
      </c>
      <c r="AC146" s="13">
        <v>44500</v>
      </c>
      <c r="AD146" s="2">
        <v>3</v>
      </c>
      <c r="AE146" s="2">
        <v>5</v>
      </c>
      <c r="AF146" s="3" t="s">
        <v>95</v>
      </c>
      <c r="AG146" s="2">
        <v>0</v>
      </c>
      <c r="AH146" s="3" t="s">
        <v>95</v>
      </c>
      <c r="AI146" s="3" t="s">
        <v>95</v>
      </c>
      <c r="AJ146" s="2">
        <v>1</v>
      </c>
      <c r="AK146" s="2">
        <v>918.83480513932523</v>
      </c>
      <c r="AL146" s="2">
        <v>0</v>
      </c>
      <c r="AM146" s="2">
        <v>0.82118130170453552</v>
      </c>
      <c r="AN146" s="2">
        <v>919.65598644102977</v>
      </c>
      <c r="AO146" s="2">
        <v>2084.1440090750834</v>
      </c>
      <c r="AP146" s="2">
        <v>0</v>
      </c>
      <c r="AQ146" s="2">
        <v>2.4152017775746368</v>
      </c>
      <c r="AR146" s="2">
        <v>2086.5592108526585</v>
      </c>
      <c r="AS146" s="2">
        <v>66195.207999999999</v>
      </c>
      <c r="AT146" s="2">
        <v>0</v>
      </c>
      <c r="AU146" s="2">
        <v>59.16</v>
      </c>
      <c r="AV146" s="2">
        <v>66254.368000000002</v>
      </c>
      <c r="AW146" s="2">
        <v>918.83480513932523</v>
      </c>
      <c r="AX146" s="2">
        <v>0</v>
      </c>
      <c r="AY146" s="2">
        <v>0.82118130170453552</v>
      </c>
      <c r="AZ146" s="2">
        <v>919.65598644102977</v>
      </c>
      <c r="BA146" s="2">
        <v>4676.0422068345406</v>
      </c>
      <c r="BB146" s="2">
        <v>0</v>
      </c>
      <c r="BC146" s="2">
        <v>4.1790737625045518</v>
      </c>
      <c r="BD146" s="2">
        <v>4680.2212805970448</v>
      </c>
      <c r="BE146" s="2">
        <v>10606.417276584007</v>
      </c>
      <c r="BF146" s="2">
        <v>0</v>
      </c>
      <c r="BG146" s="2">
        <v>12.291203366255084</v>
      </c>
      <c r="BH146" s="2">
        <v>10618.708479950265</v>
      </c>
      <c r="BI146" s="2">
        <v>336874.03303280001</v>
      </c>
      <c r="BJ146" s="2">
        <v>0</v>
      </c>
      <c r="BK146" s="2">
        <v>301.07115599999997</v>
      </c>
      <c r="BL146" s="2">
        <v>337175.10418880003</v>
      </c>
      <c r="BM146" s="2">
        <v>4676.0422068345406</v>
      </c>
      <c r="BN146" s="2">
        <v>0</v>
      </c>
      <c r="BO146" s="2">
        <v>4.1790737625045518</v>
      </c>
      <c r="BP146" s="2">
        <v>4680.2212805970448</v>
      </c>
      <c r="BQ146" s="2" t="s">
        <v>96</v>
      </c>
      <c r="BR146" s="1">
        <v>1.4999999999999999E-2</v>
      </c>
      <c r="BS146" s="1">
        <v>3.5000000000000003E-2</v>
      </c>
      <c r="BT146" s="1">
        <v>0.26500000000000001</v>
      </c>
      <c r="BU146" s="2">
        <v>1241.1601499999999</v>
      </c>
      <c r="BV146" s="2">
        <v>2896.0403500000002</v>
      </c>
      <c r="BW146" s="2">
        <v>21927.162649999998</v>
      </c>
      <c r="BX146" s="2">
        <v>1241.1601499999999</v>
      </c>
      <c r="BY146" s="2">
        <v>1241.1601499999999</v>
      </c>
      <c r="BZ146" s="2">
        <v>1241.1601499999999</v>
      </c>
      <c r="CA146" s="2">
        <v>2896.0403500000002</v>
      </c>
      <c r="CB146" s="2">
        <v>21927.162649999998</v>
      </c>
      <c r="CC146" s="2">
        <v>1241.1601499999999</v>
      </c>
      <c r="CD146" s="2">
        <v>1241.1601499999999</v>
      </c>
      <c r="CE146" s="1">
        <f t="shared" si="2"/>
        <v>1.4999999999999999E-2</v>
      </c>
    </row>
    <row r="147" spans="1:83" ht="13.5" customHeight="1">
      <c r="A147" s="3" t="s">
        <v>82</v>
      </c>
      <c r="B147" t="s">
        <v>341</v>
      </c>
      <c r="C147" s="9" t="s">
        <v>1756</v>
      </c>
      <c r="D147" s="3" t="s">
        <v>311</v>
      </c>
      <c r="E147" s="3" t="s">
        <v>312</v>
      </c>
      <c r="F147" s="3" t="s">
        <v>127</v>
      </c>
      <c r="G147" s="3" t="s">
        <v>313</v>
      </c>
      <c r="H147" s="3" t="s">
        <v>89</v>
      </c>
      <c r="I147" s="3" t="s">
        <v>90</v>
      </c>
      <c r="J147" s="3" t="s">
        <v>314</v>
      </c>
      <c r="K147" s="3" t="s">
        <v>92</v>
      </c>
      <c r="L147" s="3" t="s">
        <v>116</v>
      </c>
      <c r="M147" s="3" t="s">
        <v>94</v>
      </c>
      <c r="N147" s="2">
        <v>37000000</v>
      </c>
      <c r="O147" s="2">
        <v>5426607.6200000001</v>
      </c>
      <c r="P147" s="10">
        <v>1</v>
      </c>
      <c r="Q147" s="2">
        <v>37000000</v>
      </c>
      <c r="R147" s="2">
        <v>5426607.6200000001</v>
      </c>
      <c r="S147" s="3" t="s">
        <v>94</v>
      </c>
      <c r="T147" s="2">
        <v>1499577.24</v>
      </c>
      <c r="U147" s="2">
        <v>899746.32</v>
      </c>
      <c r="V147" s="2">
        <v>804.15</v>
      </c>
      <c r="W147" s="11">
        <v>1</v>
      </c>
      <c r="X147" s="2">
        <v>1499577.24</v>
      </c>
      <c r="Y147" s="2">
        <v>899746.32</v>
      </c>
      <c r="Z147" s="2">
        <v>804.15</v>
      </c>
      <c r="AA147" s="12">
        <v>5.3624999999999999E-2</v>
      </c>
      <c r="AB147" s="13">
        <v>45312</v>
      </c>
      <c r="AC147" s="13">
        <v>44500</v>
      </c>
      <c r="AD147" s="2">
        <v>3</v>
      </c>
      <c r="AE147" s="2">
        <v>5</v>
      </c>
      <c r="AF147" s="3" t="s">
        <v>95</v>
      </c>
      <c r="AG147" s="2">
        <v>0</v>
      </c>
      <c r="AH147" s="3" t="s">
        <v>95</v>
      </c>
      <c r="AI147" s="3" t="s">
        <v>95</v>
      </c>
      <c r="AJ147" s="2">
        <v>1</v>
      </c>
      <c r="AK147" s="2">
        <v>9991.2759196952757</v>
      </c>
      <c r="AL147" s="2">
        <v>0</v>
      </c>
      <c r="AM147" s="2">
        <v>8.9297220252292373</v>
      </c>
      <c r="AN147" s="2">
        <v>10000.205641720504</v>
      </c>
      <c r="AO147" s="2">
        <v>22662.678573534849</v>
      </c>
      <c r="AP147" s="2">
        <v>0</v>
      </c>
      <c r="AQ147" s="2">
        <v>26.263482210096605</v>
      </c>
      <c r="AR147" s="2">
        <v>22688.942055744945</v>
      </c>
      <c r="AS147" s="2">
        <v>719797.05599999987</v>
      </c>
      <c r="AT147" s="2">
        <v>0</v>
      </c>
      <c r="AU147" s="2">
        <v>643.31999999999994</v>
      </c>
      <c r="AV147" s="2">
        <v>720440.37599999993</v>
      </c>
      <c r="AW147" s="2">
        <v>9991.2759196952757</v>
      </c>
      <c r="AX147" s="2">
        <v>0</v>
      </c>
      <c r="AY147" s="2">
        <v>8.9297220252292373</v>
      </c>
      <c r="AZ147" s="2">
        <v>10000.205641720504</v>
      </c>
      <c r="BA147" s="2">
        <v>50846.602282921231</v>
      </c>
      <c r="BB147" s="2">
        <v>0</v>
      </c>
      <c r="BC147" s="2">
        <v>45.444248358594116</v>
      </c>
      <c r="BD147" s="2">
        <v>50892.046531279819</v>
      </c>
      <c r="BE147" s="2">
        <v>115332.6375285762</v>
      </c>
      <c r="BF147" s="2">
        <v>0</v>
      </c>
      <c r="BG147" s="2">
        <v>133.65748731540265</v>
      </c>
      <c r="BH147" s="2">
        <v>115466.29501589161</v>
      </c>
      <c r="BI147" s="2">
        <v>3663119.1976895994</v>
      </c>
      <c r="BJ147" s="2">
        <v>0</v>
      </c>
      <c r="BK147" s="2">
        <v>3273.9198119999996</v>
      </c>
      <c r="BL147" s="2">
        <v>3666393.1175015997</v>
      </c>
      <c r="BM147" s="2">
        <v>50846.602282921231</v>
      </c>
      <c r="BN147" s="2">
        <v>0</v>
      </c>
      <c r="BO147" s="2">
        <v>45.444248358594116</v>
      </c>
      <c r="BP147" s="2">
        <v>50892.046531279819</v>
      </c>
      <c r="BQ147" s="2" t="s">
        <v>96</v>
      </c>
      <c r="BR147" s="1">
        <v>1.4999999999999999E-2</v>
      </c>
      <c r="BS147" s="1">
        <v>3.5000000000000003E-2</v>
      </c>
      <c r="BT147" s="1">
        <v>0.26500000000000001</v>
      </c>
      <c r="BU147" s="2">
        <v>13496.194799999999</v>
      </c>
      <c r="BV147" s="2">
        <v>31491.121200000001</v>
      </c>
      <c r="BW147" s="2">
        <v>238432.77479999998</v>
      </c>
      <c r="BX147" s="2">
        <v>13496.194799999999</v>
      </c>
      <c r="BY147" s="2">
        <v>13496.194799999999</v>
      </c>
      <c r="BZ147" s="2">
        <v>13496.194799999999</v>
      </c>
      <c r="CA147" s="2">
        <v>31491.121200000001</v>
      </c>
      <c r="CB147" s="2">
        <v>238432.77479999998</v>
      </c>
      <c r="CC147" s="2">
        <v>13496.194799999999</v>
      </c>
      <c r="CD147" s="2">
        <v>13496.194799999999</v>
      </c>
      <c r="CE147" s="1">
        <f t="shared" si="2"/>
        <v>1.4999999999999999E-2</v>
      </c>
    </row>
    <row r="148" spans="1:83" ht="13.5" customHeight="1">
      <c r="A148" s="3" t="s">
        <v>82</v>
      </c>
      <c r="B148" t="s">
        <v>342</v>
      </c>
      <c r="C148" s="9" t="s">
        <v>1757</v>
      </c>
      <c r="D148" s="3" t="s">
        <v>311</v>
      </c>
      <c r="E148" s="3" t="s">
        <v>312</v>
      </c>
      <c r="F148" s="3" t="s">
        <v>127</v>
      </c>
      <c r="G148" s="3" t="s">
        <v>313</v>
      </c>
      <c r="H148" s="3" t="s">
        <v>89</v>
      </c>
      <c r="I148" s="3" t="s">
        <v>90</v>
      </c>
      <c r="J148" s="3" t="s">
        <v>314</v>
      </c>
      <c r="K148" s="3" t="s">
        <v>92</v>
      </c>
      <c r="L148" s="3" t="s">
        <v>116</v>
      </c>
      <c r="M148" s="3" t="s">
        <v>94</v>
      </c>
      <c r="N148" s="2">
        <v>37000000</v>
      </c>
      <c r="O148" s="2">
        <v>5426607.6200000001</v>
      </c>
      <c r="P148" s="10">
        <v>1</v>
      </c>
      <c r="Q148" s="2">
        <v>37000000</v>
      </c>
      <c r="R148" s="2">
        <v>5426607.6200000001</v>
      </c>
      <c r="S148" s="3" t="s">
        <v>94</v>
      </c>
      <c r="T148" s="2">
        <v>2516533.7599999998</v>
      </c>
      <c r="U148" s="2">
        <v>1617906.71</v>
      </c>
      <c r="V148" s="2">
        <v>1446</v>
      </c>
      <c r="W148" s="11">
        <v>1</v>
      </c>
      <c r="X148" s="2">
        <v>2516533.7599999998</v>
      </c>
      <c r="Y148" s="2">
        <v>1617906.71</v>
      </c>
      <c r="Z148" s="2">
        <v>1446</v>
      </c>
      <c r="AA148" s="12">
        <v>5.3624999999999999E-2</v>
      </c>
      <c r="AB148" s="13">
        <v>45312</v>
      </c>
      <c r="AC148" s="13">
        <v>44500</v>
      </c>
      <c r="AD148" s="2">
        <v>3</v>
      </c>
      <c r="AE148" s="2">
        <v>5</v>
      </c>
      <c r="AF148" s="3" t="s">
        <v>95</v>
      </c>
      <c r="AG148" s="2">
        <v>0</v>
      </c>
      <c r="AH148" s="3" t="s">
        <v>95</v>
      </c>
      <c r="AI148" s="3" t="s">
        <v>95</v>
      </c>
      <c r="AJ148" s="2">
        <v>1</v>
      </c>
      <c r="AK148" s="2">
        <v>17966.122219801251</v>
      </c>
      <c r="AL148" s="2">
        <v>0</v>
      </c>
      <c r="AM148" s="2">
        <v>16.057175960307752</v>
      </c>
      <c r="AN148" s="2">
        <v>17982.179395761559</v>
      </c>
      <c r="AO148" s="2">
        <v>40751.597328784032</v>
      </c>
      <c r="AP148" s="2">
        <v>0</v>
      </c>
      <c r="AQ148" s="2">
        <v>47.226257881986818</v>
      </c>
      <c r="AR148" s="2">
        <v>40798.823586666011</v>
      </c>
      <c r="AS148" s="2">
        <v>1294325.368</v>
      </c>
      <c r="AT148" s="2">
        <v>0</v>
      </c>
      <c r="AU148" s="2">
        <v>1156.8</v>
      </c>
      <c r="AV148" s="2">
        <v>1295482.1680000001</v>
      </c>
      <c r="AW148" s="2">
        <v>17966.122219801251</v>
      </c>
      <c r="AX148" s="2">
        <v>0</v>
      </c>
      <c r="AY148" s="2">
        <v>16.057175960307752</v>
      </c>
      <c r="AZ148" s="2">
        <v>17982.179395761559</v>
      </c>
      <c r="BA148" s="2">
        <v>91431.39258879055</v>
      </c>
      <c r="BB148" s="2">
        <v>0</v>
      </c>
      <c r="BC148" s="2">
        <v>81.71657417960219</v>
      </c>
      <c r="BD148" s="2">
        <v>91513.109162970155</v>
      </c>
      <c r="BE148" s="2">
        <v>207388.95396591481</v>
      </c>
      <c r="BF148" s="2">
        <v>0</v>
      </c>
      <c r="BG148" s="2">
        <v>240.33914898721912</v>
      </c>
      <c r="BH148" s="2">
        <v>207629.29311490202</v>
      </c>
      <c r="BI148" s="2">
        <v>6586951.2302887999</v>
      </c>
      <c r="BJ148" s="2">
        <v>0</v>
      </c>
      <c r="BK148" s="2">
        <v>5887.0708800000002</v>
      </c>
      <c r="BL148" s="2">
        <v>6592838.3011688003</v>
      </c>
      <c r="BM148" s="2">
        <v>91431.39258879055</v>
      </c>
      <c r="BN148" s="2">
        <v>0</v>
      </c>
      <c r="BO148" s="2">
        <v>81.71657417960219</v>
      </c>
      <c r="BP148" s="2">
        <v>91513.109162970155</v>
      </c>
      <c r="BQ148" s="2" t="s">
        <v>96</v>
      </c>
      <c r="BR148" s="1">
        <v>1.4999999999999999E-2</v>
      </c>
      <c r="BS148" s="1">
        <v>3.5000000000000003E-2</v>
      </c>
      <c r="BT148" s="1">
        <v>0.26500000000000001</v>
      </c>
      <c r="BU148" s="2">
        <v>24268.60065</v>
      </c>
      <c r="BV148" s="2">
        <v>56626.734850000001</v>
      </c>
      <c r="BW148" s="2">
        <v>428745.27815000003</v>
      </c>
      <c r="BX148" s="2">
        <v>24268.60065</v>
      </c>
      <c r="BY148" s="2">
        <v>24268.60065</v>
      </c>
      <c r="BZ148" s="2">
        <v>24268.60065</v>
      </c>
      <c r="CA148" s="2">
        <v>56626.734850000001</v>
      </c>
      <c r="CB148" s="2">
        <v>428745.27815000003</v>
      </c>
      <c r="CC148" s="2">
        <v>24268.60065</v>
      </c>
      <c r="CD148" s="2">
        <v>24268.60065</v>
      </c>
      <c r="CE148" s="1">
        <f t="shared" si="2"/>
        <v>1.5000000000000001E-2</v>
      </c>
    </row>
    <row r="149" spans="1:83" ht="13.5" customHeight="1">
      <c r="A149" s="3" t="s">
        <v>82</v>
      </c>
      <c r="B149" t="s">
        <v>343</v>
      </c>
      <c r="C149" s="9" t="s">
        <v>1758</v>
      </c>
      <c r="D149" s="3" t="s">
        <v>344</v>
      </c>
      <c r="E149" s="3" t="s">
        <v>345</v>
      </c>
      <c r="F149" s="3" t="s">
        <v>346</v>
      </c>
      <c r="G149" s="3" t="s">
        <v>347</v>
      </c>
      <c r="H149" s="3" t="s">
        <v>348</v>
      </c>
      <c r="I149" s="3" t="s">
        <v>90</v>
      </c>
      <c r="J149" s="3" t="s">
        <v>349</v>
      </c>
      <c r="K149" s="3" t="s">
        <v>92</v>
      </c>
      <c r="L149" s="3" t="s">
        <v>116</v>
      </c>
      <c r="M149" s="3" t="s">
        <v>94</v>
      </c>
      <c r="N149" s="2">
        <v>1400000</v>
      </c>
      <c r="O149" s="2">
        <v>0</v>
      </c>
      <c r="P149" s="10">
        <v>1</v>
      </c>
      <c r="Q149" s="2">
        <v>1400000</v>
      </c>
      <c r="R149" s="2">
        <v>0</v>
      </c>
      <c r="S149" s="3" t="s">
        <v>94</v>
      </c>
      <c r="T149" s="2">
        <v>1400000</v>
      </c>
      <c r="U149" s="2">
        <v>311284.90999999997</v>
      </c>
      <c r="V149" s="2">
        <v>966.02</v>
      </c>
      <c r="W149" s="11">
        <v>1</v>
      </c>
      <c r="X149" s="2">
        <v>1400000</v>
      </c>
      <c r="Y149" s="2">
        <v>311284.90999999997</v>
      </c>
      <c r="Z149" s="2">
        <v>966.02</v>
      </c>
      <c r="AA149" s="12">
        <v>5.8799999999999998E-2</v>
      </c>
      <c r="AB149" s="13">
        <v>44903</v>
      </c>
      <c r="AC149" s="13">
        <v>44500</v>
      </c>
      <c r="AD149" s="2">
        <v>2</v>
      </c>
      <c r="AE149" s="2">
        <v>7</v>
      </c>
      <c r="AF149" s="3" t="s">
        <v>95</v>
      </c>
      <c r="AG149" s="2">
        <v>0</v>
      </c>
      <c r="AH149" s="3" t="s">
        <v>95</v>
      </c>
      <c r="AI149" s="3" t="s">
        <v>95</v>
      </c>
      <c r="AJ149" s="2">
        <v>1</v>
      </c>
      <c r="AK149" s="2">
        <v>0</v>
      </c>
      <c r="AL149" s="2">
        <v>0</v>
      </c>
      <c r="AM149" s="2">
        <v>0</v>
      </c>
      <c r="AN149" s="2">
        <v>0</v>
      </c>
      <c r="AO149" s="2">
        <v>0</v>
      </c>
      <c r="AP149" s="2">
        <v>0</v>
      </c>
      <c r="AQ149" s="2">
        <v>0</v>
      </c>
      <c r="AR149" s="2">
        <v>0</v>
      </c>
      <c r="AS149" s="2">
        <v>0</v>
      </c>
      <c r="AT149" s="2">
        <v>0</v>
      </c>
      <c r="AU149" s="2">
        <v>0</v>
      </c>
      <c r="AV149" s="2">
        <v>0</v>
      </c>
      <c r="AW149" s="2">
        <v>0</v>
      </c>
      <c r="AX149" s="2">
        <v>0</v>
      </c>
      <c r="AY149" s="2">
        <v>0</v>
      </c>
      <c r="AZ149" s="2">
        <v>0</v>
      </c>
      <c r="BA149" s="2">
        <v>0</v>
      </c>
      <c r="BB149" s="2">
        <v>0</v>
      </c>
      <c r="BC149" s="2">
        <v>0</v>
      </c>
      <c r="BD149" s="2">
        <v>0</v>
      </c>
      <c r="BE149" s="2">
        <v>0</v>
      </c>
      <c r="BF149" s="2">
        <v>0</v>
      </c>
      <c r="BG149" s="2">
        <v>0</v>
      </c>
      <c r="BH149" s="2">
        <v>0</v>
      </c>
      <c r="BI149" s="2">
        <v>0</v>
      </c>
      <c r="BJ149" s="2">
        <v>0</v>
      </c>
      <c r="BK149" s="2">
        <v>0</v>
      </c>
      <c r="BL149" s="2">
        <v>0</v>
      </c>
      <c r="BM149" s="2">
        <v>0</v>
      </c>
      <c r="BN149" s="2">
        <v>0</v>
      </c>
      <c r="BO149" s="2">
        <v>0</v>
      </c>
      <c r="BP149" s="2">
        <v>0</v>
      </c>
      <c r="BQ149" s="2" t="s">
        <v>96</v>
      </c>
      <c r="BR149" s="1">
        <v>1.4999999999999999E-2</v>
      </c>
      <c r="BS149" s="1">
        <v>3.5000000000000003E-2</v>
      </c>
      <c r="BT149" s="1">
        <v>0.26500000000000001</v>
      </c>
      <c r="BU149" s="2">
        <v>4669.2736499999992</v>
      </c>
      <c r="BV149" s="2">
        <v>10894.97185</v>
      </c>
      <c r="BW149" s="2">
        <v>82490.501149999996</v>
      </c>
      <c r="BX149" s="2">
        <v>4669.2736499999992</v>
      </c>
      <c r="BY149" s="2">
        <v>4669.2736499999992</v>
      </c>
      <c r="BZ149" s="2">
        <v>4669.2736499999992</v>
      </c>
      <c r="CA149" s="2">
        <v>10894.97185</v>
      </c>
      <c r="CB149" s="2">
        <v>82490.501149999996</v>
      </c>
      <c r="CC149" s="2">
        <v>4669.2736499999992</v>
      </c>
      <c r="CD149" s="2">
        <v>4669.2736499999992</v>
      </c>
      <c r="CE149" s="1">
        <f t="shared" si="2"/>
        <v>1.4999999999999999E-2</v>
      </c>
    </row>
    <row r="150" spans="1:83" ht="13.5" customHeight="1">
      <c r="A150" s="3" t="s">
        <v>82</v>
      </c>
      <c r="B150" t="s">
        <v>350</v>
      </c>
      <c r="C150" s="9" t="s">
        <v>1759</v>
      </c>
      <c r="D150" s="3" t="s">
        <v>351</v>
      </c>
      <c r="E150" s="3" t="s">
        <v>352</v>
      </c>
      <c r="F150" s="3" t="s">
        <v>346</v>
      </c>
      <c r="G150" s="3" t="s">
        <v>347</v>
      </c>
      <c r="H150" s="3" t="s">
        <v>348</v>
      </c>
      <c r="I150" s="3" t="s">
        <v>90</v>
      </c>
      <c r="J150" s="3" t="s">
        <v>353</v>
      </c>
      <c r="K150" s="3" t="s">
        <v>92</v>
      </c>
      <c r="L150" s="3" t="s">
        <v>116</v>
      </c>
      <c r="M150" s="3" t="s">
        <v>94</v>
      </c>
      <c r="N150" s="2">
        <v>3000000</v>
      </c>
      <c r="O150" s="2">
        <v>0</v>
      </c>
      <c r="P150" s="10">
        <v>1</v>
      </c>
      <c r="Q150" s="2">
        <v>3000000</v>
      </c>
      <c r="R150" s="2">
        <v>0</v>
      </c>
      <c r="S150" s="3" t="s">
        <v>94</v>
      </c>
      <c r="T150" s="2">
        <v>3000000</v>
      </c>
      <c r="U150" s="2">
        <v>2368940.46</v>
      </c>
      <c r="V150" s="2">
        <v>7351.61</v>
      </c>
      <c r="W150" s="11">
        <v>1</v>
      </c>
      <c r="X150" s="2">
        <v>3000000</v>
      </c>
      <c r="Y150" s="2">
        <v>2368940.46</v>
      </c>
      <c r="Z150" s="2">
        <v>7351.61</v>
      </c>
      <c r="AA150" s="12">
        <v>5.8799999999999998E-2</v>
      </c>
      <c r="AB150" s="13">
        <v>48342</v>
      </c>
      <c r="AC150" s="13">
        <v>44500</v>
      </c>
      <c r="AD150" s="2">
        <v>11</v>
      </c>
      <c r="AE150" s="2">
        <v>7</v>
      </c>
      <c r="AF150" s="3" t="s">
        <v>95</v>
      </c>
      <c r="AG150" s="2">
        <v>0</v>
      </c>
      <c r="AH150" s="3" t="s">
        <v>95</v>
      </c>
      <c r="AI150" s="3" t="s">
        <v>95</v>
      </c>
      <c r="AJ150" s="2">
        <v>1</v>
      </c>
      <c r="AK150" s="2">
        <v>0</v>
      </c>
      <c r="AL150" s="2">
        <v>0</v>
      </c>
      <c r="AM150" s="2">
        <v>0</v>
      </c>
      <c r="AN150" s="2">
        <v>0</v>
      </c>
      <c r="AO150" s="2">
        <v>0</v>
      </c>
      <c r="AP150" s="2">
        <v>0</v>
      </c>
      <c r="AQ150" s="2">
        <v>0</v>
      </c>
      <c r="AR150" s="2">
        <v>0</v>
      </c>
      <c r="AS150" s="2">
        <v>0</v>
      </c>
      <c r="AT150" s="2">
        <v>0</v>
      </c>
      <c r="AU150" s="2">
        <v>0</v>
      </c>
      <c r="AV150" s="2">
        <v>0</v>
      </c>
      <c r="AW150" s="2">
        <v>0</v>
      </c>
      <c r="AX150" s="2">
        <v>0</v>
      </c>
      <c r="AY150" s="2">
        <v>0</v>
      </c>
      <c r="AZ150" s="2">
        <v>0</v>
      </c>
      <c r="BA150" s="2">
        <v>0</v>
      </c>
      <c r="BB150" s="2">
        <v>0</v>
      </c>
      <c r="BC150" s="2">
        <v>0</v>
      </c>
      <c r="BD150" s="2">
        <v>0</v>
      </c>
      <c r="BE150" s="2">
        <v>0</v>
      </c>
      <c r="BF150" s="2">
        <v>0</v>
      </c>
      <c r="BG150" s="2">
        <v>0</v>
      </c>
      <c r="BH150" s="2">
        <v>0</v>
      </c>
      <c r="BI150" s="2">
        <v>0</v>
      </c>
      <c r="BJ150" s="2">
        <v>0</v>
      </c>
      <c r="BK150" s="2">
        <v>0</v>
      </c>
      <c r="BL150" s="2">
        <v>0</v>
      </c>
      <c r="BM150" s="2">
        <v>0</v>
      </c>
      <c r="BN150" s="2">
        <v>0</v>
      </c>
      <c r="BO150" s="2">
        <v>0</v>
      </c>
      <c r="BP150" s="2">
        <v>0</v>
      </c>
      <c r="BQ150" s="2" t="s">
        <v>96</v>
      </c>
      <c r="BR150" s="1">
        <v>1.4999999999999999E-2</v>
      </c>
      <c r="BS150" s="1">
        <v>3.5000000000000003E-2</v>
      </c>
      <c r="BT150" s="1">
        <v>0.26500000000000001</v>
      </c>
      <c r="BU150" s="2">
        <v>35534.106899999999</v>
      </c>
      <c r="BV150" s="2">
        <v>82912.916100000002</v>
      </c>
      <c r="BW150" s="2">
        <v>627769.2219</v>
      </c>
      <c r="BX150" s="2">
        <v>35534.106899999999</v>
      </c>
      <c r="BY150" s="2">
        <v>35534.106899999999</v>
      </c>
      <c r="BZ150" s="2">
        <v>35534.106899999999</v>
      </c>
      <c r="CA150" s="2">
        <v>82912.916100000002</v>
      </c>
      <c r="CB150" s="2">
        <v>627769.2219</v>
      </c>
      <c r="CC150" s="2">
        <v>35534.106899999999</v>
      </c>
      <c r="CD150" s="2">
        <v>35534.106899999999</v>
      </c>
      <c r="CE150" s="1">
        <f t="shared" si="2"/>
        <v>1.4999999999999999E-2</v>
      </c>
    </row>
    <row r="151" spans="1:83" ht="13.5" customHeight="1">
      <c r="A151" s="3" t="s">
        <v>82</v>
      </c>
      <c r="B151" t="s">
        <v>354</v>
      </c>
      <c r="C151" s="9" t="s">
        <v>1760</v>
      </c>
      <c r="D151" s="3" t="s">
        <v>355</v>
      </c>
      <c r="E151" s="3" t="s">
        <v>356</v>
      </c>
      <c r="F151" s="3" t="s">
        <v>87</v>
      </c>
      <c r="G151" s="3" t="s">
        <v>88</v>
      </c>
      <c r="H151" s="3" t="s">
        <v>89</v>
      </c>
      <c r="I151" s="3" t="s">
        <v>90</v>
      </c>
      <c r="J151" s="3" t="s">
        <v>357</v>
      </c>
      <c r="K151" s="3" t="s">
        <v>92</v>
      </c>
      <c r="L151" s="3" t="s">
        <v>116</v>
      </c>
      <c r="M151" s="3" t="s">
        <v>94</v>
      </c>
      <c r="N151" s="2">
        <v>50000000</v>
      </c>
      <c r="O151" s="2">
        <v>0</v>
      </c>
      <c r="P151" s="10">
        <v>1</v>
      </c>
      <c r="Q151" s="2">
        <v>50000000</v>
      </c>
      <c r="R151" s="2">
        <v>0</v>
      </c>
      <c r="S151" s="3" t="s">
        <v>94</v>
      </c>
      <c r="T151" s="2">
        <v>10669975.189999999</v>
      </c>
      <c r="U151" s="2">
        <v>248138.98</v>
      </c>
      <c r="V151" s="2">
        <v>1650.12</v>
      </c>
      <c r="W151" s="11">
        <v>1</v>
      </c>
      <c r="X151" s="2">
        <v>10669975.189999999</v>
      </c>
      <c r="Y151" s="2">
        <v>248138.98</v>
      </c>
      <c r="Z151" s="2">
        <v>1650.12</v>
      </c>
      <c r="AA151" s="12">
        <v>5.7000000000000002E-2</v>
      </c>
      <c r="AB151" s="13">
        <v>44554</v>
      </c>
      <c r="AC151" s="13">
        <v>44500</v>
      </c>
      <c r="AD151" s="2">
        <v>1</v>
      </c>
      <c r="AE151" s="2">
        <v>4</v>
      </c>
      <c r="AF151" s="3" t="s">
        <v>95</v>
      </c>
      <c r="AG151" s="2">
        <v>0</v>
      </c>
      <c r="AH151" s="3" t="s">
        <v>95</v>
      </c>
      <c r="AI151" s="3" t="s">
        <v>95</v>
      </c>
      <c r="AJ151" s="2">
        <v>1</v>
      </c>
      <c r="AK151" s="2">
        <v>1683.088214302938</v>
      </c>
      <c r="AL151" s="2">
        <v>0</v>
      </c>
      <c r="AM151" s="2">
        <v>11.192508021857606</v>
      </c>
      <c r="AN151" s="2">
        <v>1694.2807223247955</v>
      </c>
      <c r="AO151" s="2">
        <v>1683.088214302938</v>
      </c>
      <c r="AP151" s="2">
        <v>0</v>
      </c>
      <c r="AQ151" s="2">
        <v>11.192508021857606</v>
      </c>
      <c r="AR151" s="2">
        <v>1694.2807223247955</v>
      </c>
      <c r="AS151" s="2">
        <v>198511.18399999998</v>
      </c>
      <c r="AT151" s="2">
        <v>0</v>
      </c>
      <c r="AU151" s="2">
        <v>1320.0959999999998</v>
      </c>
      <c r="AV151" s="2">
        <v>199831.28000000003</v>
      </c>
      <c r="AW151" s="2">
        <v>1683.088214302938</v>
      </c>
      <c r="AX151" s="2">
        <v>0</v>
      </c>
      <c r="AY151" s="2">
        <v>11.192508021857606</v>
      </c>
      <c r="AZ151" s="2">
        <v>1694.2807223247955</v>
      </c>
      <c r="BA151" s="2">
        <v>8565.4042314090821</v>
      </c>
      <c r="BB151" s="2">
        <v>0</v>
      </c>
      <c r="BC151" s="2">
        <v>56.959792574035539</v>
      </c>
      <c r="BD151" s="2">
        <v>8622.3640239831166</v>
      </c>
      <c r="BE151" s="2">
        <v>8565.4042314090821</v>
      </c>
      <c r="BF151" s="2">
        <v>0</v>
      </c>
      <c r="BG151" s="2">
        <v>56.959792574035539</v>
      </c>
      <c r="BH151" s="2">
        <v>8622.3640239831166</v>
      </c>
      <c r="BI151" s="2">
        <v>1010243.2664944</v>
      </c>
      <c r="BJ151" s="2">
        <v>0</v>
      </c>
      <c r="BK151" s="2">
        <v>6718.1005535999993</v>
      </c>
      <c r="BL151" s="2">
        <v>1016961.3670480002</v>
      </c>
      <c r="BM151" s="2">
        <v>8565.4042314090821</v>
      </c>
      <c r="BN151" s="2">
        <v>0</v>
      </c>
      <c r="BO151" s="2">
        <v>56.959792574035539</v>
      </c>
      <c r="BP151" s="2">
        <v>8622.3640239831166</v>
      </c>
      <c r="BQ151" s="2" t="s">
        <v>96</v>
      </c>
      <c r="BR151" s="1">
        <v>1.4999999999999999E-2</v>
      </c>
      <c r="BS151" s="1">
        <v>3.5000000000000003E-2</v>
      </c>
      <c r="BT151" s="1">
        <v>0.26500000000000001</v>
      </c>
      <c r="BU151" s="2">
        <v>3722.0846999999999</v>
      </c>
      <c r="BV151" s="2">
        <v>8684.8643000000011</v>
      </c>
      <c r="BW151" s="2">
        <v>65756.829700000002</v>
      </c>
      <c r="BX151" s="2">
        <v>3722.0846999999999</v>
      </c>
      <c r="BY151" s="2">
        <v>3722.0846999999999</v>
      </c>
      <c r="BZ151" s="2">
        <v>3722.0846999999999</v>
      </c>
      <c r="CA151" s="2">
        <v>8684.8643000000011</v>
      </c>
      <c r="CB151" s="2">
        <v>65756.829700000002</v>
      </c>
      <c r="CC151" s="2">
        <v>3722.0846999999999</v>
      </c>
      <c r="CD151" s="2">
        <v>3722.0846999999999</v>
      </c>
      <c r="CE151" s="1">
        <f t="shared" si="2"/>
        <v>1.4999999999999999E-2</v>
      </c>
    </row>
    <row r="152" spans="1:83" ht="13.5" customHeight="1">
      <c r="A152" s="3" t="s">
        <v>82</v>
      </c>
      <c r="B152" t="s">
        <v>358</v>
      </c>
      <c r="C152" s="9" t="s">
        <v>1761</v>
      </c>
      <c r="D152" s="3" t="s">
        <v>355</v>
      </c>
      <c r="E152" s="3" t="s">
        <v>356</v>
      </c>
      <c r="F152" s="3" t="s">
        <v>87</v>
      </c>
      <c r="G152" s="3" t="s">
        <v>88</v>
      </c>
      <c r="H152" s="3" t="s">
        <v>89</v>
      </c>
      <c r="I152" s="3" t="s">
        <v>90</v>
      </c>
      <c r="J152" s="3" t="s">
        <v>357</v>
      </c>
      <c r="K152" s="3" t="s">
        <v>92</v>
      </c>
      <c r="L152" s="3" t="s">
        <v>116</v>
      </c>
      <c r="M152" s="3" t="s">
        <v>94</v>
      </c>
      <c r="N152" s="2">
        <v>50000000</v>
      </c>
      <c r="O152" s="2">
        <v>0</v>
      </c>
      <c r="P152" s="10">
        <v>1</v>
      </c>
      <c r="Q152" s="2">
        <v>50000000</v>
      </c>
      <c r="R152" s="2">
        <v>0</v>
      </c>
      <c r="S152" s="3" t="s">
        <v>94</v>
      </c>
      <c r="T152" s="2">
        <v>9330024.8100000005</v>
      </c>
      <c r="U152" s="2">
        <v>645161.30000000005</v>
      </c>
      <c r="V152" s="2">
        <v>7354.84</v>
      </c>
      <c r="W152" s="11">
        <v>1</v>
      </c>
      <c r="X152" s="2">
        <v>9330024.8100000005</v>
      </c>
      <c r="Y152" s="2">
        <v>645161.30000000005</v>
      </c>
      <c r="Z152" s="2">
        <v>7354.84</v>
      </c>
      <c r="AA152" s="12">
        <v>5.7000000000000002E-2</v>
      </c>
      <c r="AB152" s="13">
        <v>44610</v>
      </c>
      <c r="AC152" s="13">
        <v>44500</v>
      </c>
      <c r="AD152" s="2">
        <v>1</v>
      </c>
      <c r="AE152" s="2">
        <v>4</v>
      </c>
      <c r="AF152" s="3" t="s">
        <v>95</v>
      </c>
      <c r="AG152" s="2">
        <v>0</v>
      </c>
      <c r="AH152" s="3" t="s">
        <v>95</v>
      </c>
      <c r="AI152" s="3" t="s">
        <v>95</v>
      </c>
      <c r="AJ152" s="2">
        <v>1</v>
      </c>
      <c r="AK152" s="2">
        <v>4376.0290316110841</v>
      </c>
      <c r="AL152" s="2">
        <v>0</v>
      </c>
      <c r="AM152" s="2">
        <v>49.886738964123339</v>
      </c>
      <c r="AN152" s="2">
        <v>4425.9157705752077</v>
      </c>
      <c r="AO152" s="2">
        <v>4376.0290316110841</v>
      </c>
      <c r="AP152" s="2">
        <v>0</v>
      </c>
      <c r="AQ152" s="2">
        <v>49.886738964123339</v>
      </c>
      <c r="AR152" s="2">
        <v>4425.9157705752077</v>
      </c>
      <c r="AS152" s="2">
        <v>516129.0400000001</v>
      </c>
      <c r="AT152" s="2">
        <v>0</v>
      </c>
      <c r="AU152" s="2">
        <v>5883.8719999999994</v>
      </c>
      <c r="AV152" s="2">
        <v>522012.91200000007</v>
      </c>
      <c r="AW152" s="2">
        <v>4376.0290316110841</v>
      </c>
      <c r="AX152" s="2">
        <v>0</v>
      </c>
      <c r="AY152" s="2">
        <v>49.886738964123339</v>
      </c>
      <c r="AZ152" s="2">
        <v>4425.9157705752077</v>
      </c>
      <c r="BA152" s="2">
        <v>22270.049344771967</v>
      </c>
      <c r="BB152" s="2">
        <v>0</v>
      </c>
      <c r="BC152" s="2">
        <v>253.8786032623201</v>
      </c>
      <c r="BD152" s="2">
        <v>22523.927948034292</v>
      </c>
      <c r="BE152" s="2">
        <v>22270.049344771967</v>
      </c>
      <c r="BF152" s="2">
        <v>0</v>
      </c>
      <c r="BG152" s="2">
        <v>253.8786032623201</v>
      </c>
      <c r="BH152" s="2">
        <v>22523.927948034292</v>
      </c>
      <c r="BI152" s="2">
        <v>2626632.2974640005</v>
      </c>
      <c r="BJ152" s="2">
        <v>0</v>
      </c>
      <c r="BK152" s="2">
        <v>29943.612995199997</v>
      </c>
      <c r="BL152" s="2">
        <v>2656575.9104592004</v>
      </c>
      <c r="BM152" s="2">
        <v>22270.049344771967</v>
      </c>
      <c r="BN152" s="2">
        <v>0</v>
      </c>
      <c r="BO152" s="2">
        <v>253.8786032623201</v>
      </c>
      <c r="BP152" s="2">
        <v>22523.927948034292</v>
      </c>
      <c r="BQ152" s="2" t="s">
        <v>96</v>
      </c>
      <c r="BR152" s="1">
        <v>1.4999999999999999E-2</v>
      </c>
      <c r="BS152" s="1">
        <v>3.5000000000000003E-2</v>
      </c>
      <c r="BT152" s="1">
        <v>0.26500000000000001</v>
      </c>
      <c r="BU152" s="2">
        <v>9677.4195</v>
      </c>
      <c r="BV152" s="2">
        <v>22580.645500000002</v>
      </c>
      <c r="BW152" s="2">
        <v>170967.74450000003</v>
      </c>
      <c r="BX152" s="2">
        <v>9677.4195</v>
      </c>
      <c r="BY152" s="2">
        <v>9677.4195</v>
      </c>
      <c r="BZ152" s="2">
        <v>9677.4195</v>
      </c>
      <c r="CA152" s="2">
        <v>22580.645500000002</v>
      </c>
      <c r="CB152" s="2">
        <v>170967.74450000003</v>
      </c>
      <c r="CC152" s="2">
        <v>9677.4195</v>
      </c>
      <c r="CD152" s="2">
        <v>9677.4195</v>
      </c>
      <c r="CE152" s="1">
        <f t="shared" si="2"/>
        <v>1.4999999999999999E-2</v>
      </c>
    </row>
    <row r="153" spans="1:83" ht="13.5" customHeight="1">
      <c r="A153" s="3" t="s">
        <v>82</v>
      </c>
      <c r="B153" t="s">
        <v>359</v>
      </c>
      <c r="C153" s="9" t="s">
        <v>1762</v>
      </c>
      <c r="D153" s="3" t="s">
        <v>355</v>
      </c>
      <c r="E153" s="3" t="s">
        <v>356</v>
      </c>
      <c r="F153" s="3" t="s">
        <v>87</v>
      </c>
      <c r="G153" s="3" t="s">
        <v>88</v>
      </c>
      <c r="H153" s="3" t="s">
        <v>89</v>
      </c>
      <c r="I153" s="3" t="s">
        <v>90</v>
      </c>
      <c r="J153" s="3" t="s">
        <v>357</v>
      </c>
      <c r="K153" s="3" t="s">
        <v>92</v>
      </c>
      <c r="L153" s="3" t="s">
        <v>116</v>
      </c>
      <c r="M153" s="3" t="s">
        <v>94</v>
      </c>
      <c r="N153" s="2">
        <v>50000000</v>
      </c>
      <c r="O153" s="2">
        <v>0</v>
      </c>
      <c r="P153" s="10">
        <v>1</v>
      </c>
      <c r="Q153" s="2">
        <v>50000000</v>
      </c>
      <c r="R153" s="2">
        <v>0</v>
      </c>
      <c r="S153" s="3" t="s">
        <v>94</v>
      </c>
      <c r="T153" s="2">
        <v>5000000</v>
      </c>
      <c r="U153" s="2">
        <v>583126.52</v>
      </c>
      <c r="V153" s="2">
        <v>6647.64</v>
      </c>
      <c r="W153" s="11">
        <v>1</v>
      </c>
      <c r="X153" s="2">
        <v>5000000</v>
      </c>
      <c r="Y153" s="2">
        <v>583126.52</v>
      </c>
      <c r="Z153" s="2">
        <v>6647.64</v>
      </c>
      <c r="AA153" s="12">
        <v>5.7000000000000002E-2</v>
      </c>
      <c r="AB153" s="13">
        <v>44694</v>
      </c>
      <c r="AC153" s="13">
        <v>44500</v>
      </c>
      <c r="AD153" s="2">
        <v>1</v>
      </c>
      <c r="AE153" s="2">
        <v>4</v>
      </c>
      <c r="AF153" s="3" t="s">
        <v>95</v>
      </c>
      <c r="AG153" s="2">
        <v>0</v>
      </c>
      <c r="AH153" s="3" t="s">
        <v>95</v>
      </c>
      <c r="AI153" s="3" t="s">
        <v>95</v>
      </c>
      <c r="AJ153" s="2">
        <v>1</v>
      </c>
      <c r="AK153" s="2">
        <v>3955.256740635778</v>
      </c>
      <c r="AL153" s="2">
        <v>0</v>
      </c>
      <c r="AM153" s="2">
        <v>45.089911052784949</v>
      </c>
      <c r="AN153" s="2">
        <v>4000.3466516885628</v>
      </c>
      <c r="AO153" s="2">
        <v>3955.256740635778</v>
      </c>
      <c r="AP153" s="2">
        <v>0</v>
      </c>
      <c r="AQ153" s="2">
        <v>45.089911052784949</v>
      </c>
      <c r="AR153" s="2">
        <v>4000.3466516885628</v>
      </c>
      <c r="AS153" s="2">
        <v>466501.21600000001</v>
      </c>
      <c r="AT153" s="2">
        <v>0</v>
      </c>
      <c r="AU153" s="2">
        <v>5318.1120000000001</v>
      </c>
      <c r="AV153" s="2">
        <v>471819.32799999998</v>
      </c>
      <c r="AW153" s="2">
        <v>3955.256740635778</v>
      </c>
      <c r="AX153" s="2">
        <v>0</v>
      </c>
      <c r="AY153" s="2">
        <v>45.089911052784949</v>
      </c>
      <c r="AZ153" s="2">
        <v>4000.3466516885628</v>
      </c>
      <c r="BA153" s="2">
        <v>20128.697078769539</v>
      </c>
      <c r="BB153" s="2">
        <v>0</v>
      </c>
      <c r="BC153" s="2">
        <v>229.4670663387279</v>
      </c>
      <c r="BD153" s="2">
        <v>20358.164145108265</v>
      </c>
      <c r="BE153" s="2">
        <v>20128.697078769539</v>
      </c>
      <c r="BF153" s="2">
        <v>0</v>
      </c>
      <c r="BG153" s="2">
        <v>229.4670663387279</v>
      </c>
      <c r="BH153" s="2">
        <v>20358.164145108265</v>
      </c>
      <c r="BI153" s="2">
        <v>2374071.3383456003</v>
      </c>
      <c r="BJ153" s="2">
        <v>0</v>
      </c>
      <c r="BK153" s="2">
        <v>27064.403779200002</v>
      </c>
      <c r="BL153" s="2">
        <v>2401135.7421248001</v>
      </c>
      <c r="BM153" s="2">
        <v>20128.697078769539</v>
      </c>
      <c r="BN153" s="2">
        <v>0</v>
      </c>
      <c r="BO153" s="2">
        <v>229.4670663387279</v>
      </c>
      <c r="BP153" s="2">
        <v>20358.164145108265</v>
      </c>
      <c r="BQ153" s="2" t="s">
        <v>96</v>
      </c>
      <c r="BR153" s="1">
        <v>1.4999999999999999E-2</v>
      </c>
      <c r="BS153" s="1">
        <v>3.5000000000000003E-2</v>
      </c>
      <c r="BT153" s="1">
        <v>0.26500000000000001</v>
      </c>
      <c r="BU153" s="2">
        <v>8746.8978000000006</v>
      </c>
      <c r="BV153" s="2">
        <v>20409.428200000002</v>
      </c>
      <c r="BW153" s="2">
        <v>154528.52780000001</v>
      </c>
      <c r="BX153" s="2">
        <v>8746.8978000000006</v>
      </c>
      <c r="BY153" s="2">
        <v>8746.8978000000006</v>
      </c>
      <c r="BZ153" s="2">
        <v>8746.8978000000006</v>
      </c>
      <c r="CA153" s="2">
        <v>20409.428200000002</v>
      </c>
      <c r="CB153" s="2">
        <v>154528.52780000001</v>
      </c>
      <c r="CC153" s="2">
        <v>8746.8978000000006</v>
      </c>
      <c r="CD153" s="2">
        <v>8746.8978000000006</v>
      </c>
      <c r="CE153" s="1">
        <f t="shared" si="2"/>
        <v>1.5000000000000001E-2</v>
      </c>
    </row>
    <row r="154" spans="1:83" ht="13.5" customHeight="1">
      <c r="A154" s="3" t="s">
        <v>82</v>
      </c>
      <c r="B154" t="s">
        <v>360</v>
      </c>
      <c r="C154" s="9" t="s">
        <v>1763</v>
      </c>
      <c r="D154" s="3" t="s">
        <v>355</v>
      </c>
      <c r="E154" s="3" t="s">
        <v>356</v>
      </c>
      <c r="F154" s="3" t="s">
        <v>87</v>
      </c>
      <c r="G154" s="3" t="s">
        <v>88</v>
      </c>
      <c r="H154" s="3" t="s">
        <v>89</v>
      </c>
      <c r="I154" s="3" t="s">
        <v>90</v>
      </c>
      <c r="J154" s="3" t="s">
        <v>357</v>
      </c>
      <c r="K154" s="3" t="s">
        <v>92</v>
      </c>
      <c r="L154" s="3" t="s">
        <v>116</v>
      </c>
      <c r="M154" s="3" t="s">
        <v>94</v>
      </c>
      <c r="N154" s="2">
        <v>50000000</v>
      </c>
      <c r="O154" s="2">
        <v>0</v>
      </c>
      <c r="P154" s="10">
        <v>1</v>
      </c>
      <c r="Q154" s="2">
        <v>50000000</v>
      </c>
      <c r="R154" s="2">
        <v>0</v>
      </c>
      <c r="S154" s="3" t="s">
        <v>94</v>
      </c>
      <c r="T154" s="2">
        <v>10000000</v>
      </c>
      <c r="U154" s="2">
        <v>967741.93</v>
      </c>
      <c r="V154" s="2">
        <v>6435.48</v>
      </c>
      <c r="W154" s="11">
        <v>1</v>
      </c>
      <c r="X154" s="2">
        <v>10000000</v>
      </c>
      <c r="Y154" s="2">
        <v>967741.93</v>
      </c>
      <c r="Z154" s="2">
        <v>6435.48</v>
      </c>
      <c r="AA154" s="12">
        <v>5.7000000000000002E-2</v>
      </c>
      <c r="AB154" s="13">
        <v>44736</v>
      </c>
      <c r="AC154" s="13">
        <v>44500</v>
      </c>
      <c r="AD154" s="2">
        <v>1</v>
      </c>
      <c r="AE154" s="2">
        <v>4</v>
      </c>
      <c r="AF154" s="3" t="s">
        <v>95</v>
      </c>
      <c r="AG154" s="2">
        <v>0</v>
      </c>
      <c r="AH154" s="3" t="s">
        <v>95</v>
      </c>
      <c r="AI154" s="3" t="s">
        <v>95</v>
      </c>
      <c r="AJ154" s="2">
        <v>1</v>
      </c>
      <c r="AK154" s="2">
        <v>6564.0434117597279</v>
      </c>
      <c r="AL154" s="2">
        <v>0</v>
      </c>
      <c r="AM154" s="2">
        <v>43.650862679383422</v>
      </c>
      <c r="AN154" s="2">
        <v>6607.6942744391117</v>
      </c>
      <c r="AO154" s="2">
        <v>6564.0434117597279</v>
      </c>
      <c r="AP154" s="2">
        <v>0</v>
      </c>
      <c r="AQ154" s="2">
        <v>43.650862679383422</v>
      </c>
      <c r="AR154" s="2">
        <v>6607.6942744391117</v>
      </c>
      <c r="AS154" s="2">
        <v>774193.54399999999</v>
      </c>
      <c r="AT154" s="2">
        <v>0</v>
      </c>
      <c r="AU154" s="2">
        <v>5148.3839999999991</v>
      </c>
      <c r="AV154" s="2">
        <v>779341.92800000007</v>
      </c>
      <c r="AW154" s="2">
        <v>6564.0434117597279</v>
      </c>
      <c r="AX154" s="2">
        <v>0</v>
      </c>
      <c r="AY154" s="2">
        <v>43.650862679383422</v>
      </c>
      <c r="AZ154" s="2">
        <v>6607.6942744391117</v>
      </c>
      <c r="BA154" s="2">
        <v>33405.073326786434</v>
      </c>
      <c r="BB154" s="2">
        <v>0</v>
      </c>
      <c r="BC154" s="2">
        <v>222.14360526165018</v>
      </c>
      <c r="BD154" s="2">
        <v>33627.216932048083</v>
      </c>
      <c r="BE154" s="2">
        <v>33405.073326786434</v>
      </c>
      <c r="BF154" s="2">
        <v>0</v>
      </c>
      <c r="BG154" s="2">
        <v>222.14360526165018</v>
      </c>
      <c r="BH154" s="2">
        <v>33627.216932048083</v>
      </c>
      <c r="BI154" s="2">
        <v>3939948.3647704003</v>
      </c>
      <c r="BJ154" s="2">
        <v>0</v>
      </c>
      <c r="BK154" s="2">
        <v>26200.641014399996</v>
      </c>
      <c r="BL154" s="2">
        <v>3966149.0057848007</v>
      </c>
      <c r="BM154" s="2">
        <v>33405.073326786434</v>
      </c>
      <c r="BN154" s="2">
        <v>0</v>
      </c>
      <c r="BO154" s="2">
        <v>222.14360526165018</v>
      </c>
      <c r="BP154" s="2">
        <v>33627.216932048083</v>
      </c>
      <c r="BQ154" s="2" t="s">
        <v>96</v>
      </c>
      <c r="BR154" s="1">
        <v>1.4999999999999999E-2</v>
      </c>
      <c r="BS154" s="1">
        <v>3.5000000000000003E-2</v>
      </c>
      <c r="BT154" s="1">
        <v>0.26500000000000001</v>
      </c>
      <c r="BU154" s="2">
        <v>14516.12895</v>
      </c>
      <c r="BV154" s="2">
        <v>33870.967550000008</v>
      </c>
      <c r="BW154" s="2">
        <v>256451.61145000003</v>
      </c>
      <c r="BX154" s="2">
        <v>14516.12895</v>
      </c>
      <c r="BY154" s="2">
        <v>14516.12895</v>
      </c>
      <c r="BZ154" s="2">
        <v>14516.12895</v>
      </c>
      <c r="CA154" s="2">
        <v>33870.967550000008</v>
      </c>
      <c r="CB154" s="2">
        <v>256451.61145000003</v>
      </c>
      <c r="CC154" s="2">
        <v>14516.12895</v>
      </c>
      <c r="CD154" s="2">
        <v>14516.12895</v>
      </c>
      <c r="CE154" s="1">
        <f t="shared" si="2"/>
        <v>1.4999999999999999E-2</v>
      </c>
    </row>
    <row r="155" spans="1:83" ht="13.5" customHeight="1">
      <c r="A155" s="3" t="s">
        <v>82</v>
      </c>
      <c r="B155" t="s">
        <v>361</v>
      </c>
      <c r="C155" s="9" t="s">
        <v>1764</v>
      </c>
      <c r="D155" s="3" t="s">
        <v>355</v>
      </c>
      <c r="E155" s="3" t="s">
        <v>356</v>
      </c>
      <c r="F155" s="3" t="s">
        <v>87</v>
      </c>
      <c r="G155" s="3" t="s">
        <v>88</v>
      </c>
      <c r="H155" s="3" t="s">
        <v>89</v>
      </c>
      <c r="I155" s="3" t="s">
        <v>90</v>
      </c>
      <c r="J155" s="3" t="s">
        <v>357</v>
      </c>
      <c r="K155" s="3" t="s">
        <v>92</v>
      </c>
      <c r="L155" s="3" t="s">
        <v>116</v>
      </c>
      <c r="M155" s="3" t="s">
        <v>94</v>
      </c>
      <c r="N155" s="2">
        <v>50000000</v>
      </c>
      <c r="O155" s="2">
        <v>0</v>
      </c>
      <c r="P155" s="10">
        <v>1</v>
      </c>
      <c r="Q155" s="2">
        <v>50000000</v>
      </c>
      <c r="R155" s="2">
        <v>0</v>
      </c>
      <c r="S155" s="3" t="s">
        <v>94</v>
      </c>
      <c r="T155" s="2">
        <v>5000000</v>
      </c>
      <c r="U155" s="2">
        <v>173697.25</v>
      </c>
      <c r="V155" s="2">
        <v>330.02</v>
      </c>
      <c r="W155" s="11">
        <v>1</v>
      </c>
      <c r="X155" s="2">
        <v>5000000</v>
      </c>
      <c r="Y155" s="2">
        <v>173697.25</v>
      </c>
      <c r="Z155" s="2">
        <v>330.02</v>
      </c>
      <c r="AA155" s="12">
        <v>5.7000000000000002E-2</v>
      </c>
      <c r="AB155" s="13">
        <v>44764</v>
      </c>
      <c r="AC155" s="13">
        <v>44500</v>
      </c>
      <c r="AD155" s="2">
        <v>1</v>
      </c>
      <c r="AE155" s="2">
        <v>4</v>
      </c>
      <c r="AF155" s="3" t="s">
        <v>95</v>
      </c>
      <c r="AG155" s="2">
        <v>0</v>
      </c>
      <c r="AH155" s="3" t="s">
        <v>95</v>
      </c>
      <c r="AI155" s="3" t="s">
        <v>95</v>
      </c>
      <c r="AJ155" s="2">
        <v>1</v>
      </c>
      <c r="AK155" s="2">
        <v>1178.1615058296402</v>
      </c>
      <c r="AL155" s="2">
        <v>0</v>
      </c>
      <c r="AM155" s="2">
        <v>2.2384744729919324</v>
      </c>
      <c r="AN155" s="2">
        <v>1180.3999803026322</v>
      </c>
      <c r="AO155" s="2">
        <v>1178.1615058296402</v>
      </c>
      <c r="AP155" s="2">
        <v>0</v>
      </c>
      <c r="AQ155" s="2">
        <v>2.2384744729919324</v>
      </c>
      <c r="AR155" s="2">
        <v>1180.3999803026322</v>
      </c>
      <c r="AS155" s="2">
        <v>138957.79999999999</v>
      </c>
      <c r="AT155" s="2">
        <v>0</v>
      </c>
      <c r="AU155" s="2">
        <v>264.01599999999996</v>
      </c>
      <c r="AV155" s="2">
        <v>139221.81599999999</v>
      </c>
      <c r="AW155" s="2">
        <v>1178.1615058296402</v>
      </c>
      <c r="AX155" s="2">
        <v>0</v>
      </c>
      <c r="AY155" s="2">
        <v>2.2384744729919324</v>
      </c>
      <c r="AZ155" s="2">
        <v>1180.3999803026322</v>
      </c>
      <c r="BA155" s="2">
        <v>5995.7817193176224</v>
      </c>
      <c r="BB155" s="2">
        <v>0</v>
      </c>
      <c r="BC155" s="2">
        <v>11.391820440503244</v>
      </c>
      <c r="BD155" s="2">
        <v>6007.173539758126</v>
      </c>
      <c r="BE155" s="2">
        <v>5995.7817193176224</v>
      </c>
      <c r="BF155" s="2">
        <v>0</v>
      </c>
      <c r="BG155" s="2">
        <v>11.391820440503244</v>
      </c>
      <c r="BH155" s="2">
        <v>6007.173539758126</v>
      </c>
      <c r="BI155" s="2">
        <v>707170.13997999998</v>
      </c>
      <c r="BJ155" s="2">
        <v>0</v>
      </c>
      <c r="BK155" s="2">
        <v>1343.6038255999999</v>
      </c>
      <c r="BL155" s="2">
        <v>708513.74380559998</v>
      </c>
      <c r="BM155" s="2">
        <v>5995.7817193176224</v>
      </c>
      <c r="BN155" s="2">
        <v>0</v>
      </c>
      <c r="BO155" s="2">
        <v>11.391820440503244</v>
      </c>
      <c r="BP155" s="2">
        <v>6007.173539758126</v>
      </c>
      <c r="BQ155" s="2" t="s">
        <v>96</v>
      </c>
      <c r="BR155" s="1">
        <v>1.4999999999999999E-2</v>
      </c>
      <c r="BS155" s="1">
        <v>3.5000000000000003E-2</v>
      </c>
      <c r="BT155" s="1">
        <v>0.26500000000000001</v>
      </c>
      <c r="BU155" s="2">
        <v>2605.4587499999998</v>
      </c>
      <c r="BV155" s="2">
        <v>6079.4037500000004</v>
      </c>
      <c r="BW155" s="2">
        <v>46029.771250000005</v>
      </c>
      <c r="BX155" s="2">
        <v>2605.4587499999998</v>
      </c>
      <c r="BY155" s="2">
        <v>2605.4587499999998</v>
      </c>
      <c r="BZ155" s="2">
        <v>2605.4587499999998</v>
      </c>
      <c r="CA155" s="2">
        <v>6079.4037500000004</v>
      </c>
      <c r="CB155" s="2">
        <v>46029.771250000005</v>
      </c>
      <c r="CC155" s="2">
        <v>2605.4587499999998</v>
      </c>
      <c r="CD155" s="2">
        <v>2605.4587499999998</v>
      </c>
      <c r="CE155" s="1">
        <f t="shared" si="2"/>
        <v>1.4999999999999999E-2</v>
      </c>
    </row>
    <row r="156" spans="1:83" ht="13.5" customHeight="1">
      <c r="A156" s="3" t="s">
        <v>82</v>
      </c>
      <c r="B156" t="s">
        <v>362</v>
      </c>
      <c r="C156" s="9" t="s">
        <v>1765</v>
      </c>
      <c r="D156" s="3" t="s">
        <v>355</v>
      </c>
      <c r="E156" s="3" t="s">
        <v>356</v>
      </c>
      <c r="F156" s="3" t="s">
        <v>87</v>
      </c>
      <c r="G156" s="3" t="s">
        <v>88</v>
      </c>
      <c r="H156" s="3" t="s">
        <v>89</v>
      </c>
      <c r="I156" s="3" t="s">
        <v>90</v>
      </c>
      <c r="J156" s="3" t="s">
        <v>357</v>
      </c>
      <c r="K156" s="3" t="s">
        <v>92</v>
      </c>
      <c r="L156" s="3" t="s">
        <v>116</v>
      </c>
      <c r="M156" s="3" t="s">
        <v>94</v>
      </c>
      <c r="N156" s="2">
        <v>50000000</v>
      </c>
      <c r="O156" s="2">
        <v>0</v>
      </c>
      <c r="P156" s="10">
        <v>1</v>
      </c>
      <c r="Q156" s="2">
        <v>50000000</v>
      </c>
      <c r="R156" s="2">
        <v>0</v>
      </c>
      <c r="S156" s="3" t="s">
        <v>94</v>
      </c>
      <c r="T156" s="2">
        <v>10000000</v>
      </c>
      <c r="U156" s="2">
        <v>1091811.42</v>
      </c>
      <c r="V156" s="2">
        <v>2074.44</v>
      </c>
      <c r="W156" s="11">
        <v>1</v>
      </c>
      <c r="X156" s="2">
        <v>10000000</v>
      </c>
      <c r="Y156" s="2">
        <v>1091811.42</v>
      </c>
      <c r="Z156" s="2">
        <v>2074.44</v>
      </c>
      <c r="AA156" s="12">
        <v>5.7000000000000002E-2</v>
      </c>
      <c r="AB156" s="13">
        <v>44771</v>
      </c>
      <c r="AC156" s="13">
        <v>44500</v>
      </c>
      <c r="AD156" s="2">
        <v>1</v>
      </c>
      <c r="AE156" s="2">
        <v>4</v>
      </c>
      <c r="AF156" s="3" t="s">
        <v>95</v>
      </c>
      <c r="AG156" s="2">
        <v>0</v>
      </c>
      <c r="AH156" s="3" t="s">
        <v>95</v>
      </c>
      <c r="AI156" s="3" t="s">
        <v>95</v>
      </c>
      <c r="AJ156" s="2">
        <v>1</v>
      </c>
      <c r="AK156" s="2">
        <v>7405.5875189111975</v>
      </c>
      <c r="AL156" s="2">
        <v>0</v>
      </c>
      <c r="AM156" s="2">
        <v>14.07060476866064</v>
      </c>
      <c r="AN156" s="2">
        <v>7419.6581236798584</v>
      </c>
      <c r="AO156" s="2">
        <v>7405.5875189111975</v>
      </c>
      <c r="AP156" s="2">
        <v>0</v>
      </c>
      <c r="AQ156" s="2">
        <v>14.07060476866064</v>
      </c>
      <c r="AR156" s="2">
        <v>7419.6581236798584</v>
      </c>
      <c r="AS156" s="2">
        <v>873449.13600000006</v>
      </c>
      <c r="AT156" s="2">
        <v>0</v>
      </c>
      <c r="AU156" s="2">
        <v>1659.5519999999999</v>
      </c>
      <c r="AV156" s="2">
        <v>875108.68799999985</v>
      </c>
      <c r="AW156" s="2">
        <v>7405.5875189111975</v>
      </c>
      <c r="AX156" s="2">
        <v>0</v>
      </c>
      <c r="AY156" s="2">
        <v>14.07060476866064</v>
      </c>
      <c r="AZ156" s="2">
        <v>7419.6581236798584</v>
      </c>
      <c r="BA156" s="2">
        <v>37687.77544249098</v>
      </c>
      <c r="BB156" s="2">
        <v>0</v>
      </c>
      <c r="BC156" s="2">
        <v>71.606714728190866</v>
      </c>
      <c r="BD156" s="2">
        <v>37759.382157219166</v>
      </c>
      <c r="BE156" s="2">
        <v>37687.77544249098</v>
      </c>
      <c r="BF156" s="2">
        <v>0</v>
      </c>
      <c r="BG156" s="2">
        <v>71.606714728190866</v>
      </c>
      <c r="BH156" s="2">
        <v>37759.382157219166</v>
      </c>
      <c r="BI156" s="2">
        <v>4445069.9980176007</v>
      </c>
      <c r="BJ156" s="2">
        <v>0</v>
      </c>
      <c r="BK156" s="2">
        <v>8445.6260832000007</v>
      </c>
      <c r="BL156" s="2">
        <v>4453515.6241007997</v>
      </c>
      <c r="BM156" s="2">
        <v>37687.77544249098</v>
      </c>
      <c r="BN156" s="2">
        <v>0</v>
      </c>
      <c r="BO156" s="2">
        <v>71.606714728190866</v>
      </c>
      <c r="BP156" s="2">
        <v>37759.382157219166</v>
      </c>
      <c r="BQ156" s="2" t="s">
        <v>96</v>
      </c>
      <c r="BR156" s="1">
        <v>1.4999999999999999E-2</v>
      </c>
      <c r="BS156" s="1">
        <v>3.5000000000000003E-2</v>
      </c>
      <c r="BT156" s="1">
        <v>0.26500000000000001</v>
      </c>
      <c r="BU156" s="2">
        <v>16377.171299999998</v>
      </c>
      <c r="BV156" s="2">
        <v>38213.399700000002</v>
      </c>
      <c r="BW156" s="2">
        <v>289330.02629999997</v>
      </c>
      <c r="BX156" s="2">
        <v>16377.171299999998</v>
      </c>
      <c r="BY156" s="2">
        <v>16377.171299999998</v>
      </c>
      <c r="BZ156" s="2">
        <v>16377.171299999998</v>
      </c>
      <c r="CA156" s="2">
        <v>38213.399700000002</v>
      </c>
      <c r="CB156" s="2">
        <v>289330.02629999997</v>
      </c>
      <c r="CC156" s="2">
        <v>16377.171299999998</v>
      </c>
      <c r="CD156" s="2">
        <v>16377.171299999998</v>
      </c>
      <c r="CE156" s="1">
        <f t="shared" si="2"/>
        <v>1.4999999999999999E-2</v>
      </c>
    </row>
    <row r="157" spans="1:83" ht="13.5" customHeight="1">
      <c r="A157" s="3" t="s">
        <v>82</v>
      </c>
      <c r="B157" t="s">
        <v>363</v>
      </c>
      <c r="C157" s="9" t="s">
        <v>1766</v>
      </c>
      <c r="D157" s="3" t="s">
        <v>364</v>
      </c>
      <c r="E157" s="3" t="s">
        <v>365</v>
      </c>
      <c r="F157" s="3" t="s">
        <v>87</v>
      </c>
      <c r="G157" s="3" t="s">
        <v>88</v>
      </c>
      <c r="H157" s="3" t="s">
        <v>89</v>
      </c>
      <c r="I157" s="3" t="s">
        <v>90</v>
      </c>
      <c r="J157" s="3" t="s">
        <v>366</v>
      </c>
      <c r="K157" s="3" t="s">
        <v>92</v>
      </c>
      <c r="L157" s="3" t="s">
        <v>116</v>
      </c>
      <c r="M157" s="3" t="s">
        <v>94</v>
      </c>
      <c r="N157" s="2">
        <v>110000000</v>
      </c>
      <c r="O157" s="2">
        <v>0</v>
      </c>
      <c r="P157" s="10">
        <v>1</v>
      </c>
      <c r="Q157" s="2">
        <v>110000000</v>
      </c>
      <c r="R157" s="2">
        <v>0</v>
      </c>
      <c r="S157" s="3" t="s">
        <v>94</v>
      </c>
      <c r="T157" s="2">
        <v>36565096.950000003</v>
      </c>
      <c r="U157" s="2">
        <v>33639889.189999998</v>
      </c>
      <c r="V157" s="2">
        <v>263138.69</v>
      </c>
      <c r="W157" s="11">
        <v>1</v>
      </c>
      <c r="X157" s="2">
        <v>36565096.950000003</v>
      </c>
      <c r="Y157" s="2">
        <v>33639889.189999998</v>
      </c>
      <c r="Z157" s="2">
        <v>263138.69</v>
      </c>
      <c r="AA157" s="12">
        <v>4.4000000000000004E-2</v>
      </c>
      <c r="AB157" s="13">
        <v>45068</v>
      </c>
      <c r="AC157" s="13">
        <v>44500</v>
      </c>
      <c r="AD157" s="2">
        <v>2</v>
      </c>
      <c r="AE157" s="2">
        <v>3</v>
      </c>
      <c r="AF157" s="3" t="s">
        <v>95</v>
      </c>
      <c r="AG157" s="2">
        <v>0</v>
      </c>
      <c r="AH157" s="3" t="s">
        <v>95</v>
      </c>
      <c r="AI157" s="3" t="s">
        <v>95</v>
      </c>
      <c r="AJ157" s="2">
        <v>1</v>
      </c>
      <c r="AK157" s="2">
        <v>84483.493615862943</v>
      </c>
      <c r="AL157" s="2">
        <v>0</v>
      </c>
      <c r="AM157" s="2">
        <v>660.84866424916845</v>
      </c>
      <c r="AN157" s="2">
        <v>85144.342280112105</v>
      </c>
      <c r="AO157" s="2">
        <v>222902.16528775837</v>
      </c>
      <c r="AP157" s="2">
        <v>0</v>
      </c>
      <c r="AQ157" s="2">
        <v>2786.5282907517108</v>
      </c>
      <c r="AR157" s="2">
        <v>225688.69357851008</v>
      </c>
      <c r="AS157" s="2">
        <v>26911911.351999998</v>
      </c>
      <c r="AT157" s="2">
        <v>0</v>
      </c>
      <c r="AU157" s="2">
        <v>210510.95199999999</v>
      </c>
      <c r="AV157" s="2">
        <v>27122422.303999998</v>
      </c>
      <c r="AW157" s="2">
        <v>84483.493615862943</v>
      </c>
      <c r="AX157" s="2">
        <v>0</v>
      </c>
      <c r="AY157" s="2">
        <v>660.84866424916845</v>
      </c>
      <c r="AZ157" s="2">
        <v>85144.342280112105</v>
      </c>
      <c r="BA157" s="2">
        <v>429944.94736048812</v>
      </c>
      <c r="BB157" s="2">
        <v>0</v>
      </c>
      <c r="BC157" s="2">
        <v>3363.1249372304433</v>
      </c>
      <c r="BD157" s="2">
        <v>433308.07229771855</v>
      </c>
      <c r="BE157" s="2">
        <v>1134371.4093659311</v>
      </c>
      <c r="BF157" s="2">
        <v>0</v>
      </c>
      <c r="BG157" s="2">
        <v>14180.921124464532</v>
      </c>
      <c r="BH157" s="2">
        <v>1148552.3304903957</v>
      </c>
      <c r="BI157" s="2">
        <v>136957408.06146321</v>
      </c>
      <c r="BJ157" s="2">
        <v>0</v>
      </c>
      <c r="BK157" s="2">
        <v>1071311.2858231999</v>
      </c>
      <c r="BL157" s="2">
        <v>138028719.3472864</v>
      </c>
      <c r="BM157" s="2">
        <v>429944.94736048812</v>
      </c>
      <c r="BN157" s="2">
        <v>0</v>
      </c>
      <c r="BO157" s="2">
        <v>3363.1249372304433</v>
      </c>
      <c r="BP157" s="2">
        <v>433308.07229771855</v>
      </c>
      <c r="BQ157" s="2" t="s">
        <v>96</v>
      </c>
      <c r="BR157" s="1">
        <v>1.4999999999999999E-2</v>
      </c>
      <c r="BS157" s="1">
        <v>3.5000000000000003E-2</v>
      </c>
      <c r="BT157" s="1">
        <v>0.26500000000000001</v>
      </c>
      <c r="BU157" s="2">
        <v>504598.33784999995</v>
      </c>
      <c r="BV157" s="2">
        <v>1177396.1216500001</v>
      </c>
      <c r="BW157" s="2">
        <v>8914570.6353500001</v>
      </c>
      <c r="BX157" s="2">
        <v>504598.33784999995</v>
      </c>
      <c r="BY157" s="2">
        <v>504598.33784999995</v>
      </c>
      <c r="BZ157" s="2">
        <v>504598.33784999995</v>
      </c>
      <c r="CA157" s="2">
        <v>1177396.1216500001</v>
      </c>
      <c r="CB157" s="2">
        <v>8914570.6353500001</v>
      </c>
      <c r="CC157" s="2">
        <v>504598.33784999995</v>
      </c>
      <c r="CD157" s="2">
        <v>504598.33784999995</v>
      </c>
      <c r="CE157" s="1">
        <f t="shared" si="2"/>
        <v>1.4999999999999999E-2</v>
      </c>
    </row>
    <row r="158" spans="1:83" ht="13.5" customHeight="1">
      <c r="A158" s="3" t="s">
        <v>82</v>
      </c>
      <c r="B158" t="s">
        <v>367</v>
      </c>
      <c r="C158" s="9" t="s">
        <v>1767</v>
      </c>
      <c r="D158" s="3" t="s">
        <v>364</v>
      </c>
      <c r="E158" s="3" t="s">
        <v>365</v>
      </c>
      <c r="F158" s="3" t="s">
        <v>87</v>
      </c>
      <c r="G158" s="3" t="s">
        <v>88</v>
      </c>
      <c r="H158" s="3" t="s">
        <v>89</v>
      </c>
      <c r="I158" s="3" t="s">
        <v>90</v>
      </c>
      <c r="J158" s="3" t="s">
        <v>366</v>
      </c>
      <c r="K158" s="3" t="s">
        <v>92</v>
      </c>
      <c r="L158" s="3" t="s">
        <v>116</v>
      </c>
      <c r="M158" s="3" t="s">
        <v>94</v>
      </c>
      <c r="N158" s="2">
        <v>110000000</v>
      </c>
      <c r="O158" s="2">
        <v>0</v>
      </c>
      <c r="P158" s="10">
        <v>1</v>
      </c>
      <c r="Q158" s="2">
        <v>110000000</v>
      </c>
      <c r="R158" s="2">
        <v>0</v>
      </c>
      <c r="S158" s="3" t="s">
        <v>94</v>
      </c>
      <c r="T158" s="2">
        <v>73434903.049999997</v>
      </c>
      <c r="U158" s="2">
        <v>67560110.810000002</v>
      </c>
      <c r="V158" s="2">
        <v>528470.19999999995</v>
      </c>
      <c r="W158" s="11">
        <v>1</v>
      </c>
      <c r="X158" s="2">
        <v>73434903.049999997</v>
      </c>
      <c r="Y158" s="2">
        <v>67560110.810000002</v>
      </c>
      <c r="Z158" s="2">
        <v>528470.19999999995</v>
      </c>
      <c r="AA158" s="12">
        <v>4.4000000000000004E-2</v>
      </c>
      <c r="AB158" s="13">
        <v>45068</v>
      </c>
      <c r="AC158" s="13">
        <v>44500</v>
      </c>
      <c r="AD158" s="2">
        <v>2</v>
      </c>
      <c r="AE158" s="2">
        <v>3</v>
      </c>
      <c r="AF158" s="3" t="s">
        <v>95</v>
      </c>
      <c r="AG158" s="2">
        <v>0</v>
      </c>
      <c r="AH158" s="3" t="s">
        <v>95</v>
      </c>
      <c r="AI158" s="3" t="s">
        <v>95</v>
      </c>
      <c r="AJ158" s="2">
        <v>1</v>
      </c>
      <c r="AK158" s="2">
        <v>169671.01639562892</v>
      </c>
      <c r="AL158" s="2">
        <v>0</v>
      </c>
      <c r="AM158" s="2">
        <v>1327.2043946311769</v>
      </c>
      <c r="AN158" s="2">
        <v>170998.22079026009</v>
      </c>
      <c r="AO158" s="2">
        <v>447661.84875265614</v>
      </c>
      <c r="AP158" s="2">
        <v>0</v>
      </c>
      <c r="AQ158" s="2">
        <v>5596.2776250015331</v>
      </c>
      <c r="AR158" s="2">
        <v>453258.12637765764</v>
      </c>
      <c r="AS158" s="2">
        <v>54048088.648000009</v>
      </c>
      <c r="AT158" s="2">
        <v>0</v>
      </c>
      <c r="AU158" s="2">
        <v>422776.15999999992</v>
      </c>
      <c r="AV158" s="2">
        <v>54470864.808000013</v>
      </c>
      <c r="AW158" s="2">
        <v>169671.01639562892</v>
      </c>
      <c r="AX158" s="2">
        <v>0</v>
      </c>
      <c r="AY158" s="2">
        <v>1327.2043946311769</v>
      </c>
      <c r="AZ158" s="2">
        <v>170998.22079026009</v>
      </c>
      <c r="BA158" s="2">
        <v>863472.76953899511</v>
      </c>
      <c r="BB158" s="2">
        <v>0</v>
      </c>
      <c r="BC158" s="2">
        <v>6754.2758847175228</v>
      </c>
      <c r="BD158" s="2">
        <v>870227.0454237127</v>
      </c>
      <c r="BE158" s="2">
        <v>2278195.9144871426</v>
      </c>
      <c r="BF158" s="2">
        <v>0</v>
      </c>
      <c r="BG158" s="2">
        <v>28480.016461395302</v>
      </c>
      <c r="BH158" s="2">
        <v>2306675.9309485378</v>
      </c>
      <c r="BI158" s="2">
        <v>275056127.93853688</v>
      </c>
      <c r="BJ158" s="2">
        <v>0</v>
      </c>
      <c r="BK158" s="2">
        <v>2151550.1558559998</v>
      </c>
      <c r="BL158" s="2">
        <v>277207678.0943929</v>
      </c>
      <c r="BM158" s="2">
        <v>863472.76953899511</v>
      </c>
      <c r="BN158" s="2">
        <v>0</v>
      </c>
      <c r="BO158" s="2">
        <v>6754.2758847175228</v>
      </c>
      <c r="BP158" s="2">
        <v>870227.0454237127</v>
      </c>
      <c r="BQ158" s="2" t="s">
        <v>96</v>
      </c>
      <c r="BR158" s="1">
        <v>1.4999999999999999E-2</v>
      </c>
      <c r="BS158" s="1">
        <v>3.5000000000000003E-2</v>
      </c>
      <c r="BT158" s="1">
        <v>0.26500000000000001</v>
      </c>
      <c r="BU158" s="2">
        <v>1013401.66215</v>
      </c>
      <c r="BV158" s="2">
        <v>2364603.8783500004</v>
      </c>
      <c r="BW158" s="2">
        <v>17903429.36465</v>
      </c>
      <c r="BX158" s="2">
        <v>1013401.66215</v>
      </c>
      <c r="BY158" s="2">
        <v>1013401.66215</v>
      </c>
      <c r="BZ158" s="2">
        <v>1013401.66215</v>
      </c>
      <c r="CA158" s="2">
        <v>2364603.8783500004</v>
      </c>
      <c r="CB158" s="2">
        <v>17903429.36465</v>
      </c>
      <c r="CC158" s="2">
        <v>1013401.66215</v>
      </c>
      <c r="CD158" s="2">
        <v>1013401.66215</v>
      </c>
      <c r="CE158" s="1">
        <f t="shared" si="2"/>
        <v>1.4999999999999999E-2</v>
      </c>
    </row>
    <row r="159" spans="1:83" ht="13.5" customHeight="1">
      <c r="A159" s="3" t="s">
        <v>82</v>
      </c>
      <c r="B159" t="s">
        <v>368</v>
      </c>
      <c r="C159" s="9" t="s">
        <v>1768</v>
      </c>
      <c r="D159" s="3" t="s">
        <v>369</v>
      </c>
      <c r="E159" s="3" t="s">
        <v>370</v>
      </c>
      <c r="F159" s="3" t="s">
        <v>87</v>
      </c>
      <c r="G159" s="3" t="s">
        <v>100</v>
      </c>
      <c r="H159" s="3" t="s">
        <v>89</v>
      </c>
      <c r="I159" s="3" t="s">
        <v>90</v>
      </c>
      <c r="J159" s="3" t="s">
        <v>371</v>
      </c>
      <c r="K159" s="3" t="s">
        <v>92</v>
      </c>
      <c r="L159" s="3" t="s">
        <v>116</v>
      </c>
      <c r="M159" s="3" t="s">
        <v>94</v>
      </c>
      <c r="N159" s="2">
        <v>100000000</v>
      </c>
      <c r="O159" s="2">
        <v>0</v>
      </c>
      <c r="P159" s="10">
        <v>1</v>
      </c>
      <c r="Q159" s="2">
        <v>100000000</v>
      </c>
      <c r="R159" s="2">
        <v>0</v>
      </c>
      <c r="S159" s="3" t="s">
        <v>94</v>
      </c>
      <c r="T159" s="2">
        <v>100000000</v>
      </c>
      <c r="U159" s="2">
        <v>97000000</v>
      </c>
      <c r="V159" s="2">
        <v>400125</v>
      </c>
      <c r="W159" s="11">
        <v>1</v>
      </c>
      <c r="X159" s="2">
        <v>100000000</v>
      </c>
      <c r="Y159" s="2">
        <v>97000000</v>
      </c>
      <c r="Z159" s="2">
        <v>400125</v>
      </c>
      <c r="AA159" s="12">
        <v>4.4999999999999998E-2</v>
      </c>
      <c r="AB159" s="13">
        <v>45191</v>
      </c>
      <c r="AC159" s="13">
        <v>44500</v>
      </c>
      <c r="AD159" s="2">
        <v>2</v>
      </c>
      <c r="AE159" s="2">
        <v>5</v>
      </c>
      <c r="AF159" s="3" t="s">
        <v>95</v>
      </c>
      <c r="AG159" s="2">
        <v>0</v>
      </c>
      <c r="AH159" s="3" t="s">
        <v>95</v>
      </c>
      <c r="AI159" s="3" t="s">
        <v>95</v>
      </c>
      <c r="AJ159" s="2">
        <v>1</v>
      </c>
      <c r="AK159" s="2">
        <v>1077141.1259680858</v>
      </c>
      <c r="AL159" s="2">
        <v>0</v>
      </c>
      <c r="AM159" s="2">
        <v>4443.2071446183545</v>
      </c>
      <c r="AN159" s="2">
        <v>1081584.3331127041</v>
      </c>
      <c r="AO159" s="2">
        <v>2056104.9153149568</v>
      </c>
      <c r="AP159" s="2">
        <v>0</v>
      </c>
      <c r="AQ159" s="2">
        <v>12369.978177705168</v>
      </c>
      <c r="AR159" s="2">
        <v>2068474.8934926619</v>
      </c>
      <c r="AS159" s="2">
        <v>77600000</v>
      </c>
      <c r="AT159" s="2">
        <v>0</v>
      </c>
      <c r="AU159" s="2">
        <v>320100</v>
      </c>
      <c r="AV159" s="2">
        <v>77920100</v>
      </c>
      <c r="AW159" s="2">
        <v>1077141.1259680858</v>
      </c>
      <c r="AX159" s="2">
        <v>0</v>
      </c>
      <c r="AY159" s="2">
        <v>4443.2071446183545</v>
      </c>
      <c r="AZ159" s="2">
        <v>1081584.3331127041</v>
      </c>
      <c r="BA159" s="2">
        <v>5481678.9041641857</v>
      </c>
      <c r="BB159" s="2">
        <v>0</v>
      </c>
      <c r="BC159" s="2">
        <v>22611.925479677269</v>
      </c>
      <c r="BD159" s="2">
        <v>5504290.8296438623</v>
      </c>
      <c r="BE159" s="2">
        <v>10463723.524529347</v>
      </c>
      <c r="BF159" s="2">
        <v>0</v>
      </c>
      <c r="BG159" s="2">
        <v>62952.055944159372</v>
      </c>
      <c r="BH159" s="2">
        <v>10526675.580473507</v>
      </c>
      <c r="BI159" s="2">
        <v>394914160</v>
      </c>
      <c r="BJ159" s="2">
        <v>0</v>
      </c>
      <c r="BK159" s="2">
        <v>1629020.9100000001</v>
      </c>
      <c r="BL159" s="2">
        <v>396543180.91000003</v>
      </c>
      <c r="BM159" s="2">
        <v>5481678.9041641857</v>
      </c>
      <c r="BN159" s="2">
        <v>0</v>
      </c>
      <c r="BO159" s="2">
        <v>22611.925479677269</v>
      </c>
      <c r="BP159" s="2">
        <v>5504290.8296438623</v>
      </c>
      <c r="BQ159" s="2" t="s">
        <v>96</v>
      </c>
      <c r="BR159" s="1">
        <v>1.4999999999999999E-2</v>
      </c>
      <c r="BS159" s="1">
        <v>3.5000000000000003E-2</v>
      </c>
      <c r="BT159" s="1">
        <v>0.26500000000000001</v>
      </c>
      <c r="BU159" s="2">
        <v>1455000</v>
      </c>
      <c r="BV159" s="2">
        <v>3395000.0000000005</v>
      </c>
      <c r="BW159" s="2">
        <v>25705000</v>
      </c>
      <c r="BX159" s="2">
        <v>1455000</v>
      </c>
      <c r="BY159" s="2">
        <v>1455000</v>
      </c>
      <c r="BZ159" s="2">
        <v>1455000</v>
      </c>
      <c r="CA159" s="2">
        <v>3395000.0000000005</v>
      </c>
      <c r="CB159" s="2">
        <v>25705000</v>
      </c>
      <c r="CC159" s="2">
        <v>1455000</v>
      </c>
      <c r="CD159" s="2">
        <v>1455000</v>
      </c>
      <c r="CE159" s="1">
        <f t="shared" si="2"/>
        <v>1.4999999999999999E-2</v>
      </c>
    </row>
    <row r="160" spans="1:83" ht="13.5" customHeight="1">
      <c r="A160" s="3" t="s">
        <v>82</v>
      </c>
      <c r="B160" t="s">
        <v>372</v>
      </c>
      <c r="C160" s="9" t="s">
        <v>1769</v>
      </c>
      <c r="D160" s="3" t="s">
        <v>373</v>
      </c>
      <c r="E160" s="3" t="s">
        <v>374</v>
      </c>
      <c r="F160" s="3" t="s">
        <v>87</v>
      </c>
      <c r="G160" s="3" t="s">
        <v>128</v>
      </c>
      <c r="H160" s="3" t="s">
        <v>89</v>
      </c>
      <c r="I160" s="3" t="s">
        <v>90</v>
      </c>
      <c r="J160" s="3" t="s">
        <v>375</v>
      </c>
      <c r="K160" s="3" t="s">
        <v>92</v>
      </c>
      <c r="L160" s="3" t="s">
        <v>93</v>
      </c>
      <c r="M160" s="3" t="s">
        <v>94</v>
      </c>
      <c r="N160" s="2">
        <v>200000000</v>
      </c>
      <c r="O160" s="2">
        <v>100000000</v>
      </c>
      <c r="P160" s="10">
        <v>1</v>
      </c>
      <c r="Q160" s="2">
        <v>200000000</v>
      </c>
      <c r="R160" s="2">
        <v>100000000</v>
      </c>
      <c r="S160" s="3" t="s">
        <v>94</v>
      </c>
      <c r="T160" s="2">
        <v>200000000</v>
      </c>
      <c r="U160" s="2">
        <v>100000000</v>
      </c>
      <c r="V160" s="2">
        <v>56666.67</v>
      </c>
      <c r="W160" s="11">
        <v>1</v>
      </c>
      <c r="X160" s="2">
        <v>200000000</v>
      </c>
      <c r="Y160" s="2">
        <v>100000000</v>
      </c>
      <c r="Z160" s="2">
        <v>56666.67</v>
      </c>
      <c r="AA160" s="12">
        <v>3.4000000000000002E-2</v>
      </c>
      <c r="AB160" s="13">
        <v>44501</v>
      </c>
      <c r="AC160" s="13">
        <v>44500</v>
      </c>
      <c r="AD160" s="2">
        <v>1</v>
      </c>
      <c r="AE160" s="2">
        <v>5</v>
      </c>
      <c r="AF160" s="3" t="s">
        <v>95</v>
      </c>
      <c r="AG160" s="2">
        <v>0</v>
      </c>
      <c r="AH160" s="3" t="s">
        <v>95</v>
      </c>
      <c r="AI160" s="3" t="s">
        <v>95</v>
      </c>
      <c r="AJ160" s="2">
        <v>1</v>
      </c>
      <c r="AK160" s="2">
        <v>1110454.7690392635</v>
      </c>
      <c r="AL160" s="2">
        <v>0</v>
      </c>
      <c r="AM160" s="2">
        <v>629.25773947074174</v>
      </c>
      <c r="AN160" s="2">
        <v>1111084.0267787343</v>
      </c>
      <c r="AO160" s="2">
        <v>1110454.7690392635</v>
      </c>
      <c r="AP160" s="2">
        <v>0</v>
      </c>
      <c r="AQ160" s="2">
        <v>629.25773947074174</v>
      </c>
      <c r="AR160" s="2">
        <v>1111084.0267787343</v>
      </c>
      <c r="AS160" s="2">
        <v>80000000</v>
      </c>
      <c r="AT160" s="2">
        <v>0</v>
      </c>
      <c r="AU160" s="2">
        <v>45333.335999999996</v>
      </c>
      <c r="AV160" s="2">
        <v>80045333.335999995</v>
      </c>
      <c r="AW160" s="2">
        <v>1110454.7690392635</v>
      </c>
      <c r="AX160" s="2">
        <v>0</v>
      </c>
      <c r="AY160" s="2">
        <v>629.25773947074174</v>
      </c>
      <c r="AZ160" s="2">
        <v>1111084.0267787343</v>
      </c>
      <c r="BA160" s="2">
        <v>5651215.3651177157</v>
      </c>
      <c r="BB160" s="2">
        <v>0</v>
      </c>
      <c r="BC160" s="2">
        <v>3202.355561940552</v>
      </c>
      <c r="BD160" s="2">
        <v>5654417.7206796566</v>
      </c>
      <c r="BE160" s="2">
        <v>5651215.3651177157</v>
      </c>
      <c r="BF160" s="2">
        <v>0</v>
      </c>
      <c r="BG160" s="2">
        <v>3202.355561940552</v>
      </c>
      <c r="BH160" s="2">
        <v>5654417.7206796566</v>
      </c>
      <c r="BI160" s="2">
        <v>407128000</v>
      </c>
      <c r="BJ160" s="2">
        <v>0</v>
      </c>
      <c r="BK160" s="2">
        <v>230705.88023759998</v>
      </c>
      <c r="BL160" s="2">
        <v>407358705.88023758</v>
      </c>
      <c r="BM160" s="2">
        <v>5651215.3651177157</v>
      </c>
      <c r="BN160" s="2">
        <v>0</v>
      </c>
      <c r="BO160" s="2">
        <v>3202.355561940552</v>
      </c>
      <c r="BP160" s="2">
        <v>5654417.7206796566</v>
      </c>
      <c r="BQ160" s="2" t="s">
        <v>96</v>
      </c>
      <c r="BR160" s="1">
        <v>1.4999999999999999E-2</v>
      </c>
      <c r="BS160" s="1">
        <v>3.5000000000000003E-2</v>
      </c>
      <c r="BT160" s="1">
        <v>0.26500000000000001</v>
      </c>
      <c r="BU160" s="2">
        <v>1500000</v>
      </c>
      <c r="BV160" s="2">
        <v>3500000.0000000005</v>
      </c>
      <c r="BW160" s="2">
        <v>26500000</v>
      </c>
      <c r="BX160" s="2">
        <v>1500000</v>
      </c>
      <c r="BY160" s="2">
        <v>1500000</v>
      </c>
      <c r="BZ160" s="2">
        <v>1500000</v>
      </c>
      <c r="CA160" s="2">
        <v>3500000.0000000005</v>
      </c>
      <c r="CB160" s="2">
        <v>26500000</v>
      </c>
      <c r="CC160" s="2">
        <v>1500000</v>
      </c>
      <c r="CD160" s="2">
        <v>1500000</v>
      </c>
      <c r="CE160" s="1">
        <f t="shared" si="2"/>
        <v>1.4999999999999999E-2</v>
      </c>
    </row>
    <row r="161" spans="1:83" ht="13.5" customHeight="1">
      <c r="A161" s="3" t="s">
        <v>82</v>
      </c>
      <c r="B161" t="s">
        <v>376</v>
      </c>
      <c r="C161" s="9" t="s">
        <v>1770</v>
      </c>
      <c r="D161" s="3" t="s">
        <v>271</v>
      </c>
      <c r="E161" s="3" t="s">
        <v>272</v>
      </c>
      <c r="F161" s="3" t="s">
        <v>87</v>
      </c>
      <c r="G161" s="3" t="s">
        <v>128</v>
      </c>
      <c r="H161" s="3" t="s">
        <v>89</v>
      </c>
      <c r="I161" s="3" t="s">
        <v>90</v>
      </c>
      <c r="J161" s="3" t="s">
        <v>377</v>
      </c>
      <c r="K161" s="3" t="s">
        <v>92</v>
      </c>
      <c r="L161" s="3" t="s">
        <v>93</v>
      </c>
      <c r="M161" s="3" t="s">
        <v>94</v>
      </c>
      <c r="N161" s="2">
        <v>6000000</v>
      </c>
      <c r="O161" s="2">
        <v>3579811.92</v>
      </c>
      <c r="P161" s="10">
        <v>1</v>
      </c>
      <c r="Q161" s="2">
        <v>6000000</v>
      </c>
      <c r="R161" s="2">
        <v>3579811.92</v>
      </c>
      <c r="S161" s="3" t="s">
        <v>94</v>
      </c>
      <c r="T161" s="2">
        <v>251363.57</v>
      </c>
      <c r="U161" s="2">
        <v>251363.57</v>
      </c>
      <c r="V161" s="2">
        <v>218.69</v>
      </c>
      <c r="W161" s="11">
        <v>1</v>
      </c>
      <c r="X161" s="2">
        <v>251363.57</v>
      </c>
      <c r="Y161" s="2">
        <v>251363.57</v>
      </c>
      <c r="Z161" s="2">
        <v>218.69</v>
      </c>
      <c r="AA161" s="12">
        <v>5.2199999999999996E-2</v>
      </c>
      <c r="AB161" s="13">
        <v>44496</v>
      </c>
      <c r="AC161" s="13">
        <v>44500</v>
      </c>
      <c r="AD161" s="2">
        <v>1</v>
      </c>
      <c r="AE161" s="2">
        <v>8</v>
      </c>
      <c r="AF161" s="3" t="s">
        <v>95</v>
      </c>
      <c r="AG161" s="2">
        <v>0</v>
      </c>
      <c r="AH161" s="3" t="s">
        <v>95</v>
      </c>
      <c r="AI161" s="3" t="s">
        <v>95</v>
      </c>
      <c r="AJ161" s="2">
        <v>1</v>
      </c>
      <c r="AK161" s="2">
        <v>10566.63726244491</v>
      </c>
      <c r="AL161" s="2">
        <v>0</v>
      </c>
      <c r="AM161" s="2">
        <v>9.1931297081915133</v>
      </c>
      <c r="AN161" s="2">
        <v>10575.830392153102</v>
      </c>
      <c r="AO161" s="2">
        <v>10566.63726244491</v>
      </c>
      <c r="AP161" s="2">
        <v>0</v>
      </c>
      <c r="AQ161" s="2">
        <v>9.1931297081915133</v>
      </c>
      <c r="AR161" s="2">
        <v>10575.830392153102</v>
      </c>
      <c r="AS161" s="2">
        <v>201090.85599999997</v>
      </c>
      <c r="AT161" s="2">
        <v>0</v>
      </c>
      <c r="AU161" s="2">
        <v>174.95199999999997</v>
      </c>
      <c r="AV161" s="2">
        <v>201265.80799999999</v>
      </c>
      <c r="AW161" s="2">
        <v>10566.63726244491</v>
      </c>
      <c r="AX161" s="2">
        <v>0</v>
      </c>
      <c r="AY161" s="2">
        <v>9.1931297081915133</v>
      </c>
      <c r="AZ161" s="2">
        <v>10575.830392153102</v>
      </c>
      <c r="BA161" s="2">
        <v>53774.673692308395</v>
      </c>
      <c r="BB161" s="2">
        <v>0</v>
      </c>
      <c r="BC161" s="2">
        <v>46.78475639795743</v>
      </c>
      <c r="BD161" s="2">
        <v>53821.458448706355</v>
      </c>
      <c r="BE161" s="2">
        <v>53774.673692308395</v>
      </c>
      <c r="BF161" s="2">
        <v>0</v>
      </c>
      <c r="BG161" s="2">
        <v>46.78475639795743</v>
      </c>
      <c r="BH161" s="2">
        <v>53821.458448706355</v>
      </c>
      <c r="BI161" s="2">
        <v>1023371.4752695999</v>
      </c>
      <c r="BJ161" s="2">
        <v>0</v>
      </c>
      <c r="BK161" s="2">
        <v>890.34822319999989</v>
      </c>
      <c r="BL161" s="2">
        <v>1024261.8234928</v>
      </c>
      <c r="BM161" s="2">
        <v>53774.673692308395</v>
      </c>
      <c r="BN161" s="2">
        <v>0</v>
      </c>
      <c r="BO161" s="2">
        <v>46.78475639795743</v>
      </c>
      <c r="BP161" s="2">
        <v>53821.458448706355</v>
      </c>
      <c r="BQ161" s="2" t="s">
        <v>96</v>
      </c>
      <c r="BR161" s="1">
        <v>1.4999999999999999E-2</v>
      </c>
      <c r="BS161" s="1">
        <v>3.5000000000000003E-2</v>
      </c>
      <c r="BT161" s="1">
        <v>0.26500000000000001</v>
      </c>
      <c r="BU161" s="2">
        <v>3770.4535500000002</v>
      </c>
      <c r="BV161" s="2">
        <v>8797.7249500000016</v>
      </c>
      <c r="BW161" s="2">
        <v>66611.346050000007</v>
      </c>
      <c r="BX161" s="2">
        <v>3770.4535500000002</v>
      </c>
      <c r="BY161" s="2">
        <v>10575.830392153102</v>
      </c>
      <c r="BZ161" s="2">
        <v>3770.4535500000002</v>
      </c>
      <c r="CA161" s="2">
        <v>8797.7249500000016</v>
      </c>
      <c r="CB161" s="2">
        <v>66611.346050000007</v>
      </c>
      <c r="CC161" s="2">
        <v>3770.4535500000002</v>
      </c>
      <c r="CD161" s="2">
        <v>10575.830392153102</v>
      </c>
      <c r="CE161" s="1">
        <f t="shared" si="2"/>
        <v>4.2073839069651592E-2</v>
      </c>
    </row>
    <row r="162" spans="1:83" ht="13.5" customHeight="1">
      <c r="A162" s="3" t="s">
        <v>82</v>
      </c>
      <c r="B162" t="s">
        <v>378</v>
      </c>
      <c r="C162" s="9" t="s">
        <v>1771</v>
      </c>
      <c r="D162" s="3" t="s">
        <v>271</v>
      </c>
      <c r="E162" s="3" t="s">
        <v>272</v>
      </c>
      <c r="F162" s="3" t="s">
        <v>87</v>
      </c>
      <c r="G162" s="3" t="s">
        <v>128</v>
      </c>
      <c r="H162" s="3" t="s">
        <v>89</v>
      </c>
      <c r="I162" s="3" t="s">
        <v>90</v>
      </c>
      <c r="J162" s="3" t="s">
        <v>377</v>
      </c>
      <c r="K162" s="3" t="s">
        <v>92</v>
      </c>
      <c r="L162" s="3" t="s">
        <v>93</v>
      </c>
      <c r="M162" s="3" t="s">
        <v>94</v>
      </c>
      <c r="N162" s="2">
        <v>6000000</v>
      </c>
      <c r="O162" s="2">
        <v>3579811.92</v>
      </c>
      <c r="P162" s="10">
        <v>1</v>
      </c>
      <c r="Q162" s="2">
        <v>6000000</v>
      </c>
      <c r="R162" s="2">
        <v>3579811.92</v>
      </c>
      <c r="S162" s="3" t="s">
        <v>94</v>
      </c>
      <c r="T162" s="2">
        <v>118299.65</v>
      </c>
      <c r="U162" s="2">
        <v>118299.65</v>
      </c>
      <c r="V162" s="2">
        <v>102.92</v>
      </c>
      <c r="W162" s="11">
        <v>1</v>
      </c>
      <c r="X162" s="2">
        <v>118299.65</v>
      </c>
      <c r="Y162" s="2">
        <v>118299.65</v>
      </c>
      <c r="Z162" s="2">
        <v>102.92</v>
      </c>
      <c r="AA162" s="12">
        <v>5.2199999999999996E-2</v>
      </c>
      <c r="AB162" s="13">
        <v>44496</v>
      </c>
      <c r="AC162" s="13">
        <v>44500</v>
      </c>
      <c r="AD162" s="2">
        <v>1</v>
      </c>
      <c r="AE162" s="2">
        <v>8</v>
      </c>
      <c r="AF162" s="3" t="s">
        <v>95</v>
      </c>
      <c r="AG162" s="2">
        <v>0</v>
      </c>
      <c r="AH162" s="3" t="s">
        <v>95</v>
      </c>
      <c r="AI162" s="3" t="s">
        <v>95</v>
      </c>
      <c r="AJ162" s="2">
        <v>1</v>
      </c>
      <c r="AK162" s="2">
        <v>4972.9938583550147</v>
      </c>
      <c r="AL162" s="2">
        <v>0</v>
      </c>
      <c r="AM162" s="2">
        <v>4.3264754198503388</v>
      </c>
      <c r="AN162" s="2">
        <v>4977.3203337748646</v>
      </c>
      <c r="AO162" s="2">
        <v>4972.9938583550147</v>
      </c>
      <c r="AP162" s="2">
        <v>0</v>
      </c>
      <c r="AQ162" s="2">
        <v>4.3264754198503388</v>
      </c>
      <c r="AR162" s="2">
        <v>4977.3203337748646</v>
      </c>
      <c r="AS162" s="2">
        <v>94639.719999999987</v>
      </c>
      <c r="AT162" s="2">
        <v>0</v>
      </c>
      <c r="AU162" s="2">
        <v>82.335999999999999</v>
      </c>
      <c r="AV162" s="2">
        <v>94722.055999999982</v>
      </c>
      <c r="AW162" s="2">
        <v>4972.9938583550147</v>
      </c>
      <c r="AX162" s="2">
        <v>0</v>
      </c>
      <c r="AY162" s="2">
        <v>4.3264754198503388</v>
      </c>
      <c r="AZ162" s="2">
        <v>4977.3203337748646</v>
      </c>
      <c r="BA162" s="2">
        <v>25308.063044554507</v>
      </c>
      <c r="BB162" s="2">
        <v>0</v>
      </c>
      <c r="BC162" s="2">
        <v>22.017866059160362</v>
      </c>
      <c r="BD162" s="2">
        <v>25330.080910613666</v>
      </c>
      <c r="BE162" s="2">
        <v>25308.063044554507</v>
      </c>
      <c r="BF162" s="2">
        <v>0</v>
      </c>
      <c r="BG162" s="2">
        <v>22.017866059160362</v>
      </c>
      <c r="BH162" s="2">
        <v>25330.080910613666</v>
      </c>
      <c r="BI162" s="2">
        <v>481630.99905199994</v>
      </c>
      <c r="BJ162" s="2">
        <v>0</v>
      </c>
      <c r="BK162" s="2">
        <v>419.01613759999998</v>
      </c>
      <c r="BL162" s="2">
        <v>482050.01518959994</v>
      </c>
      <c r="BM162" s="2">
        <v>25308.063044554507</v>
      </c>
      <c r="BN162" s="2">
        <v>0</v>
      </c>
      <c r="BO162" s="2">
        <v>22.017866059160362</v>
      </c>
      <c r="BP162" s="2">
        <v>25330.080910613666</v>
      </c>
      <c r="BQ162" s="2" t="s">
        <v>96</v>
      </c>
      <c r="BR162" s="1">
        <v>1.4999999999999999E-2</v>
      </c>
      <c r="BS162" s="1">
        <v>3.5000000000000003E-2</v>
      </c>
      <c r="BT162" s="1">
        <v>0.26500000000000001</v>
      </c>
      <c r="BU162" s="2">
        <v>1774.4947499999998</v>
      </c>
      <c r="BV162" s="2">
        <v>4140.4877500000002</v>
      </c>
      <c r="BW162" s="2">
        <v>31349.40725</v>
      </c>
      <c r="BX162" s="2">
        <v>1774.4947499999998</v>
      </c>
      <c r="BY162" s="2">
        <v>4977.3203337748646</v>
      </c>
      <c r="BZ162" s="2">
        <v>1774.4947499999998</v>
      </c>
      <c r="CA162" s="2">
        <v>4140.4877500000002</v>
      </c>
      <c r="CB162" s="2">
        <v>31349.40725</v>
      </c>
      <c r="CC162" s="2">
        <v>1774.4947499999998</v>
      </c>
      <c r="CD162" s="2">
        <v>4977.3203337748646</v>
      </c>
      <c r="CE162" s="1">
        <f t="shared" si="2"/>
        <v>4.2073838204718821E-2</v>
      </c>
    </row>
    <row r="163" spans="1:83" ht="13.5" customHeight="1">
      <c r="A163" s="3" t="s">
        <v>82</v>
      </c>
      <c r="B163" t="s">
        <v>379</v>
      </c>
      <c r="C163" s="9" t="s">
        <v>1772</v>
      </c>
      <c r="D163" s="3" t="s">
        <v>380</v>
      </c>
      <c r="E163" s="3" t="s">
        <v>381</v>
      </c>
      <c r="F163" s="3" t="s">
        <v>87</v>
      </c>
      <c r="G163" s="3" t="s">
        <v>100</v>
      </c>
      <c r="H163" s="3" t="s">
        <v>89</v>
      </c>
      <c r="I163" s="3" t="s">
        <v>90</v>
      </c>
      <c r="J163" s="3" t="s">
        <v>382</v>
      </c>
      <c r="K163" s="3" t="s">
        <v>92</v>
      </c>
      <c r="L163" s="3" t="s">
        <v>93</v>
      </c>
      <c r="M163" s="3" t="s">
        <v>94</v>
      </c>
      <c r="N163" s="2">
        <v>3000000</v>
      </c>
      <c r="O163" s="2">
        <v>0</v>
      </c>
      <c r="P163" s="10">
        <v>1</v>
      </c>
      <c r="Q163" s="2">
        <v>3000000</v>
      </c>
      <c r="R163" s="2">
        <v>0</v>
      </c>
      <c r="S163" s="3" t="s">
        <v>94</v>
      </c>
      <c r="T163" s="2">
        <v>3000000</v>
      </c>
      <c r="U163" s="2">
        <v>3000000</v>
      </c>
      <c r="V163" s="2">
        <v>2175</v>
      </c>
      <c r="W163" s="11">
        <v>1</v>
      </c>
      <c r="X163" s="2">
        <v>3000000</v>
      </c>
      <c r="Y163" s="2">
        <v>3000000</v>
      </c>
      <c r="Z163" s="2">
        <v>2175</v>
      </c>
      <c r="AA163" s="12">
        <v>4.3499999999999997E-2</v>
      </c>
      <c r="AB163" s="13">
        <v>44505</v>
      </c>
      <c r="AC163" s="13">
        <v>44500</v>
      </c>
      <c r="AD163" s="2">
        <v>1</v>
      </c>
      <c r="AE163" s="2">
        <v>7</v>
      </c>
      <c r="AF163" s="3" t="s">
        <v>95</v>
      </c>
      <c r="AG163" s="2">
        <v>0</v>
      </c>
      <c r="AH163" s="3" t="s">
        <v>95</v>
      </c>
      <c r="AI163" s="3" t="s">
        <v>95</v>
      </c>
      <c r="AJ163" s="2">
        <v>1</v>
      </c>
      <c r="AK163" s="2">
        <v>61.184718298054392</v>
      </c>
      <c r="AL163" s="2">
        <v>0</v>
      </c>
      <c r="AM163" s="2">
        <v>4.4358920766089438E-2</v>
      </c>
      <c r="AN163" s="2">
        <v>61.229077218820478</v>
      </c>
      <c r="AO163" s="2">
        <v>61.184718298054392</v>
      </c>
      <c r="AP163" s="2">
        <v>0</v>
      </c>
      <c r="AQ163" s="2">
        <v>4.4358920766089438E-2</v>
      </c>
      <c r="AR163" s="2">
        <v>61.229077218820478</v>
      </c>
      <c r="AS163" s="2">
        <v>1738.7394139249502</v>
      </c>
      <c r="AT163" s="2">
        <v>0</v>
      </c>
      <c r="AU163" s="2">
        <v>1.2605860750955886</v>
      </c>
      <c r="AV163" s="2">
        <v>1740.0000000000457</v>
      </c>
      <c r="AW163" s="2">
        <v>61.184718298054392</v>
      </c>
      <c r="AX163" s="2">
        <v>0</v>
      </c>
      <c r="AY163" s="2">
        <v>4.4358920766089438E-2</v>
      </c>
      <c r="AZ163" s="2">
        <v>61.229077218820478</v>
      </c>
      <c r="BA163" s="2">
        <v>311.37514989062862</v>
      </c>
      <c r="BB163" s="2">
        <v>0</v>
      </c>
      <c r="BC163" s="2">
        <v>0.22574698367070575</v>
      </c>
      <c r="BD163" s="2">
        <v>311.60089687429928</v>
      </c>
      <c r="BE163" s="2">
        <v>311.37514989062862</v>
      </c>
      <c r="BF163" s="2">
        <v>0</v>
      </c>
      <c r="BG163" s="2">
        <v>0.22574698367070575</v>
      </c>
      <c r="BH163" s="2">
        <v>311.60089687429928</v>
      </c>
      <c r="BI163" s="2">
        <v>8848.6187514054636</v>
      </c>
      <c r="BJ163" s="2">
        <v>0</v>
      </c>
      <c r="BK163" s="2">
        <v>6.4152485947689604</v>
      </c>
      <c r="BL163" s="2">
        <v>8855.0340000002325</v>
      </c>
      <c r="BM163" s="2">
        <v>311.37514989062862</v>
      </c>
      <c r="BN163" s="2">
        <v>0</v>
      </c>
      <c r="BO163" s="2">
        <v>0.22574698367070575</v>
      </c>
      <c r="BP163" s="2">
        <v>311.60089687429928</v>
      </c>
      <c r="BQ163" s="2" t="s">
        <v>96</v>
      </c>
      <c r="BR163" s="1">
        <v>1.4999999999999999E-2</v>
      </c>
      <c r="BS163" s="1">
        <v>3.5000000000000003E-2</v>
      </c>
      <c r="BT163" s="1">
        <v>0.26500000000000001</v>
      </c>
      <c r="BU163" s="2">
        <v>45000</v>
      </c>
      <c r="BV163" s="2">
        <v>105000.00000000001</v>
      </c>
      <c r="BW163" s="2">
        <v>795000</v>
      </c>
      <c r="BX163" s="2">
        <v>45000</v>
      </c>
      <c r="BY163" s="2">
        <v>45000</v>
      </c>
      <c r="BZ163" s="2">
        <v>45000</v>
      </c>
      <c r="CA163" s="2">
        <v>105000.00000000001</v>
      </c>
      <c r="CB163" s="2">
        <v>795000</v>
      </c>
      <c r="CC163" s="2">
        <v>45000</v>
      </c>
      <c r="CD163" s="2">
        <v>45000</v>
      </c>
      <c r="CE163" s="1">
        <f t="shared" si="2"/>
        <v>1.4999999999999999E-2</v>
      </c>
    </row>
    <row r="164" spans="1:83" ht="13.5" customHeight="1">
      <c r="A164" s="3" t="s">
        <v>82</v>
      </c>
      <c r="B164" t="s">
        <v>383</v>
      </c>
      <c r="C164" s="9" t="s">
        <v>1773</v>
      </c>
      <c r="D164" s="3" t="s">
        <v>384</v>
      </c>
      <c r="E164" s="3" t="s">
        <v>385</v>
      </c>
      <c r="F164" s="3" t="s">
        <v>87</v>
      </c>
      <c r="G164" s="3" t="s">
        <v>88</v>
      </c>
      <c r="H164" s="3" t="s">
        <v>89</v>
      </c>
      <c r="I164" s="3" t="s">
        <v>90</v>
      </c>
      <c r="J164" s="3" t="s">
        <v>386</v>
      </c>
      <c r="K164" s="3" t="s">
        <v>92</v>
      </c>
      <c r="L164" s="3" t="s">
        <v>93</v>
      </c>
      <c r="M164" s="3" t="s">
        <v>94</v>
      </c>
      <c r="N164" s="2">
        <v>100000000</v>
      </c>
      <c r="O164" s="2">
        <v>0</v>
      </c>
      <c r="P164" s="10">
        <v>1</v>
      </c>
      <c r="Q164" s="2">
        <v>100000000</v>
      </c>
      <c r="R164" s="2">
        <v>0</v>
      </c>
      <c r="S164" s="3" t="s">
        <v>94</v>
      </c>
      <c r="T164" s="2">
        <v>100000000</v>
      </c>
      <c r="U164" s="2">
        <v>100000000</v>
      </c>
      <c r="V164" s="2">
        <v>400000</v>
      </c>
      <c r="W164" s="11">
        <v>1</v>
      </c>
      <c r="X164" s="2">
        <v>100000000</v>
      </c>
      <c r="Y164" s="2">
        <v>100000000</v>
      </c>
      <c r="Z164" s="2">
        <v>400000</v>
      </c>
      <c r="AA164" s="12">
        <v>0.04</v>
      </c>
      <c r="AB164" s="13">
        <v>44643</v>
      </c>
      <c r="AC164" s="13">
        <v>44500</v>
      </c>
      <c r="AD164" s="2">
        <v>1</v>
      </c>
      <c r="AE164" s="2">
        <v>2</v>
      </c>
      <c r="AF164" s="3" t="s">
        <v>95</v>
      </c>
      <c r="AG164" s="2">
        <v>0</v>
      </c>
      <c r="AH164" s="3" t="s">
        <v>95</v>
      </c>
      <c r="AI164" s="3" t="s">
        <v>95</v>
      </c>
      <c r="AJ164" s="2">
        <v>1</v>
      </c>
      <c r="AK164" s="2">
        <v>104004.3809969201</v>
      </c>
      <c r="AL164" s="2">
        <v>0</v>
      </c>
      <c r="AM164" s="2">
        <v>416.01752398768036</v>
      </c>
      <c r="AN164" s="2">
        <v>104420.39852090778</v>
      </c>
      <c r="AO164" s="2">
        <v>104004.3809969201</v>
      </c>
      <c r="AP164" s="2">
        <v>0</v>
      </c>
      <c r="AQ164" s="2">
        <v>416.01752398768036</v>
      </c>
      <c r="AR164" s="2">
        <v>104420.39852090778</v>
      </c>
      <c r="AS164" s="2">
        <v>80000000</v>
      </c>
      <c r="AT164" s="2">
        <v>0</v>
      </c>
      <c r="AU164" s="2">
        <v>320000</v>
      </c>
      <c r="AV164" s="2">
        <v>80320000</v>
      </c>
      <c r="AW164" s="2">
        <v>104004.3809969201</v>
      </c>
      <c r="AX164" s="2">
        <v>0</v>
      </c>
      <c r="AY164" s="2">
        <v>416.01752398768036</v>
      </c>
      <c r="AZ164" s="2">
        <v>104420.39852090778</v>
      </c>
      <c r="BA164" s="2">
        <v>529288.6953314261</v>
      </c>
      <c r="BB164" s="2">
        <v>0</v>
      </c>
      <c r="BC164" s="2">
        <v>2117.1547813257043</v>
      </c>
      <c r="BD164" s="2">
        <v>531405.85011275182</v>
      </c>
      <c r="BE164" s="2">
        <v>529288.6953314261</v>
      </c>
      <c r="BF164" s="2">
        <v>0</v>
      </c>
      <c r="BG164" s="2">
        <v>2117.1547813257043</v>
      </c>
      <c r="BH164" s="2">
        <v>531405.85011275182</v>
      </c>
      <c r="BI164" s="2">
        <v>407128000</v>
      </c>
      <c r="BJ164" s="2">
        <v>0</v>
      </c>
      <c r="BK164" s="2">
        <v>1628512</v>
      </c>
      <c r="BL164" s="2">
        <v>408756512</v>
      </c>
      <c r="BM164" s="2">
        <v>529288.6953314261</v>
      </c>
      <c r="BN164" s="2">
        <v>0</v>
      </c>
      <c r="BO164" s="2">
        <v>2117.1547813257043</v>
      </c>
      <c r="BP164" s="2">
        <v>531405.85011275182</v>
      </c>
      <c r="BQ164" s="2" t="s">
        <v>96</v>
      </c>
      <c r="BR164" s="1">
        <v>1.4999999999999999E-2</v>
      </c>
      <c r="BS164" s="1">
        <v>3.5000000000000003E-2</v>
      </c>
      <c r="BT164" s="1">
        <v>0.26500000000000001</v>
      </c>
      <c r="BU164" s="2">
        <v>1500000</v>
      </c>
      <c r="BV164" s="2">
        <v>3500000.0000000005</v>
      </c>
      <c r="BW164" s="2">
        <v>26500000</v>
      </c>
      <c r="BX164" s="2">
        <v>1500000</v>
      </c>
      <c r="BY164" s="2">
        <v>1500000</v>
      </c>
      <c r="BZ164" s="2">
        <v>1500000</v>
      </c>
      <c r="CA164" s="2">
        <v>3500000.0000000005</v>
      </c>
      <c r="CB164" s="2">
        <v>26500000</v>
      </c>
      <c r="CC164" s="2">
        <v>1500000</v>
      </c>
      <c r="CD164" s="2">
        <v>1500000</v>
      </c>
      <c r="CE164" s="1">
        <f t="shared" si="2"/>
        <v>1.4999999999999999E-2</v>
      </c>
    </row>
    <row r="165" spans="1:83" ht="13.5" customHeight="1">
      <c r="A165" s="3" t="s">
        <v>82</v>
      </c>
      <c r="B165" t="s">
        <v>387</v>
      </c>
      <c r="C165" s="9" t="s">
        <v>1774</v>
      </c>
      <c r="D165" s="3" t="s">
        <v>271</v>
      </c>
      <c r="E165" s="3" t="s">
        <v>272</v>
      </c>
      <c r="F165" s="3" t="s">
        <v>87</v>
      </c>
      <c r="G165" s="3" t="s">
        <v>128</v>
      </c>
      <c r="H165" s="3" t="s">
        <v>89</v>
      </c>
      <c r="I165" s="3" t="s">
        <v>90</v>
      </c>
      <c r="J165" s="3" t="s">
        <v>377</v>
      </c>
      <c r="K165" s="3" t="s">
        <v>92</v>
      </c>
      <c r="L165" s="3" t="s">
        <v>93</v>
      </c>
      <c r="M165" s="3" t="s">
        <v>94</v>
      </c>
      <c r="N165" s="2">
        <v>6000000</v>
      </c>
      <c r="O165" s="2">
        <v>3579811.92</v>
      </c>
      <c r="P165" s="10">
        <v>1</v>
      </c>
      <c r="Q165" s="2">
        <v>6000000</v>
      </c>
      <c r="R165" s="2">
        <v>3579811.92</v>
      </c>
      <c r="S165" s="3" t="s">
        <v>94</v>
      </c>
      <c r="T165" s="2">
        <v>385921.56</v>
      </c>
      <c r="U165" s="2">
        <v>385921.56</v>
      </c>
      <c r="V165" s="2">
        <v>335.75</v>
      </c>
      <c r="W165" s="11">
        <v>1</v>
      </c>
      <c r="X165" s="2">
        <v>385921.56</v>
      </c>
      <c r="Y165" s="2">
        <v>385921.56</v>
      </c>
      <c r="Z165" s="2">
        <v>335.75</v>
      </c>
      <c r="AA165" s="12">
        <v>5.2199999999999996E-2</v>
      </c>
      <c r="AB165" s="13">
        <v>44510</v>
      </c>
      <c r="AC165" s="13">
        <v>44500</v>
      </c>
      <c r="AD165" s="2">
        <v>1</v>
      </c>
      <c r="AE165" s="2">
        <v>8</v>
      </c>
      <c r="AF165" s="3" t="s">
        <v>95</v>
      </c>
      <c r="AG165" s="2">
        <v>0</v>
      </c>
      <c r="AH165" s="3" t="s">
        <v>95</v>
      </c>
      <c r="AI165" s="3" t="s">
        <v>95</v>
      </c>
      <c r="AJ165" s="2">
        <v>1</v>
      </c>
      <c r="AK165" s="2">
        <v>16223.087284592866</v>
      </c>
      <c r="AL165" s="2">
        <v>0</v>
      </c>
      <c r="AM165" s="2">
        <v>14.114012069711926</v>
      </c>
      <c r="AN165" s="2">
        <v>16237.201296662579</v>
      </c>
      <c r="AO165" s="2">
        <v>16223.087284592866</v>
      </c>
      <c r="AP165" s="2">
        <v>0</v>
      </c>
      <c r="AQ165" s="2">
        <v>14.114012069711926</v>
      </c>
      <c r="AR165" s="2">
        <v>16237.201296662579</v>
      </c>
      <c r="AS165" s="2">
        <v>308737.24800000002</v>
      </c>
      <c r="AT165" s="2">
        <v>0</v>
      </c>
      <c r="AU165" s="2">
        <v>268.59999999999997</v>
      </c>
      <c r="AV165" s="2">
        <v>309005.848</v>
      </c>
      <c r="AW165" s="2">
        <v>16223.087284592866</v>
      </c>
      <c r="AX165" s="2">
        <v>0</v>
      </c>
      <c r="AY165" s="2">
        <v>14.114012069711926</v>
      </c>
      <c r="AZ165" s="2">
        <v>16237.201296662579</v>
      </c>
      <c r="BA165" s="2">
        <v>82560.913500021561</v>
      </c>
      <c r="BB165" s="2">
        <v>0</v>
      </c>
      <c r="BC165" s="2">
        <v>71.827618823970965</v>
      </c>
      <c r="BD165" s="2">
        <v>82632.74111884553</v>
      </c>
      <c r="BE165" s="2">
        <v>82560.913500021561</v>
      </c>
      <c r="BF165" s="2">
        <v>0</v>
      </c>
      <c r="BG165" s="2">
        <v>71.827618823970965</v>
      </c>
      <c r="BH165" s="2">
        <v>82632.74111884553</v>
      </c>
      <c r="BI165" s="2">
        <v>1571194.7287968001</v>
      </c>
      <c r="BJ165" s="2">
        <v>0</v>
      </c>
      <c r="BK165" s="2">
        <v>1366.9322599999998</v>
      </c>
      <c r="BL165" s="2">
        <v>1572561.6610568</v>
      </c>
      <c r="BM165" s="2">
        <v>82560.913500021561</v>
      </c>
      <c r="BN165" s="2">
        <v>0</v>
      </c>
      <c r="BO165" s="2">
        <v>71.827618823970965</v>
      </c>
      <c r="BP165" s="2">
        <v>82632.74111884553</v>
      </c>
      <c r="BQ165" s="2" t="s">
        <v>96</v>
      </c>
      <c r="BR165" s="1">
        <v>1.4999999999999999E-2</v>
      </c>
      <c r="BS165" s="1">
        <v>3.5000000000000003E-2</v>
      </c>
      <c r="BT165" s="1">
        <v>0.26500000000000001</v>
      </c>
      <c r="BU165" s="2">
        <v>5788.8233999999993</v>
      </c>
      <c r="BV165" s="2">
        <v>13507.254600000002</v>
      </c>
      <c r="BW165" s="2">
        <v>102269.21340000001</v>
      </c>
      <c r="BX165" s="2">
        <v>5788.8233999999993</v>
      </c>
      <c r="BY165" s="2">
        <v>16237.201296662579</v>
      </c>
      <c r="BZ165" s="2">
        <v>5788.8233999999993</v>
      </c>
      <c r="CA165" s="2">
        <v>13507.254600000002</v>
      </c>
      <c r="CB165" s="2">
        <v>102269.21340000001</v>
      </c>
      <c r="CC165" s="2">
        <v>5788.8233999999993</v>
      </c>
      <c r="CD165" s="2">
        <v>16237.201296662579</v>
      </c>
      <c r="CE165" s="1">
        <f t="shared" si="2"/>
        <v>4.2073838260455257E-2</v>
      </c>
    </row>
    <row r="166" spans="1:83" ht="13.5" customHeight="1">
      <c r="A166" s="3" t="s">
        <v>82</v>
      </c>
      <c r="B166" t="s">
        <v>388</v>
      </c>
      <c r="C166" s="9" t="s">
        <v>1775</v>
      </c>
      <c r="D166" s="3" t="s">
        <v>389</v>
      </c>
      <c r="E166" s="3" t="s">
        <v>390</v>
      </c>
      <c r="F166" s="3" t="s">
        <v>87</v>
      </c>
      <c r="G166" s="3" t="s">
        <v>100</v>
      </c>
      <c r="H166" s="3" t="s">
        <v>89</v>
      </c>
      <c r="I166" s="3" t="s">
        <v>90</v>
      </c>
      <c r="J166" s="3" t="s">
        <v>391</v>
      </c>
      <c r="K166" s="3" t="s">
        <v>92</v>
      </c>
      <c r="L166" s="3" t="s">
        <v>93</v>
      </c>
      <c r="M166" s="3" t="s">
        <v>94</v>
      </c>
      <c r="N166" s="2">
        <v>30000000</v>
      </c>
      <c r="O166" s="2">
        <v>3000000</v>
      </c>
      <c r="P166" s="10">
        <v>1</v>
      </c>
      <c r="Q166" s="2">
        <v>30000000</v>
      </c>
      <c r="R166" s="2">
        <v>3000000</v>
      </c>
      <c r="S166" s="3" t="s">
        <v>94</v>
      </c>
      <c r="T166" s="2">
        <v>3000000</v>
      </c>
      <c r="U166" s="2">
        <v>3000000</v>
      </c>
      <c r="V166" s="2">
        <v>15300</v>
      </c>
      <c r="W166" s="11">
        <v>1</v>
      </c>
      <c r="X166" s="2">
        <v>3000000</v>
      </c>
      <c r="Y166" s="2">
        <v>3000000</v>
      </c>
      <c r="Z166" s="2">
        <v>15300</v>
      </c>
      <c r="AA166" s="12">
        <v>5.0999999999999997E-2</v>
      </c>
      <c r="AB166" s="13">
        <v>44527</v>
      </c>
      <c r="AC166" s="13">
        <v>44500</v>
      </c>
      <c r="AD166" s="2">
        <v>1</v>
      </c>
      <c r="AE166" s="2">
        <v>4</v>
      </c>
      <c r="AF166" s="3" t="s">
        <v>95</v>
      </c>
      <c r="AG166" s="2">
        <v>0</v>
      </c>
      <c r="AH166" s="3" t="s">
        <v>95</v>
      </c>
      <c r="AI166" s="3" t="s">
        <v>95</v>
      </c>
      <c r="AJ166" s="2">
        <v>1</v>
      </c>
      <c r="AK166" s="2">
        <v>0</v>
      </c>
      <c r="AL166" s="2">
        <v>0</v>
      </c>
      <c r="AM166" s="2">
        <v>0</v>
      </c>
      <c r="AN166" s="2">
        <v>0</v>
      </c>
      <c r="AO166" s="2">
        <v>0</v>
      </c>
      <c r="AP166" s="2">
        <v>0</v>
      </c>
      <c r="AQ166" s="2">
        <v>0</v>
      </c>
      <c r="AR166" s="2">
        <v>0</v>
      </c>
      <c r="AS166" s="2">
        <v>0</v>
      </c>
      <c r="AT166" s="2">
        <v>0</v>
      </c>
      <c r="AU166" s="2">
        <v>0</v>
      </c>
      <c r="AV166" s="2">
        <v>0</v>
      </c>
      <c r="AW166" s="2">
        <v>0</v>
      </c>
      <c r="AX166" s="2">
        <v>0</v>
      </c>
      <c r="AY166" s="2">
        <v>0</v>
      </c>
      <c r="AZ166" s="2">
        <v>0</v>
      </c>
      <c r="BA166" s="2">
        <v>0</v>
      </c>
      <c r="BB166" s="2">
        <v>0</v>
      </c>
      <c r="BC166" s="2">
        <v>0</v>
      </c>
      <c r="BD166" s="2">
        <v>0</v>
      </c>
      <c r="BE166" s="2">
        <v>0</v>
      </c>
      <c r="BF166" s="2">
        <v>0</v>
      </c>
      <c r="BG166" s="2">
        <v>0</v>
      </c>
      <c r="BH166" s="2">
        <v>0</v>
      </c>
      <c r="BI166" s="2">
        <v>0</v>
      </c>
      <c r="BJ166" s="2">
        <v>0</v>
      </c>
      <c r="BK166" s="2">
        <v>0</v>
      </c>
      <c r="BL166" s="2">
        <v>0</v>
      </c>
      <c r="BM166" s="2">
        <v>0</v>
      </c>
      <c r="BN166" s="2">
        <v>0</v>
      </c>
      <c r="BO166" s="2">
        <v>0</v>
      </c>
      <c r="BP166" s="2">
        <v>0</v>
      </c>
      <c r="BQ166" s="2" t="s">
        <v>96</v>
      </c>
      <c r="BR166" s="1">
        <v>1.4999999999999999E-2</v>
      </c>
      <c r="BS166" s="1">
        <v>3.5000000000000003E-2</v>
      </c>
      <c r="BT166" s="1">
        <v>0.26500000000000001</v>
      </c>
      <c r="BU166" s="2">
        <v>45000</v>
      </c>
      <c r="BV166" s="2">
        <v>105000.00000000001</v>
      </c>
      <c r="BW166" s="2">
        <v>795000</v>
      </c>
      <c r="BX166" s="2">
        <v>45000</v>
      </c>
      <c r="BY166" s="2">
        <v>45000</v>
      </c>
      <c r="BZ166" s="2">
        <v>45000</v>
      </c>
      <c r="CA166" s="2">
        <v>105000.00000000001</v>
      </c>
      <c r="CB166" s="2">
        <v>795000</v>
      </c>
      <c r="CC166" s="2">
        <v>45000</v>
      </c>
      <c r="CD166" s="2">
        <v>45000</v>
      </c>
      <c r="CE166" s="1">
        <f t="shared" si="2"/>
        <v>1.4999999999999999E-2</v>
      </c>
    </row>
    <row r="167" spans="1:83" ht="13.5" customHeight="1">
      <c r="A167" s="3" t="s">
        <v>82</v>
      </c>
      <c r="B167" t="s">
        <v>392</v>
      </c>
      <c r="C167" s="9" t="s">
        <v>1776</v>
      </c>
      <c r="D167" s="3" t="s">
        <v>393</v>
      </c>
      <c r="E167" s="3" t="s">
        <v>394</v>
      </c>
      <c r="F167" s="3" t="s">
        <v>87</v>
      </c>
      <c r="G167" s="3" t="s">
        <v>88</v>
      </c>
      <c r="H167" s="3" t="s">
        <v>89</v>
      </c>
      <c r="I167" s="3" t="s">
        <v>90</v>
      </c>
      <c r="J167" s="3" t="s">
        <v>395</v>
      </c>
      <c r="K167" s="3" t="s">
        <v>92</v>
      </c>
      <c r="L167" s="3" t="s">
        <v>93</v>
      </c>
      <c r="M167" s="3" t="s">
        <v>94</v>
      </c>
      <c r="N167" s="2">
        <v>100000000</v>
      </c>
      <c r="O167" s="2">
        <v>0</v>
      </c>
      <c r="P167" s="10">
        <v>1</v>
      </c>
      <c r="Q167" s="2">
        <v>100000000</v>
      </c>
      <c r="R167" s="2">
        <v>0</v>
      </c>
      <c r="S167" s="3" t="s">
        <v>94</v>
      </c>
      <c r="T167" s="2">
        <v>100000000</v>
      </c>
      <c r="U167" s="2">
        <v>100000000</v>
      </c>
      <c r="V167" s="2">
        <v>400000</v>
      </c>
      <c r="W167" s="11">
        <v>1</v>
      </c>
      <c r="X167" s="2">
        <v>100000000</v>
      </c>
      <c r="Y167" s="2">
        <v>100000000</v>
      </c>
      <c r="Z167" s="2">
        <v>400000</v>
      </c>
      <c r="AA167" s="12">
        <v>0.04</v>
      </c>
      <c r="AB167" s="13">
        <v>44711</v>
      </c>
      <c r="AC167" s="13">
        <v>44500</v>
      </c>
      <c r="AD167" s="2">
        <v>1</v>
      </c>
      <c r="AE167" s="2">
        <v>3</v>
      </c>
      <c r="AF167" s="3" t="s">
        <v>95</v>
      </c>
      <c r="AG167" s="2">
        <v>0</v>
      </c>
      <c r="AH167" s="3" t="s">
        <v>95</v>
      </c>
      <c r="AI167" s="3" t="s">
        <v>95</v>
      </c>
      <c r="AJ167" s="2">
        <v>1</v>
      </c>
      <c r="AK167" s="2">
        <v>251140.82016945834</v>
      </c>
      <c r="AL167" s="2">
        <v>0</v>
      </c>
      <c r="AM167" s="2">
        <v>1004.5632806778334</v>
      </c>
      <c r="AN167" s="2">
        <v>252145.38345013617</v>
      </c>
      <c r="AO167" s="2">
        <v>251140.82016945834</v>
      </c>
      <c r="AP167" s="2">
        <v>0</v>
      </c>
      <c r="AQ167" s="2">
        <v>1004.5632806778334</v>
      </c>
      <c r="AR167" s="2">
        <v>252145.38345013617</v>
      </c>
      <c r="AS167" s="2">
        <v>80000000</v>
      </c>
      <c r="AT167" s="2">
        <v>0</v>
      </c>
      <c r="AU167" s="2">
        <v>320000</v>
      </c>
      <c r="AV167" s="2">
        <v>80320000</v>
      </c>
      <c r="AW167" s="2">
        <v>251140.82016945834</v>
      </c>
      <c r="AX167" s="2">
        <v>0</v>
      </c>
      <c r="AY167" s="2">
        <v>1004.5632806778334</v>
      </c>
      <c r="AZ167" s="2">
        <v>252145.38345013617</v>
      </c>
      <c r="BA167" s="2">
        <v>1278080.7479243905</v>
      </c>
      <c r="BB167" s="2">
        <v>0</v>
      </c>
      <c r="BC167" s="2">
        <v>5112.3229916975624</v>
      </c>
      <c r="BD167" s="2">
        <v>1283193.0709160881</v>
      </c>
      <c r="BE167" s="2">
        <v>1278080.7479243905</v>
      </c>
      <c r="BF167" s="2">
        <v>0</v>
      </c>
      <c r="BG167" s="2">
        <v>5112.3229916975624</v>
      </c>
      <c r="BH167" s="2">
        <v>1283193.0709160881</v>
      </c>
      <c r="BI167" s="2">
        <v>407128000</v>
      </c>
      <c r="BJ167" s="2">
        <v>0</v>
      </c>
      <c r="BK167" s="2">
        <v>1628512</v>
      </c>
      <c r="BL167" s="2">
        <v>408756512</v>
      </c>
      <c r="BM167" s="2">
        <v>1278080.7479243905</v>
      </c>
      <c r="BN167" s="2">
        <v>0</v>
      </c>
      <c r="BO167" s="2">
        <v>5112.3229916975624</v>
      </c>
      <c r="BP167" s="2">
        <v>1283193.0709160881</v>
      </c>
      <c r="BQ167" s="2" t="s">
        <v>96</v>
      </c>
      <c r="BR167" s="1">
        <v>1.4999999999999999E-2</v>
      </c>
      <c r="BS167" s="1">
        <v>3.5000000000000003E-2</v>
      </c>
      <c r="BT167" s="1">
        <v>0.26500000000000001</v>
      </c>
      <c r="BU167" s="2">
        <v>1500000</v>
      </c>
      <c r="BV167" s="2">
        <v>3500000.0000000005</v>
      </c>
      <c r="BW167" s="2">
        <v>26500000</v>
      </c>
      <c r="BX167" s="2">
        <v>1500000</v>
      </c>
      <c r="BY167" s="2">
        <v>1500000</v>
      </c>
      <c r="BZ167" s="2">
        <v>1500000</v>
      </c>
      <c r="CA167" s="2">
        <v>3500000.0000000005</v>
      </c>
      <c r="CB167" s="2">
        <v>26500000</v>
      </c>
      <c r="CC167" s="2">
        <v>1500000</v>
      </c>
      <c r="CD167" s="2">
        <v>1500000</v>
      </c>
      <c r="CE167" s="1">
        <f t="shared" si="2"/>
        <v>1.4999999999999999E-2</v>
      </c>
    </row>
    <row r="168" spans="1:83" ht="13.5" customHeight="1">
      <c r="A168" s="3" t="s">
        <v>82</v>
      </c>
      <c r="B168" t="s">
        <v>396</v>
      </c>
      <c r="C168" s="9" t="s">
        <v>1777</v>
      </c>
      <c r="D168" s="3" t="s">
        <v>271</v>
      </c>
      <c r="E168" s="3" t="s">
        <v>272</v>
      </c>
      <c r="F168" s="3" t="s">
        <v>87</v>
      </c>
      <c r="G168" s="3" t="s">
        <v>128</v>
      </c>
      <c r="H168" s="3" t="s">
        <v>89</v>
      </c>
      <c r="I168" s="3" t="s">
        <v>90</v>
      </c>
      <c r="J168" s="3" t="s">
        <v>377</v>
      </c>
      <c r="K168" s="3" t="s">
        <v>92</v>
      </c>
      <c r="L168" s="3" t="s">
        <v>93</v>
      </c>
      <c r="M168" s="3" t="s">
        <v>94</v>
      </c>
      <c r="N168" s="2">
        <v>6000000</v>
      </c>
      <c r="O168" s="2">
        <v>3579811.92</v>
      </c>
      <c r="P168" s="10">
        <v>1</v>
      </c>
      <c r="Q168" s="2">
        <v>6000000</v>
      </c>
      <c r="R168" s="2">
        <v>3579811.92</v>
      </c>
      <c r="S168" s="3" t="s">
        <v>94</v>
      </c>
      <c r="T168" s="2">
        <v>58805.2</v>
      </c>
      <c r="U168" s="2">
        <v>58805.2</v>
      </c>
      <c r="V168" s="2">
        <v>51.16</v>
      </c>
      <c r="W168" s="11">
        <v>1</v>
      </c>
      <c r="X168" s="2">
        <v>58805.2</v>
      </c>
      <c r="Y168" s="2">
        <v>58805.2</v>
      </c>
      <c r="Z168" s="2">
        <v>51.16</v>
      </c>
      <c r="AA168" s="12">
        <v>5.2199999999999996E-2</v>
      </c>
      <c r="AB168" s="13">
        <v>44526</v>
      </c>
      <c r="AC168" s="13">
        <v>44500</v>
      </c>
      <c r="AD168" s="2">
        <v>1</v>
      </c>
      <c r="AE168" s="2">
        <v>8</v>
      </c>
      <c r="AF168" s="3" t="s">
        <v>95</v>
      </c>
      <c r="AG168" s="2">
        <v>0</v>
      </c>
      <c r="AH168" s="3" t="s">
        <v>95</v>
      </c>
      <c r="AI168" s="3" t="s">
        <v>95</v>
      </c>
      <c r="AJ168" s="2">
        <v>1</v>
      </c>
      <c r="AK168" s="2">
        <v>2472.0098363717757</v>
      </c>
      <c r="AL168" s="2">
        <v>0</v>
      </c>
      <c r="AM168" s="2">
        <v>2.1506265301160448</v>
      </c>
      <c r="AN168" s="2">
        <v>2474.1604629018916</v>
      </c>
      <c r="AO168" s="2">
        <v>2472.0098363717757</v>
      </c>
      <c r="AP168" s="2">
        <v>0</v>
      </c>
      <c r="AQ168" s="2">
        <v>2.1506265301160448</v>
      </c>
      <c r="AR168" s="2">
        <v>2474.1604629018916</v>
      </c>
      <c r="AS168" s="2">
        <v>47044.159999999989</v>
      </c>
      <c r="AT168" s="2">
        <v>0</v>
      </c>
      <c r="AU168" s="2">
        <v>40.927999999999997</v>
      </c>
      <c r="AV168" s="2">
        <v>47085.088000000003</v>
      </c>
      <c r="AW168" s="2">
        <v>2472.0098363717757</v>
      </c>
      <c r="AX168" s="2">
        <v>0</v>
      </c>
      <c r="AY168" s="2">
        <v>2.1506265301160448</v>
      </c>
      <c r="AZ168" s="2">
        <v>2474.1604629018916</v>
      </c>
      <c r="BA168" s="2">
        <v>12580.305258279604</v>
      </c>
      <c r="BB168" s="2">
        <v>0</v>
      </c>
      <c r="BC168" s="2">
        <v>10.944753474413563</v>
      </c>
      <c r="BD168" s="2">
        <v>12591.250011754017</v>
      </c>
      <c r="BE168" s="2">
        <v>12580.305258279604</v>
      </c>
      <c r="BF168" s="2">
        <v>0</v>
      </c>
      <c r="BG168" s="2">
        <v>10.944753474413563</v>
      </c>
      <c r="BH168" s="2">
        <v>12591.250011754017</v>
      </c>
      <c r="BI168" s="2">
        <v>239412.43465599994</v>
      </c>
      <c r="BJ168" s="2">
        <v>0</v>
      </c>
      <c r="BK168" s="2">
        <v>208.28668479999999</v>
      </c>
      <c r="BL168" s="2">
        <v>239620.72134080002</v>
      </c>
      <c r="BM168" s="2">
        <v>12580.305258279604</v>
      </c>
      <c r="BN168" s="2">
        <v>0</v>
      </c>
      <c r="BO168" s="2">
        <v>10.944753474413563</v>
      </c>
      <c r="BP168" s="2">
        <v>12591.250011754017</v>
      </c>
      <c r="BQ168" s="2" t="s">
        <v>96</v>
      </c>
      <c r="BR168" s="1">
        <v>1.4999999999999999E-2</v>
      </c>
      <c r="BS168" s="1">
        <v>3.5000000000000003E-2</v>
      </c>
      <c r="BT168" s="1">
        <v>0.26500000000000001</v>
      </c>
      <c r="BU168" s="2">
        <v>882.07799999999997</v>
      </c>
      <c r="BV168" s="2">
        <v>2058.1820000000002</v>
      </c>
      <c r="BW168" s="2">
        <v>15583.378000000001</v>
      </c>
      <c r="BX168" s="2">
        <v>882.07799999999997</v>
      </c>
      <c r="BY168" s="2">
        <v>2474.1604629018916</v>
      </c>
      <c r="BZ168" s="2">
        <v>882.07799999999997</v>
      </c>
      <c r="CA168" s="2">
        <v>2058.1820000000002</v>
      </c>
      <c r="CB168" s="2">
        <v>15583.378000000001</v>
      </c>
      <c r="CC168" s="2">
        <v>882.07799999999997</v>
      </c>
      <c r="CD168" s="2">
        <v>2474.1604629018916</v>
      </c>
      <c r="CE168" s="1">
        <f t="shared" si="2"/>
        <v>4.2073838077277041E-2</v>
      </c>
    </row>
    <row r="169" spans="1:83" ht="13.5" customHeight="1">
      <c r="A169" s="3" t="s">
        <v>82</v>
      </c>
      <c r="B169" t="s">
        <v>397</v>
      </c>
      <c r="C169" s="9" t="s">
        <v>1778</v>
      </c>
      <c r="D169" s="3" t="s">
        <v>398</v>
      </c>
      <c r="E169" s="3" t="s">
        <v>399</v>
      </c>
      <c r="F169" s="3" t="s">
        <v>87</v>
      </c>
      <c r="G169" s="3" t="s">
        <v>88</v>
      </c>
      <c r="H169" s="3" t="s">
        <v>89</v>
      </c>
      <c r="I169" s="3" t="s">
        <v>90</v>
      </c>
      <c r="J169" s="3" t="s">
        <v>400</v>
      </c>
      <c r="K169" s="3" t="s">
        <v>92</v>
      </c>
      <c r="L169" s="3" t="s">
        <v>93</v>
      </c>
      <c r="M169" s="3" t="s">
        <v>94</v>
      </c>
      <c r="N169" s="2">
        <v>200000000</v>
      </c>
      <c r="O169" s="2">
        <v>0</v>
      </c>
      <c r="P169" s="10">
        <v>1</v>
      </c>
      <c r="Q169" s="2">
        <v>200000000</v>
      </c>
      <c r="R169" s="2">
        <v>0</v>
      </c>
      <c r="S169" s="3" t="s">
        <v>94</v>
      </c>
      <c r="T169" s="2">
        <v>166000000</v>
      </c>
      <c r="U169" s="2">
        <v>166000000</v>
      </c>
      <c r="V169" s="2">
        <v>655700</v>
      </c>
      <c r="W169" s="11">
        <v>1</v>
      </c>
      <c r="X169" s="2">
        <v>166000000</v>
      </c>
      <c r="Y169" s="2">
        <v>166000000</v>
      </c>
      <c r="Z169" s="2">
        <v>655700</v>
      </c>
      <c r="AA169" s="12">
        <v>3.95E-2</v>
      </c>
      <c r="AB169" s="13">
        <v>44715</v>
      </c>
      <c r="AC169" s="13">
        <v>44500</v>
      </c>
      <c r="AD169" s="2">
        <v>1</v>
      </c>
      <c r="AE169" s="2">
        <v>4</v>
      </c>
      <c r="AF169" s="3" t="s">
        <v>95</v>
      </c>
      <c r="AG169" s="2">
        <v>0</v>
      </c>
      <c r="AH169" s="3" t="s">
        <v>95</v>
      </c>
      <c r="AI169" s="3" t="s">
        <v>95</v>
      </c>
      <c r="AJ169" s="2">
        <v>1</v>
      </c>
      <c r="AK169" s="2">
        <v>1125952.252944248</v>
      </c>
      <c r="AL169" s="2">
        <v>0</v>
      </c>
      <c r="AM169" s="2">
        <v>4447.5113991297803</v>
      </c>
      <c r="AN169" s="2">
        <v>1130399.7643433779</v>
      </c>
      <c r="AO169" s="2">
        <v>1125952.252944248</v>
      </c>
      <c r="AP169" s="2">
        <v>0</v>
      </c>
      <c r="AQ169" s="2">
        <v>4447.5113991297803</v>
      </c>
      <c r="AR169" s="2">
        <v>1130399.7643433779</v>
      </c>
      <c r="AS169" s="2">
        <v>132800000</v>
      </c>
      <c r="AT169" s="2">
        <v>0</v>
      </c>
      <c r="AU169" s="2">
        <v>524560</v>
      </c>
      <c r="AV169" s="2">
        <v>133324560</v>
      </c>
      <c r="AW169" s="2">
        <v>1125952.252944248</v>
      </c>
      <c r="AX169" s="2">
        <v>0</v>
      </c>
      <c r="AY169" s="2">
        <v>4447.5113991297803</v>
      </c>
      <c r="AZ169" s="2">
        <v>1130399.7643433779</v>
      </c>
      <c r="BA169" s="2">
        <v>5730083.6104585724</v>
      </c>
      <c r="BB169" s="2">
        <v>0</v>
      </c>
      <c r="BC169" s="2">
        <v>22633.830261311366</v>
      </c>
      <c r="BD169" s="2">
        <v>5752717.4407198848</v>
      </c>
      <c r="BE169" s="2">
        <v>5730083.6104585724</v>
      </c>
      <c r="BF169" s="2">
        <v>0</v>
      </c>
      <c r="BG169" s="2">
        <v>22633.830261311366</v>
      </c>
      <c r="BH169" s="2">
        <v>5752717.4407198848</v>
      </c>
      <c r="BI169" s="2">
        <v>675832480</v>
      </c>
      <c r="BJ169" s="2">
        <v>0</v>
      </c>
      <c r="BK169" s="2">
        <v>2669538.2960000001</v>
      </c>
      <c r="BL169" s="2">
        <v>678502018.296</v>
      </c>
      <c r="BM169" s="2">
        <v>5730083.6104585724</v>
      </c>
      <c r="BN169" s="2">
        <v>0</v>
      </c>
      <c r="BO169" s="2">
        <v>22633.830261311366</v>
      </c>
      <c r="BP169" s="2">
        <v>5752717.4407198848</v>
      </c>
      <c r="BQ169" s="2" t="s">
        <v>96</v>
      </c>
      <c r="BR169" s="1">
        <v>1.4999999999999999E-2</v>
      </c>
      <c r="BS169" s="1">
        <v>3.5000000000000003E-2</v>
      </c>
      <c r="BT169" s="1">
        <v>0.26500000000000001</v>
      </c>
      <c r="BU169" s="2">
        <v>2490000</v>
      </c>
      <c r="BV169" s="2">
        <v>5810000.0000000009</v>
      </c>
      <c r="BW169" s="2">
        <v>43990000</v>
      </c>
      <c r="BX169" s="2">
        <v>2490000</v>
      </c>
      <c r="BY169" s="2">
        <v>2490000</v>
      </c>
      <c r="BZ169" s="2">
        <v>2490000</v>
      </c>
      <c r="CA169" s="2">
        <v>5810000.0000000009</v>
      </c>
      <c r="CB169" s="2">
        <v>43990000</v>
      </c>
      <c r="CC169" s="2">
        <v>2490000</v>
      </c>
      <c r="CD169" s="2">
        <v>2490000</v>
      </c>
      <c r="CE169" s="1">
        <f t="shared" si="2"/>
        <v>1.4999999999999999E-2</v>
      </c>
    </row>
    <row r="170" spans="1:83" ht="13.5" customHeight="1">
      <c r="A170" s="3" t="s">
        <v>82</v>
      </c>
      <c r="B170" t="s">
        <v>401</v>
      </c>
      <c r="C170" s="9" t="s">
        <v>1779</v>
      </c>
      <c r="D170" s="3" t="s">
        <v>271</v>
      </c>
      <c r="E170" s="3" t="s">
        <v>272</v>
      </c>
      <c r="F170" s="3" t="s">
        <v>87</v>
      </c>
      <c r="G170" s="3" t="s">
        <v>128</v>
      </c>
      <c r="H170" s="3" t="s">
        <v>89</v>
      </c>
      <c r="I170" s="3" t="s">
        <v>90</v>
      </c>
      <c r="J170" s="3" t="s">
        <v>377</v>
      </c>
      <c r="K170" s="3" t="s">
        <v>92</v>
      </c>
      <c r="L170" s="3" t="s">
        <v>93</v>
      </c>
      <c r="M170" s="3" t="s">
        <v>94</v>
      </c>
      <c r="N170" s="2">
        <v>6000000</v>
      </c>
      <c r="O170" s="2">
        <v>3579811.92</v>
      </c>
      <c r="P170" s="10">
        <v>1</v>
      </c>
      <c r="Q170" s="2">
        <v>6000000</v>
      </c>
      <c r="R170" s="2">
        <v>3579811.92</v>
      </c>
      <c r="S170" s="3" t="s">
        <v>94</v>
      </c>
      <c r="T170" s="2">
        <v>36512.559999999998</v>
      </c>
      <c r="U170" s="2">
        <v>36512.559999999998</v>
      </c>
      <c r="V170" s="2">
        <v>31.77</v>
      </c>
      <c r="W170" s="11">
        <v>1</v>
      </c>
      <c r="X170" s="2">
        <v>36512.559999999998</v>
      </c>
      <c r="Y170" s="2">
        <v>36512.559999999998</v>
      </c>
      <c r="Z170" s="2">
        <v>31.77</v>
      </c>
      <c r="AA170" s="12">
        <v>5.2199999999999996E-2</v>
      </c>
      <c r="AB170" s="13">
        <v>44526</v>
      </c>
      <c r="AC170" s="13">
        <v>44500</v>
      </c>
      <c r="AD170" s="2">
        <v>1</v>
      </c>
      <c r="AE170" s="2">
        <v>8</v>
      </c>
      <c r="AF170" s="3" t="s">
        <v>95</v>
      </c>
      <c r="AG170" s="2">
        <v>0</v>
      </c>
      <c r="AH170" s="3" t="s">
        <v>95</v>
      </c>
      <c r="AI170" s="3" t="s">
        <v>95</v>
      </c>
      <c r="AJ170" s="2">
        <v>1</v>
      </c>
      <c r="AK170" s="2">
        <v>1534.888198171499</v>
      </c>
      <c r="AL170" s="2">
        <v>0</v>
      </c>
      <c r="AM170" s="2">
        <v>1.335523941786293</v>
      </c>
      <c r="AN170" s="2">
        <v>1536.2237221132852</v>
      </c>
      <c r="AO170" s="2">
        <v>1534.888198171499</v>
      </c>
      <c r="AP170" s="2">
        <v>0</v>
      </c>
      <c r="AQ170" s="2">
        <v>1.335523941786293</v>
      </c>
      <c r="AR170" s="2">
        <v>1536.2237221132852</v>
      </c>
      <c r="AS170" s="2">
        <v>29210.047999999999</v>
      </c>
      <c r="AT170" s="2">
        <v>0</v>
      </c>
      <c r="AU170" s="2">
        <v>25.415999999999997</v>
      </c>
      <c r="AV170" s="2">
        <v>29235.463999999996</v>
      </c>
      <c r="AW170" s="2">
        <v>1534.888198171499</v>
      </c>
      <c r="AX170" s="2">
        <v>0</v>
      </c>
      <c r="AY170" s="2">
        <v>1.335523941786293</v>
      </c>
      <c r="AZ170" s="2">
        <v>1536.2237221132852</v>
      </c>
      <c r="BA170" s="2">
        <v>7811.1995293145756</v>
      </c>
      <c r="BB170" s="2">
        <v>0</v>
      </c>
      <c r="BC170" s="2">
        <v>6.7966148921446239</v>
      </c>
      <c r="BD170" s="2">
        <v>7817.9961442067206</v>
      </c>
      <c r="BE170" s="2">
        <v>7811.1995293145756</v>
      </c>
      <c r="BF170" s="2">
        <v>0</v>
      </c>
      <c r="BG170" s="2">
        <v>6.7966148921446239</v>
      </c>
      <c r="BH170" s="2">
        <v>7817.9961442067206</v>
      </c>
      <c r="BI170" s="2">
        <v>148652.85527679999</v>
      </c>
      <c r="BJ170" s="2">
        <v>0</v>
      </c>
      <c r="BK170" s="2">
        <v>129.34456559999998</v>
      </c>
      <c r="BL170" s="2">
        <v>148782.19984239998</v>
      </c>
      <c r="BM170" s="2">
        <v>7811.1995293145756</v>
      </c>
      <c r="BN170" s="2">
        <v>0</v>
      </c>
      <c r="BO170" s="2">
        <v>6.7966148921446239</v>
      </c>
      <c r="BP170" s="2">
        <v>7817.9961442067206</v>
      </c>
      <c r="BQ170" s="2" t="s">
        <v>96</v>
      </c>
      <c r="BR170" s="1">
        <v>1.4999999999999999E-2</v>
      </c>
      <c r="BS170" s="1">
        <v>3.5000000000000003E-2</v>
      </c>
      <c r="BT170" s="1">
        <v>0.26500000000000001</v>
      </c>
      <c r="BU170" s="2">
        <v>547.6884</v>
      </c>
      <c r="BV170" s="2">
        <v>1277.9395999999999</v>
      </c>
      <c r="BW170" s="2">
        <v>9675.8284000000003</v>
      </c>
      <c r="BX170" s="2">
        <v>547.6884</v>
      </c>
      <c r="BY170" s="2">
        <v>1536.2237221132852</v>
      </c>
      <c r="BZ170" s="2">
        <v>547.6884</v>
      </c>
      <c r="CA170" s="2">
        <v>1277.9395999999999</v>
      </c>
      <c r="CB170" s="2">
        <v>9675.8284000000003</v>
      </c>
      <c r="CC170" s="2">
        <v>547.6884</v>
      </c>
      <c r="CD170" s="2">
        <v>1536.2237221132852</v>
      </c>
      <c r="CE170" s="1">
        <f t="shared" si="2"/>
        <v>4.2073843140916042E-2</v>
      </c>
    </row>
    <row r="171" spans="1:83" ht="13.5" customHeight="1">
      <c r="A171" s="3" t="s">
        <v>82</v>
      </c>
      <c r="B171" t="s">
        <v>402</v>
      </c>
      <c r="C171" s="9" t="s">
        <v>1780</v>
      </c>
      <c r="D171" s="3" t="s">
        <v>403</v>
      </c>
      <c r="E171" s="3" t="s">
        <v>404</v>
      </c>
      <c r="F171" s="3" t="s">
        <v>87</v>
      </c>
      <c r="G171" s="3" t="s">
        <v>88</v>
      </c>
      <c r="H171" s="3" t="s">
        <v>89</v>
      </c>
      <c r="I171" s="3" t="s">
        <v>90</v>
      </c>
      <c r="J171" s="3" t="s">
        <v>405</v>
      </c>
      <c r="K171" s="3" t="s">
        <v>92</v>
      </c>
      <c r="L171" s="3" t="s">
        <v>93</v>
      </c>
      <c r="M171" s="3" t="s">
        <v>94</v>
      </c>
      <c r="N171" s="2">
        <v>250000000</v>
      </c>
      <c r="O171" s="2">
        <v>11000000</v>
      </c>
      <c r="P171" s="10">
        <v>1</v>
      </c>
      <c r="Q171" s="2">
        <v>250000000</v>
      </c>
      <c r="R171" s="2">
        <v>11000000</v>
      </c>
      <c r="S171" s="3" t="s">
        <v>94</v>
      </c>
      <c r="T171" s="2">
        <v>139000000</v>
      </c>
      <c r="U171" s="2">
        <v>139000000</v>
      </c>
      <c r="V171" s="2">
        <v>590750</v>
      </c>
      <c r="W171" s="11">
        <v>1</v>
      </c>
      <c r="X171" s="2">
        <v>139000000</v>
      </c>
      <c r="Y171" s="2">
        <v>139000000</v>
      </c>
      <c r="Z171" s="2">
        <v>590750</v>
      </c>
      <c r="AA171" s="12">
        <v>4.2500000000000003E-2</v>
      </c>
      <c r="AB171" s="13">
        <v>44708</v>
      </c>
      <c r="AC171" s="13">
        <v>44500</v>
      </c>
      <c r="AD171" s="2">
        <v>1</v>
      </c>
      <c r="AE171" s="2">
        <v>4</v>
      </c>
      <c r="AF171" s="3" t="s">
        <v>95</v>
      </c>
      <c r="AG171" s="2">
        <v>0</v>
      </c>
      <c r="AH171" s="3" t="s">
        <v>95</v>
      </c>
      <c r="AI171" s="3" t="s">
        <v>95</v>
      </c>
      <c r="AJ171" s="2">
        <v>1</v>
      </c>
      <c r="AK171" s="2">
        <v>0</v>
      </c>
      <c r="AL171" s="2">
        <v>0</v>
      </c>
      <c r="AM171" s="2">
        <v>0</v>
      </c>
      <c r="AN171" s="2">
        <v>0</v>
      </c>
      <c r="AO171" s="2">
        <v>0</v>
      </c>
      <c r="AP171" s="2">
        <v>0</v>
      </c>
      <c r="AQ171" s="2">
        <v>0</v>
      </c>
      <c r="AR171" s="2">
        <v>0</v>
      </c>
      <c r="AS171" s="2">
        <v>0</v>
      </c>
      <c r="AT171" s="2">
        <v>0</v>
      </c>
      <c r="AU171" s="2">
        <v>0</v>
      </c>
      <c r="AV171" s="2">
        <v>0</v>
      </c>
      <c r="AW171" s="2">
        <v>0</v>
      </c>
      <c r="AX171" s="2">
        <v>0</v>
      </c>
      <c r="AY171" s="2">
        <v>0</v>
      </c>
      <c r="AZ171" s="2">
        <v>0</v>
      </c>
      <c r="BA171" s="2">
        <v>0</v>
      </c>
      <c r="BB171" s="2">
        <v>0</v>
      </c>
      <c r="BC171" s="2">
        <v>0</v>
      </c>
      <c r="BD171" s="2">
        <v>0</v>
      </c>
      <c r="BE171" s="2">
        <v>0</v>
      </c>
      <c r="BF171" s="2">
        <v>0</v>
      </c>
      <c r="BG171" s="2">
        <v>0</v>
      </c>
      <c r="BH171" s="2">
        <v>0</v>
      </c>
      <c r="BI171" s="2">
        <v>0</v>
      </c>
      <c r="BJ171" s="2">
        <v>0</v>
      </c>
      <c r="BK171" s="2">
        <v>0</v>
      </c>
      <c r="BL171" s="2">
        <v>0</v>
      </c>
      <c r="BM171" s="2">
        <v>0</v>
      </c>
      <c r="BN171" s="2">
        <v>0</v>
      </c>
      <c r="BO171" s="2">
        <v>0</v>
      </c>
      <c r="BP171" s="2">
        <v>0</v>
      </c>
      <c r="BQ171" s="2" t="s">
        <v>96</v>
      </c>
      <c r="BR171" s="1">
        <v>1.4999999999999999E-2</v>
      </c>
      <c r="BS171" s="1">
        <v>3.5000000000000003E-2</v>
      </c>
      <c r="BT171" s="1">
        <v>0.26500000000000001</v>
      </c>
      <c r="BU171" s="2">
        <v>2085000</v>
      </c>
      <c r="BV171" s="2">
        <v>4865000</v>
      </c>
      <c r="BW171" s="2">
        <v>36835000</v>
      </c>
      <c r="BX171" s="2">
        <v>2085000</v>
      </c>
      <c r="BY171" s="2">
        <v>2085000</v>
      </c>
      <c r="BZ171" s="2">
        <v>2085000</v>
      </c>
      <c r="CA171" s="2">
        <v>4865000</v>
      </c>
      <c r="CB171" s="2">
        <v>36835000</v>
      </c>
      <c r="CC171" s="2">
        <v>2085000</v>
      </c>
      <c r="CD171" s="2">
        <v>2085000</v>
      </c>
      <c r="CE171" s="1">
        <f t="shared" si="2"/>
        <v>1.4999999999999999E-2</v>
      </c>
    </row>
    <row r="172" spans="1:83" ht="13.5" customHeight="1">
      <c r="A172" s="3" t="s">
        <v>82</v>
      </c>
      <c r="B172" t="s">
        <v>406</v>
      </c>
      <c r="C172" s="9" t="s">
        <v>1781</v>
      </c>
      <c r="D172" s="3" t="s">
        <v>403</v>
      </c>
      <c r="E172" s="3" t="s">
        <v>404</v>
      </c>
      <c r="F172" s="3" t="s">
        <v>87</v>
      </c>
      <c r="G172" s="3" t="s">
        <v>88</v>
      </c>
      <c r="H172" s="3" t="s">
        <v>89</v>
      </c>
      <c r="I172" s="3" t="s">
        <v>90</v>
      </c>
      <c r="J172" s="3" t="s">
        <v>405</v>
      </c>
      <c r="K172" s="3" t="s">
        <v>92</v>
      </c>
      <c r="L172" s="3" t="s">
        <v>93</v>
      </c>
      <c r="M172" s="3" t="s">
        <v>94</v>
      </c>
      <c r="N172" s="2">
        <v>250000000</v>
      </c>
      <c r="O172" s="2">
        <v>11000000</v>
      </c>
      <c r="P172" s="10">
        <v>1</v>
      </c>
      <c r="Q172" s="2">
        <v>250000000</v>
      </c>
      <c r="R172" s="2">
        <v>11000000</v>
      </c>
      <c r="S172" s="3" t="s">
        <v>94</v>
      </c>
      <c r="T172" s="2">
        <v>100000000</v>
      </c>
      <c r="U172" s="2">
        <v>100000000</v>
      </c>
      <c r="V172" s="2">
        <v>425000</v>
      </c>
      <c r="W172" s="11">
        <v>1</v>
      </c>
      <c r="X172" s="2">
        <v>100000000</v>
      </c>
      <c r="Y172" s="2">
        <v>100000000</v>
      </c>
      <c r="Z172" s="2">
        <v>425000</v>
      </c>
      <c r="AA172" s="12">
        <v>4.2500000000000003E-2</v>
      </c>
      <c r="AB172" s="13">
        <v>44708</v>
      </c>
      <c r="AC172" s="13">
        <v>44500</v>
      </c>
      <c r="AD172" s="2">
        <v>1</v>
      </c>
      <c r="AE172" s="2">
        <v>4</v>
      </c>
      <c r="AF172" s="3" t="s">
        <v>95</v>
      </c>
      <c r="AG172" s="2">
        <v>0</v>
      </c>
      <c r="AH172" s="3" t="s">
        <v>95</v>
      </c>
      <c r="AI172" s="3" t="s">
        <v>95</v>
      </c>
      <c r="AJ172" s="2">
        <v>1</v>
      </c>
      <c r="AK172" s="2">
        <v>0</v>
      </c>
      <c r="AL172" s="2">
        <v>0</v>
      </c>
      <c r="AM172" s="2">
        <v>0</v>
      </c>
      <c r="AN172" s="2">
        <v>0</v>
      </c>
      <c r="AO172" s="2">
        <v>0</v>
      </c>
      <c r="AP172" s="2">
        <v>0</v>
      </c>
      <c r="AQ172" s="2">
        <v>0</v>
      </c>
      <c r="AR172" s="2">
        <v>0</v>
      </c>
      <c r="AS172" s="2">
        <v>0</v>
      </c>
      <c r="AT172" s="2">
        <v>0</v>
      </c>
      <c r="AU172" s="2">
        <v>0</v>
      </c>
      <c r="AV172" s="2">
        <v>0</v>
      </c>
      <c r="AW172" s="2">
        <v>0</v>
      </c>
      <c r="AX172" s="2">
        <v>0</v>
      </c>
      <c r="AY172" s="2">
        <v>0</v>
      </c>
      <c r="AZ172" s="2">
        <v>0</v>
      </c>
      <c r="BA172" s="2">
        <v>0</v>
      </c>
      <c r="BB172" s="2">
        <v>0</v>
      </c>
      <c r="BC172" s="2">
        <v>0</v>
      </c>
      <c r="BD172" s="2">
        <v>0</v>
      </c>
      <c r="BE172" s="2">
        <v>0</v>
      </c>
      <c r="BF172" s="2">
        <v>0</v>
      </c>
      <c r="BG172" s="2">
        <v>0</v>
      </c>
      <c r="BH172" s="2">
        <v>0</v>
      </c>
      <c r="BI172" s="2">
        <v>0</v>
      </c>
      <c r="BJ172" s="2">
        <v>0</v>
      </c>
      <c r="BK172" s="2">
        <v>0</v>
      </c>
      <c r="BL172" s="2">
        <v>0</v>
      </c>
      <c r="BM172" s="2">
        <v>0</v>
      </c>
      <c r="BN172" s="2">
        <v>0</v>
      </c>
      <c r="BO172" s="2">
        <v>0</v>
      </c>
      <c r="BP172" s="2">
        <v>0</v>
      </c>
      <c r="BQ172" s="2" t="s">
        <v>96</v>
      </c>
      <c r="BR172" s="1">
        <v>1.4999999999999999E-2</v>
      </c>
      <c r="BS172" s="1">
        <v>3.5000000000000003E-2</v>
      </c>
      <c r="BT172" s="1">
        <v>0.26500000000000001</v>
      </c>
      <c r="BU172" s="2">
        <v>1500000</v>
      </c>
      <c r="BV172" s="2">
        <v>3500000.0000000005</v>
      </c>
      <c r="BW172" s="2">
        <v>26500000</v>
      </c>
      <c r="BX172" s="2">
        <v>1500000</v>
      </c>
      <c r="BY172" s="2">
        <v>1500000</v>
      </c>
      <c r="BZ172" s="2">
        <v>1500000</v>
      </c>
      <c r="CA172" s="2">
        <v>3500000.0000000005</v>
      </c>
      <c r="CB172" s="2">
        <v>26500000</v>
      </c>
      <c r="CC172" s="2">
        <v>1500000</v>
      </c>
      <c r="CD172" s="2">
        <v>1500000</v>
      </c>
      <c r="CE172" s="1">
        <f t="shared" si="2"/>
        <v>1.4999999999999999E-2</v>
      </c>
    </row>
    <row r="173" spans="1:83" ht="13.5" customHeight="1">
      <c r="A173" s="3" t="s">
        <v>82</v>
      </c>
      <c r="B173" t="s">
        <v>407</v>
      </c>
      <c r="C173" s="9" t="s">
        <v>1782</v>
      </c>
      <c r="D173" s="3" t="s">
        <v>408</v>
      </c>
      <c r="E173" s="3" t="s">
        <v>409</v>
      </c>
      <c r="F173" s="3" t="s">
        <v>87</v>
      </c>
      <c r="G173" s="3" t="s">
        <v>88</v>
      </c>
      <c r="H173" s="3" t="s">
        <v>89</v>
      </c>
      <c r="I173" s="3" t="s">
        <v>90</v>
      </c>
      <c r="J173" s="3" t="s">
        <v>410</v>
      </c>
      <c r="K173" s="3" t="s">
        <v>92</v>
      </c>
      <c r="L173" s="3" t="s">
        <v>93</v>
      </c>
      <c r="M173" s="3" t="s">
        <v>94</v>
      </c>
      <c r="N173" s="2">
        <v>150000000</v>
      </c>
      <c r="O173" s="2">
        <v>0</v>
      </c>
      <c r="P173" s="10">
        <v>1</v>
      </c>
      <c r="Q173" s="2">
        <v>150000000</v>
      </c>
      <c r="R173" s="2">
        <v>0</v>
      </c>
      <c r="S173" s="3" t="s">
        <v>94</v>
      </c>
      <c r="T173" s="2">
        <v>100000000</v>
      </c>
      <c r="U173" s="2">
        <v>100000000</v>
      </c>
      <c r="V173" s="2">
        <v>395000</v>
      </c>
      <c r="W173" s="11">
        <v>1</v>
      </c>
      <c r="X173" s="2">
        <v>100000000</v>
      </c>
      <c r="Y173" s="2">
        <v>100000000</v>
      </c>
      <c r="Z173" s="2">
        <v>395000</v>
      </c>
      <c r="AA173" s="12">
        <v>3.95E-2</v>
      </c>
      <c r="AB173" s="13">
        <v>44727</v>
      </c>
      <c r="AC173" s="13">
        <v>44500</v>
      </c>
      <c r="AD173" s="2">
        <v>1</v>
      </c>
      <c r="AE173" s="2">
        <v>2</v>
      </c>
      <c r="AF173" s="3" t="s">
        <v>95</v>
      </c>
      <c r="AG173" s="2">
        <v>0</v>
      </c>
      <c r="AH173" s="3" t="s">
        <v>95</v>
      </c>
      <c r="AI173" s="3" t="s">
        <v>95</v>
      </c>
      <c r="AJ173" s="2">
        <v>1</v>
      </c>
      <c r="AK173" s="2">
        <v>104004.3809969201</v>
      </c>
      <c r="AL173" s="2">
        <v>0</v>
      </c>
      <c r="AM173" s="2">
        <v>410.81730493783442</v>
      </c>
      <c r="AN173" s="2">
        <v>104415.19830185793</v>
      </c>
      <c r="AO173" s="2">
        <v>104004.3809969201</v>
      </c>
      <c r="AP173" s="2">
        <v>0</v>
      </c>
      <c r="AQ173" s="2">
        <v>410.81730493783442</v>
      </c>
      <c r="AR173" s="2">
        <v>104415.19830185793</v>
      </c>
      <c r="AS173" s="2">
        <v>80000000</v>
      </c>
      <c r="AT173" s="2">
        <v>0</v>
      </c>
      <c r="AU173" s="2">
        <v>316000</v>
      </c>
      <c r="AV173" s="2">
        <v>80316000</v>
      </c>
      <c r="AW173" s="2">
        <v>104004.3809969201</v>
      </c>
      <c r="AX173" s="2">
        <v>0</v>
      </c>
      <c r="AY173" s="2">
        <v>410.81730493783442</v>
      </c>
      <c r="AZ173" s="2">
        <v>104415.19830185793</v>
      </c>
      <c r="BA173" s="2">
        <v>529288.6953314261</v>
      </c>
      <c r="BB173" s="2">
        <v>0</v>
      </c>
      <c r="BC173" s="2">
        <v>2090.6903465591331</v>
      </c>
      <c r="BD173" s="2">
        <v>531379.38567798526</v>
      </c>
      <c r="BE173" s="2">
        <v>529288.6953314261</v>
      </c>
      <c r="BF173" s="2">
        <v>0</v>
      </c>
      <c r="BG173" s="2">
        <v>2090.6903465591331</v>
      </c>
      <c r="BH173" s="2">
        <v>531379.38567798526</v>
      </c>
      <c r="BI173" s="2">
        <v>407128000</v>
      </c>
      <c r="BJ173" s="2">
        <v>0</v>
      </c>
      <c r="BK173" s="2">
        <v>1608155.6</v>
      </c>
      <c r="BL173" s="2">
        <v>408736155.60000002</v>
      </c>
      <c r="BM173" s="2">
        <v>529288.6953314261</v>
      </c>
      <c r="BN173" s="2">
        <v>0</v>
      </c>
      <c r="BO173" s="2">
        <v>2090.6903465591331</v>
      </c>
      <c r="BP173" s="2">
        <v>531379.38567798526</v>
      </c>
      <c r="BQ173" s="2" t="s">
        <v>96</v>
      </c>
      <c r="BR173" s="1">
        <v>1.4999999999999999E-2</v>
      </c>
      <c r="BS173" s="1">
        <v>3.5000000000000003E-2</v>
      </c>
      <c r="BT173" s="1">
        <v>0.26500000000000001</v>
      </c>
      <c r="BU173" s="2">
        <v>1500000</v>
      </c>
      <c r="BV173" s="2">
        <v>3500000.0000000005</v>
      </c>
      <c r="BW173" s="2">
        <v>26500000</v>
      </c>
      <c r="BX173" s="2">
        <v>1500000</v>
      </c>
      <c r="BY173" s="2">
        <v>1500000</v>
      </c>
      <c r="BZ173" s="2">
        <v>1500000</v>
      </c>
      <c r="CA173" s="2">
        <v>3500000.0000000005</v>
      </c>
      <c r="CB173" s="2">
        <v>26500000</v>
      </c>
      <c r="CC173" s="2">
        <v>1500000</v>
      </c>
      <c r="CD173" s="2">
        <v>1500000</v>
      </c>
      <c r="CE173" s="1">
        <f t="shared" si="2"/>
        <v>1.4999999999999999E-2</v>
      </c>
    </row>
    <row r="174" spans="1:83" ht="13.5" customHeight="1">
      <c r="A174" s="3" t="s">
        <v>82</v>
      </c>
      <c r="B174" t="s">
        <v>411</v>
      </c>
      <c r="C174" s="9" t="s">
        <v>1783</v>
      </c>
      <c r="D174" s="3" t="s">
        <v>412</v>
      </c>
      <c r="E174" s="3" t="s">
        <v>413</v>
      </c>
      <c r="F174" s="3" t="s">
        <v>87</v>
      </c>
      <c r="G174" s="3" t="e">
        <v>#N/A</v>
      </c>
      <c r="H174" s="3" t="s">
        <v>89</v>
      </c>
      <c r="I174" s="3" t="s">
        <v>90</v>
      </c>
      <c r="J174" s="3" t="s">
        <v>414</v>
      </c>
      <c r="K174" s="3" t="s">
        <v>92</v>
      </c>
      <c r="L174" s="3" t="s">
        <v>93</v>
      </c>
      <c r="M174" s="3" t="s">
        <v>94</v>
      </c>
      <c r="N174" s="2">
        <v>80000000</v>
      </c>
      <c r="O174" s="2">
        <v>50000000</v>
      </c>
      <c r="P174" s="10">
        <v>1</v>
      </c>
      <c r="Q174" s="2">
        <v>80000000</v>
      </c>
      <c r="R174" s="2">
        <v>50000000</v>
      </c>
      <c r="S174" s="3" t="s">
        <v>94</v>
      </c>
      <c r="T174" s="2">
        <v>30000000</v>
      </c>
      <c r="U174" s="2">
        <v>30000000</v>
      </c>
      <c r="V174" s="2">
        <v>129000</v>
      </c>
      <c r="W174" s="11">
        <v>1</v>
      </c>
      <c r="X174" s="2">
        <v>30000000</v>
      </c>
      <c r="Y174" s="2">
        <v>30000000</v>
      </c>
      <c r="Z174" s="2">
        <v>129000</v>
      </c>
      <c r="AA174" s="12">
        <v>4.2999999999999997E-2</v>
      </c>
      <c r="AB174" s="13">
        <v>44546</v>
      </c>
      <c r="AC174" s="13">
        <v>44500</v>
      </c>
      <c r="AD174" s="2">
        <v>1</v>
      </c>
      <c r="AE174" s="2">
        <v>6</v>
      </c>
      <c r="AF174" s="3" t="s">
        <v>95</v>
      </c>
      <c r="AG174" s="2">
        <v>0</v>
      </c>
      <c r="AH174" s="3" t="s">
        <v>95</v>
      </c>
      <c r="AI174" s="3" t="s">
        <v>95</v>
      </c>
      <c r="AJ174" s="2">
        <v>1</v>
      </c>
      <c r="AK174" s="2">
        <v>517858.60563920648</v>
      </c>
      <c r="AL174" s="2">
        <v>0</v>
      </c>
      <c r="AM174" s="2">
        <v>2226.7920042485875</v>
      </c>
      <c r="AN174" s="2">
        <v>520085.39764345507</v>
      </c>
      <c r="AO174" s="2">
        <v>517858.60563920648</v>
      </c>
      <c r="AP174" s="2">
        <v>0</v>
      </c>
      <c r="AQ174" s="2">
        <v>2226.7920042485875</v>
      </c>
      <c r="AR174" s="2">
        <v>520085.39764345507</v>
      </c>
      <c r="AS174" s="2">
        <v>24000000</v>
      </c>
      <c r="AT174" s="2">
        <v>0</v>
      </c>
      <c r="AU174" s="2">
        <v>103199.99999999999</v>
      </c>
      <c r="AV174" s="2">
        <v>24103200</v>
      </c>
      <c r="AW174" s="2">
        <v>517858.60563920648</v>
      </c>
      <c r="AX174" s="2">
        <v>0</v>
      </c>
      <c r="AY174" s="2">
        <v>2226.7920042485875</v>
      </c>
      <c r="AZ174" s="2">
        <v>520085.39764345507</v>
      </c>
      <c r="BA174" s="2">
        <v>2635434.2299584858</v>
      </c>
      <c r="BB174" s="2">
        <v>0</v>
      </c>
      <c r="BC174" s="2">
        <v>11332.367188821487</v>
      </c>
      <c r="BD174" s="2">
        <v>2646766.5971473074</v>
      </c>
      <c r="BE174" s="2">
        <v>2635434.2299584858</v>
      </c>
      <c r="BF174" s="2">
        <v>0</v>
      </c>
      <c r="BG174" s="2">
        <v>11332.367188821487</v>
      </c>
      <c r="BH174" s="2">
        <v>2646766.5971473074</v>
      </c>
      <c r="BI174" s="2">
        <v>122138400</v>
      </c>
      <c r="BJ174" s="2">
        <v>0</v>
      </c>
      <c r="BK174" s="2">
        <v>525195.12</v>
      </c>
      <c r="BL174" s="2">
        <v>122663595.12</v>
      </c>
      <c r="BM174" s="2">
        <v>2635434.2299584858</v>
      </c>
      <c r="BN174" s="2">
        <v>0</v>
      </c>
      <c r="BO174" s="2">
        <v>11332.367188821487</v>
      </c>
      <c r="BP174" s="2">
        <v>2646766.5971473074</v>
      </c>
      <c r="BQ174" s="2" t="s">
        <v>96</v>
      </c>
      <c r="BR174" s="1">
        <v>1.4999999999999999E-2</v>
      </c>
      <c r="BS174" s="1">
        <v>3.5000000000000003E-2</v>
      </c>
      <c r="BT174" s="1">
        <v>0.26500000000000001</v>
      </c>
      <c r="BU174" s="2">
        <v>450000</v>
      </c>
      <c r="BV174" s="2">
        <v>1050000</v>
      </c>
      <c r="BW174" s="2">
        <v>7950000</v>
      </c>
      <c r="BX174" s="2">
        <v>450000</v>
      </c>
      <c r="BY174" s="2">
        <v>520085.39764345507</v>
      </c>
      <c r="BZ174" s="2">
        <v>450000</v>
      </c>
      <c r="CA174" s="2">
        <v>1050000</v>
      </c>
      <c r="CB174" s="2">
        <v>7950000</v>
      </c>
      <c r="CC174" s="2">
        <v>450000</v>
      </c>
      <c r="CD174" s="2">
        <v>520085.39764345507</v>
      </c>
      <c r="CE174" s="1">
        <f t="shared" si="2"/>
        <v>1.7336179921448501E-2</v>
      </c>
    </row>
    <row r="175" spans="1:83" ht="13.5" customHeight="1">
      <c r="A175" s="3" t="s">
        <v>82</v>
      </c>
      <c r="B175" t="s">
        <v>415</v>
      </c>
      <c r="C175" s="9" t="s">
        <v>1784</v>
      </c>
      <c r="D175" s="3" t="s">
        <v>389</v>
      </c>
      <c r="E175" s="3" t="s">
        <v>390</v>
      </c>
      <c r="F175" s="3" t="s">
        <v>87</v>
      </c>
      <c r="G175" s="3" t="s">
        <v>100</v>
      </c>
      <c r="H175" s="3" t="s">
        <v>89</v>
      </c>
      <c r="I175" s="3" t="s">
        <v>90</v>
      </c>
      <c r="J175" s="3" t="s">
        <v>391</v>
      </c>
      <c r="K175" s="3" t="s">
        <v>92</v>
      </c>
      <c r="L175" s="3" t="s">
        <v>93</v>
      </c>
      <c r="M175" s="3" t="s">
        <v>94</v>
      </c>
      <c r="N175" s="2">
        <v>30000000</v>
      </c>
      <c r="O175" s="2">
        <v>3000000</v>
      </c>
      <c r="P175" s="10">
        <v>1</v>
      </c>
      <c r="Q175" s="2">
        <v>30000000</v>
      </c>
      <c r="R175" s="2">
        <v>3000000</v>
      </c>
      <c r="S175" s="3" t="s">
        <v>94</v>
      </c>
      <c r="T175" s="2">
        <v>24000000</v>
      </c>
      <c r="U175" s="2">
        <v>24000000</v>
      </c>
      <c r="V175" s="2">
        <v>122400</v>
      </c>
      <c r="W175" s="11">
        <v>1</v>
      </c>
      <c r="X175" s="2">
        <v>24000000</v>
      </c>
      <c r="Y175" s="2">
        <v>24000000</v>
      </c>
      <c r="Z175" s="2">
        <v>122400</v>
      </c>
      <c r="AA175" s="12">
        <v>5.0999999999999997E-2</v>
      </c>
      <c r="AB175" s="13">
        <v>44558</v>
      </c>
      <c r="AC175" s="13">
        <v>44500</v>
      </c>
      <c r="AD175" s="2">
        <v>1</v>
      </c>
      <c r="AE175" s="2">
        <v>4</v>
      </c>
      <c r="AF175" s="3" t="s">
        <v>95</v>
      </c>
      <c r="AG175" s="2">
        <v>0</v>
      </c>
      <c r="AH175" s="3" t="s">
        <v>95</v>
      </c>
      <c r="AI175" s="3" t="s">
        <v>95</v>
      </c>
      <c r="AJ175" s="2">
        <v>1</v>
      </c>
      <c r="AK175" s="2">
        <v>83831.670929911837</v>
      </c>
      <c r="AL175" s="2">
        <v>0</v>
      </c>
      <c r="AM175" s="2">
        <v>427.54152174255034</v>
      </c>
      <c r="AN175" s="2">
        <v>84259.212451654384</v>
      </c>
      <c r="AO175" s="2">
        <v>83831.670929911837</v>
      </c>
      <c r="AP175" s="2">
        <v>0</v>
      </c>
      <c r="AQ175" s="2">
        <v>427.54152174255034</v>
      </c>
      <c r="AR175" s="2">
        <v>84259.212451654384</v>
      </c>
      <c r="AS175" s="2">
        <v>9887493.7817132622</v>
      </c>
      <c r="AT175" s="2">
        <v>0</v>
      </c>
      <c r="AU175" s="2">
        <v>50426.21828673764</v>
      </c>
      <c r="AV175" s="2">
        <v>9937920</v>
      </c>
      <c r="AW175" s="2">
        <v>83831.670929911837</v>
      </c>
      <c r="AX175" s="2">
        <v>0</v>
      </c>
      <c r="AY175" s="2">
        <v>427.54152174255034</v>
      </c>
      <c r="AZ175" s="2">
        <v>84259.212451654384</v>
      </c>
      <c r="BA175" s="2">
        <v>426627.75652941433</v>
      </c>
      <c r="BB175" s="2">
        <v>0</v>
      </c>
      <c r="BC175" s="2">
        <v>2175.8015583000129</v>
      </c>
      <c r="BD175" s="2">
        <v>428803.55808771437</v>
      </c>
      <c r="BE175" s="2">
        <v>426627.75652941433</v>
      </c>
      <c r="BF175" s="2">
        <v>0</v>
      </c>
      <c r="BG175" s="2">
        <v>2175.8015583000129</v>
      </c>
      <c r="BH175" s="2">
        <v>428803.55808771437</v>
      </c>
      <c r="BI175" s="2">
        <v>50318444.604516968</v>
      </c>
      <c r="BJ175" s="2">
        <v>0</v>
      </c>
      <c r="BK175" s="2">
        <v>256624.06748303652</v>
      </c>
      <c r="BL175" s="2">
        <v>50575068.671999998</v>
      </c>
      <c r="BM175" s="2">
        <v>426627.75652941433</v>
      </c>
      <c r="BN175" s="2">
        <v>0</v>
      </c>
      <c r="BO175" s="2">
        <v>2175.8015583000129</v>
      </c>
      <c r="BP175" s="2">
        <v>428803.55808771437</v>
      </c>
      <c r="BQ175" s="2" t="s">
        <v>96</v>
      </c>
      <c r="BR175" s="1">
        <v>1.4999999999999999E-2</v>
      </c>
      <c r="BS175" s="1">
        <v>3.5000000000000003E-2</v>
      </c>
      <c r="BT175" s="1">
        <v>0.26500000000000001</v>
      </c>
      <c r="BU175" s="2">
        <v>360000</v>
      </c>
      <c r="BV175" s="2">
        <v>840000.00000000012</v>
      </c>
      <c r="BW175" s="2">
        <v>6360000</v>
      </c>
      <c r="BX175" s="2">
        <v>360000</v>
      </c>
      <c r="BY175" s="2">
        <v>360000</v>
      </c>
      <c r="BZ175" s="2">
        <v>360000</v>
      </c>
      <c r="CA175" s="2">
        <v>840000.00000000012</v>
      </c>
      <c r="CB175" s="2">
        <v>6360000</v>
      </c>
      <c r="CC175" s="2">
        <v>360000</v>
      </c>
      <c r="CD175" s="2">
        <v>360000</v>
      </c>
      <c r="CE175" s="1">
        <f t="shared" si="2"/>
        <v>1.4999999999999999E-2</v>
      </c>
    </row>
    <row r="176" spans="1:83" ht="13.5" customHeight="1">
      <c r="A176" s="3" t="s">
        <v>82</v>
      </c>
      <c r="B176" t="s">
        <v>416</v>
      </c>
      <c r="C176" s="9" t="s">
        <v>1785</v>
      </c>
      <c r="D176" s="3" t="s">
        <v>417</v>
      </c>
      <c r="E176" s="3" t="s">
        <v>418</v>
      </c>
      <c r="F176" s="3" t="s">
        <v>87</v>
      </c>
      <c r="G176" s="3" t="s">
        <v>100</v>
      </c>
      <c r="H176" s="3" t="s">
        <v>89</v>
      </c>
      <c r="I176" s="3" t="s">
        <v>90</v>
      </c>
      <c r="J176" s="3" t="s">
        <v>419</v>
      </c>
      <c r="K176" s="3" t="s">
        <v>92</v>
      </c>
      <c r="L176" s="3" t="s">
        <v>93</v>
      </c>
      <c r="M176" s="3" t="s">
        <v>94</v>
      </c>
      <c r="N176" s="2">
        <v>50000000</v>
      </c>
      <c r="O176" s="2">
        <v>0</v>
      </c>
      <c r="P176" s="10">
        <v>1</v>
      </c>
      <c r="Q176" s="2">
        <v>50000000</v>
      </c>
      <c r="R176" s="2">
        <v>0</v>
      </c>
      <c r="S176" s="3" t="s">
        <v>94</v>
      </c>
      <c r="T176" s="2">
        <v>27200000</v>
      </c>
      <c r="U176" s="2">
        <v>27200000</v>
      </c>
      <c r="V176" s="2">
        <v>28560</v>
      </c>
      <c r="W176" s="11">
        <v>1</v>
      </c>
      <c r="X176" s="2">
        <v>27200000</v>
      </c>
      <c r="Y176" s="2">
        <v>27200000</v>
      </c>
      <c r="Z176" s="2">
        <v>28560</v>
      </c>
      <c r="AA176" s="12">
        <v>6.3E-2</v>
      </c>
      <c r="AB176" s="13">
        <v>44741</v>
      </c>
      <c r="AC176" s="13">
        <v>44500</v>
      </c>
      <c r="AD176" s="2">
        <v>1</v>
      </c>
      <c r="AE176" s="2">
        <v>7</v>
      </c>
      <c r="AF176" s="3" t="s">
        <v>95</v>
      </c>
      <c r="AG176" s="2">
        <v>0</v>
      </c>
      <c r="AH176" s="3" t="s">
        <v>95</v>
      </c>
      <c r="AI176" s="3" t="s">
        <v>95</v>
      </c>
      <c r="AJ176" s="2">
        <v>1</v>
      </c>
      <c r="AK176" s="2">
        <v>209588.94423926264</v>
      </c>
      <c r="AL176" s="2">
        <v>0</v>
      </c>
      <c r="AM176" s="2">
        <v>220.06839145122575</v>
      </c>
      <c r="AN176" s="2">
        <v>209809.01263071387</v>
      </c>
      <c r="AO176" s="2">
        <v>209588.94423926264</v>
      </c>
      <c r="AP176" s="2">
        <v>0</v>
      </c>
      <c r="AQ176" s="2">
        <v>220.06839145122575</v>
      </c>
      <c r="AR176" s="2">
        <v>209809.01263071387</v>
      </c>
      <c r="AS176" s="2">
        <v>5956071.5193047281</v>
      </c>
      <c r="AT176" s="2">
        <v>0</v>
      </c>
      <c r="AU176" s="2">
        <v>6253.8750952699647</v>
      </c>
      <c r="AV176" s="2">
        <v>5962325.3943999978</v>
      </c>
      <c r="AW176" s="2">
        <v>209588.94423926264</v>
      </c>
      <c r="AX176" s="2">
        <v>0</v>
      </c>
      <c r="AY176" s="2">
        <v>220.06839145122575</v>
      </c>
      <c r="AZ176" s="2">
        <v>209809.01263071387</v>
      </c>
      <c r="BA176" s="2">
        <v>1066619.0961280316</v>
      </c>
      <c r="BB176" s="2">
        <v>0</v>
      </c>
      <c r="BC176" s="2">
        <v>1119.950050934433</v>
      </c>
      <c r="BD176" s="2">
        <v>1067739.0461789661</v>
      </c>
      <c r="BE176" s="2">
        <v>1066619.0961280316</v>
      </c>
      <c r="BF176" s="2">
        <v>0</v>
      </c>
      <c r="BG176" s="2">
        <v>1119.950050934433</v>
      </c>
      <c r="BH176" s="2">
        <v>1067739.0461789661</v>
      </c>
      <c r="BI176" s="2">
        <v>30311043.568893693</v>
      </c>
      <c r="BJ176" s="2">
        <v>0</v>
      </c>
      <c r="BK176" s="2">
        <v>31826.595747338379</v>
      </c>
      <c r="BL176" s="2">
        <v>30342870.16464103</v>
      </c>
      <c r="BM176" s="2">
        <v>1066619.0961280316</v>
      </c>
      <c r="BN176" s="2">
        <v>0</v>
      </c>
      <c r="BO176" s="2">
        <v>1119.950050934433</v>
      </c>
      <c r="BP176" s="2">
        <v>1067739.0461789661</v>
      </c>
      <c r="BQ176" s="2" t="s">
        <v>96</v>
      </c>
      <c r="BR176" s="1">
        <v>1.4999999999999999E-2</v>
      </c>
      <c r="BS176" s="1">
        <v>3.5000000000000003E-2</v>
      </c>
      <c r="BT176" s="1">
        <v>0.26500000000000001</v>
      </c>
      <c r="BU176" s="2">
        <v>408000</v>
      </c>
      <c r="BV176" s="2">
        <v>952000.00000000012</v>
      </c>
      <c r="BW176" s="2">
        <v>7208000</v>
      </c>
      <c r="BX176" s="2">
        <v>408000</v>
      </c>
      <c r="BY176" s="2">
        <v>408000</v>
      </c>
      <c r="BZ176" s="2">
        <v>408000</v>
      </c>
      <c r="CA176" s="2">
        <v>952000.00000000012</v>
      </c>
      <c r="CB176" s="2">
        <v>7208000</v>
      </c>
      <c r="CC176" s="2">
        <v>408000</v>
      </c>
      <c r="CD176" s="2">
        <v>408000</v>
      </c>
      <c r="CE176" s="1">
        <f t="shared" si="2"/>
        <v>1.4999999999999999E-2</v>
      </c>
    </row>
    <row r="177" spans="1:83" ht="13.5" customHeight="1">
      <c r="A177" s="3" t="s">
        <v>82</v>
      </c>
      <c r="B177" t="s">
        <v>420</v>
      </c>
      <c r="C177" s="9" t="s">
        <v>1786</v>
      </c>
      <c r="D177" s="3" t="s">
        <v>421</v>
      </c>
      <c r="E177" s="3" t="s">
        <v>422</v>
      </c>
      <c r="F177" s="3" t="s">
        <v>87</v>
      </c>
      <c r="G177" s="3" t="s">
        <v>88</v>
      </c>
      <c r="H177" s="3" t="s">
        <v>89</v>
      </c>
      <c r="I177" s="3" t="s">
        <v>90</v>
      </c>
      <c r="J177" s="3" t="s">
        <v>423</v>
      </c>
      <c r="K177" s="3" t="s">
        <v>155</v>
      </c>
      <c r="L177" s="3" t="s">
        <v>116</v>
      </c>
      <c r="M177" s="3" t="s">
        <v>94</v>
      </c>
      <c r="N177" s="2">
        <v>70000000</v>
      </c>
      <c r="O177" s="2">
        <v>0</v>
      </c>
      <c r="P177" s="10">
        <v>1</v>
      </c>
      <c r="Q177" s="2">
        <v>70000000</v>
      </c>
      <c r="R177" s="2">
        <v>0</v>
      </c>
      <c r="S177" s="3" t="s">
        <v>94</v>
      </c>
      <c r="T177" s="2">
        <v>70000000</v>
      </c>
      <c r="U177" s="2">
        <v>70000000</v>
      </c>
      <c r="V177" s="2">
        <v>280000</v>
      </c>
      <c r="W177" s="11">
        <v>1</v>
      </c>
      <c r="X177" s="2">
        <v>70000000</v>
      </c>
      <c r="Y177" s="2">
        <v>70000000</v>
      </c>
      <c r="Z177" s="2">
        <v>280000</v>
      </c>
      <c r="AA177" s="12">
        <v>0.04</v>
      </c>
      <c r="AB177" s="13">
        <v>44742</v>
      </c>
      <c r="AC177" s="13">
        <v>44500</v>
      </c>
      <c r="AD177" s="2">
        <v>1</v>
      </c>
      <c r="AE177" s="2">
        <v>3</v>
      </c>
      <c r="AF177" s="3" t="s">
        <v>95</v>
      </c>
      <c r="AG177" s="2">
        <v>0</v>
      </c>
      <c r="AH177" s="3" t="s">
        <v>95</v>
      </c>
      <c r="AI177" s="3" t="s">
        <v>95</v>
      </c>
      <c r="AJ177" s="2">
        <v>1</v>
      </c>
      <c r="AK177" s="2">
        <v>175798.57411862083</v>
      </c>
      <c r="AL177" s="2">
        <v>0</v>
      </c>
      <c r="AM177" s="2">
        <v>703.19429647448351</v>
      </c>
      <c r="AN177" s="2">
        <v>176501.76841509531</v>
      </c>
      <c r="AO177" s="2">
        <v>175798.57411862083</v>
      </c>
      <c r="AP177" s="2">
        <v>0</v>
      </c>
      <c r="AQ177" s="2">
        <v>703.19429647448351</v>
      </c>
      <c r="AR177" s="2">
        <v>176501.76841509531</v>
      </c>
      <c r="AS177" s="2">
        <v>56000000</v>
      </c>
      <c r="AT177" s="2">
        <v>0</v>
      </c>
      <c r="AU177" s="2">
        <v>223999.99999999997</v>
      </c>
      <c r="AV177" s="2">
        <v>56224000</v>
      </c>
      <c r="AW177" s="2">
        <v>175798.57411862083</v>
      </c>
      <c r="AX177" s="2">
        <v>0</v>
      </c>
      <c r="AY177" s="2">
        <v>703.19429647448351</v>
      </c>
      <c r="AZ177" s="2">
        <v>176501.76841509531</v>
      </c>
      <c r="BA177" s="2">
        <v>894656.52354707336</v>
      </c>
      <c r="BB177" s="2">
        <v>0</v>
      </c>
      <c r="BC177" s="2">
        <v>3578.6260941882942</v>
      </c>
      <c r="BD177" s="2">
        <v>898235.14964126155</v>
      </c>
      <c r="BE177" s="2">
        <v>894656.52354707336</v>
      </c>
      <c r="BF177" s="2">
        <v>0</v>
      </c>
      <c r="BG177" s="2">
        <v>3578.6260941882942</v>
      </c>
      <c r="BH177" s="2">
        <v>898235.14964126155</v>
      </c>
      <c r="BI177" s="2">
        <v>284989600</v>
      </c>
      <c r="BJ177" s="2">
        <v>0</v>
      </c>
      <c r="BK177" s="2">
        <v>1139958.3999999999</v>
      </c>
      <c r="BL177" s="2">
        <v>286129558.40000004</v>
      </c>
      <c r="BM177" s="2">
        <v>894656.52354707336</v>
      </c>
      <c r="BN177" s="2">
        <v>0</v>
      </c>
      <c r="BO177" s="2">
        <v>3578.6260941882942</v>
      </c>
      <c r="BP177" s="2">
        <v>898235.14964126155</v>
      </c>
      <c r="BQ177" s="2" t="s">
        <v>96</v>
      </c>
      <c r="BR177" s="1">
        <v>1.4999999999999999E-2</v>
      </c>
      <c r="BS177" s="1">
        <v>3.5000000000000003E-2</v>
      </c>
      <c r="BT177" s="1">
        <v>0.26500000000000001</v>
      </c>
      <c r="BU177" s="2">
        <v>1050000</v>
      </c>
      <c r="BV177" s="2">
        <v>2450000.0000000005</v>
      </c>
      <c r="BW177" s="2">
        <v>18550000</v>
      </c>
      <c r="BX177" s="2">
        <v>1050000</v>
      </c>
      <c r="BY177" s="2">
        <v>1050000</v>
      </c>
      <c r="BZ177" s="2">
        <v>1050000</v>
      </c>
      <c r="CA177" s="2">
        <v>2450000.0000000005</v>
      </c>
      <c r="CB177" s="2">
        <v>18550000</v>
      </c>
      <c r="CC177" s="2">
        <v>1050000</v>
      </c>
      <c r="CD177" s="2">
        <v>1050000</v>
      </c>
      <c r="CE177" s="1">
        <f t="shared" si="2"/>
        <v>1.4999999999999999E-2</v>
      </c>
    </row>
    <row r="178" spans="1:83" ht="13.5" customHeight="1">
      <c r="A178" s="3" t="s">
        <v>82</v>
      </c>
      <c r="B178" t="s">
        <v>424</v>
      </c>
      <c r="C178" s="9" t="s">
        <v>1787</v>
      </c>
      <c r="D178" s="3" t="s">
        <v>425</v>
      </c>
      <c r="E178" s="3" t="s">
        <v>426</v>
      </c>
      <c r="F178" s="3" t="s">
        <v>87</v>
      </c>
      <c r="G178" s="3" t="s">
        <v>88</v>
      </c>
      <c r="H178" s="3" t="s">
        <v>89</v>
      </c>
      <c r="I178" s="3" t="s">
        <v>90</v>
      </c>
      <c r="J178" s="3" t="s">
        <v>427</v>
      </c>
      <c r="K178" s="3" t="s">
        <v>92</v>
      </c>
      <c r="L178" s="3" t="s">
        <v>93</v>
      </c>
      <c r="M178" s="3" t="s">
        <v>94</v>
      </c>
      <c r="N178" s="2">
        <v>60000000</v>
      </c>
      <c r="O178" s="2">
        <v>16000000</v>
      </c>
      <c r="P178" s="10">
        <v>1</v>
      </c>
      <c r="Q178" s="2">
        <v>60000000</v>
      </c>
      <c r="R178" s="2">
        <v>16000000</v>
      </c>
      <c r="S178" s="3" t="s">
        <v>94</v>
      </c>
      <c r="T178" s="2">
        <v>14000000</v>
      </c>
      <c r="U178" s="2">
        <v>14000000</v>
      </c>
      <c r="V178" s="2">
        <v>14233.33</v>
      </c>
      <c r="W178" s="11">
        <v>1</v>
      </c>
      <c r="X178" s="2">
        <v>14000000</v>
      </c>
      <c r="Y178" s="2">
        <v>14000000</v>
      </c>
      <c r="Z178" s="2">
        <v>14233.33</v>
      </c>
      <c r="AA178" s="12">
        <v>6.0999999999999999E-2</v>
      </c>
      <c r="AB178" s="13">
        <v>44561</v>
      </c>
      <c r="AC178" s="13">
        <v>44500</v>
      </c>
      <c r="AD178" s="2">
        <v>1</v>
      </c>
      <c r="AE178" s="2">
        <v>7</v>
      </c>
      <c r="AF178" s="3" t="s">
        <v>95</v>
      </c>
      <c r="AG178" s="2">
        <v>0</v>
      </c>
      <c r="AH178" s="3" t="s">
        <v>95</v>
      </c>
      <c r="AI178" s="3" t="s">
        <v>95</v>
      </c>
      <c r="AJ178" s="2">
        <v>1</v>
      </c>
      <c r="AK178" s="2">
        <v>190087.75094016688</v>
      </c>
      <c r="AL178" s="2">
        <v>0</v>
      </c>
      <c r="AM178" s="2">
        <v>193.25583486351468</v>
      </c>
      <c r="AN178" s="2">
        <v>190281.0067750304</v>
      </c>
      <c r="AO178" s="2">
        <v>190087.75094016688</v>
      </c>
      <c r="AP178" s="2">
        <v>0</v>
      </c>
      <c r="AQ178" s="2">
        <v>193.25583486351468</v>
      </c>
      <c r="AR178" s="2">
        <v>190281.0067750304</v>
      </c>
      <c r="AS178" s="2">
        <v>5401889.1294712005</v>
      </c>
      <c r="AT178" s="2">
        <v>0</v>
      </c>
      <c r="AU178" s="2">
        <v>5491.919328798308</v>
      </c>
      <c r="AV178" s="2">
        <v>5407381.0487999991</v>
      </c>
      <c r="AW178" s="2">
        <v>190087.75094016688</v>
      </c>
      <c r="AX178" s="2">
        <v>0</v>
      </c>
      <c r="AY178" s="2">
        <v>193.25583486351468</v>
      </c>
      <c r="AZ178" s="2">
        <v>190281.0067750304</v>
      </c>
      <c r="BA178" s="2">
        <v>967375.57330960326</v>
      </c>
      <c r="BB178" s="2">
        <v>0</v>
      </c>
      <c r="BC178" s="2">
        <v>983.49826920391263</v>
      </c>
      <c r="BD178" s="2">
        <v>968359.0715788072</v>
      </c>
      <c r="BE178" s="2">
        <v>967375.57330960326</v>
      </c>
      <c r="BF178" s="2">
        <v>0</v>
      </c>
      <c r="BG178" s="2">
        <v>983.49826920391263</v>
      </c>
      <c r="BH178" s="2">
        <v>968359.0715788072</v>
      </c>
      <c r="BI178" s="2">
        <v>27490753.968791887</v>
      </c>
      <c r="BJ178" s="2">
        <v>0</v>
      </c>
      <c r="BK178" s="2">
        <v>27948.926656187472</v>
      </c>
      <c r="BL178" s="2">
        <v>27518702.895448077</v>
      </c>
      <c r="BM178" s="2">
        <v>967375.57330960326</v>
      </c>
      <c r="BN178" s="2">
        <v>0</v>
      </c>
      <c r="BO178" s="2">
        <v>983.49826920391263</v>
      </c>
      <c r="BP178" s="2">
        <v>968359.0715788072</v>
      </c>
      <c r="BQ178" s="2" t="s">
        <v>96</v>
      </c>
      <c r="BR178" s="1">
        <v>1.4999999999999999E-2</v>
      </c>
      <c r="BS178" s="1">
        <v>3.5000000000000003E-2</v>
      </c>
      <c r="BT178" s="1">
        <v>0.26500000000000001</v>
      </c>
      <c r="BU178" s="2">
        <v>210000</v>
      </c>
      <c r="BV178" s="2">
        <v>490000.00000000006</v>
      </c>
      <c r="BW178" s="2">
        <v>3710000</v>
      </c>
      <c r="BX178" s="2">
        <v>210000</v>
      </c>
      <c r="BY178" s="2">
        <v>210000</v>
      </c>
      <c r="BZ178" s="2">
        <v>210000</v>
      </c>
      <c r="CA178" s="2">
        <v>490000.00000000006</v>
      </c>
      <c r="CB178" s="2">
        <v>3710000</v>
      </c>
      <c r="CC178" s="2">
        <v>210000</v>
      </c>
      <c r="CD178" s="2">
        <v>210000</v>
      </c>
      <c r="CE178" s="1">
        <f t="shared" si="2"/>
        <v>1.4999999999999999E-2</v>
      </c>
    </row>
    <row r="179" spans="1:83" ht="13.5" customHeight="1">
      <c r="A179" s="3" t="s">
        <v>82</v>
      </c>
      <c r="B179" t="s">
        <v>428</v>
      </c>
      <c r="C179" s="9" t="s">
        <v>1788</v>
      </c>
      <c r="D179" s="3" t="s">
        <v>417</v>
      </c>
      <c r="E179" s="3" t="s">
        <v>418</v>
      </c>
      <c r="F179" s="3" t="s">
        <v>87</v>
      </c>
      <c r="G179" s="3" t="s">
        <v>100</v>
      </c>
      <c r="H179" s="3" t="s">
        <v>89</v>
      </c>
      <c r="I179" s="3" t="s">
        <v>90</v>
      </c>
      <c r="J179" s="3" t="s">
        <v>419</v>
      </c>
      <c r="K179" s="3" t="s">
        <v>92</v>
      </c>
      <c r="L179" s="3" t="s">
        <v>93</v>
      </c>
      <c r="M179" s="3" t="s">
        <v>94</v>
      </c>
      <c r="N179" s="2">
        <v>50000000</v>
      </c>
      <c r="O179" s="2">
        <v>0</v>
      </c>
      <c r="P179" s="10">
        <v>1</v>
      </c>
      <c r="Q179" s="2">
        <v>50000000</v>
      </c>
      <c r="R179" s="2">
        <v>0</v>
      </c>
      <c r="S179" s="3" t="s">
        <v>94</v>
      </c>
      <c r="T179" s="2">
        <v>22800000</v>
      </c>
      <c r="U179" s="2">
        <v>22800000</v>
      </c>
      <c r="V179" s="2">
        <v>23940</v>
      </c>
      <c r="W179" s="11">
        <v>1</v>
      </c>
      <c r="X179" s="2">
        <v>22800000</v>
      </c>
      <c r="Y179" s="2">
        <v>22800000</v>
      </c>
      <c r="Z179" s="2">
        <v>23940</v>
      </c>
      <c r="AA179" s="12">
        <v>6.3E-2</v>
      </c>
      <c r="AB179" s="13">
        <v>44747</v>
      </c>
      <c r="AC179" s="13">
        <v>44500</v>
      </c>
      <c r="AD179" s="2">
        <v>1</v>
      </c>
      <c r="AE179" s="2">
        <v>7</v>
      </c>
      <c r="AF179" s="3" t="s">
        <v>95</v>
      </c>
      <c r="AG179" s="2">
        <v>0</v>
      </c>
      <c r="AH179" s="3" t="s">
        <v>95</v>
      </c>
      <c r="AI179" s="3" t="s">
        <v>95</v>
      </c>
      <c r="AJ179" s="2">
        <v>1</v>
      </c>
      <c r="AK179" s="2">
        <v>85723.224808088882</v>
      </c>
      <c r="AL179" s="2">
        <v>0</v>
      </c>
      <c r="AM179" s="2">
        <v>90.009386048493312</v>
      </c>
      <c r="AN179" s="2">
        <v>85813.234194137374</v>
      </c>
      <c r="AO179" s="2">
        <v>85723.224808088882</v>
      </c>
      <c r="AP179" s="2">
        <v>0</v>
      </c>
      <c r="AQ179" s="2">
        <v>90.009386048493312</v>
      </c>
      <c r="AR179" s="2">
        <v>85813.234194137374</v>
      </c>
      <c r="AS179" s="2">
        <v>2436071.5193047286</v>
      </c>
      <c r="AT179" s="2">
        <v>0</v>
      </c>
      <c r="AU179" s="2">
        <v>2557.8750952699652</v>
      </c>
      <c r="AV179" s="2">
        <v>2438629.3943999987</v>
      </c>
      <c r="AW179" s="2">
        <v>85723.224808088882</v>
      </c>
      <c r="AX179" s="2">
        <v>0</v>
      </c>
      <c r="AY179" s="2">
        <v>90.009386048493312</v>
      </c>
      <c r="AZ179" s="2">
        <v>85813.234194137374</v>
      </c>
      <c r="BA179" s="2">
        <v>436254.06337084516</v>
      </c>
      <c r="BB179" s="2">
        <v>0</v>
      </c>
      <c r="BC179" s="2">
        <v>458.06676653938734</v>
      </c>
      <c r="BD179" s="2">
        <v>436712.13013738452</v>
      </c>
      <c r="BE179" s="2">
        <v>436254.06337084516</v>
      </c>
      <c r="BF179" s="2">
        <v>0</v>
      </c>
      <c r="BG179" s="2">
        <v>458.06676653938734</v>
      </c>
      <c r="BH179" s="2">
        <v>436712.13013738452</v>
      </c>
      <c r="BI179" s="2">
        <v>12397411.568893695</v>
      </c>
      <c r="BJ179" s="2">
        <v>0</v>
      </c>
      <c r="BK179" s="2">
        <v>13017.282147338381</v>
      </c>
      <c r="BL179" s="2">
        <v>12410428.851041034</v>
      </c>
      <c r="BM179" s="2">
        <v>436254.06337084516</v>
      </c>
      <c r="BN179" s="2">
        <v>0</v>
      </c>
      <c r="BO179" s="2">
        <v>458.06676653938734</v>
      </c>
      <c r="BP179" s="2">
        <v>436712.13013738452</v>
      </c>
      <c r="BQ179" s="2" t="s">
        <v>96</v>
      </c>
      <c r="BR179" s="1">
        <v>1.4999999999999999E-2</v>
      </c>
      <c r="BS179" s="1">
        <v>3.5000000000000003E-2</v>
      </c>
      <c r="BT179" s="1">
        <v>0.26500000000000001</v>
      </c>
      <c r="BU179" s="2">
        <v>342000</v>
      </c>
      <c r="BV179" s="2">
        <v>798000.00000000012</v>
      </c>
      <c r="BW179" s="2">
        <v>6042000</v>
      </c>
      <c r="BX179" s="2">
        <v>342000</v>
      </c>
      <c r="BY179" s="2">
        <v>342000</v>
      </c>
      <c r="BZ179" s="2">
        <v>342000</v>
      </c>
      <c r="CA179" s="2">
        <v>798000.00000000012</v>
      </c>
      <c r="CB179" s="2">
        <v>6042000</v>
      </c>
      <c r="CC179" s="2">
        <v>342000</v>
      </c>
      <c r="CD179" s="2">
        <v>342000</v>
      </c>
      <c r="CE179" s="1">
        <f t="shared" si="2"/>
        <v>1.4999999999999999E-2</v>
      </c>
    </row>
    <row r="180" spans="1:83" ht="13.5" customHeight="1">
      <c r="A180" s="3" t="s">
        <v>82</v>
      </c>
      <c r="B180" t="s">
        <v>429</v>
      </c>
      <c r="C180" s="9" t="s">
        <v>1789</v>
      </c>
      <c r="D180" s="3" t="s">
        <v>408</v>
      </c>
      <c r="E180" s="3" t="s">
        <v>409</v>
      </c>
      <c r="F180" s="3" t="s">
        <v>87</v>
      </c>
      <c r="G180" s="3" t="s">
        <v>88</v>
      </c>
      <c r="H180" s="3" t="s">
        <v>89</v>
      </c>
      <c r="I180" s="3" t="s">
        <v>90</v>
      </c>
      <c r="J180" s="3" t="s">
        <v>410</v>
      </c>
      <c r="K180" s="3" t="s">
        <v>92</v>
      </c>
      <c r="L180" s="3" t="s">
        <v>93</v>
      </c>
      <c r="M180" s="3" t="s">
        <v>94</v>
      </c>
      <c r="N180" s="2">
        <v>150000000</v>
      </c>
      <c r="O180" s="2">
        <v>0</v>
      </c>
      <c r="P180" s="10">
        <v>1</v>
      </c>
      <c r="Q180" s="2">
        <v>150000000</v>
      </c>
      <c r="R180" s="2">
        <v>0</v>
      </c>
      <c r="S180" s="3" t="s">
        <v>94</v>
      </c>
      <c r="T180" s="2">
        <v>50000000</v>
      </c>
      <c r="U180" s="2">
        <v>50000000</v>
      </c>
      <c r="V180" s="2">
        <v>197500</v>
      </c>
      <c r="W180" s="11">
        <v>1</v>
      </c>
      <c r="X180" s="2">
        <v>50000000</v>
      </c>
      <c r="Y180" s="2">
        <v>50000000</v>
      </c>
      <c r="Z180" s="2">
        <v>197500</v>
      </c>
      <c r="AA180" s="12">
        <v>3.95E-2</v>
      </c>
      <c r="AB180" s="13">
        <v>44750</v>
      </c>
      <c r="AC180" s="13">
        <v>44500</v>
      </c>
      <c r="AD180" s="2">
        <v>1</v>
      </c>
      <c r="AE180" s="2">
        <v>2</v>
      </c>
      <c r="AF180" s="3" t="s">
        <v>95</v>
      </c>
      <c r="AG180" s="2">
        <v>0</v>
      </c>
      <c r="AH180" s="3" t="s">
        <v>95</v>
      </c>
      <c r="AI180" s="3" t="s">
        <v>95</v>
      </c>
      <c r="AJ180" s="2">
        <v>1</v>
      </c>
      <c r="AK180" s="2">
        <v>52002.190498460048</v>
      </c>
      <c r="AL180" s="2">
        <v>0</v>
      </c>
      <c r="AM180" s="2">
        <v>205.40865246891721</v>
      </c>
      <c r="AN180" s="2">
        <v>52207.599150928967</v>
      </c>
      <c r="AO180" s="2">
        <v>52002.190498460048</v>
      </c>
      <c r="AP180" s="2">
        <v>0</v>
      </c>
      <c r="AQ180" s="2">
        <v>205.40865246891721</v>
      </c>
      <c r="AR180" s="2">
        <v>52207.599150928967</v>
      </c>
      <c r="AS180" s="2">
        <v>40000000</v>
      </c>
      <c r="AT180" s="2">
        <v>0</v>
      </c>
      <c r="AU180" s="2">
        <v>158000</v>
      </c>
      <c r="AV180" s="2">
        <v>40158000</v>
      </c>
      <c r="AW180" s="2">
        <v>52002.190498460048</v>
      </c>
      <c r="AX180" s="2">
        <v>0</v>
      </c>
      <c r="AY180" s="2">
        <v>205.40865246891721</v>
      </c>
      <c r="AZ180" s="2">
        <v>52207.599150928967</v>
      </c>
      <c r="BA180" s="2">
        <v>264644.34766571305</v>
      </c>
      <c r="BB180" s="2">
        <v>0</v>
      </c>
      <c r="BC180" s="2">
        <v>1045.3451732795666</v>
      </c>
      <c r="BD180" s="2">
        <v>265689.69283899263</v>
      </c>
      <c r="BE180" s="2">
        <v>264644.34766571305</v>
      </c>
      <c r="BF180" s="2">
        <v>0</v>
      </c>
      <c r="BG180" s="2">
        <v>1045.3451732795666</v>
      </c>
      <c r="BH180" s="2">
        <v>265689.69283899263</v>
      </c>
      <c r="BI180" s="2">
        <v>203564000</v>
      </c>
      <c r="BJ180" s="2">
        <v>0</v>
      </c>
      <c r="BK180" s="2">
        <v>804077.8</v>
      </c>
      <c r="BL180" s="2">
        <v>204368077.80000001</v>
      </c>
      <c r="BM180" s="2">
        <v>264644.34766571305</v>
      </c>
      <c r="BN180" s="2">
        <v>0</v>
      </c>
      <c r="BO180" s="2">
        <v>1045.3451732795666</v>
      </c>
      <c r="BP180" s="2">
        <v>265689.69283899263</v>
      </c>
      <c r="BQ180" s="2" t="s">
        <v>96</v>
      </c>
      <c r="BR180" s="1">
        <v>1.4999999999999999E-2</v>
      </c>
      <c r="BS180" s="1">
        <v>3.5000000000000003E-2</v>
      </c>
      <c r="BT180" s="1">
        <v>0.26500000000000001</v>
      </c>
      <c r="BU180" s="2">
        <v>750000</v>
      </c>
      <c r="BV180" s="2">
        <v>1750000.0000000002</v>
      </c>
      <c r="BW180" s="2">
        <v>13250000</v>
      </c>
      <c r="BX180" s="2">
        <v>750000</v>
      </c>
      <c r="BY180" s="2">
        <v>750000</v>
      </c>
      <c r="BZ180" s="2">
        <v>750000</v>
      </c>
      <c r="CA180" s="2">
        <v>1750000.0000000002</v>
      </c>
      <c r="CB180" s="2">
        <v>13250000</v>
      </c>
      <c r="CC180" s="2">
        <v>750000</v>
      </c>
      <c r="CD180" s="2">
        <v>750000</v>
      </c>
      <c r="CE180" s="1">
        <f t="shared" si="2"/>
        <v>1.4999999999999999E-2</v>
      </c>
    </row>
    <row r="181" spans="1:83" ht="13.5" customHeight="1">
      <c r="A181" s="3" t="s">
        <v>82</v>
      </c>
      <c r="B181" t="s">
        <v>430</v>
      </c>
      <c r="C181" s="9" t="s">
        <v>1790</v>
      </c>
      <c r="D181" s="3" t="s">
        <v>408</v>
      </c>
      <c r="E181" s="3" t="s">
        <v>409</v>
      </c>
      <c r="F181" s="3" t="s">
        <v>87</v>
      </c>
      <c r="G181" s="3" t="s">
        <v>88</v>
      </c>
      <c r="H181" s="3" t="s">
        <v>89</v>
      </c>
      <c r="I181" s="3" t="s">
        <v>90</v>
      </c>
      <c r="J181" s="3" t="s">
        <v>431</v>
      </c>
      <c r="K181" s="3" t="s">
        <v>92</v>
      </c>
      <c r="L181" s="3" t="s">
        <v>93</v>
      </c>
      <c r="M181" s="3" t="s">
        <v>94</v>
      </c>
      <c r="N181" s="2">
        <v>50000000</v>
      </c>
      <c r="O181" s="2">
        <v>0</v>
      </c>
      <c r="P181" s="10">
        <v>1</v>
      </c>
      <c r="Q181" s="2">
        <v>50000000</v>
      </c>
      <c r="R181" s="2">
        <v>0</v>
      </c>
      <c r="S181" s="3" t="s">
        <v>94</v>
      </c>
      <c r="T181" s="2">
        <v>50000000</v>
      </c>
      <c r="U181" s="2">
        <v>50000000</v>
      </c>
      <c r="V181" s="2">
        <v>197500</v>
      </c>
      <c r="W181" s="11">
        <v>1</v>
      </c>
      <c r="X181" s="2">
        <v>50000000</v>
      </c>
      <c r="Y181" s="2">
        <v>50000000</v>
      </c>
      <c r="Z181" s="2">
        <v>197500</v>
      </c>
      <c r="AA181" s="12">
        <v>3.95E-2</v>
      </c>
      <c r="AB181" s="13">
        <v>44750</v>
      </c>
      <c r="AC181" s="13">
        <v>44500</v>
      </c>
      <c r="AD181" s="2">
        <v>1</v>
      </c>
      <c r="AE181" s="2">
        <v>2</v>
      </c>
      <c r="AF181" s="3" t="s">
        <v>95</v>
      </c>
      <c r="AG181" s="2">
        <v>0</v>
      </c>
      <c r="AH181" s="3" t="s">
        <v>95</v>
      </c>
      <c r="AI181" s="3" t="s">
        <v>95</v>
      </c>
      <c r="AJ181" s="2">
        <v>1</v>
      </c>
      <c r="AK181" s="2">
        <v>52002.190498460048</v>
      </c>
      <c r="AL181" s="2">
        <v>0</v>
      </c>
      <c r="AM181" s="2">
        <v>205.40865246891721</v>
      </c>
      <c r="AN181" s="2">
        <v>52207.599150928967</v>
      </c>
      <c r="AO181" s="2">
        <v>52002.190498460048</v>
      </c>
      <c r="AP181" s="2">
        <v>0</v>
      </c>
      <c r="AQ181" s="2">
        <v>205.40865246891721</v>
      </c>
      <c r="AR181" s="2">
        <v>52207.599150928967</v>
      </c>
      <c r="AS181" s="2">
        <v>40000000</v>
      </c>
      <c r="AT181" s="2">
        <v>0</v>
      </c>
      <c r="AU181" s="2">
        <v>158000</v>
      </c>
      <c r="AV181" s="2">
        <v>40158000</v>
      </c>
      <c r="AW181" s="2">
        <v>52002.190498460048</v>
      </c>
      <c r="AX181" s="2">
        <v>0</v>
      </c>
      <c r="AY181" s="2">
        <v>205.40865246891721</v>
      </c>
      <c r="AZ181" s="2">
        <v>52207.599150928967</v>
      </c>
      <c r="BA181" s="2">
        <v>264644.34766571305</v>
      </c>
      <c r="BB181" s="2">
        <v>0</v>
      </c>
      <c r="BC181" s="2">
        <v>1045.3451732795666</v>
      </c>
      <c r="BD181" s="2">
        <v>265689.69283899263</v>
      </c>
      <c r="BE181" s="2">
        <v>264644.34766571305</v>
      </c>
      <c r="BF181" s="2">
        <v>0</v>
      </c>
      <c r="BG181" s="2">
        <v>1045.3451732795666</v>
      </c>
      <c r="BH181" s="2">
        <v>265689.69283899263</v>
      </c>
      <c r="BI181" s="2">
        <v>203564000</v>
      </c>
      <c r="BJ181" s="2">
        <v>0</v>
      </c>
      <c r="BK181" s="2">
        <v>804077.8</v>
      </c>
      <c r="BL181" s="2">
        <v>204368077.80000001</v>
      </c>
      <c r="BM181" s="2">
        <v>264644.34766571305</v>
      </c>
      <c r="BN181" s="2">
        <v>0</v>
      </c>
      <c r="BO181" s="2">
        <v>1045.3451732795666</v>
      </c>
      <c r="BP181" s="2">
        <v>265689.69283899263</v>
      </c>
      <c r="BQ181" s="2" t="s">
        <v>96</v>
      </c>
      <c r="BR181" s="1">
        <v>1.4999999999999999E-2</v>
      </c>
      <c r="BS181" s="1">
        <v>3.5000000000000003E-2</v>
      </c>
      <c r="BT181" s="1">
        <v>0.26500000000000001</v>
      </c>
      <c r="BU181" s="2">
        <v>750000</v>
      </c>
      <c r="BV181" s="2">
        <v>1750000.0000000002</v>
      </c>
      <c r="BW181" s="2">
        <v>13250000</v>
      </c>
      <c r="BX181" s="2">
        <v>750000</v>
      </c>
      <c r="BY181" s="2">
        <v>750000</v>
      </c>
      <c r="BZ181" s="2">
        <v>750000</v>
      </c>
      <c r="CA181" s="2">
        <v>1750000.0000000002</v>
      </c>
      <c r="CB181" s="2">
        <v>13250000</v>
      </c>
      <c r="CC181" s="2">
        <v>750000</v>
      </c>
      <c r="CD181" s="2">
        <v>750000</v>
      </c>
      <c r="CE181" s="1">
        <f t="shared" si="2"/>
        <v>1.4999999999999999E-2</v>
      </c>
    </row>
    <row r="182" spans="1:83" ht="13.5" customHeight="1">
      <c r="A182" s="3" t="s">
        <v>82</v>
      </c>
      <c r="B182" t="s">
        <v>432</v>
      </c>
      <c r="C182" s="9" t="s">
        <v>1791</v>
      </c>
      <c r="D182" s="3" t="s">
        <v>271</v>
      </c>
      <c r="E182" s="3" t="s">
        <v>272</v>
      </c>
      <c r="F182" s="3" t="s">
        <v>87</v>
      </c>
      <c r="G182" s="3" t="s">
        <v>128</v>
      </c>
      <c r="H182" s="3" t="s">
        <v>89</v>
      </c>
      <c r="I182" s="3" t="s">
        <v>90</v>
      </c>
      <c r="J182" s="3" t="s">
        <v>377</v>
      </c>
      <c r="K182" s="3" t="s">
        <v>92</v>
      </c>
      <c r="L182" s="3" t="s">
        <v>93</v>
      </c>
      <c r="M182" s="3" t="s">
        <v>94</v>
      </c>
      <c r="N182" s="2">
        <v>6000000</v>
      </c>
      <c r="O182" s="2">
        <v>3579811.92</v>
      </c>
      <c r="P182" s="10">
        <v>1</v>
      </c>
      <c r="Q182" s="2">
        <v>6000000</v>
      </c>
      <c r="R182" s="2">
        <v>3579811.92</v>
      </c>
      <c r="S182" s="3" t="s">
        <v>94</v>
      </c>
      <c r="T182" s="2">
        <v>171213.57</v>
      </c>
      <c r="U182" s="2">
        <v>171213.57</v>
      </c>
      <c r="V182" s="2">
        <v>148.96</v>
      </c>
      <c r="W182" s="11">
        <v>1</v>
      </c>
      <c r="X182" s="2">
        <v>171213.57</v>
      </c>
      <c r="Y182" s="2">
        <v>171213.57</v>
      </c>
      <c r="Z182" s="2">
        <v>148.96</v>
      </c>
      <c r="AA182" s="12">
        <v>5.2199999999999996E-2</v>
      </c>
      <c r="AB182" s="13">
        <v>44526</v>
      </c>
      <c r="AC182" s="13">
        <v>44500</v>
      </c>
      <c r="AD182" s="2">
        <v>1</v>
      </c>
      <c r="AE182" s="2">
        <v>8</v>
      </c>
      <c r="AF182" s="3" t="s">
        <v>95</v>
      </c>
      <c r="AG182" s="2">
        <v>0</v>
      </c>
      <c r="AH182" s="3" t="s">
        <v>95</v>
      </c>
      <c r="AI182" s="3" t="s">
        <v>95</v>
      </c>
      <c r="AJ182" s="2">
        <v>1</v>
      </c>
      <c r="AK182" s="2">
        <v>7197.3503901071272</v>
      </c>
      <c r="AL182" s="2">
        <v>0</v>
      </c>
      <c r="AM182" s="2">
        <v>6.2618711478906572</v>
      </c>
      <c r="AN182" s="2">
        <v>7203.612261255018</v>
      </c>
      <c r="AO182" s="2">
        <v>7197.3503901071272</v>
      </c>
      <c r="AP182" s="2">
        <v>0</v>
      </c>
      <c r="AQ182" s="2">
        <v>6.2618711478906572</v>
      </c>
      <c r="AR182" s="2">
        <v>7203.612261255018</v>
      </c>
      <c r="AS182" s="2">
        <v>136970.856</v>
      </c>
      <c r="AT182" s="2">
        <v>0</v>
      </c>
      <c r="AU182" s="2">
        <v>119.16799999999999</v>
      </c>
      <c r="AV182" s="2">
        <v>137090.024</v>
      </c>
      <c r="AW182" s="2">
        <v>7197.3503901071272</v>
      </c>
      <c r="AX182" s="2">
        <v>0</v>
      </c>
      <c r="AY182" s="2">
        <v>6.2618711478906572</v>
      </c>
      <c r="AZ182" s="2">
        <v>7203.612261255018</v>
      </c>
      <c r="BA182" s="2">
        <v>36628.035870294181</v>
      </c>
      <c r="BB182" s="2">
        <v>0</v>
      </c>
      <c r="BC182" s="2">
        <v>31.867288458730346</v>
      </c>
      <c r="BD182" s="2">
        <v>36659.90315875291</v>
      </c>
      <c r="BE182" s="2">
        <v>36628.035870294181</v>
      </c>
      <c r="BF182" s="2">
        <v>0</v>
      </c>
      <c r="BG182" s="2">
        <v>31.867288458730346</v>
      </c>
      <c r="BH182" s="2">
        <v>36659.90315875291</v>
      </c>
      <c r="BI182" s="2">
        <v>697058.38326959999</v>
      </c>
      <c r="BJ182" s="2">
        <v>0</v>
      </c>
      <c r="BK182" s="2">
        <v>606.45786880000003</v>
      </c>
      <c r="BL182" s="2">
        <v>697664.84113840002</v>
      </c>
      <c r="BM182" s="2">
        <v>36628.035870294181</v>
      </c>
      <c r="BN182" s="2">
        <v>0</v>
      </c>
      <c r="BO182" s="2">
        <v>31.867288458730346</v>
      </c>
      <c r="BP182" s="2">
        <v>36659.90315875291</v>
      </c>
      <c r="BQ182" s="2" t="s">
        <v>96</v>
      </c>
      <c r="BR182" s="1">
        <v>1.4999999999999999E-2</v>
      </c>
      <c r="BS182" s="1">
        <v>3.5000000000000003E-2</v>
      </c>
      <c r="BT182" s="1">
        <v>0.26500000000000001</v>
      </c>
      <c r="BU182" s="2">
        <v>2568.2035500000002</v>
      </c>
      <c r="BV182" s="2">
        <v>5992.4749500000007</v>
      </c>
      <c r="BW182" s="2">
        <v>45371.596050000007</v>
      </c>
      <c r="BX182" s="2">
        <v>2568.2035500000002</v>
      </c>
      <c r="BY182" s="2">
        <v>7203.612261255018</v>
      </c>
      <c r="BZ182" s="2">
        <v>2568.2035500000002</v>
      </c>
      <c r="CA182" s="2">
        <v>5992.4749500000007</v>
      </c>
      <c r="CB182" s="2">
        <v>45371.596050000007</v>
      </c>
      <c r="CC182" s="2">
        <v>2568.2035500000002</v>
      </c>
      <c r="CD182" s="2">
        <v>7203.612261255018</v>
      </c>
      <c r="CE182" s="1">
        <f t="shared" si="2"/>
        <v>4.2073839481619461E-2</v>
      </c>
    </row>
    <row r="183" spans="1:83" ht="13.5" customHeight="1">
      <c r="A183" s="3" t="s">
        <v>82</v>
      </c>
      <c r="B183" t="s">
        <v>433</v>
      </c>
      <c r="C183" s="9" t="s">
        <v>1792</v>
      </c>
      <c r="D183" s="3" t="s">
        <v>434</v>
      </c>
      <c r="E183" s="3" t="s">
        <v>435</v>
      </c>
      <c r="F183" s="3" t="s">
        <v>87</v>
      </c>
      <c r="G183" s="3" t="s">
        <v>100</v>
      </c>
      <c r="H183" s="3" t="s">
        <v>89</v>
      </c>
      <c r="I183" s="3" t="s">
        <v>90</v>
      </c>
      <c r="J183" s="3" t="s">
        <v>436</v>
      </c>
      <c r="K183" s="3" t="s">
        <v>92</v>
      </c>
      <c r="L183" s="3" t="s">
        <v>93</v>
      </c>
      <c r="M183" s="3" t="s">
        <v>94</v>
      </c>
      <c r="N183" s="2">
        <v>50000000</v>
      </c>
      <c r="O183" s="2">
        <v>16462198.300000001</v>
      </c>
      <c r="P183" s="10">
        <v>1</v>
      </c>
      <c r="Q183" s="2">
        <v>50000000</v>
      </c>
      <c r="R183" s="2">
        <v>16462198.300000001</v>
      </c>
      <c r="S183" s="3" t="s">
        <v>94</v>
      </c>
      <c r="T183" s="2">
        <v>10000000</v>
      </c>
      <c r="U183" s="2">
        <v>10000000</v>
      </c>
      <c r="V183" s="2">
        <v>50000</v>
      </c>
      <c r="W183" s="11">
        <v>1</v>
      </c>
      <c r="X183" s="2">
        <v>10000000</v>
      </c>
      <c r="Y183" s="2">
        <v>10000000</v>
      </c>
      <c r="Z183" s="2">
        <v>50000</v>
      </c>
      <c r="AA183" s="12">
        <v>0.05</v>
      </c>
      <c r="AB183" s="13">
        <v>44582</v>
      </c>
      <c r="AC183" s="13">
        <v>44500</v>
      </c>
      <c r="AD183" s="2">
        <v>1</v>
      </c>
      <c r="AE183" s="2">
        <v>6</v>
      </c>
      <c r="AF183" s="3" t="s">
        <v>95</v>
      </c>
      <c r="AG183" s="2">
        <v>0</v>
      </c>
      <c r="AH183" s="3" t="s">
        <v>95</v>
      </c>
      <c r="AI183" s="3" t="s">
        <v>95</v>
      </c>
      <c r="AJ183" s="2">
        <v>1</v>
      </c>
      <c r="AK183" s="2">
        <v>172619.53521306883</v>
      </c>
      <c r="AL183" s="2">
        <v>0</v>
      </c>
      <c r="AM183" s="2">
        <v>863.0976760653441</v>
      </c>
      <c r="AN183" s="2">
        <v>173482.63288913417</v>
      </c>
      <c r="AO183" s="2">
        <v>172619.53521306883</v>
      </c>
      <c r="AP183" s="2">
        <v>0</v>
      </c>
      <c r="AQ183" s="2">
        <v>863.0976760653441</v>
      </c>
      <c r="AR183" s="2">
        <v>173482.63288913417</v>
      </c>
      <c r="AS183" s="2">
        <v>8000000</v>
      </c>
      <c r="AT183" s="2">
        <v>0</v>
      </c>
      <c r="AU183" s="2">
        <v>40000</v>
      </c>
      <c r="AV183" s="2">
        <v>8040000</v>
      </c>
      <c r="AW183" s="2">
        <v>172619.53521306883</v>
      </c>
      <c r="AX183" s="2">
        <v>0</v>
      </c>
      <c r="AY183" s="2">
        <v>863.0976760653441</v>
      </c>
      <c r="AZ183" s="2">
        <v>173482.63288913417</v>
      </c>
      <c r="BA183" s="2">
        <v>878478.0766528286</v>
      </c>
      <c r="BB183" s="2">
        <v>0</v>
      </c>
      <c r="BC183" s="2">
        <v>4392.3903832641427</v>
      </c>
      <c r="BD183" s="2">
        <v>882870.46703609277</v>
      </c>
      <c r="BE183" s="2">
        <v>878478.0766528286</v>
      </c>
      <c r="BF183" s="2">
        <v>0</v>
      </c>
      <c r="BG183" s="2">
        <v>4392.3903832641427</v>
      </c>
      <c r="BH183" s="2">
        <v>882870.46703609277</v>
      </c>
      <c r="BI183" s="2">
        <v>40712800</v>
      </c>
      <c r="BJ183" s="2">
        <v>0</v>
      </c>
      <c r="BK183" s="2">
        <v>203564</v>
      </c>
      <c r="BL183" s="2">
        <v>40916364</v>
      </c>
      <c r="BM183" s="2">
        <v>878478.0766528286</v>
      </c>
      <c r="BN183" s="2">
        <v>0</v>
      </c>
      <c r="BO183" s="2">
        <v>4392.3903832641427</v>
      </c>
      <c r="BP183" s="2">
        <v>882870.46703609277</v>
      </c>
      <c r="BQ183" s="2" t="s">
        <v>96</v>
      </c>
      <c r="BR183" s="1">
        <v>1.4999999999999999E-2</v>
      </c>
      <c r="BS183" s="1">
        <v>3.5000000000000003E-2</v>
      </c>
      <c r="BT183" s="1">
        <v>0.26500000000000001</v>
      </c>
      <c r="BU183" s="2">
        <v>150000</v>
      </c>
      <c r="BV183" s="2">
        <v>350000.00000000006</v>
      </c>
      <c r="BW183" s="2">
        <v>2650000</v>
      </c>
      <c r="BX183" s="2">
        <v>150000</v>
      </c>
      <c r="BY183" s="2">
        <v>173482.63288913417</v>
      </c>
      <c r="BZ183" s="2">
        <v>150000</v>
      </c>
      <c r="CA183" s="2">
        <v>350000.00000000006</v>
      </c>
      <c r="CB183" s="2">
        <v>2650000</v>
      </c>
      <c r="CC183" s="2">
        <v>150000</v>
      </c>
      <c r="CD183" s="2">
        <v>173482.63288913417</v>
      </c>
      <c r="CE183" s="1">
        <f t="shared" si="2"/>
        <v>1.7348263288913417E-2</v>
      </c>
    </row>
    <row r="184" spans="1:83" ht="13.5" customHeight="1">
      <c r="A184" s="3" t="s">
        <v>82</v>
      </c>
      <c r="B184" t="s">
        <v>437</v>
      </c>
      <c r="C184" s="9" t="s">
        <v>1793</v>
      </c>
      <c r="D184" s="3" t="s">
        <v>438</v>
      </c>
      <c r="E184" s="3" t="s">
        <v>439</v>
      </c>
      <c r="F184" s="3" t="s">
        <v>87</v>
      </c>
      <c r="G184" s="3" t="s">
        <v>128</v>
      </c>
      <c r="H184" s="3" t="s">
        <v>89</v>
      </c>
      <c r="I184" s="3" t="s">
        <v>90</v>
      </c>
      <c r="J184" s="3" t="s">
        <v>440</v>
      </c>
      <c r="K184" s="3" t="s">
        <v>92</v>
      </c>
      <c r="L184" s="3" t="s">
        <v>93</v>
      </c>
      <c r="M184" s="3" t="s">
        <v>94</v>
      </c>
      <c r="N184" s="2">
        <v>30000000</v>
      </c>
      <c r="O184" s="2">
        <v>8000000</v>
      </c>
      <c r="P184" s="10">
        <v>1</v>
      </c>
      <c r="Q184" s="2">
        <v>30000000</v>
      </c>
      <c r="R184" s="2">
        <v>8000000</v>
      </c>
      <c r="S184" s="3" t="s">
        <v>94</v>
      </c>
      <c r="T184" s="2">
        <v>1981611.61</v>
      </c>
      <c r="U184" s="2">
        <v>1981611.61</v>
      </c>
      <c r="V184" s="2">
        <v>21775.71</v>
      </c>
      <c r="W184" s="11">
        <v>1</v>
      </c>
      <c r="X184" s="2">
        <v>1981611.61</v>
      </c>
      <c r="Y184" s="2">
        <v>1981611.61</v>
      </c>
      <c r="Z184" s="2">
        <v>21775.71</v>
      </c>
      <c r="AA184" s="12">
        <v>4.2999999999999997E-2</v>
      </c>
      <c r="AB184" s="13">
        <v>44524</v>
      </c>
      <c r="AC184" s="13">
        <v>44500</v>
      </c>
      <c r="AD184" s="2">
        <v>1</v>
      </c>
      <c r="AE184" s="2">
        <v>6</v>
      </c>
      <c r="AF184" s="3" t="s">
        <v>95</v>
      </c>
      <c r="AG184" s="2">
        <v>0</v>
      </c>
      <c r="AH184" s="3" t="s">
        <v>95</v>
      </c>
      <c r="AI184" s="3" t="s">
        <v>95</v>
      </c>
      <c r="AJ184" s="2">
        <v>1</v>
      </c>
      <c r="AK184" s="2">
        <v>34206.487509102102</v>
      </c>
      <c r="AL184" s="2">
        <v>0</v>
      </c>
      <c r="AM184" s="2">
        <v>375.89129391345745</v>
      </c>
      <c r="AN184" s="2">
        <v>34582.378803015563</v>
      </c>
      <c r="AO184" s="2">
        <v>34206.487509102102</v>
      </c>
      <c r="AP184" s="2">
        <v>0</v>
      </c>
      <c r="AQ184" s="2">
        <v>375.89129391345745</v>
      </c>
      <c r="AR184" s="2">
        <v>34582.378803015563</v>
      </c>
      <c r="AS184" s="2">
        <v>1585289.2880000002</v>
      </c>
      <c r="AT184" s="2">
        <v>0</v>
      </c>
      <c r="AU184" s="2">
        <v>17420.567999999999</v>
      </c>
      <c r="AV184" s="2">
        <v>1602709.8560000001</v>
      </c>
      <c r="AW184" s="2">
        <v>34206.487509102102</v>
      </c>
      <c r="AX184" s="2">
        <v>0</v>
      </c>
      <c r="AY184" s="2">
        <v>375.89129391345745</v>
      </c>
      <c r="AZ184" s="2">
        <v>34582.378803015563</v>
      </c>
      <c r="BA184" s="2">
        <v>174080.23558257151</v>
      </c>
      <c r="BB184" s="2">
        <v>0</v>
      </c>
      <c r="BC184" s="2">
        <v>1912.9483838549763</v>
      </c>
      <c r="BD184" s="2">
        <v>175993.1839664265</v>
      </c>
      <c r="BE184" s="2">
        <v>174080.23558257151</v>
      </c>
      <c r="BF184" s="2">
        <v>0</v>
      </c>
      <c r="BG184" s="2">
        <v>1912.9483838549763</v>
      </c>
      <c r="BH184" s="2">
        <v>175993.1839664265</v>
      </c>
      <c r="BI184" s="2">
        <v>8067695.7155608013</v>
      </c>
      <c r="BJ184" s="2">
        <v>0</v>
      </c>
      <c r="BK184" s="2">
        <v>88655.012608799996</v>
      </c>
      <c r="BL184" s="2">
        <v>8156350.7281696014</v>
      </c>
      <c r="BM184" s="2">
        <v>174080.23558257151</v>
      </c>
      <c r="BN184" s="2">
        <v>0</v>
      </c>
      <c r="BO184" s="2">
        <v>1912.9483838549763</v>
      </c>
      <c r="BP184" s="2">
        <v>175993.1839664265</v>
      </c>
      <c r="BQ184" s="2" t="s">
        <v>96</v>
      </c>
      <c r="BR184" s="1">
        <v>1.4999999999999999E-2</v>
      </c>
      <c r="BS184" s="1">
        <v>3.5000000000000003E-2</v>
      </c>
      <c r="BT184" s="1">
        <v>0.26500000000000001</v>
      </c>
      <c r="BU184" s="2">
        <v>29724.174149999999</v>
      </c>
      <c r="BV184" s="2">
        <v>69356.406350000005</v>
      </c>
      <c r="BW184" s="2">
        <v>525127.07665000006</v>
      </c>
      <c r="BX184" s="2">
        <v>29724.174149999999</v>
      </c>
      <c r="BY184" s="2">
        <v>34582.378803015563</v>
      </c>
      <c r="BZ184" s="2">
        <v>29724.174149999999</v>
      </c>
      <c r="CA184" s="2">
        <v>69356.406350000005</v>
      </c>
      <c r="CB184" s="2">
        <v>525127.07665000006</v>
      </c>
      <c r="CC184" s="2">
        <v>29724.174149999999</v>
      </c>
      <c r="CD184" s="2">
        <v>34582.378803015563</v>
      </c>
      <c r="CE184" s="1">
        <f t="shared" si="2"/>
        <v>1.7451643212271835E-2</v>
      </c>
    </row>
    <row r="185" spans="1:83" ht="13.5" customHeight="1">
      <c r="A185" s="3" t="s">
        <v>82</v>
      </c>
      <c r="B185" t="s">
        <v>441</v>
      </c>
      <c r="C185" s="9" t="s">
        <v>1794</v>
      </c>
      <c r="D185" s="3" t="s">
        <v>271</v>
      </c>
      <c r="E185" s="3" t="s">
        <v>272</v>
      </c>
      <c r="F185" s="3" t="s">
        <v>87</v>
      </c>
      <c r="G185" s="3" t="s">
        <v>128</v>
      </c>
      <c r="H185" s="3" t="s">
        <v>89</v>
      </c>
      <c r="I185" s="3" t="s">
        <v>90</v>
      </c>
      <c r="J185" s="3" t="s">
        <v>377</v>
      </c>
      <c r="K185" s="3" t="s">
        <v>92</v>
      </c>
      <c r="L185" s="3" t="s">
        <v>93</v>
      </c>
      <c r="M185" s="3" t="s">
        <v>94</v>
      </c>
      <c r="N185" s="2">
        <v>6000000</v>
      </c>
      <c r="O185" s="2">
        <v>3579811.92</v>
      </c>
      <c r="P185" s="10">
        <v>1</v>
      </c>
      <c r="Q185" s="2">
        <v>6000000</v>
      </c>
      <c r="R185" s="2">
        <v>3579811.92</v>
      </c>
      <c r="S185" s="3" t="s">
        <v>94</v>
      </c>
      <c r="T185" s="2">
        <v>105324.18</v>
      </c>
      <c r="U185" s="2">
        <v>105324.18</v>
      </c>
      <c r="V185" s="2">
        <v>91.63</v>
      </c>
      <c r="W185" s="11">
        <v>1</v>
      </c>
      <c r="X185" s="2">
        <v>105324.18</v>
      </c>
      <c r="Y185" s="2">
        <v>105324.18</v>
      </c>
      <c r="Z185" s="2">
        <v>91.63</v>
      </c>
      <c r="AA185" s="12">
        <v>5.2199999999999996E-2</v>
      </c>
      <c r="AB185" s="13">
        <v>44526</v>
      </c>
      <c r="AC185" s="13">
        <v>44500</v>
      </c>
      <c r="AD185" s="2">
        <v>1</v>
      </c>
      <c r="AE185" s="2">
        <v>8</v>
      </c>
      <c r="AF185" s="3" t="s">
        <v>95</v>
      </c>
      <c r="AG185" s="2">
        <v>0</v>
      </c>
      <c r="AH185" s="3" t="s">
        <v>95</v>
      </c>
      <c r="AI185" s="3" t="s">
        <v>95</v>
      </c>
      <c r="AJ185" s="2">
        <v>1</v>
      </c>
      <c r="AK185" s="2">
        <v>4427.540574095342</v>
      </c>
      <c r="AL185" s="2">
        <v>0</v>
      </c>
      <c r="AM185" s="2">
        <v>3.8518746863669504</v>
      </c>
      <c r="AN185" s="2">
        <v>4431.3924487817085</v>
      </c>
      <c r="AO185" s="2">
        <v>4427.540574095342</v>
      </c>
      <c r="AP185" s="2">
        <v>0</v>
      </c>
      <c r="AQ185" s="2">
        <v>3.8518746863669504</v>
      </c>
      <c r="AR185" s="2">
        <v>4431.3924487817085</v>
      </c>
      <c r="AS185" s="2">
        <v>84259.343999999997</v>
      </c>
      <c r="AT185" s="2">
        <v>0</v>
      </c>
      <c r="AU185" s="2">
        <v>73.303999999999988</v>
      </c>
      <c r="AV185" s="2">
        <v>84332.648000000016</v>
      </c>
      <c r="AW185" s="2">
        <v>4427.540574095342</v>
      </c>
      <c r="AX185" s="2">
        <v>0</v>
      </c>
      <c r="AY185" s="2">
        <v>3.8518746863669504</v>
      </c>
      <c r="AZ185" s="2">
        <v>4431.3924487817085</v>
      </c>
      <c r="BA185" s="2">
        <v>22532.196735628604</v>
      </c>
      <c r="BB185" s="2">
        <v>0</v>
      </c>
      <c r="BC185" s="2">
        <v>19.602575466390046</v>
      </c>
      <c r="BD185" s="2">
        <v>22551.799311094994</v>
      </c>
      <c r="BE185" s="2">
        <v>22532.196735628604</v>
      </c>
      <c r="BF185" s="2">
        <v>0</v>
      </c>
      <c r="BG185" s="2">
        <v>19.602575466390046</v>
      </c>
      <c r="BH185" s="2">
        <v>22551.799311094994</v>
      </c>
      <c r="BI185" s="2">
        <v>428804.22755040001</v>
      </c>
      <c r="BJ185" s="2">
        <v>0</v>
      </c>
      <c r="BK185" s="2">
        <v>373.05138639999996</v>
      </c>
      <c r="BL185" s="2">
        <v>429177.27893680008</v>
      </c>
      <c r="BM185" s="2">
        <v>22532.196735628604</v>
      </c>
      <c r="BN185" s="2">
        <v>0</v>
      </c>
      <c r="BO185" s="2">
        <v>19.602575466390046</v>
      </c>
      <c r="BP185" s="2">
        <v>22551.799311094994</v>
      </c>
      <c r="BQ185" s="2" t="s">
        <v>96</v>
      </c>
      <c r="BR185" s="1">
        <v>1.4999999999999999E-2</v>
      </c>
      <c r="BS185" s="1">
        <v>3.5000000000000003E-2</v>
      </c>
      <c r="BT185" s="1">
        <v>0.26500000000000001</v>
      </c>
      <c r="BU185" s="2">
        <v>1579.8626999999999</v>
      </c>
      <c r="BV185" s="2">
        <v>3686.3463000000002</v>
      </c>
      <c r="BW185" s="2">
        <v>27910.9077</v>
      </c>
      <c r="BX185" s="2">
        <v>1579.8626999999999</v>
      </c>
      <c r="BY185" s="2">
        <v>4431.3924487817085</v>
      </c>
      <c r="BZ185" s="2">
        <v>1579.8626999999999</v>
      </c>
      <c r="CA185" s="2">
        <v>3686.3463000000002</v>
      </c>
      <c r="CB185" s="2">
        <v>27910.9077</v>
      </c>
      <c r="CC185" s="2">
        <v>1579.8626999999999</v>
      </c>
      <c r="CD185" s="2">
        <v>4431.3924487817085</v>
      </c>
      <c r="CE185" s="1">
        <f t="shared" si="2"/>
        <v>4.2073837639008523E-2</v>
      </c>
    </row>
    <row r="186" spans="1:83" ht="13.5" customHeight="1">
      <c r="A186" s="3" t="s">
        <v>82</v>
      </c>
      <c r="B186" t="s">
        <v>442</v>
      </c>
      <c r="C186" s="9" t="s">
        <v>1795</v>
      </c>
      <c r="D186" s="3" t="s">
        <v>443</v>
      </c>
      <c r="E186" s="3" t="s">
        <v>444</v>
      </c>
      <c r="F186" s="3" t="s">
        <v>87</v>
      </c>
      <c r="G186" s="3" t="s">
        <v>88</v>
      </c>
      <c r="H186" s="3" t="s">
        <v>89</v>
      </c>
      <c r="I186" s="3" t="s">
        <v>90</v>
      </c>
      <c r="J186" s="3" t="s">
        <v>445</v>
      </c>
      <c r="K186" s="3" t="s">
        <v>92</v>
      </c>
      <c r="L186" s="3" t="s">
        <v>93</v>
      </c>
      <c r="M186" s="3" t="s">
        <v>94</v>
      </c>
      <c r="N186" s="2">
        <v>200000000</v>
      </c>
      <c r="O186" s="2">
        <v>0</v>
      </c>
      <c r="P186" s="10">
        <v>1</v>
      </c>
      <c r="Q186" s="2">
        <v>200000000</v>
      </c>
      <c r="R186" s="2">
        <v>0</v>
      </c>
      <c r="S186" s="3" t="s">
        <v>94</v>
      </c>
      <c r="T186" s="2">
        <v>200000000</v>
      </c>
      <c r="U186" s="2">
        <v>200000000</v>
      </c>
      <c r="V186" s="2">
        <v>770000</v>
      </c>
      <c r="W186" s="11">
        <v>1</v>
      </c>
      <c r="X186" s="2">
        <v>200000000</v>
      </c>
      <c r="Y186" s="2">
        <v>200000000</v>
      </c>
      <c r="Z186" s="2">
        <v>770000</v>
      </c>
      <c r="AA186" s="12">
        <v>3.85E-2</v>
      </c>
      <c r="AB186" s="13">
        <v>44775</v>
      </c>
      <c r="AC186" s="13">
        <v>44500</v>
      </c>
      <c r="AD186" s="2">
        <v>1</v>
      </c>
      <c r="AE186" s="2">
        <v>3</v>
      </c>
      <c r="AF186" s="3" t="s">
        <v>95</v>
      </c>
      <c r="AG186" s="2">
        <v>0</v>
      </c>
      <c r="AH186" s="3" t="s">
        <v>95</v>
      </c>
      <c r="AI186" s="3" t="s">
        <v>95</v>
      </c>
      <c r="AJ186" s="2">
        <v>1</v>
      </c>
      <c r="AK186" s="2">
        <v>502281.64033891668</v>
      </c>
      <c r="AL186" s="2">
        <v>0</v>
      </c>
      <c r="AM186" s="2">
        <v>1933.7843153048293</v>
      </c>
      <c r="AN186" s="2">
        <v>504215.42465422151</v>
      </c>
      <c r="AO186" s="2">
        <v>502281.64033891668</v>
      </c>
      <c r="AP186" s="2">
        <v>0</v>
      </c>
      <c r="AQ186" s="2">
        <v>1933.7843153048293</v>
      </c>
      <c r="AR186" s="2">
        <v>504215.42465422151</v>
      </c>
      <c r="AS186" s="2">
        <v>160000000</v>
      </c>
      <c r="AT186" s="2">
        <v>0</v>
      </c>
      <c r="AU186" s="2">
        <v>616000</v>
      </c>
      <c r="AV186" s="2">
        <v>160616000</v>
      </c>
      <c r="AW186" s="2">
        <v>502281.64033891668</v>
      </c>
      <c r="AX186" s="2">
        <v>0</v>
      </c>
      <c r="AY186" s="2">
        <v>1933.7843153048293</v>
      </c>
      <c r="AZ186" s="2">
        <v>504215.42465422151</v>
      </c>
      <c r="BA186" s="2">
        <v>2556161.495848781</v>
      </c>
      <c r="BB186" s="2">
        <v>0</v>
      </c>
      <c r="BC186" s="2">
        <v>9841.2217590178079</v>
      </c>
      <c r="BD186" s="2">
        <v>2566002.717607799</v>
      </c>
      <c r="BE186" s="2">
        <v>2556161.495848781</v>
      </c>
      <c r="BF186" s="2">
        <v>0</v>
      </c>
      <c r="BG186" s="2">
        <v>9841.2217590178079</v>
      </c>
      <c r="BH186" s="2">
        <v>2566002.717607799</v>
      </c>
      <c r="BI186" s="2">
        <v>814256000</v>
      </c>
      <c r="BJ186" s="2">
        <v>0</v>
      </c>
      <c r="BK186" s="2">
        <v>3134885.6</v>
      </c>
      <c r="BL186" s="2">
        <v>817390885.60000002</v>
      </c>
      <c r="BM186" s="2">
        <v>2556161.495848781</v>
      </c>
      <c r="BN186" s="2">
        <v>0</v>
      </c>
      <c r="BO186" s="2">
        <v>9841.2217590178079</v>
      </c>
      <c r="BP186" s="2">
        <v>2566002.717607799</v>
      </c>
      <c r="BQ186" s="2" t="s">
        <v>96</v>
      </c>
      <c r="BR186" s="1">
        <v>1.4999999999999999E-2</v>
      </c>
      <c r="BS186" s="1">
        <v>3.5000000000000003E-2</v>
      </c>
      <c r="BT186" s="1">
        <v>0.26500000000000001</v>
      </c>
      <c r="BU186" s="2">
        <v>3000000</v>
      </c>
      <c r="BV186" s="2">
        <v>7000000.0000000009</v>
      </c>
      <c r="BW186" s="2">
        <v>53000000</v>
      </c>
      <c r="BX186" s="2">
        <v>3000000</v>
      </c>
      <c r="BY186" s="2">
        <v>3000000</v>
      </c>
      <c r="BZ186" s="2">
        <v>3000000</v>
      </c>
      <c r="CA186" s="2">
        <v>7000000.0000000009</v>
      </c>
      <c r="CB186" s="2">
        <v>53000000</v>
      </c>
      <c r="CC186" s="2">
        <v>3000000</v>
      </c>
      <c r="CD186" s="2">
        <v>3000000</v>
      </c>
      <c r="CE186" s="1">
        <f t="shared" si="2"/>
        <v>1.4999999999999999E-2</v>
      </c>
    </row>
    <row r="187" spans="1:83" ht="13.5" customHeight="1">
      <c r="A187" s="3" t="s">
        <v>82</v>
      </c>
      <c r="B187" t="s">
        <v>446</v>
      </c>
      <c r="C187" s="9" t="s">
        <v>1796</v>
      </c>
      <c r="D187" s="3" t="s">
        <v>271</v>
      </c>
      <c r="E187" s="3" t="s">
        <v>272</v>
      </c>
      <c r="F187" s="3" t="s">
        <v>87</v>
      </c>
      <c r="G187" s="3" t="s">
        <v>128</v>
      </c>
      <c r="H187" s="3" t="s">
        <v>89</v>
      </c>
      <c r="I187" s="3" t="s">
        <v>90</v>
      </c>
      <c r="J187" s="3" t="s">
        <v>377</v>
      </c>
      <c r="K187" s="3" t="s">
        <v>92</v>
      </c>
      <c r="L187" s="3" t="s">
        <v>93</v>
      </c>
      <c r="M187" s="3" t="s">
        <v>94</v>
      </c>
      <c r="N187" s="2">
        <v>6000000</v>
      </c>
      <c r="O187" s="2">
        <v>3579811.92</v>
      </c>
      <c r="P187" s="10">
        <v>1</v>
      </c>
      <c r="Q187" s="2">
        <v>6000000</v>
      </c>
      <c r="R187" s="2">
        <v>3579811.92</v>
      </c>
      <c r="S187" s="3" t="s">
        <v>94</v>
      </c>
      <c r="T187" s="2">
        <v>474233.74</v>
      </c>
      <c r="U187" s="2">
        <v>474233.74</v>
      </c>
      <c r="V187" s="2">
        <v>412.58</v>
      </c>
      <c r="W187" s="11">
        <v>1</v>
      </c>
      <c r="X187" s="2">
        <v>474233.74</v>
      </c>
      <c r="Y187" s="2">
        <v>474233.74</v>
      </c>
      <c r="Z187" s="2">
        <v>412.58</v>
      </c>
      <c r="AA187" s="12">
        <v>5.2199999999999996E-2</v>
      </c>
      <c r="AB187" s="13">
        <v>44526</v>
      </c>
      <c r="AC187" s="13">
        <v>44500</v>
      </c>
      <c r="AD187" s="2">
        <v>1</v>
      </c>
      <c r="AE187" s="2">
        <v>8</v>
      </c>
      <c r="AF187" s="3" t="s">
        <v>95</v>
      </c>
      <c r="AG187" s="2">
        <v>0</v>
      </c>
      <c r="AH187" s="3" t="s">
        <v>95</v>
      </c>
      <c r="AI187" s="3" t="s">
        <v>95</v>
      </c>
      <c r="AJ187" s="2">
        <v>1</v>
      </c>
      <c r="AK187" s="2">
        <v>19935.489888978784</v>
      </c>
      <c r="AL187" s="2">
        <v>0</v>
      </c>
      <c r="AM187" s="2">
        <v>17.34373521882873</v>
      </c>
      <c r="AN187" s="2">
        <v>19952.833624197614</v>
      </c>
      <c r="AO187" s="2">
        <v>19935.489888978784</v>
      </c>
      <c r="AP187" s="2">
        <v>0</v>
      </c>
      <c r="AQ187" s="2">
        <v>17.34373521882873</v>
      </c>
      <c r="AR187" s="2">
        <v>19952.833624197614</v>
      </c>
      <c r="AS187" s="2">
        <v>379386.99199999997</v>
      </c>
      <c r="AT187" s="2">
        <v>0</v>
      </c>
      <c r="AU187" s="2">
        <v>330.06399999999996</v>
      </c>
      <c r="AV187" s="2">
        <v>379717.05599999998</v>
      </c>
      <c r="AW187" s="2">
        <v>19935.489888978784</v>
      </c>
      <c r="AX187" s="2">
        <v>0</v>
      </c>
      <c r="AY187" s="2">
        <v>17.34373521882873</v>
      </c>
      <c r="AZ187" s="2">
        <v>19952.833624197614</v>
      </c>
      <c r="BA187" s="2">
        <v>101453.70159400193</v>
      </c>
      <c r="BB187" s="2">
        <v>0</v>
      </c>
      <c r="BC187" s="2">
        <v>88.264002902141286</v>
      </c>
      <c r="BD187" s="2">
        <v>101541.96559690408</v>
      </c>
      <c r="BE187" s="2">
        <v>101453.70159400193</v>
      </c>
      <c r="BF187" s="2">
        <v>0</v>
      </c>
      <c r="BG187" s="2">
        <v>88.264002902141286</v>
      </c>
      <c r="BH187" s="2">
        <v>101541.96559690408</v>
      </c>
      <c r="BI187" s="2">
        <v>1930738.3409871999</v>
      </c>
      <c r="BJ187" s="2">
        <v>0</v>
      </c>
      <c r="BK187" s="2">
        <v>1679.7287024</v>
      </c>
      <c r="BL187" s="2">
        <v>1932418.0696896</v>
      </c>
      <c r="BM187" s="2">
        <v>101453.70159400193</v>
      </c>
      <c r="BN187" s="2">
        <v>0</v>
      </c>
      <c r="BO187" s="2">
        <v>88.264002902141286</v>
      </c>
      <c r="BP187" s="2">
        <v>101541.96559690408</v>
      </c>
      <c r="BQ187" s="2" t="s">
        <v>96</v>
      </c>
      <c r="BR187" s="1">
        <v>1.4999999999999999E-2</v>
      </c>
      <c r="BS187" s="1">
        <v>3.5000000000000003E-2</v>
      </c>
      <c r="BT187" s="1">
        <v>0.26500000000000001</v>
      </c>
      <c r="BU187" s="2">
        <v>7113.5060999999996</v>
      </c>
      <c r="BV187" s="2">
        <v>16598.180900000003</v>
      </c>
      <c r="BW187" s="2">
        <v>125671.94110000001</v>
      </c>
      <c r="BX187" s="2">
        <v>7113.5060999999996</v>
      </c>
      <c r="BY187" s="2">
        <v>19952.833624197614</v>
      </c>
      <c r="BZ187" s="2">
        <v>7113.5060999999996</v>
      </c>
      <c r="CA187" s="2">
        <v>16598.180900000003</v>
      </c>
      <c r="CB187" s="2">
        <v>125671.94110000001</v>
      </c>
      <c r="CC187" s="2">
        <v>7113.5060999999996</v>
      </c>
      <c r="CD187" s="2">
        <v>19952.833624197614</v>
      </c>
      <c r="CE187" s="1">
        <f t="shared" si="2"/>
        <v>4.2073838154572496E-2</v>
      </c>
    </row>
    <row r="188" spans="1:83" ht="13.5" customHeight="1">
      <c r="A188" s="3" t="s">
        <v>82</v>
      </c>
      <c r="B188" t="s">
        <v>447</v>
      </c>
      <c r="C188" s="9" t="s">
        <v>1797</v>
      </c>
      <c r="D188" s="3" t="s">
        <v>448</v>
      </c>
      <c r="E188" s="3" t="s">
        <v>449</v>
      </c>
      <c r="F188" s="3" t="s">
        <v>87</v>
      </c>
      <c r="G188" s="3" t="s">
        <v>100</v>
      </c>
      <c r="H188" s="3" t="s">
        <v>89</v>
      </c>
      <c r="I188" s="3" t="s">
        <v>90</v>
      </c>
      <c r="J188" s="3" t="s">
        <v>450</v>
      </c>
      <c r="K188" s="3" t="s">
        <v>92</v>
      </c>
      <c r="L188" s="3" t="s">
        <v>93</v>
      </c>
      <c r="M188" s="3" t="s">
        <v>94</v>
      </c>
      <c r="N188" s="2">
        <v>30000000</v>
      </c>
      <c r="O188" s="2">
        <v>811214.7</v>
      </c>
      <c r="P188" s="10">
        <v>1</v>
      </c>
      <c r="Q188" s="2">
        <v>30000000</v>
      </c>
      <c r="R188" s="2">
        <v>811214.7</v>
      </c>
      <c r="S188" s="3" t="s">
        <v>94</v>
      </c>
      <c r="T188" s="2">
        <v>29188785.300000001</v>
      </c>
      <c r="U188" s="2">
        <v>29188785.300000001</v>
      </c>
      <c r="V188" s="2">
        <v>268536.82</v>
      </c>
      <c r="W188" s="11">
        <v>1</v>
      </c>
      <c r="X188" s="2">
        <v>29188785.300000001</v>
      </c>
      <c r="Y188" s="2">
        <v>29188785.300000001</v>
      </c>
      <c r="Z188" s="2">
        <v>268536.82</v>
      </c>
      <c r="AA188" s="12">
        <v>4.8000000000000001E-2</v>
      </c>
      <c r="AB188" s="13">
        <v>44547</v>
      </c>
      <c r="AC188" s="13">
        <v>44500</v>
      </c>
      <c r="AD188" s="2">
        <v>1</v>
      </c>
      <c r="AE188" s="2">
        <v>5</v>
      </c>
      <c r="AF188" s="3" t="s">
        <v>95</v>
      </c>
      <c r="AG188" s="2">
        <v>0</v>
      </c>
      <c r="AH188" s="3" t="s">
        <v>95</v>
      </c>
      <c r="AI188" s="3" t="s">
        <v>95</v>
      </c>
      <c r="AJ188" s="2">
        <v>1</v>
      </c>
      <c r="AK188" s="2">
        <v>324128.25838848157</v>
      </c>
      <c r="AL188" s="2">
        <v>0</v>
      </c>
      <c r="AM188" s="2">
        <v>2981.9799243163834</v>
      </c>
      <c r="AN188" s="2">
        <v>327110.23831279797</v>
      </c>
      <c r="AO188" s="2">
        <v>324128.25838848157</v>
      </c>
      <c r="AP188" s="2">
        <v>0</v>
      </c>
      <c r="AQ188" s="2">
        <v>2981.9799243163834</v>
      </c>
      <c r="AR188" s="2">
        <v>327110.23831279797</v>
      </c>
      <c r="AS188" s="2">
        <v>23351028.240000002</v>
      </c>
      <c r="AT188" s="2">
        <v>0</v>
      </c>
      <c r="AU188" s="2">
        <v>214829.45599999998</v>
      </c>
      <c r="AV188" s="2">
        <v>23565857.696000002</v>
      </c>
      <c r="AW188" s="2">
        <v>324128.25838848157</v>
      </c>
      <c r="AX188" s="2">
        <v>0</v>
      </c>
      <c r="AY188" s="2">
        <v>2981.9799243163834</v>
      </c>
      <c r="AZ188" s="2">
        <v>327110.23831279797</v>
      </c>
      <c r="BA188" s="2">
        <v>1649521.1197648216</v>
      </c>
      <c r="BB188" s="2">
        <v>0</v>
      </c>
      <c r="BC188" s="2">
        <v>15175.594032838508</v>
      </c>
      <c r="BD188" s="2">
        <v>1664696.7137976603</v>
      </c>
      <c r="BE188" s="2">
        <v>1649521.1197648216</v>
      </c>
      <c r="BF188" s="2">
        <v>0</v>
      </c>
      <c r="BG188" s="2">
        <v>15175.594032838508</v>
      </c>
      <c r="BH188" s="2">
        <v>1664696.7137976603</v>
      </c>
      <c r="BI188" s="2">
        <v>118835717.81618401</v>
      </c>
      <c r="BJ188" s="2">
        <v>0</v>
      </c>
      <c r="BK188" s="2">
        <v>1093288.5845295999</v>
      </c>
      <c r="BL188" s="2">
        <v>119929006.40071362</v>
      </c>
      <c r="BM188" s="2">
        <v>1649521.1197648216</v>
      </c>
      <c r="BN188" s="2">
        <v>0</v>
      </c>
      <c r="BO188" s="2">
        <v>15175.594032838508</v>
      </c>
      <c r="BP188" s="2">
        <v>1664696.7137976603</v>
      </c>
      <c r="BQ188" s="2" t="s">
        <v>96</v>
      </c>
      <c r="BR188" s="1">
        <v>1.4999999999999999E-2</v>
      </c>
      <c r="BS188" s="1">
        <v>3.5000000000000003E-2</v>
      </c>
      <c r="BT188" s="1">
        <v>0.26500000000000001</v>
      </c>
      <c r="BU188" s="2">
        <v>437831.7795</v>
      </c>
      <c r="BV188" s="2">
        <v>1021607.4855000001</v>
      </c>
      <c r="BW188" s="2">
        <v>7735028.1045000004</v>
      </c>
      <c r="BX188" s="2">
        <v>437831.7795</v>
      </c>
      <c r="BY188" s="2">
        <v>437831.7795</v>
      </c>
      <c r="BZ188" s="2">
        <v>437831.7795</v>
      </c>
      <c r="CA188" s="2">
        <v>1021607.4855000001</v>
      </c>
      <c r="CB188" s="2">
        <v>7735028.1045000004</v>
      </c>
      <c r="CC188" s="2">
        <v>437831.7795</v>
      </c>
      <c r="CD188" s="2">
        <v>437831.7795</v>
      </c>
      <c r="CE188" s="1">
        <f t="shared" si="2"/>
        <v>1.4999999999999999E-2</v>
      </c>
    </row>
    <row r="189" spans="1:83" ht="13.5" customHeight="1">
      <c r="A189" s="3" t="s">
        <v>82</v>
      </c>
      <c r="B189" t="s">
        <v>451</v>
      </c>
      <c r="C189" s="9" t="s">
        <v>1798</v>
      </c>
      <c r="D189" s="3" t="s">
        <v>452</v>
      </c>
      <c r="E189" s="3" t="s">
        <v>453</v>
      </c>
      <c r="F189" s="3" t="s">
        <v>87</v>
      </c>
      <c r="G189" s="3" t="s">
        <v>88</v>
      </c>
      <c r="H189" s="3" t="s">
        <v>89</v>
      </c>
      <c r="I189" s="3" t="s">
        <v>90</v>
      </c>
      <c r="J189" s="3" t="s">
        <v>454</v>
      </c>
      <c r="K189" s="3" t="s">
        <v>92</v>
      </c>
      <c r="L189" s="3" t="s">
        <v>93</v>
      </c>
      <c r="M189" s="3" t="s">
        <v>94</v>
      </c>
      <c r="N189" s="2">
        <v>150000000</v>
      </c>
      <c r="O189" s="2">
        <v>60000000</v>
      </c>
      <c r="P189" s="10">
        <v>1</v>
      </c>
      <c r="Q189" s="2">
        <v>150000000</v>
      </c>
      <c r="R189" s="2">
        <v>60000000</v>
      </c>
      <c r="S189" s="3" t="s">
        <v>94</v>
      </c>
      <c r="T189" s="2">
        <v>20000000</v>
      </c>
      <c r="U189" s="2">
        <v>20000000</v>
      </c>
      <c r="V189" s="2">
        <v>76000</v>
      </c>
      <c r="W189" s="11">
        <v>1</v>
      </c>
      <c r="X189" s="2">
        <v>20000000</v>
      </c>
      <c r="Y189" s="2">
        <v>20000000</v>
      </c>
      <c r="Z189" s="2">
        <v>76000</v>
      </c>
      <c r="AA189" s="12">
        <v>3.7999999999999999E-2</v>
      </c>
      <c r="AB189" s="13">
        <v>44591</v>
      </c>
      <c r="AC189" s="13">
        <v>44500</v>
      </c>
      <c r="AD189" s="2">
        <v>1</v>
      </c>
      <c r="AE189" s="2">
        <v>1</v>
      </c>
      <c r="AF189" s="3" t="s">
        <v>95</v>
      </c>
      <c r="AG189" s="2">
        <v>0</v>
      </c>
      <c r="AH189" s="3" t="s">
        <v>95</v>
      </c>
      <c r="AI189" s="3" t="s">
        <v>95</v>
      </c>
      <c r="AJ189" s="2">
        <v>1</v>
      </c>
      <c r="AK189" s="2">
        <v>7554.1690018416211</v>
      </c>
      <c r="AL189" s="2">
        <v>0</v>
      </c>
      <c r="AM189" s="2">
        <v>28.70584220699816</v>
      </c>
      <c r="AN189" s="2">
        <v>7582.8748440486197</v>
      </c>
      <c r="AO189" s="2">
        <v>7554.1690018416211</v>
      </c>
      <c r="AP189" s="2">
        <v>0</v>
      </c>
      <c r="AQ189" s="2">
        <v>28.70584220699816</v>
      </c>
      <c r="AR189" s="2">
        <v>7582.8748440486197</v>
      </c>
      <c r="AS189" s="2">
        <v>16000000</v>
      </c>
      <c r="AT189" s="2">
        <v>0</v>
      </c>
      <c r="AU189" s="2">
        <v>60799.999999999993</v>
      </c>
      <c r="AV189" s="2">
        <v>16060800</v>
      </c>
      <c r="AW189" s="2">
        <v>7554.1690018416211</v>
      </c>
      <c r="AX189" s="2">
        <v>0</v>
      </c>
      <c r="AY189" s="2">
        <v>28.70584220699816</v>
      </c>
      <c r="AZ189" s="2">
        <v>7582.8748440486197</v>
      </c>
      <c r="BA189" s="2">
        <v>38443.921467272194</v>
      </c>
      <c r="BB189" s="2">
        <v>0</v>
      </c>
      <c r="BC189" s="2">
        <v>146.08690157563433</v>
      </c>
      <c r="BD189" s="2">
        <v>38590.008368847833</v>
      </c>
      <c r="BE189" s="2">
        <v>38443.921467272194</v>
      </c>
      <c r="BF189" s="2">
        <v>0</v>
      </c>
      <c r="BG189" s="2">
        <v>146.08690157563433</v>
      </c>
      <c r="BH189" s="2">
        <v>38590.008368847833</v>
      </c>
      <c r="BI189" s="2">
        <v>81425600</v>
      </c>
      <c r="BJ189" s="2">
        <v>0</v>
      </c>
      <c r="BK189" s="2">
        <v>309417.27999999997</v>
      </c>
      <c r="BL189" s="2">
        <v>81735017.280000001</v>
      </c>
      <c r="BM189" s="2">
        <v>38443.921467272194</v>
      </c>
      <c r="BN189" s="2">
        <v>0</v>
      </c>
      <c r="BO189" s="2">
        <v>146.08690157563433</v>
      </c>
      <c r="BP189" s="2">
        <v>38590.008368847833</v>
      </c>
      <c r="BQ189" s="2" t="s">
        <v>96</v>
      </c>
      <c r="BR189" s="1">
        <v>1.4999999999999999E-2</v>
      </c>
      <c r="BS189" s="1">
        <v>3.5000000000000003E-2</v>
      </c>
      <c r="BT189" s="1">
        <v>0.26500000000000001</v>
      </c>
      <c r="BU189" s="2">
        <v>300000</v>
      </c>
      <c r="BV189" s="2">
        <v>700000.00000000012</v>
      </c>
      <c r="BW189" s="2">
        <v>5300000</v>
      </c>
      <c r="BX189" s="2">
        <v>300000</v>
      </c>
      <c r="BY189" s="2">
        <v>300000</v>
      </c>
      <c r="BZ189" s="2">
        <v>300000</v>
      </c>
      <c r="CA189" s="2">
        <v>700000.00000000012</v>
      </c>
      <c r="CB189" s="2">
        <v>5300000</v>
      </c>
      <c r="CC189" s="2">
        <v>300000</v>
      </c>
      <c r="CD189" s="2">
        <v>300000</v>
      </c>
      <c r="CE189" s="1">
        <f t="shared" si="2"/>
        <v>1.4999999999999999E-2</v>
      </c>
    </row>
    <row r="190" spans="1:83" ht="13.5" customHeight="1">
      <c r="A190" s="3" t="s">
        <v>82</v>
      </c>
      <c r="B190" t="s">
        <v>455</v>
      </c>
      <c r="C190" s="9" t="s">
        <v>1799</v>
      </c>
      <c r="D190" s="3" t="s">
        <v>456</v>
      </c>
      <c r="E190" s="3" t="s">
        <v>457</v>
      </c>
      <c r="F190" s="3" t="s">
        <v>87</v>
      </c>
      <c r="G190" s="3" t="s">
        <v>100</v>
      </c>
      <c r="H190" s="3" t="s">
        <v>89</v>
      </c>
      <c r="I190" s="3" t="s">
        <v>90</v>
      </c>
      <c r="J190" s="3" t="s">
        <v>458</v>
      </c>
      <c r="K190" s="3" t="s">
        <v>92</v>
      </c>
      <c r="L190" s="3" t="s">
        <v>93</v>
      </c>
      <c r="M190" s="3" t="s">
        <v>94</v>
      </c>
      <c r="N190" s="2">
        <v>50000000</v>
      </c>
      <c r="O190" s="2">
        <v>0</v>
      </c>
      <c r="P190" s="10">
        <v>1</v>
      </c>
      <c r="Q190" s="2">
        <v>50000000</v>
      </c>
      <c r="R190" s="2">
        <v>0</v>
      </c>
      <c r="S190" s="3" t="s">
        <v>94</v>
      </c>
      <c r="T190" s="2">
        <v>50000000</v>
      </c>
      <c r="U190" s="2">
        <v>50000000</v>
      </c>
      <c r="V190" s="2">
        <v>472500</v>
      </c>
      <c r="W190" s="11">
        <v>1</v>
      </c>
      <c r="X190" s="2">
        <v>50000000</v>
      </c>
      <c r="Y190" s="2">
        <v>50000000</v>
      </c>
      <c r="Z190" s="2">
        <v>472500</v>
      </c>
      <c r="AA190" s="12">
        <v>5.4000000000000006E-2</v>
      </c>
      <c r="AB190" s="13">
        <v>44586</v>
      </c>
      <c r="AC190" s="13">
        <v>44500</v>
      </c>
      <c r="AD190" s="2">
        <v>1</v>
      </c>
      <c r="AE190" s="2">
        <v>4</v>
      </c>
      <c r="AF190" s="3" t="s">
        <v>95</v>
      </c>
      <c r="AG190" s="2">
        <v>0</v>
      </c>
      <c r="AH190" s="3" t="s">
        <v>95</v>
      </c>
      <c r="AI190" s="3" t="s">
        <v>95</v>
      </c>
      <c r="AJ190" s="2">
        <v>1</v>
      </c>
      <c r="AK190" s="2">
        <v>339142.24486272538</v>
      </c>
      <c r="AL190" s="2">
        <v>0</v>
      </c>
      <c r="AM190" s="2">
        <v>3204.8942139527544</v>
      </c>
      <c r="AN190" s="2">
        <v>342347.13907667814</v>
      </c>
      <c r="AO190" s="2">
        <v>339142.24486272538</v>
      </c>
      <c r="AP190" s="2">
        <v>0</v>
      </c>
      <c r="AQ190" s="2">
        <v>3204.8942139527544</v>
      </c>
      <c r="AR190" s="2">
        <v>342347.13907667814</v>
      </c>
      <c r="AS190" s="2">
        <v>40000000</v>
      </c>
      <c r="AT190" s="2">
        <v>0</v>
      </c>
      <c r="AU190" s="2">
        <v>377999.99999999994</v>
      </c>
      <c r="AV190" s="2">
        <v>40378000</v>
      </c>
      <c r="AW190" s="2">
        <v>339142.24486272538</v>
      </c>
      <c r="AX190" s="2">
        <v>0</v>
      </c>
      <c r="AY190" s="2">
        <v>3204.8942139527544</v>
      </c>
      <c r="AZ190" s="2">
        <v>342347.13907667814</v>
      </c>
      <c r="BA190" s="2">
        <v>1725928.7983308958</v>
      </c>
      <c r="BB190" s="2">
        <v>0</v>
      </c>
      <c r="BC190" s="2">
        <v>16310.027144226962</v>
      </c>
      <c r="BD190" s="2">
        <v>1742238.8254751228</v>
      </c>
      <c r="BE190" s="2">
        <v>1725928.7983308958</v>
      </c>
      <c r="BF190" s="2">
        <v>0</v>
      </c>
      <c r="BG190" s="2">
        <v>16310.027144226962</v>
      </c>
      <c r="BH190" s="2">
        <v>1742238.8254751228</v>
      </c>
      <c r="BI190" s="2">
        <v>203564000</v>
      </c>
      <c r="BJ190" s="2">
        <v>0</v>
      </c>
      <c r="BK190" s="2">
        <v>1923679.7999999998</v>
      </c>
      <c r="BL190" s="2">
        <v>205487679.80000001</v>
      </c>
      <c r="BM190" s="2">
        <v>1725928.7983308958</v>
      </c>
      <c r="BN190" s="2">
        <v>0</v>
      </c>
      <c r="BO190" s="2">
        <v>16310.027144226962</v>
      </c>
      <c r="BP190" s="2">
        <v>1742238.8254751228</v>
      </c>
      <c r="BQ190" s="2" t="s">
        <v>96</v>
      </c>
      <c r="BR190" s="1">
        <v>1.4999999999999999E-2</v>
      </c>
      <c r="BS190" s="1">
        <v>3.5000000000000003E-2</v>
      </c>
      <c r="BT190" s="1">
        <v>0.26500000000000001</v>
      </c>
      <c r="BU190" s="2">
        <v>750000</v>
      </c>
      <c r="BV190" s="2">
        <v>1750000.0000000002</v>
      </c>
      <c r="BW190" s="2">
        <v>13250000</v>
      </c>
      <c r="BX190" s="2">
        <v>750000</v>
      </c>
      <c r="BY190" s="2">
        <v>750000</v>
      </c>
      <c r="BZ190" s="2">
        <v>750000</v>
      </c>
      <c r="CA190" s="2">
        <v>1750000.0000000002</v>
      </c>
      <c r="CB190" s="2">
        <v>13250000</v>
      </c>
      <c r="CC190" s="2">
        <v>750000</v>
      </c>
      <c r="CD190" s="2">
        <v>750000</v>
      </c>
      <c r="CE190" s="1">
        <f t="shared" si="2"/>
        <v>1.4999999999999999E-2</v>
      </c>
    </row>
    <row r="191" spans="1:83" ht="13.5" customHeight="1">
      <c r="A191" s="3" t="s">
        <v>82</v>
      </c>
      <c r="B191" t="s">
        <v>459</v>
      </c>
      <c r="C191" s="9" t="s">
        <v>1800</v>
      </c>
      <c r="D191" s="3" t="s">
        <v>434</v>
      </c>
      <c r="E191" s="3" t="s">
        <v>435</v>
      </c>
      <c r="F191" s="3" t="s">
        <v>87</v>
      </c>
      <c r="G191" s="3" t="s">
        <v>100</v>
      </c>
      <c r="H191" s="3" t="s">
        <v>89</v>
      </c>
      <c r="I191" s="3" t="s">
        <v>90</v>
      </c>
      <c r="J191" s="3" t="s">
        <v>436</v>
      </c>
      <c r="K191" s="3" t="s">
        <v>92</v>
      </c>
      <c r="L191" s="3" t="s">
        <v>93</v>
      </c>
      <c r="M191" s="3" t="s">
        <v>94</v>
      </c>
      <c r="N191" s="2">
        <v>50000000</v>
      </c>
      <c r="O191" s="2">
        <v>16462198.300000001</v>
      </c>
      <c r="P191" s="10">
        <v>1</v>
      </c>
      <c r="Q191" s="2">
        <v>50000000</v>
      </c>
      <c r="R191" s="2">
        <v>16462198.300000001</v>
      </c>
      <c r="S191" s="3" t="s">
        <v>94</v>
      </c>
      <c r="T191" s="2">
        <v>8537801.6999999993</v>
      </c>
      <c r="U191" s="2">
        <v>8537801.6999999993</v>
      </c>
      <c r="V191" s="2">
        <v>42689.01</v>
      </c>
      <c r="W191" s="11">
        <v>1</v>
      </c>
      <c r="X191" s="2">
        <v>8537801.6999999993</v>
      </c>
      <c r="Y191" s="2">
        <v>8537801.6999999993</v>
      </c>
      <c r="Z191" s="2">
        <v>42689.01</v>
      </c>
      <c r="AA191" s="12">
        <v>0.05</v>
      </c>
      <c r="AB191" s="13">
        <v>44620</v>
      </c>
      <c r="AC191" s="13">
        <v>44500</v>
      </c>
      <c r="AD191" s="2">
        <v>1</v>
      </c>
      <c r="AE191" s="2">
        <v>6</v>
      </c>
      <c r="AF191" s="3" t="s">
        <v>95</v>
      </c>
      <c r="AG191" s="2">
        <v>0</v>
      </c>
      <c r="AH191" s="3" t="s">
        <v>95</v>
      </c>
      <c r="AI191" s="3" t="s">
        <v>95</v>
      </c>
      <c r="AJ191" s="2">
        <v>1</v>
      </c>
      <c r="AK191" s="2">
        <v>147379.13611953487</v>
      </c>
      <c r="AL191" s="2">
        <v>0</v>
      </c>
      <c r="AM191" s="2">
        <v>736.89570649060465</v>
      </c>
      <c r="AN191" s="2">
        <v>148116.03182602549</v>
      </c>
      <c r="AO191" s="2">
        <v>147379.13611953487</v>
      </c>
      <c r="AP191" s="2">
        <v>0</v>
      </c>
      <c r="AQ191" s="2">
        <v>736.89570649060465</v>
      </c>
      <c r="AR191" s="2">
        <v>148116.03182602549</v>
      </c>
      <c r="AS191" s="2">
        <v>6830241.3599999994</v>
      </c>
      <c r="AT191" s="2">
        <v>0</v>
      </c>
      <c r="AU191" s="2">
        <v>34151.207999999999</v>
      </c>
      <c r="AV191" s="2">
        <v>6864392.5679999981</v>
      </c>
      <c r="AW191" s="2">
        <v>147379.13611953487</v>
      </c>
      <c r="AX191" s="2">
        <v>0</v>
      </c>
      <c r="AY191" s="2">
        <v>736.89570649060465</v>
      </c>
      <c r="AZ191" s="2">
        <v>148116.03182602549</v>
      </c>
      <c r="BA191" s="2">
        <v>750027.16162592499</v>
      </c>
      <c r="BB191" s="2">
        <v>0</v>
      </c>
      <c r="BC191" s="2">
        <v>3750.1359399013363</v>
      </c>
      <c r="BD191" s="2">
        <v>753777.29756582633</v>
      </c>
      <c r="BE191" s="2">
        <v>750027.16162592499</v>
      </c>
      <c r="BF191" s="2">
        <v>0</v>
      </c>
      <c r="BG191" s="2">
        <v>3750.1359399013363</v>
      </c>
      <c r="BH191" s="2">
        <v>753777.29756582633</v>
      </c>
      <c r="BI191" s="2">
        <v>34759781.305175997</v>
      </c>
      <c r="BJ191" s="2">
        <v>0</v>
      </c>
      <c r="BK191" s="2">
        <v>173798.9126328</v>
      </c>
      <c r="BL191" s="2">
        <v>34933580.217808791</v>
      </c>
      <c r="BM191" s="2">
        <v>750027.16162592499</v>
      </c>
      <c r="BN191" s="2">
        <v>0</v>
      </c>
      <c r="BO191" s="2">
        <v>3750.1359399013363</v>
      </c>
      <c r="BP191" s="2">
        <v>753777.29756582633</v>
      </c>
      <c r="BQ191" s="2" t="s">
        <v>96</v>
      </c>
      <c r="BR191" s="1">
        <v>1.4999999999999999E-2</v>
      </c>
      <c r="BS191" s="1">
        <v>3.5000000000000003E-2</v>
      </c>
      <c r="BT191" s="1">
        <v>0.26500000000000001</v>
      </c>
      <c r="BU191" s="2">
        <v>128067.02549999999</v>
      </c>
      <c r="BV191" s="2">
        <v>298823.05949999997</v>
      </c>
      <c r="BW191" s="2">
        <v>2262517.4504999998</v>
      </c>
      <c r="BX191" s="2">
        <v>128067.02549999999</v>
      </c>
      <c r="BY191" s="2">
        <v>148116.03182602549</v>
      </c>
      <c r="BZ191" s="2">
        <v>128067.02549999999</v>
      </c>
      <c r="CA191" s="2">
        <v>298823.05949999997</v>
      </c>
      <c r="CB191" s="2">
        <v>2262517.4504999998</v>
      </c>
      <c r="CC191" s="2">
        <v>128067.02549999999</v>
      </c>
      <c r="CD191" s="2">
        <v>148116.03182602549</v>
      </c>
      <c r="CE191" s="1">
        <f t="shared" si="2"/>
        <v>1.7348263291946157E-2</v>
      </c>
    </row>
    <row r="192" spans="1:83" ht="13.5" customHeight="1">
      <c r="A192" s="3" t="s">
        <v>82</v>
      </c>
      <c r="B192" t="s">
        <v>460</v>
      </c>
      <c r="C192" s="9" t="s">
        <v>1801</v>
      </c>
      <c r="D192" s="3" t="s">
        <v>398</v>
      </c>
      <c r="E192" s="3" t="s">
        <v>399</v>
      </c>
      <c r="F192" s="3" t="s">
        <v>87</v>
      </c>
      <c r="G192" s="3" t="s">
        <v>88</v>
      </c>
      <c r="H192" s="3" t="s">
        <v>89</v>
      </c>
      <c r="I192" s="3" t="s">
        <v>90</v>
      </c>
      <c r="J192" s="3" t="s">
        <v>400</v>
      </c>
      <c r="K192" s="3" t="s">
        <v>92</v>
      </c>
      <c r="L192" s="3" t="s">
        <v>93</v>
      </c>
      <c r="M192" s="3" t="s">
        <v>94</v>
      </c>
      <c r="N192" s="2">
        <v>200000000</v>
      </c>
      <c r="O192" s="2">
        <v>0</v>
      </c>
      <c r="P192" s="10">
        <v>1</v>
      </c>
      <c r="Q192" s="2">
        <v>200000000</v>
      </c>
      <c r="R192" s="2">
        <v>0</v>
      </c>
      <c r="S192" s="3" t="s">
        <v>94</v>
      </c>
      <c r="T192" s="2">
        <v>34000000</v>
      </c>
      <c r="U192" s="2">
        <v>34000000</v>
      </c>
      <c r="V192" s="2">
        <v>125800</v>
      </c>
      <c r="W192" s="11">
        <v>1</v>
      </c>
      <c r="X192" s="2">
        <v>34000000</v>
      </c>
      <c r="Y192" s="2">
        <v>34000000</v>
      </c>
      <c r="Z192" s="2">
        <v>125800</v>
      </c>
      <c r="AA192" s="12">
        <v>3.7000000000000005E-2</v>
      </c>
      <c r="AB192" s="13">
        <v>44708</v>
      </c>
      <c r="AC192" s="13">
        <v>44500</v>
      </c>
      <c r="AD192" s="2">
        <v>1</v>
      </c>
      <c r="AE192" s="2">
        <v>4</v>
      </c>
      <c r="AF192" s="3" t="s">
        <v>95</v>
      </c>
      <c r="AG192" s="2">
        <v>0</v>
      </c>
      <c r="AH192" s="3" t="s">
        <v>95</v>
      </c>
      <c r="AI192" s="3" t="s">
        <v>95</v>
      </c>
      <c r="AJ192" s="2">
        <v>1</v>
      </c>
      <c r="AK192" s="2">
        <v>230616.72650665324</v>
      </c>
      <c r="AL192" s="2">
        <v>0</v>
      </c>
      <c r="AM192" s="2">
        <v>853.28188807461697</v>
      </c>
      <c r="AN192" s="2">
        <v>231470.00839472786</v>
      </c>
      <c r="AO192" s="2">
        <v>230616.72650665324</v>
      </c>
      <c r="AP192" s="2">
        <v>0</v>
      </c>
      <c r="AQ192" s="2">
        <v>853.28188807461697</v>
      </c>
      <c r="AR192" s="2">
        <v>231470.00839472786</v>
      </c>
      <c r="AS192" s="2">
        <v>27200000</v>
      </c>
      <c r="AT192" s="2">
        <v>0</v>
      </c>
      <c r="AU192" s="2">
        <v>100639.99999999999</v>
      </c>
      <c r="AV192" s="2">
        <v>27300640</v>
      </c>
      <c r="AW192" s="2">
        <v>230616.72650665324</v>
      </c>
      <c r="AX192" s="2">
        <v>0</v>
      </c>
      <c r="AY192" s="2">
        <v>853.28188807461697</v>
      </c>
      <c r="AZ192" s="2">
        <v>231470.00839472786</v>
      </c>
      <c r="BA192" s="2">
        <v>1173631.5828650091</v>
      </c>
      <c r="BB192" s="2">
        <v>0</v>
      </c>
      <c r="BC192" s="2">
        <v>4342.4368566005332</v>
      </c>
      <c r="BD192" s="2">
        <v>1177974.0197216095</v>
      </c>
      <c r="BE192" s="2">
        <v>1173631.5828650091</v>
      </c>
      <c r="BF192" s="2">
        <v>0</v>
      </c>
      <c r="BG192" s="2">
        <v>4342.4368566005332</v>
      </c>
      <c r="BH192" s="2">
        <v>1177974.0197216095</v>
      </c>
      <c r="BI192" s="2">
        <v>138423520</v>
      </c>
      <c r="BJ192" s="2">
        <v>0</v>
      </c>
      <c r="BK192" s="2">
        <v>512167.02399999992</v>
      </c>
      <c r="BL192" s="2">
        <v>138935687.02400002</v>
      </c>
      <c r="BM192" s="2">
        <v>1173631.5828650091</v>
      </c>
      <c r="BN192" s="2">
        <v>0</v>
      </c>
      <c r="BO192" s="2">
        <v>4342.4368566005332</v>
      </c>
      <c r="BP192" s="2">
        <v>1177974.0197216095</v>
      </c>
      <c r="BQ192" s="2" t="s">
        <v>96</v>
      </c>
      <c r="BR192" s="1">
        <v>1.4999999999999999E-2</v>
      </c>
      <c r="BS192" s="1">
        <v>3.5000000000000003E-2</v>
      </c>
      <c r="BT192" s="1">
        <v>0.26500000000000001</v>
      </c>
      <c r="BU192" s="2">
        <v>510000</v>
      </c>
      <c r="BV192" s="2">
        <v>1190000</v>
      </c>
      <c r="BW192" s="2">
        <v>9010000</v>
      </c>
      <c r="BX192" s="2">
        <v>510000</v>
      </c>
      <c r="BY192" s="2">
        <v>510000</v>
      </c>
      <c r="BZ192" s="2">
        <v>510000</v>
      </c>
      <c r="CA192" s="2">
        <v>1190000</v>
      </c>
      <c r="CB192" s="2">
        <v>9010000</v>
      </c>
      <c r="CC192" s="2">
        <v>510000</v>
      </c>
      <c r="CD192" s="2">
        <v>510000</v>
      </c>
      <c r="CE192" s="1">
        <f t="shared" si="2"/>
        <v>1.4999999999999999E-2</v>
      </c>
    </row>
    <row r="193" spans="1:83" ht="13.5" customHeight="1">
      <c r="A193" s="3" t="s">
        <v>82</v>
      </c>
      <c r="B193" t="s">
        <v>461</v>
      </c>
      <c r="C193" s="9" t="s">
        <v>1802</v>
      </c>
      <c r="D193" s="3" t="s">
        <v>462</v>
      </c>
      <c r="E193" s="3" t="s">
        <v>463</v>
      </c>
      <c r="F193" s="3" t="s">
        <v>87</v>
      </c>
      <c r="G193" s="3" t="s">
        <v>88</v>
      </c>
      <c r="H193" s="3" t="s">
        <v>89</v>
      </c>
      <c r="I193" s="3" t="s">
        <v>90</v>
      </c>
      <c r="J193" s="3" t="s">
        <v>464</v>
      </c>
      <c r="K193" s="3" t="s">
        <v>92</v>
      </c>
      <c r="L193" s="3" t="s">
        <v>93</v>
      </c>
      <c r="M193" s="3" t="s">
        <v>94</v>
      </c>
      <c r="N193" s="2">
        <v>3000000</v>
      </c>
      <c r="O193" s="2">
        <v>0</v>
      </c>
      <c r="P193" s="10">
        <v>1</v>
      </c>
      <c r="Q193" s="2">
        <v>3000000</v>
      </c>
      <c r="R193" s="2">
        <v>0</v>
      </c>
      <c r="S193" s="3" t="s">
        <v>94</v>
      </c>
      <c r="T193" s="2">
        <v>1000000</v>
      </c>
      <c r="U193" s="2">
        <v>1000000</v>
      </c>
      <c r="V193" s="2">
        <v>9376.39</v>
      </c>
      <c r="W193" s="11">
        <v>1</v>
      </c>
      <c r="X193" s="2">
        <v>1000000</v>
      </c>
      <c r="Y193" s="2">
        <v>1000000</v>
      </c>
      <c r="Z193" s="2">
        <v>9376.39</v>
      </c>
      <c r="AA193" s="12">
        <v>7.85E-2</v>
      </c>
      <c r="AB193" s="13">
        <v>44543</v>
      </c>
      <c r="AC193" s="13">
        <v>44500</v>
      </c>
      <c r="AD193" s="2">
        <v>1</v>
      </c>
      <c r="AE193" s="2">
        <v>7</v>
      </c>
      <c r="AF193" s="3" t="s">
        <v>95</v>
      </c>
      <c r="AG193" s="2">
        <v>0</v>
      </c>
      <c r="AH193" s="3" t="s">
        <v>95</v>
      </c>
      <c r="AI193" s="3" t="s">
        <v>95</v>
      </c>
      <c r="AJ193" s="2">
        <v>1</v>
      </c>
      <c r="AK193" s="2">
        <v>28151.299870721319</v>
      </c>
      <c r="AL193" s="2">
        <v>0</v>
      </c>
      <c r="AM193" s="2">
        <v>263.95756659483266</v>
      </c>
      <c r="AN193" s="2">
        <v>28415.257437316151</v>
      </c>
      <c r="AO193" s="2">
        <v>28151.299870721319</v>
      </c>
      <c r="AP193" s="2">
        <v>0</v>
      </c>
      <c r="AQ193" s="2">
        <v>263.95756659483266</v>
      </c>
      <c r="AR193" s="2">
        <v>28415.257437316151</v>
      </c>
      <c r="AS193" s="2">
        <v>800000</v>
      </c>
      <c r="AT193" s="2">
        <v>0</v>
      </c>
      <c r="AU193" s="2">
        <v>7501.1119999999992</v>
      </c>
      <c r="AV193" s="2">
        <v>807501.11200000008</v>
      </c>
      <c r="AW193" s="2">
        <v>28151.299870721319</v>
      </c>
      <c r="AX193" s="2">
        <v>0</v>
      </c>
      <c r="AY193" s="2">
        <v>263.95756659483266</v>
      </c>
      <c r="AZ193" s="2">
        <v>28415.257437316151</v>
      </c>
      <c r="BA193" s="2">
        <v>143264.78017208786</v>
      </c>
      <c r="BB193" s="2">
        <v>0</v>
      </c>
      <c r="BC193" s="2">
        <v>1343.3064521577628</v>
      </c>
      <c r="BD193" s="2">
        <v>144608.08662424562</v>
      </c>
      <c r="BE193" s="2">
        <v>143264.78017208786</v>
      </c>
      <c r="BF193" s="2">
        <v>0</v>
      </c>
      <c r="BG193" s="2">
        <v>1343.3064521577628</v>
      </c>
      <c r="BH193" s="2">
        <v>144608.08662424562</v>
      </c>
      <c r="BI193" s="2">
        <v>4071280</v>
      </c>
      <c r="BJ193" s="2">
        <v>0</v>
      </c>
      <c r="BK193" s="2">
        <v>38173.909079199999</v>
      </c>
      <c r="BL193" s="2">
        <v>4109453.9090792006</v>
      </c>
      <c r="BM193" s="2">
        <v>143264.78017208786</v>
      </c>
      <c r="BN193" s="2">
        <v>0</v>
      </c>
      <c r="BO193" s="2">
        <v>1343.3064521577628</v>
      </c>
      <c r="BP193" s="2">
        <v>144608.08662424562</v>
      </c>
      <c r="BQ193" s="2" t="s">
        <v>96</v>
      </c>
      <c r="BR193" s="1">
        <v>1.4999999999999999E-2</v>
      </c>
      <c r="BS193" s="1">
        <v>3.5000000000000003E-2</v>
      </c>
      <c r="BT193" s="1">
        <v>0.26500000000000001</v>
      </c>
      <c r="BU193" s="2">
        <v>15000</v>
      </c>
      <c r="BV193" s="2">
        <v>35000</v>
      </c>
      <c r="BW193" s="2">
        <v>265000</v>
      </c>
      <c r="BX193" s="2">
        <v>15000</v>
      </c>
      <c r="BY193" s="2">
        <v>28415.257437316151</v>
      </c>
      <c r="BZ193" s="2">
        <v>15000</v>
      </c>
      <c r="CA193" s="2">
        <v>35000</v>
      </c>
      <c r="CB193" s="2">
        <v>265000</v>
      </c>
      <c r="CC193" s="2">
        <v>15000</v>
      </c>
      <c r="CD193" s="2">
        <v>28415.257437316151</v>
      </c>
      <c r="CE193" s="1">
        <f t="shared" si="2"/>
        <v>2.8415257437316151E-2</v>
      </c>
    </row>
    <row r="194" spans="1:83" ht="13.5" customHeight="1">
      <c r="A194" s="3" t="s">
        <v>82</v>
      </c>
      <c r="B194" t="s">
        <v>465</v>
      </c>
      <c r="C194" s="9" t="s">
        <v>1803</v>
      </c>
      <c r="D194" s="3" t="s">
        <v>466</v>
      </c>
      <c r="E194" s="3" t="s">
        <v>467</v>
      </c>
      <c r="F194" s="3" t="s">
        <v>87</v>
      </c>
      <c r="G194" s="3" t="s">
        <v>88</v>
      </c>
      <c r="H194" s="3" t="s">
        <v>89</v>
      </c>
      <c r="I194" s="3" t="s">
        <v>90</v>
      </c>
      <c r="J194" s="3" t="s">
        <v>468</v>
      </c>
      <c r="K194" s="3" t="s">
        <v>92</v>
      </c>
      <c r="L194" s="3" t="s">
        <v>93</v>
      </c>
      <c r="M194" s="3" t="s">
        <v>94</v>
      </c>
      <c r="N194" s="2">
        <v>30000000</v>
      </c>
      <c r="O194" s="2">
        <v>23600000</v>
      </c>
      <c r="P194" s="10">
        <v>1</v>
      </c>
      <c r="Q194" s="2">
        <v>30000000</v>
      </c>
      <c r="R194" s="2">
        <v>23600000</v>
      </c>
      <c r="S194" s="3" t="s">
        <v>94</v>
      </c>
      <c r="T194" s="2">
        <v>6400000</v>
      </c>
      <c r="U194" s="2">
        <v>6400000</v>
      </c>
      <c r="V194" s="2">
        <v>26880</v>
      </c>
      <c r="W194" s="11">
        <v>1</v>
      </c>
      <c r="X194" s="2">
        <v>6400000</v>
      </c>
      <c r="Y194" s="2">
        <v>6400000</v>
      </c>
      <c r="Z194" s="2">
        <v>26880</v>
      </c>
      <c r="AA194" s="12">
        <v>4.2000000000000003E-2</v>
      </c>
      <c r="AB194" s="13">
        <v>44634</v>
      </c>
      <c r="AC194" s="13">
        <v>44500</v>
      </c>
      <c r="AD194" s="2">
        <v>1</v>
      </c>
      <c r="AE194" s="2">
        <v>5</v>
      </c>
      <c r="AF194" s="3" t="s">
        <v>95</v>
      </c>
      <c r="AG194" s="2">
        <v>0</v>
      </c>
      <c r="AH194" s="3" t="s">
        <v>95</v>
      </c>
      <c r="AI194" s="3" t="s">
        <v>95</v>
      </c>
      <c r="AJ194" s="2">
        <v>1</v>
      </c>
      <c r="AK194" s="2">
        <v>0</v>
      </c>
      <c r="AL194" s="2">
        <v>0</v>
      </c>
      <c r="AM194" s="2">
        <v>0</v>
      </c>
      <c r="AN194" s="2">
        <v>0</v>
      </c>
      <c r="AO194" s="2">
        <v>0</v>
      </c>
      <c r="AP194" s="2">
        <v>0</v>
      </c>
      <c r="AQ194" s="2">
        <v>0</v>
      </c>
      <c r="AR194" s="2">
        <v>0</v>
      </c>
      <c r="AS194" s="2">
        <v>0</v>
      </c>
      <c r="AT194" s="2">
        <v>0</v>
      </c>
      <c r="AU194" s="2">
        <v>0</v>
      </c>
      <c r="AV194" s="2">
        <v>0</v>
      </c>
      <c r="AW194" s="2">
        <v>0</v>
      </c>
      <c r="AX194" s="2">
        <v>0</v>
      </c>
      <c r="AY194" s="2">
        <v>0</v>
      </c>
      <c r="AZ194" s="2">
        <v>0</v>
      </c>
      <c r="BA194" s="2">
        <v>0</v>
      </c>
      <c r="BB194" s="2">
        <v>0</v>
      </c>
      <c r="BC194" s="2">
        <v>0</v>
      </c>
      <c r="BD194" s="2">
        <v>0</v>
      </c>
      <c r="BE194" s="2">
        <v>0</v>
      </c>
      <c r="BF194" s="2">
        <v>0</v>
      </c>
      <c r="BG194" s="2">
        <v>0</v>
      </c>
      <c r="BH194" s="2">
        <v>0</v>
      </c>
      <c r="BI194" s="2">
        <v>0</v>
      </c>
      <c r="BJ194" s="2">
        <v>0</v>
      </c>
      <c r="BK194" s="2">
        <v>0</v>
      </c>
      <c r="BL194" s="2">
        <v>0</v>
      </c>
      <c r="BM194" s="2">
        <v>0</v>
      </c>
      <c r="BN194" s="2">
        <v>0</v>
      </c>
      <c r="BO194" s="2">
        <v>0</v>
      </c>
      <c r="BP194" s="2">
        <v>0</v>
      </c>
      <c r="BQ194" s="2" t="s">
        <v>96</v>
      </c>
      <c r="BR194" s="1">
        <v>1.4999999999999999E-2</v>
      </c>
      <c r="BS194" s="1">
        <v>3.5000000000000003E-2</v>
      </c>
      <c r="BT194" s="1">
        <v>0.26500000000000001</v>
      </c>
      <c r="BU194" s="2">
        <v>96000</v>
      </c>
      <c r="BV194" s="2">
        <v>224000.00000000003</v>
      </c>
      <c r="BW194" s="2">
        <v>1696000</v>
      </c>
      <c r="BX194" s="2">
        <v>96000</v>
      </c>
      <c r="BY194" s="2">
        <v>96000</v>
      </c>
      <c r="BZ194" s="2">
        <v>96000</v>
      </c>
      <c r="CA194" s="2">
        <v>224000.00000000003</v>
      </c>
      <c r="CB194" s="2">
        <v>1696000</v>
      </c>
      <c r="CC194" s="2">
        <v>96000</v>
      </c>
      <c r="CD194" s="2">
        <v>96000</v>
      </c>
      <c r="CE194" s="1">
        <f t="shared" ref="CE194:CE257" si="3">BY194/Y194</f>
        <v>1.4999999999999999E-2</v>
      </c>
    </row>
    <row r="195" spans="1:83" ht="13.5" customHeight="1">
      <c r="A195" s="3" t="s">
        <v>82</v>
      </c>
      <c r="B195" t="s">
        <v>469</v>
      </c>
      <c r="C195" s="9" t="s">
        <v>1804</v>
      </c>
      <c r="D195" s="3" t="s">
        <v>452</v>
      </c>
      <c r="E195" s="3" t="s">
        <v>453</v>
      </c>
      <c r="F195" s="3" t="s">
        <v>87</v>
      </c>
      <c r="G195" s="3" t="s">
        <v>88</v>
      </c>
      <c r="H195" s="3" t="s">
        <v>89</v>
      </c>
      <c r="I195" s="3" t="s">
        <v>90</v>
      </c>
      <c r="J195" s="3" t="s">
        <v>454</v>
      </c>
      <c r="K195" s="3" t="s">
        <v>92</v>
      </c>
      <c r="L195" s="3" t="s">
        <v>93</v>
      </c>
      <c r="M195" s="3" t="s">
        <v>94</v>
      </c>
      <c r="N195" s="2">
        <v>150000000</v>
      </c>
      <c r="O195" s="2">
        <v>60000000</v>
      </c>
      <c r="P195" s="10">
        <v>1</v>
      </c>
      <c r="Q195" s="2">
        <v>150000000</v>
      </c>
      <c r="R195" s="2">
        <v>60000000</v>
      </c>
      <c r="S195" s="3" t="s">
        <v>94</v>
      </c>
      <c r="T195" s="2">
        <v>70000000</v>
      </c>
      <c r="U195" s="2">
        <v>70000000</v>
      </c>
      <c r="V195" s="2">
        <v>269500</v>
      </c>
      <c r="W195" s="11">
        <v>1</v>
      </c>
      <c r="X195" s="2">
        <v>70000000</v>
      </c>
      <c r="Y195" s="2">
        <v>70000000</v>
      </c>
      <c r="Z195" s="2">
        <v>269500</v>
      </c>
      <c r="AA195" s="12">
        <v>3.85E-2</v>
      </c>
      <c r="AB195" s="13">
        <v>44820</v>
      </c>
      <c r="AC195" s="13">
        <v>44500</v>
      </c>
      <c r="AD195" s="2">
        <v>1</v>
      </c>
      <c r="AE195" s="2">
        <v>1</v>
      </c>
      <c r="AF195" s="3" t="s">
        <v>95</v>
      </c>
      <c r="AG195" s="2">
        <v>0</v>
      </c>
      <c r="AH195" s="3" t="s">
        <v>95</v>
      </c>
      <c r="AI195" s="3" t="s">
        <v>95</v>
      </c>
      <c r="AJ195" s="2">
        <v>1</v>
      </c>
      <c r="AK195" s="2">
        <v>26439.591506445675</v>
      </c>
      <c r="AL195" s="2">
        <v>0</v>
      </c>
      <c r="AM195" s="2">
        <v>101.79242729981584</v>
      </c>
      <c r="AN195" s="2">
        <v>26541.383933745492</v>
      </c>
      <c r="AO195" s="2">
        <v>26439.591506445675</v>
      </c>
      <c r="AP195" s="2">
        <v>0</v>
      </c>
      <c r="AQ195" s="2">
        <v>101.79242729981584</v>
      </c>
      <c r="AR195" s="2">
        <v>26541.383933745492</v>
      </c>
      <c r="AS195" s="2">
        <v>56000000</v>
      </c>
      <c r="AT195" s="2">
        <v>0</v>
      </c>
      <c r="AU195" s="2">
        <v>215599.99999999997</v>
      </c>
      <c r="AV195" s="2">
        <v>56215600</v>
      </c>
      <c r="AW195" s="2">
        <v>26439.591506445675</v>
      </c>
      <c r="AX195" s="2">
        <v>0</v>
      </c>
      <c r="AY195" s="2">
        <v>101.79242729981584</v>
      </c>
      <c r="AZ195" s="2">
        <v>26541.383933745492</v>
      </c>
      <c r="BA195" s="2">
        <v>134553.7251354527</v>
      </c>
      <c r="BB195" s="2">
        <v>0</v>
      </c>
      <c r="BC195" s="2">
        <v>518.03184177149285</v>
      </c>
      <c r="BD195" s="2">
        <v>135071.7569772242</v>
      </c>
      <c r="BE195" s="2">
        <v>134553.7251354527</v>
      </c>
      <c r="BF195" s="2">
        <v>0</v>
      </c>
      <c r="BG195" s="2">
        <v>518.03184177149285</v>
      </c>
      <c r="BH195" s="2">
        <v>135071.7569772242</v>
      </c>
      <c r="BI195" s="2">
        <v>284989600</v>
      </c>
      <c r="BJ195" s="2">
        <v>0</v>
      </c>
      <c r="BK195" s="2">
        <v>1097209.96</v>
      </c>
      <c r="BL195" s="2">
        <v>286086809.96000004</v>
      </c>
      <c r="BM195" s="2">
        <v>134553.7251354527</v>
      </c>
      <c r="BN195" s="2">
        <v>0</v>
      </c>
      <c r="BO195" s="2">
        <v>518.03184177149285</v>
      </c>
      <c r="BP195" s="2">
        <v>135071.7569772242</v>
      </c>
      <c r="BQ195" s="2" t="s">
        <v>96</v>
      </c>
      <c r="BR195" s="1">
        <v>1.4999999999999999E-2</v>
      </c>
      <c r="BS195" s="1">
        <v>3.5000000000000003E-2</v>
      </c>
      <c r="BT195" s="1">
        <v>0.26500000000000001</v>
      </c>
      <c r="BU195" s="2">
        <v>1050000</v>
      </c>
      <c r="BV195" s="2">
        <v>2450000.0000000005</v>
      </c>
      <c r="BW195" s="2">
        <v>18550000</v>
      </c>
      <c r="BX195" s="2">
        <v>1050000</v>
      </c>
      <c r="BY195" s="2">
        <v>1050000</v>
      </c>
      <c r="BZ195" s="2">
        <v>1050000</v>
      </c>
      <c r="CA195" s="2">
        <v>2450000.0000000005</v>
      </c>
      <c r="CB195" s="2">
        <v>18550000</v>
      </c>
      <c r="CC195" s="2">
        <v>1050000</v>
      </c>
      <c r="CD195" s="2">
        <v>1050000</v>
      </c>
      <c r="CE195" s="1">
        <f t="shared" si="3"/>
        <v>1.4999999999999999E-2</v>
      </c>
    </row>
    <row r="196" spans="1:83" ht="13.5" customHeight="1">
      <c r="A196" s="3" t="s">
        <v>82</v>
      </c>
      <c r="B196" t="s">
        <v>470</v>
      </c>
      <c r="C196" s="9" t="s">
        <v>1805</v>
      </c>
      <c r="D196" s="3" t="s">
        <v>434</v>
      </c>
      <c r="E196" s="3" t="s">
        <v>435</v>
      </c>
      <c r="F196" s="3" t="s">
        <v>87</v>
      </c>
      <c r="G196" s="3" t="s">
        <v>100</v>
      </c>
      <c r="H196" s="3" t="s">
        <v>89</v>
      </c>
      <c r="I196" s="3" t="s">
        <v>90</v>
      </c>
      <c r="J196" s="3" t="s">
        <v>436</v>
      </c>
      <c r="K196" s="3" t="s">
        <v>92</v>
      </c>
      <c r="L196" s="3" t="s">
        <v>93</v>
      </c>
      <c r="M196" s="3" t="s">
        <v>94</v>
      </c>
      <c r="N196" s="2">
        <v>50000000</v>
      </c>
      <c r="O196" s="2">
        <v>16462198.300000001</v>
      </c>
      <c r="P196" s="10">
        <v>1</v>
      </c>
      <c r="Q196" s="2">
        <v>50000000</v>
      </c>
      <c r="R196" s="2">
        <v>16462198.300000001</v>
      </c>
      <c r="S196" s="3" t="s">
        <v>94</v>
      </c>
      <c r="T196" s="2">
        <v>15000000</v>
      </c>
      <c r="U196" s="2">
        <v>15000000</v>
      </c>
      <c r="V196" s="2">
        <v>75000</v>
      </c>
      <c r="W196" s="11">
        <v>1</v>
      </c>
      <c r="X196" s="2">
        <v>15000000</v>
      </c>
      <c r="Y196" s="2">
        <v>15000000</v>
      </c>
      <c r="Z196" s="2">
        <v>75000</v>
      </c>
      <c r="AA196" s="12">
        <v>0.05</v>
      </c>
      <c r="AB196" s="13">
        <v>44624</v>
      </c>
      <c r="AC196" s="13">
        <v>44500</v>
      </c>
      <c r="AD196" s="2">
        <v>1</v>
      </c>
      <c r="AE196" s="2">
        <v>6</v>
      </c>
      <c r="AF196" s="3" t="s">
        <v>95</v>
      </c>
      <c r="AG196" s="2">
        <v>0</v>
      </c>
      <c r="AH196" s="3" t="s">
        <v>95</v>
      </c>
      <c r="AI196" s="3" t="s">
        <v>95</v>
      </c>
      <c r="AJ196" s="2">
        <v>1</v>
      </c>
      <c r="AK196" s="2">
        <v>258929.30281960324</v>
      </c>
      <c r="AL196" s="2">
        <v>0</v>
      </c>
      <c r="AM196" s="2">
        <v>1294.646514098016</v>
      </c>
      <c r="AN196" s="2">
        <v>260223.94933370125</v>
      </c>
      <c r="AO196" s="2">
        <v>258929.30281960324</v>
      </c>
      <c r="AP196" s="2">
        <v>0</v>
      </c>
      <c r="AQ196" s="2">
        <v>1294.646514098016</v>
      </c>
      <c r="AR196" s="2">
        <v>260223.94933370125</v>
      </c>
      <c r="AS196" s="2">
        <v>12000000</v>
      </c>
      <c r="AT196" s="2">
        <v>0</v>
      </c>
      <c r="AU196" s="2">
        <v>59999.999999999993</v>
      </c>
      <c r="AV196" s="2">
        <v>12060000</v>
      </c>
      <c r="AW196" s="2">
        <v>258929.30281960324</v>
      </c>
      <c r="AX196" s="2">
        <v>0</v>
      </c>
      <c r="AY196" s="2">
        <v>1294.646514098016</v>
      </c>
      <c r="AZ196" s="2">
        <v>260223.94933370125</v>
      </c>
      <c r="BA196" s="2">
        <v>1317717.1149792429</v>
      </c>
      <c r="BB196" s="2">
        <v>0</v>
      </c>
      <c r="BC196" s="2">
        <v>6588.585574896214</v>
      </c>
      <c r="BD196" s="2">
        <v>1324305.700554139</v>
      </c>
      <c r="BE196" s="2">
        <v>1317717.1149792429</v>
      </c>
      <c r="BF196" s="2">
        <v>0</v>
      </c>
      <c r="BG196" s="2">
        <v>6588.585574896214</v>
      </c>
      <c r="BH196" s="2">
        <v>1324305.700554139</v>
      </c>
      <c r="BI196" s="2">
        <v>61069200</v>
      </c>
      <c r="BJ196" s="2">
        <v>0</v>
      </c>
      <c r="BK196" s="2">
        <v>305346</v>
      </c>
      <c r="BL196" s="2">
        <v>61374546</v>
      </c>
      <c r="BM196" s="2">
        <v>1317717.1149792429</v>
      </c>
      <c r="BN196" s="2">
        <v>0</v>
      </c>
      <c r="BO196" s="2">
        <v>6588.585574896214</v>
      </c>
      <c r="BP196" s="2">
        <v>1324305.700554139</v>
      </c>
      <c r="BQ196" s="2" t="s">
        <v>96</v>
      </c>
      <c r="BR196" s="1">
        <v>1.4999999999999999E-2</v>
      </c>
      <c r="BS196" s="1">
        <v>3.5000000000000003E-2</v>
      </c>
      <c r="BT196" s="1">
        <v>0.26500000000000001</v>
      </c>
      <c r="BU196" s="2">
        <v>225000</v>
      </c>
      <c r="BV196" s="2">
        <v>525000</v>
      </c>
      <c r="BW196" s="2">
        <v>3975000</v>
      </c>
      <c r="BX196" s="2">
        <v>225000</v>
      </c>
      <c r="BY196" s="2">
        <v>260223.94933370125</v>
      </c>
      <c r="BZ196" s="2">
        <v>225000</v>
      </c>
      <c r="CA196" s="2">
        <v>525000</v>
      </c>
      <c r="CB196" s="2">
        <v>3975000</v>
      </c>
      <c r="CC196" s="2">
        <v>225000</v>
      </c>
      <c r="CD196" s="2">
        <v>260223.94933370125</v>
      </c>
      <c r="CE196" s="1">
        <f t="shared" si="3"/>
        <v>1.7348263288913417E-2</v>
      </c>
    </row>
    <row r="197" spans="1:83" ht="13.5" customHeight="1">
      <c r="A197" s="3" t="s">
        <v>82</v>
      </c>
      <c r="B197" t="s">
        <v>471</v>
      </c>
      <c r="C197" s="9" t="s">
        <v>1806</v>
      </c>
      <c r="D197" s="3" t="s">
        <v>472</v>
      </c>
      <c r="E197" s="3" t="s">
        <v>473</v>
      </c>
      <c r="F197" s="3" t="s">
        <v>87</v>
      </c>
      <c r="G197" s="3" t="s">
        <v>100</v>
      </c>
      <c r="H197" s="3" t="s">
        <v>89</v>
      </c>
      <c r="I197" s="3" t="s">
        <v>90</v>
      </c>
      <c r="J197" s="3" t="s">
        <v>474</v>
      </c>
      <c r="K197" s="3" t="s">
        <v>92</v>
      </c>
      <c r="L197" s="3" t="s">
        <v>93</v>
      </c>
      <c r="M197" s="3" t="s">
        <v>94</v>
      </c>
      <c r="N197" s="2">
        <v>120000000</v>
      </c>
      <c r="O197" s="2">
        <v>40000000</v>
      </c>
      <c r="P197" s="10">
        <v>1</v>
      </c>
      <c r="Q197" s="2">
        <v>120000000</v>
      </c>
      <c r="R197" s="2">
        <v>40000000</v>
      </c>
      <c r="S197" s="3" t="s">
        <v>94</v>
      </c>
      <c r="T197" s="2">
        <v>50000000</v>
      </c>
      <c r="U197" s="2">
        <v>50000000</v>
      </c>
      <c r="V197" s="2">
        <v>188888.89</v>
      </c>
      <c r="W197" s="11">
        <v>1</v>
      </c>
      <c r="X197" s="2">
        <v>50000000</v>
      </c>
      <c r="Y197" s="2">
        <v>50000000</v>
      </c>
      <c r="Z197" s="2">
        <v>188888.89</v>
      </c>
      <c r="AA197" s="12">
        <v>0.04</v>
      </c>
      <c r="AB197" s="13">
        <v>44552</v>
      </c>
      <c r="AC197" s="13">
        <v>44500</v>
      </c>
      <c r="AD197" s="2">
        <v>1</v>
      </c>
      <c r="AE197" s="2">
        <v>5</v>
      </c>
      <c r="AF197" s="3" t="s">
        <v>95</v>
      </c>
      <c r="AG197" s="2">
        <v>0</v>
      </c>
      <c r="AH197" s="3" t="s">
        <v>95</v>
      </c>
      <c r="AI197" s="3" t="s">
        <v>95</v>
      </c>
      <c r="AJ197" s="2">
        <v>1</v>
      </c>
      <c r="AK197" s="2">
        <v>555227.38451963174</v>
      </c>
      <c r="AL197" s="2">
        <v>0</v>
      </c>
      <c r="AM197" s="2">
        <v>2097.5256871903293</v>
      </c>
      <c r="AN197" s="2">
        <v>557324.9102068221</v>
      </c>
      <c r="AO197" s="2">
        <v>555227.38451963174</v>
      </c>
      <c r="AP197" s="2">
        <v>0</v>
      </c>
      <c r="AQ197" s="2">
        <v>2097.5256871903293</v>
      </c>
      <c r="AR197" s="2">
        <v>557324.9102068221</v>
      </c>
      <c r="AS197" s="2">
        <v>40000000</v>
      </c>
      <c r="AT197" s="2">
        <v>0</v>
      </c>
      <c r="AU197" s="2">
        <v>151111.11199999999</v>
      </c>
      <c r="AV197" s="2">
        <v>40151111.111999996</v>
      </c>
      <c r="AW197" s="2">
        <v>555227.38451963174</v>
      </c>
      <c r="AX197" s="2">
        <v>0</v>
      </c>
      <c r="AY197" s="2">
        <v>2097.5256871903293</v>
      </c>
      <c r="AZ197" s="2">
        <v>557324.9102068221</v>
      </c>
      <c r="BA197" s="2">
        <v>2825607.6825588578</v>
      </c>
      <c r="BB197" s="2">
        <v>0</v>
      </c>
      <c r="BC197" s="2">
        <v>10674.517974680306</v>
      </c>
      <c r="BD197" s="2">
        <v>2836282.2005335386</v>
      </c>
      <c r="BE197" s="2">
        <v>2825607.6825588578</v>
      </c>
      <c r="BF197" s="2">
        <v>0</v>
      </c>
      <c r="BG197" s="2">
        <v>10674.517974680306</v>
      </c>
      <c r="BH197" s="2">
        <v>2836282.2005335386</v>
      </c>
      <c r="BI197" s="2">
        <v>203564000</v>
      </c>
      <c r="BJ197" s="2">
        <v>0</v>
      </c>
      <c r="BK197" s="2">
        <v>769019.56007919996</v>
      </c>
      <c r="BL197" s="2">
        <v>204333019.56007919</v>
      </c>
      <c r="BM197" s="2">
        <v>2825607.6825588578</v>
      </c>
      <c r="BN197" s="2">
        <v>0</v>
      </c>
      <c r="BO197" s="2">
        <v>10674.517974680306</v>
      </c>
      <c r="BP197" s="2">
        <v>2836282.2005335386</v>
      </c>
      <c r="BQ197" s="2" t="s">
        <v>96</v>
      </c>
      <c r="BR197" s="1">
        <v>1.4999999999999999E-2</v>
      </c>
      <c r="BS197" s="1">
        <v>3.5000000000000003E-2</v>
      </c>
      <c r="BT197" s="1">
        <v>0.26500000000000001</v>
      </c>
      <c r="BU197" s="2">
        <v>750000</v>
      </c>
      <c r="BV197" s="2">
        <v>1750000.0000000002</v>
      </c>
      <c r="BW197" s="2">
        <v>13250000</v>
      </c>
      <c r="BX197" s="2">
        <v>750000</v>
      </c>
      <c r="BY197" s="2">
        <v>750000</v>
      </c>
      <c r="BZ197" s="2">
        <v>750000</v>
      </c>
      <c r="CA197" s="2">
        <v>1750000.0000000002</v>
      </c>
      <c r="CB197" s="2">
        <v>13250000</v>
      </c>
      <c r="CC197" s="2">
        <v>750000</v>
      </c>
      <c r="CD197" s="2">
        <v>750000</v>
      </c>
      <c r="CE197" s="1">
        <f t="shared" si="3"/>
        <v>1.4999999999999999E-2</v>
      </c>
    </row>
    <row r="198" spans="1:83" ht="13.5" customHeight="1">
      <c r="A198" s="3" t="s">
        <v>82</v>
      </c>
      <c r="B198" t="s">
        <v>475</v>
      </c>
      <c r="C198" s="9" t="s">
        <v>1807</v>
      </c>
      <c r="D198" s="3" t="s">
        <v>311</v>
      </c>
      <c r="E198" s="3" t="s">
        <v>312</v>
      </c>
      <c r="F198" s="3" t="s">
        <v>87</v>
      </c>
      <c r="G198" s="3" t="s">
        <v>313</v>
      </c>
      <c r="H198" s="3" t="s">
        <v>89</v>
      </c>
      <c r="I198" s="3" t="s">
        <v>90</v>
      </c>
      <c r="J198" s="3" t="s">
        <v>476</v>
      </c>
      <c r="K198" s="3" t="s">
        <v>92</v>
      </c>
      <c r="L198" s="3" t="s">
        <v>93</v>
      </c>
      <c r="M198" s="3" t="s">
        <v>94</v>
      </c>
      <c r="N198" s="2">
        <v>70000000</v>
      </c>
      <c r="O198" s="2">
        <v>50584625.909999996</v>
      </c>
      <c r="P198" s="10">
        <v>1</v>
      </c>
      <c r="Q198" s="2">
        <v>70000000</v>
      </c>
      <c r="R198" s="2">
        <v>50584625.909999996</v>
      </c>
      <c r="S198" s="3" t="s">
        <v>94</v>
      </c>
      <c r="T198" s="2">
        <v>11305535.23</v>
      </c>
      <c r="U198" s="2">
        <v>11305535.23</v>
      </c>
      <c r="V198" s="2">
        <v>8196.51</v>
      </c>
      <c r="W198" s="11">
        <v>1</v>
      </c>
      <c r="X198" s="2">
        <v>11305535.23</v>
      </c>
      <c r="Y198" s="2">
        <v>11305535.23</v>
      </c>
      <c r="Z198" s="2">
        <v>8196.51</v>
      </c>
      <c r="AA198" s="12">
        <v>4.3499999999999997E-2</v>
      </c>
      <c r="AB198" s="13">
        <v>44642</v>
      </c>
      <c r="AC198" s="13">
        <v>44500</v>
      </c>
      <c r="AD198" s="2">
        <v>1</v>
      </c>
      <c r="AE198" s="2">
        <v>5</v>
      </c>
      <c r="AF198" s="3" t="s">
        <v>95</v>
      </c>
      <c r="AG198" s="2">
        <v>0</v>
      </c>
      <c r="AH198" s="3" t="s">
        <v>95</v>
      </c>
      <c r="AI198" s="3" t="s">
        <v>95</v>
      </c>
      <c r="AJ198" s="2">
        <v>1</v>
      </c>
      <c r="AK198" s="2">
        <v>125542.85512694909</v>
      </c>
      <c r="AL198" s="2">
        <v>0</v>
      </c>
      <c r="AM198" s="2">
        <v>91.01853618978015</v>
      </c>
      <c r="AN198" s="2">
        <v>125633.87366313886</v>
      </c>
      <c r="AO198" s="2">
        <v>125542.85512694909</v>
      </c>
      <c r="AP198" s="2">
        <v>0</v>
      </c>
      <c r="AQ198" s="2">
        <v>91.01853618978015</v>
      </c>
      <c r="AR198" s="2">
        <v>125633.87366313886</v>
      </c>
      <c r="AS198" s="2">
        <v>9044428.1840000004</v>
      </c>
      <c r="AT198" s="2">
        <v>0</v>
      </c>
      <c r="AU198" s="2">
        <v>6557.2079999999996</v>
      </c>
      <c r="AV198" s="2">
        <v>9050985.3919999991</v>
      </c>
      <c r="AW198" s="2">
        <v>125542.85512694909</v>
      </c>
      <c r="AX198" s="2">
        <v>0</v>
      </c>
      <c r="AY198" s="2">
        <v>91.01853618978015</v>
      </c>
      <c r="AZ198" s="2">
        <v>125633.87366313886</v>
      </c>
      <c r="BA198" s="2">
        <v>638900.14402655663</v>
      </c>
      <c r="BB198" s="2">
        <v>0</v>
      </c>
      <c r="BC198" s="2">
        <v>463.20243252341015</v>
      </c>
      <c r="BD198" s="2">
        <v>639363.34645908</v>
      </c>
      <c r="BE198" s="2">
        <v>638900.14402655663</v>
      </c>
      <c r="BF198" s="2">
        <v>0</v>
      </c>
      <c r="BG198" s="2">
        <v>463.20243252341015</v>
      </c>
      <c r="BH198" s="2">
        <v>639363.34645908</v>
      </c>
      <c r="BI198" s="2">
        <v>46027999.471194401</v>
      </c>
      <c r="BJ198" s="2">
        <v>0</v>
      </c>
      <c r="BK198" s="2">
        <v>33370.287232800001</v>
      </c>
      <c r="BL198" s="2">
        <v>46061369.758427195</v>
      </c>
      <c r="BM198" s="2">
        <v>638900.14402655663</v>
      </c>
      <c r="BN198" s="2">
        <v>0</v>
      </c>
      <c r="BO198" s="2">
        <v>463.20243252341015</v>
      </c>
      <c r="BP198" s="2">
        <v>639363.34645908</v>
      </c>
      <c r="BQ198" s="2" t="s">
        <v>96</v>
      </c>
      <c r="BR198" s="1">
        <v>1.4999999999999999E-2</v>
      </c>
      <c r="BS198" s="1">
        <v>3.5000000000000003E-2</v>
      </c>
      <c r="BT198" s="1">
        <v>0.26500000000000001</v>
      </c>
      <c r="BU198" s="2">
        <v>169583.02845000001</v>
      </c>
      <c r="BV198" s="2">
        <v>395693.73305000004</v>
      </c>
      <c r="BW198" s="2">
        <v>2995966.8359500002</v>
      </c>
      <c r="BX198" s="2">
        <v>169583.02845000001</v>
      </c>
      <c r="BY198" s="2">
        <v>169583.02845000001</v>
      </c>
      <c r="BZ198" s="2">
        <v>169583.02845000001</v>
      </c>
      <c r="CA198" s="2">
        <v>395693.73305000004</v>
      </c>
      <c r="CB198" s="2">
        <v>2995966.8359500002</v>
      </c>
      <c r="CC198" s="2">
        <v>169583.02845000001</v>
      </c>
      <c r="CD198" s="2">
        <v>169583.02845000001</v>
      </c>
      <c r="CE198" s="1">
        <f t="shared" si="3"/>
        <v>1.5000000000000001E-2</v>
      </c>
    </row>
    <row r="199" spans="1:83" ht="13.5" customHeight="1">
      <c r="A199" s="3" t="s">
        <v>82</v>
      </c>
      <c r="B199" t="s">
        <v>477</v>
      </c>
      <c r="C199" s="9" t="s">
        <v>1808</v>
      </c>
      <c r="D199" s="3" t="s">
        <v>438</v>
      </c>
      <c r="E199" s="3" t="s">
        <v>439</v>
      </c>
      <c r="F199" s="3" t="s">
        <v>87</v>
      </c>
      <c r="G199" s="3" t="s">
        <v>128</v>
      </c>
      <c r="H199" s="3" t="s">
        <v>89</v>
      </c>
      <c r="I199" s="3" t="s">
        <v>90</v>
      </c>
      <c r="J199" s="3" t="s">
        <v>440</v>
      </c>
      <c r="K199" s="3" t="s">
        <v>92</v>
      </c>
      <c r="L199" s="3" t="s">
        <v>93</v>
      </c>
      <c r="M199" s="3" t="s">
        <v>94</v>
      </c>
      <c r="N199" s="2">
        <v>30000000</v>
      </c>
      <c r="O199" s="2">
        <v>8000000</v>
      </c>
      <c r="P199" s="10">
        <v>1</v>
      </c>
      <c r="Q199" s="2">
        <v>30000000</v>
      </c>
      <c r="R199" s="2">
        <v>8000000</v>
      </c>
      <c r="S199" s="3" t="s">
        <v>94</v>
      </c>
      <c r="T199" s="2">
        <v>20018388.390000001</v>
      </c>
      <c r="U199" s="2">
        <v>20018388.390000001</v>
      </c>
      <c r="V199" s="2">
        <v>71732.56</v>
      </c>
      <c r="W199" s="11">
        <v>1</v>
      </c>
      <c r="X199" s="2">
        <v>20018388.390000001</v>
      </c>
      <c r="Y199" s="2">
        <v>20018388.390000001</v>
      </c>
      <c r="Z199" s="2">
        <v>71732.56</v>
      </c>
      <c r="AA199" s="12">
        <v>4.2999999999999997E-2</v>
      </c>
      <c r="AB199" s="13">
        <v>44585</v>
      </c>
      <c r="AC199" s="13">
        <v>44500</v>
      </c>
      <c r="AD199" s="2">
        <v>1</v>
      </c>
      <c r="AE199" s="2">
        <v>6</v>
      </c>
      <c r="AF199" s="3" t="s">
        <v>95</v>
      </c>
      <c r="AG199" s="2">
        <v>0</v>
      </c>
      <c r="AH199" s="3" t="s">
        <v>95</v>
      </c>
      <c r="AI199" s="3" t="s">
        <v>95</v>
      </c>
      <c r="AJ199" s="2">
        <v>1</v>
      </c>
      <c r="AK199" s="2">
        <v>345556.48995964928</v>
      </c>
      <c r="AL199" s="2">
        <v>0</v>
      </c>
      <c r="AM199" s="2">
        <v>1238.2441166843573</v>
      </c>
      <c r="AN199" s="2">
        <v>346794.73407633364</v>
      </c>
      <c r="AO199" s="2">
        <v>345556.48995964928</v>
      </c>
      <c r="AP199" s="2">
        <v>0</v>
      </c>
      <c r="AQ199" s="2">
        <v>1238.2441166843573</v>
      </c>
      <c r="AR199" s="2">
        <v>346794.73407633364</v>
      </c>
      <c r="AS199" s="2">
        <v>16014710.712000001</v>
      </c>
      <c r="AT199" s="2">
        <v>0</v>
      </c>
      <c r="AU199" s="2">
        <v>57386.047999999995</v>
      </c>
      <c r="AV199" s="2">
        <v>16072096.760000002</v>
      </c>
      <c r="AW199" s="2">
        <v>345556.48995964928</v>
      </c>
      <c r="AX199" s="2">
        <v>0</v>
      </c>
      <c r="AY199" s="2">
        <v>1238.2441166843573</v>
      </c>
      <c r="AZ199" s="2">
        <v>346794.73407633364</v>
      </c>
      <c r="BA199" s="2">
        <v>1758571.5330536512</v>
      </c>
      <c r="BB199" s="2">
        <v>0</v>
      </c>
      <c r="BC199" s="2">
        <v>6301.548134218363</v>
      </c>
      <c r="BD199" s="2">
        <v>1764873.0811878697</v>
      </c>
      <c r="BE199" s="2">
        <v>1758571.5330536512</v>
      </c>
      <c r="BF199" s="2">
        <v>0</v>
      </c>
      <c r="BG199" s="2">
        <v>6301.548134218363</v>
      </c>
      <c r="BH199" s="2">
        <v>1764873.0811878697</v>
      </c>
      <c r="BI199" s="2">
        <v>81500464.284439206</v>
      </c>
      <c r="BJ199" s="2">
        <v>0</v>
      </c>
      <c r="BK199" s="2">
        <v>292043.33687679999</v>
      </c>
      <c r="BL199" s="2">
        <v>81792507.621316016</v>
      </c>
      <c r="BM199" s="2">
        <v>1758571.5330536512</v>
      </c>
      <c r="BN199" s="2">
        <v>0</v>
      </c>
      <c r="BO199" s="2">
        <v>6301.548134218363</v>
      </c>
      <c r="BP199" s="2">
        <v>1764873.0811878697</v>
      </c>
      <c r="BQ199" s="2" t="s">
        <v>96</v>
      </c>
      <c r="BR199" s="1">
        <v>1.4999999999999999E-2</v>
      </c>
      <c r="BS199" s="1">
        <v>3.5000000000000003E-2</v>
      </c>
      <c r="BT199" s="1">
        <v>0.26500000000000001</v>
      </c>
      <c r="BU199" s="2">
        <v>300275.82585000002</v>
      </c>
      <c r="BV199" s="2">
        <v>700643.59365000005</v>
      </c>
      <c r="BW199" s="2">
        <v>5304872.9233500008</v>
      </c>
      <c r="BX199" s="2">
        <v>300275.82585000002</v>
      </c>
      <c r="BY199" s="2">
        <v>346794.73407633364</v>
      </c>
      <c r="BZ199" s="2">
        <v>300275.82585000002</v>
      </c>
      <c r="CA199" s="2">
        <v>700643.59365000005</v>
      </c>
      <c r="CB199" s="2">
        <v>5304872.9233500008</v>
      </c>
      <c r="CC199" s="2">
        <v>300275.82585000002</v>
      </c>
      <c r="CD199" s="2">
        <v>346794.73407633364</v>
      </c>
      <c r="CE199" s="1">
        <f t="shared" si="3"/>
        <v>1.7323808856140075E-2</v>
      </c>
    </row>
    <row r="200" spans="1:83" ht="13.5" customHeight="1">
      <c r="A200" s="3" t="s">
        <v>82</v>
      </c>
      <c r="B200" t="s">
        <v>478</v>
      </c>
      <c r="C200" s="9" t="s">
        <v>1809</v>
      </c>
      <c r="D200" s="3" t="s">
        <v>479</v>
      </c>
      <c r="E200" s="3" t="s">
        <v>480</v>
      </c>
      <c r="F200" s="3" t="s">
        <v>87</v>
      </c>
      <c r="G200" s="3" t="s">
        <v>88</v>
      </c>
      <c r="H200" s="3" t="s">
        <v>89</v>
      </c>
      <c r="I200" s="3" t="s">
        <v>90</v>
      </c>
      <c r="J200" s="3" t="s">
        <v>481</v>
      </c>
      <c r="K200" s="3" t="s">
        <v>92</v>
      </c>
      <c r="L200" s="3" t="s">
        <v>93</v>
      </c>
      <c r="M200" s="3" t="s">
        <v>94</v>
      </c>
      <c r="N200" s="2">
        <v>100000000</v>
      </c>
      <c r="O200" s="2">
        <v>0</v>
      </c>
      <c r="P200" s="10">
        <v>1</v>
      </c>
      <c r="Q200" s="2">
        <v>100000000</v>
      </c>
      <c r="R200" s="2">
        <v>0</v>
      </c>
      <c r="S200" s="3" t="s">
        <v>94</v>
      </c>
      <c r="T200" s="2">
        <v>100000000</v>
      </c>
      <c r="U200" s="2">
        <v>100000000</v>
      </c>
      <c r="V200" s="2">
        <v>300000</v>
      </c>
      <c r="W200" s="11">
        <v>1</v>
      </c>
      <c r="X200" s="2">
        <v>100000000</v>
      </c>
      <c r="Y200" s="2">
        <v>100000000</v>
      </c>
      <c r="Z200" s="2">
        <v>300000</v>
      </c>
      <c r="AA200" s="12">
        <v>0.04</v>
      </c>
      <c r="AB200" s="13">
        <v>44827</v>
      </c>
      <c r="AC200" s="13">
        <v>44500</v>
      </c>
      <c r="AD200" s="2">
        <v>1</v>
      </c>
      <c r="AE200" s="2">
        <v>3</v>
      </c>
      <c r="AF200" s="3" t="s">
        <v>95</v>
      </c>
      <c r="AG200" s="2">
        <v>0</v>
      </c>
      <c r="AH200" s="3" t="s">
        <v>95</v>
      </c>
      <c r="AI200" s="3" t="s">
        <v>95</v>
      </c>
      <c r="AJ200" s="2">
        <v>1</v>
      </c>
      <c r="AK200" s="2">
        <v>251140.82016945834</v>
      </c>
      <c r="AL200" s="2">
        <v>0</v>
      </c>
      <c r="AM200" s="2">
        <v>753.42246050837502</v>
      </c>
      <c r="AN200" s="2">
        <v>251894.24262996673</v>
      </c>
      <c r="AO200" s="2">
        <v>251140.82016945834</v>
      </c>
      <c r="AP200" s="2">
        <v>0</v>
      </c>
      <c r="AQ200" s="2">
        <v>753.42246050837502</v>
      </c>
      <c r="AR200" s="2">
        <v>251894.24262996673</v>
      </c>
      <c r="AS200" s="2">
        <v>80000000</v>
      </c>
      <c r="AT200" s="2">
        <v>0</v>
      </c>
      <c r="AU200" s="2">
        <v>239999.99999999997</v>
      </c>
      <c r="AV200" s="2">
        <v>80240000</v>
      </c>
      <c r="AW200" s="2">
        <v>251140.82016945834</v>
      </c>
      <c r="AX200" s="2">
        <v>0</v>
      </c>
      <c r="AY200" s="2">
        <v>753.42246050837502</v>
      </c>
      <c r="AZ200" s="2">
        <v>251894.24262996673</v>
      </c>
      <c r="BA200" s="2">
        <v>1278080.7479243905</v>
      </c>
      <c r="BB200" s="2">
        <v>0</v>
      </c>
      <c r="BC200" s="2">
        <v>3834.2422437731716</v>
      </c>
      <c r="BD200" s="2">
        <v>1281914.9901681638</v>
      </c>
      <c r="BE200" s="2">
        <v>1278080.7479243905</v>
      </c>
      <c r="BF200" s="2">
        <v>0</v>
      </c>
      <c r="BG200" s="2">
        <v>3834.2422437731716</v>
      </c>
      <c r="BH200" s="2">
        <v>1281914.9901681638</v>
      </c>
      <c r="BI200" s="2">
        <v>407128000</v>
      </c>
      <c r="BJ200" s="2">
        <v>0</v>
      </c>
      <c r="BK200" s="2">
        <v>1221384</v>
      </c>
      <c r="BL200" s="2">
        <v>408349384</v>
      </c>
      <c r="BM200" s="2">
        <v>1278080.7479243905</v>
      </c>
      <c r="BN200" s="2">
        <v>0</v>
      </c>
      <c r="BO200" s="2">
        <v>3834.2422437731716</v>
      </c>
      <c r="BP200" s="2">
        <v>1281914.9901681638</v>
      </c>
      <c r="BQ200" s="2" t="s">
        <v>96</v>
      </c>
      <c r="BR200" s="1">
        <v>1.4999999999999999E-2</v>
      </c>
      <c r="BS200" s="1">
        <v>3.5000000000000003E-2</v>
      </c>
      <c r="BT200" s="1">
        <v>0.26500000000000001</v>
      </c>
      <c r="BU200" s="2">
        <v>1500000</v>
      </c>
      <c r="BV200" s="2">
        <v>3500000.0000000005</v>
      </c>
      <c r="BW200" s="2">
        <v>26500000</v>
      </c>
      <c r="BX200" s="2">
        <v>1500000</v>
      </c>
      <c r="BY200" s="2">
        <v>1500000</v>
      </c>
      <c r="BZ200" s="2">
        <v>1500000</v>
      </c>
      <c r="CA200" s="2">
        <v>3500000.0000000005</v>
      </c>
      <c r="CB200" s="2">
        <v>26500000</v>
      </c>
      <c r="CC200" s="2">
        <v>1500000</v>
      </c>
      <c r="CD200" s="2">
        <v>1500000</v>
      </c>
      <c r="CE200" s="1">
        <f t="shared" si="3"/>
        <v>1.4999999999999999E-2</v>
      </c>
    </row>
    <row r="201" spans="1:83" ht="13.5" customHeight="1">
      <c r="A201" s="3" t="s">
        <v>82</v>
      </c>
      <c r="B201" t="s">
        <v>482</v>
      </c>
      <c r="C201" s="9" t="s">
        <v>1810</v>
      </c>
      <c r="D201" s="3" t="s">
        <v>462</v>
      </c>
      <c r="E201" s="3" t="s">
        <v>463</v>
      </c>
      <c r="F201" s="3" t="s">
        <v>87</v>
      </c>
      <c r="G201" s="3" t="s">
        <v>88</v>
      </c>
      <c r="H201" s="3" t="s">
        <v>89</v>
      </c>
      <c r="I201" s="3" t="s">
        <v>90</v>
      </c>
      <c r="J201" s="3" t="s">
        <v>464</v>
      </c>
      <c r="K201" s="3" t="s">
        <v>92</v>
      </c>
      <c r="L201" s="3" t="s">
        <v>93</v>
      </c>
      <c r="M201" s="3" t="s">
        <v>94</v>
      </c>
      <c r="N201" s="2">
        <v>3000000</v>
      </c>
      <c r="O201" s="2">
        <v>0</v>
      </c>
      <c r="P201" s="10">
        <v>1</v>
      </c>
      <c r="Q201" s="2">
        <v>3000000</v>
      </c>
      <c r="R201" s="2">
        <v>0</v>
      </c>
      <c r="S201" s="3" t="s">
        <v>94</v>
      </c>
      <c r="T201" s="2">
        <v>2000000</v>
      </c>
      <c r="U201" s="2">
        <v>2000000</v>
      </c>
      <c r="V201" s="2">
        <v>5669.44</v>
      </c>
      <c r="W201" s="11">
        <v>1</v>
      </c>
      <c r="X201" s="2">
        <v>2000000</v>
      </c>
      <c r="Y201" s="2">
        <v>2000000</v>
      </c>
      <c r="Z201" s="2">
        <v>5669.44</v>
      </c>
      <c r="AA201" s="12">
        <v>7.85E-2</v>
      </c>
      <c r="AB201" s="13">
        <v>44574</v>
      </c>
      <c r="AC201" s="13">
        <v>44500</v>
      </c>
      <c r="AD201" s="2">
        <v>1</v>
      </c>
      <c r="AE201" s="2">
        <v>7</v>
      </c>
      <c r="AF201" s="3" t="s">
        <v>95</v>
      </c>
      <c r="AG201" s="2">
        <v>0</v>
      </c>
      <c r="AH201" s="3" t="s">
        <v>95</v>
      </c>
      <c r="AI201" s="3" t="s">
        <v>95</v>
      </c>
      <c r="AJ201" s="2">
        <v>1</v>
      </c>
      <c r="AK201" s="2">
        <v>56302.599741442638</v>
      </c>
      <c r="AL201" s="2">
        <v>0</v>
      </c>
      <c r="AM201" s="2">
        <v>159.60210553906228</v>
      </c>
      <c r="AN201" s="2">
        <v>56462.201846981698</v>
      </c>
      <c r="AO201" s="2">
        <v>56302.599741442638</v>
      </c>
      <c r="AP201" s="2">
        <v>0</v>
      </c>
      <c r="AQ201" s="2">
        <v>159.60210553906228</v>
      </c>
      <c r="AR201" s="2">
        <v>56462.201846981698</v>
      </c>
      <c r="AS201" s="2">
        <v>1600000</v>
      </c>
      <c r="AT201" s="2">
        <v>0</v>
      </c>
      <c r="AU201" s="2">
        <v>4535.5519999999997</v>
      </c>
      <c r="AV201" s="2">
        <v>1604535.5519999999</v>
      </c>
      <c r="AW201" s="2">
        <v>56302.599741442638</v>
      </c>
      <c r="AX201" s="2">
        <v>0</v>
      </c>
      <c r="AY201" s="2">
        <v>159.60210553906228</v>
      </c>
      <c r="AZ201" s="2">
        <v>56462.201846981698</v>
      </c>
      <c r="BA201" s="2">
        <v>286529.56034417573</v>
      </c>
      <c r="BB201" s="2">
        <v>0</v>
      </c>
      <c r="BC201" s="2">
        <v>812.23107529884192</v>
      </c>
      <c r="BD201" s="2">
        <v>287341.79141947458</v>
      </c>
      <c r="BE201" s="2">
        <v>286529.56034417573</v>
      </c>
      <c r="BF201" s="2">
        <v>0</v>
      </c>
      <c r="BG201" s="2">
        <v>812.23107529884192</v>
      </c>
      <c r="BH201" s="2">
        <v>287341.79141947458</v>
      </c>
      <c r="BI201" s="2">
        <v>8142560</v>
      </c>
      <c r="BJ201" s="2">
        <v>0</v>
      </c>
      <c r="BK201" s="2">
        <v>23081.8776832</v>
      </c>
      <c r="BL201" s="2">
        <v>8165641.8776831999</v>
      </c>
      <c r="BM201" s="2">
        <v>286529.56034417573</v>
      </c>
      <c r="BN201" s="2">
        <v>0</v>
      </c>
      <c r="BO201" s="2">
        <v>812.23107529884192</v>
      </c>
      <c r="BP201" s="2">
        <v>287341.79141947458</v>
      </c>
      <c r="BQ201" s="2" t="s">
        <v>96</v>
      </c>
      <c r="BR201" s="1">
        <v>1.4999999999999999E-2</v>
      </c>
      <c r="BS201" s="1">
        <v>3.5000000000000003E-2</v>
      </c>
      <c r="BT201" s="1">
        <v>0.26500000000000001</v>
      </c>
      <c r="BU201" s="2">
        <v>30000</v>
      </c>
      <c r="BV201" s="2">
        <v>70000</v>
      </c>
      <c r="BW201" s="2">
        <v>530000</v>
      </c>
      <c r="BX201" s="2">
        <v>30000</v>
      </c>
      <c r="BY201" s="2">
        <v>56462.201846981698</v>
      </c>
      <c r="BZ201" s="2">
        <v>30000</v>
      </c>
      <c r="CA201" s="2">
        <v>70000</v>
      </c>
      <c r="CB201" s="2">
        <v>530000</v>
      </c>
      <c r="CC201" s="2">
        <v>30000</v>
      </c>
      <c r="CD201" s="2">
        <v>56462.201846981698</v>
      </c>
      <c r="CE201" s="1">
        <f t="shared" si="3"/>
        <v>2.8231100923490848E-2</v>
      </c>
    </row>
    <row r="202" spans="1:83" ht="13.5" customHeight="1">
      <c r="A202" s="3" t="s">
        <v>82</v>
      </c>
      <c r="B202" t="s">
        <v>483</v>
      </c>
      <c r="C202" s="9" t="s">
        <v>1811</v>
      </c>
      <c r="D202" s="3" t="s">
        <v>484</v>
      </c>
      <c r="E202" s="3" t="s">
        <v>485</v>
      </c>
      <c r="F202" s="3" t="s">
        <v>87</v>
      </c>
      <c r="G202" s="3" t="s">
        <v>88</v>
      </c>
      <c r="H202" s="3" t="s">
        <v>89</v>
      </c>
      <c r="I202" s="3" t="s">
        <v>90</v>
      </c>
      <c r="J202" s="3" t="s">
        <v>486</v>
      </c>
      <c r="K202" s="3" t="s">
        <v>92</v>
      </c>
      <c r="L202" s="3" t="s">
        <v>93</v>
      </c>
      <c r="M202" s="3" t="s">
        <v>94</v>
      </c>
      <c r="N202" s="2">
        <v>5000000</v>
      </c>
      <c r="O202" s="2">
        <v>0</v>
      </c>
      <c r="P202" s="10">
        <v>1</v>
      </c>
      <c r="Q202" s="2">
        <v>5000000</v>
      </c>
      <c r="R202" s="2">
        <v>0</v>
      </c>
      <c r="S202" s="3" t="s">
        <v>94</v>
      </c>
      <c r="T202" s="2">
        <v>5000000</v>
      </c>
      <c r="U202" s="2">
        <v>5000000</v>
      </c>
      <c r="V202" s="2">
        <v>13083.33</v>
      </c>
      <c r="W202" s="11">
        <v>1</v>
      </c>
      <c r="X202" s="2">
        <v>5000000</v>
      </c>
      <c r="Y202" s="2">
        <v>5000000</v>
      </c>
      <c r="Z202" s="2">
        <v>13083.33</v>
      </c>
      <c r="AA202" s="12">
        <v>7.85E-2</v>
      </c>
      <c r="AB202" s="13">
        <v>44575</v>
      </c>
      <c r="AC202" s="13">
        <v>44500</v>
      </c>
      <c r="AD202" s="2">
        <v>1</v>
      </c>
      <c r="AE202" s="2">
        <v>7</v>
      </c>
      <c r="AF202" s="3" t="s">
        <v>95</v>
      </c>
      <c r="AG202" s="2">
        <v>0</v>
      </c>
      <c r="AH202" s="3" t="s">
        <v>95</v>
      </c>
      <c r="AI202" s="3" t="s">
        <v>95</v>
      </c>
      <c r="AJ202" s="2">
        <v>1</v>
      </c>
      <c r="AK202" s="2">
        <v>140756.4993536066</v>
      </c>
      <c r="AL202" s="2">
        <v>0</v>
      </c>
      <c r="AM202" s="2">
        <v>368.31274613760434</v>
      </c>
      <c r="AN202" s="2">
        <v>141124.81209974422</v>
      </c>
      <c r="AO202" s="2">
        <v>140756.4993536066</v>
      </c>
      <c r="AP202" s="2">
        <v>0</v>
      </c>
      <c r="AQ202" s="2">
        <v>368.31274613760434</v>
      </c>
      <c r="AR202" s="2">
        <v>141124.81209974422</v>
      </c>
      <c r="AS202" s="2">
        <v>4000000</v>
      </c>
      <c r="AT202" s="2">
        <v>0</v>
      </c>
      <c r="AU202" s="2">
        <v>10466.663999999999</v>
      </c>
      <c r="AV202" s="2">
        <v>4010466.6640000003</v>
      </c>
      <c r="AW202" s="2">
        <v>140756.4993536066</v>
      </c>
      <c r="AX202" s="2">
        <v>0</v>
      </c>
      <c r="AY202" s="2">
        <v>368.31274613760434</v>
      </c>
      <c r="AZ202" s="2">
        <v>141124.81209974422</v>
      </c>
      <c r="BA202" s="2">
        <v>716323.9008604394</v>
      </c>
      <c r="BB202" s="2">
        <v>0</v>
      </c>
      <c r="BC202" s="2">
        <v>1874.3803963688822</v>
      </c>
      <c r="BD202" s="2">
        <v>718198.28125680832</v>
      </c>
      <c r="BE202" s="2">
        <v>716323.9008604394</v>
      </c>
      <c r="BF202" s="2">
        <v>0</v>
      </c>
      <c r="BG202" s="2">
        <v>1874.3803963688822</v>
      </c>
      <c r="BH202" s="2">
        <v>718198.28125680832</v>
      </c>
      <c r="BI202" s="2">
        <v>20356400</v>
      </c>
      <c r="BJ202" s="2">
        <v>0</v>
      </c>
      <c r="BK202" s="2">
        <v>53265.899762399997</v>
      </c>
      <c r="BL202" s="2">
        <v>20409665.899762403</v>
      </c>
      <c r="BM202" s="2">
        <v>716323.9008604394</v>
      </c>
      <c r="BN202" s="2">
        <v>0</v>
      </c>
      <c r="BO202" s="2">
        <v>1874.3803963688822</v>
      </c>
      <c r="BP202" s="2">
        <v>718198.28125680832</v>
      </c>
      <c r="BQ202" s="2" t="s">
        <v>96</v>
      </c>
      <c r="BR202" s="1">
        <v>1.4999999999999999E-2</v>
      </c>
      <c r="BS202" s="1">
        <v>3.5000000000000003E-2</v>
      </c>
      <c r="BT202" s="1">
        <v>0.26500000000000001</v>
      </c>
      <c r="BU202" s="2">
        <v>75000</v>
      </c>
      <c r="BV202" s="2">
        <v>175000.00000000003</v>
      </c>
      <c r="BW202" s="2">
        <v>1325000</v>
      </c>
      <c r="BX202" s="2">
        <v>75000</v>
      </c>
      <c r="BY202" s="2">
        <v>141124.81209974422</v>
      </c>
      <c r="BZ202" s="2">
        <v>75000</v>
      </c>
      <c r="CA202" s="2">
        <v>175000.00000000003</v>
      </c>
      <c r="CB202" s="2">
        <v>1325000</v>
      </c>
      <c r="CC202" s="2">
        <v>75000</v>
      </c>
      <c r="CD202" s="2">
        <v>141124.81209974422</v>
      </c>
      <c r="CE202" s="1">
        <f t="shared" si="3"/>
        <v>2.8224962419948842E-2</v>
      </c>
    </row>
    <row r="203" spans="1:83" ht="13.5" customHeight="1">
      <c r="A203" s="3" t="s">
        <v>82</v>
      </c>
      <c r="B203" t="s">
        <v>487</v>
      </c>
      <c r="C203" s="9" t="s">
        <v>1812</v>
      </c>
      <c r="D203" s="3" t="s">
        <v>488</v>
      </c>
      <c r="E203" s="3" t="s">
        <v>489</v>
      </c>
      <c r="F203" s="3" t="s">
        <v>87</v>
      </c>
      <c r="G203" s="3" t="s">
        <v>88</v>
      </c>
      <c r="H203" s="3" t="s">
        <v>89</v>
      </c>
      <c r="I203" s="3" t="s">
        <v>90</v>
      </c>
      <c r="J203" s="3" t="s">
        <v>490</v>
      </c>
      <c r="K203" s="3" t="s">
        <v>155</v>
      </c>
      <c r="L203" s="3" t="s">
        <v>116</v>
      </c>
      <c r="M203" s="3" t="s">
        <v>94</v>
      </c>
      <c r="N203" s="2">
        <v>50000000</v>
      </c>
      <c r="O203" s="2">
        <v>39000000</v>
      </c>
      <c r="P203" s="10">
        <v>1</v>
      </c>
      <c r="Q203" s="2">
        <v>50000000</v>
      </c>
      <c r="R203" s="2">
        <v>39000000</v>
      </c>
      <c r="S203" s="3" t="s">
        <v>94</v>
      </c>
      <c r="T203" s="2">
        <v>11000000</v>
      </c>
      <c r="U203" s="2">
        <v>11000000</v>
      </c>
      <c r="V203" s="2">
        <v>16500</v>
      </c>
      <c r="W203" s="11">
        <v>1</v>
      </c>
      <c r="X203" s="2">
        <v>11000000</v>
      </c>
      <c r="Y203" s="2">
        <v>11000000</v>
      </c>
      <c r="Z203" s="2">
        <v>16500</v>
      </c>
      <c r="AA203" s="12">
        <v>4.4999999999999998E-2</v>
      </c>
      <c r="AB203" s="13">
        <v>44848</v>
      </c>
      <c r="AC203" s="13">
        <v>44500</v>
      </c>
      <c r="AD203" s="2">
        <v>1</v>
      </c>
      <c r="AE203" s="2">
        <v>5</v>
      </c>
      <c r="AF203" s="3" t="s">
        <v>95</v>
      </c>
      <c r="AG203" s="2">
        <v>0</v>
      </c>
      <c r="AH203" s="3" t="s">
        <v>95</v>
      </c>
      <c r="AI203" s="3" t="s">
        <v>95</v>
      </c>
      <c r="AJ203" s="2">
        <v>1</v>
      </c>
      <c r="AK203" s="2">
        <v>0</v>
      </c>
      <c r="AL203" s="2">
        <v>0</v>
      </c>
      <c r="AM203" s="2">
        <v>0</v>
      </c>
      <c r="AN203" s="2">
        <v>0</v>
      </c>
      <c r="AO203" s="2">
        <v>0</v>
      </c>
      <c r="AP203" s="2">
        <v>0</v>
      </c>
      <c r="AQ203" s="2">
        <v>0</v>
      </c>
      <c r="AR203" s="2">
        <v>0</v>
      </c>
      <c r="AS203" s="2">
        <v>0</v>
      </c>
      <c r="AT203" s="2">
        <v>0</v>
      </c>
      <c r="AU203" s="2">
        <v>0</v>
      </c>
      <c r="AV203" s="2">
        <v>0</v>
      </c>
      <c r="AW203" s="2">
        <v>0</v>
      </c>
      <c r="AX203" s="2">
        <v>0</v>
      </c>
      <c r="AY203" s="2">
        <v>0</v>
      </c>
      <c r="AZ203" s="2">
        <v>0</v>
      </c>
      <c r="BA203" s="2">
        <v>0</v>
      </c>
      <c r="BB203" s="2">
        <v>0</v>
      </c>
      <c r="BC203" s="2">
        <v>0</v>
      </c>
      <c r="BD203" s="2">
        <v>0</v>
      </c>
      <c r="BE203" s="2">
        <v>0</v>
      </c>
      <c r="BF203" s="2">
        <v>0</v>
      </c>
      <c r="BG203" s="2">
        <v>0</v>
      </c>
      <c r="BH203" s="2">
        <v>0</v>
      </c>
      <c r="BI203" s="2">
        <v>0</v>
      </c>
      <c r="BJ203" s="2">
        <v>0</v>
      </c>
      <c r="BK203" s="2">
        <v>0</v>
      </c>
      <c r="BL203" s="2">
        <v>0</v>
      </c>
      <c r="BM203" s="2">
        <v>0</v>
      </c>
      <c r="BN203" s="2">
        <v>0</v>
      </c>
      <c r="BO203" s="2">
        <v>0</v>
      </c>
      <c r="BP203" s="2">
        <v>0</v>
      </c>
      <c r="BQ203" s="2" t="s">
        <v>96</v>
      </c>
      <c r="BR203" s="1">
        <v>1.4999999999999999E-2</v>
      </c>
      <c r="BS203" s="1">
        <v>3.5000000000000003E-2</v>
      </c>
      <c r="BT203" s="1">
        <v>0.26500000000000001</v>
      </c>
      <c r="BU203" s="2">
        <v>165000</v>
      </c>
      <c r="BV203" s="2">
        <v>385000.00000000006</v>
      </c>
      <c r="BW203" s="2">
        <v>2915000</v>
      </c>
      <c r="BX203" s="2">
        <v>165000</v>
      </c>
      <c r="BY203" s="2">
        <v>165000</v>
      </c>
      <c r="BZ203" s="2">
        <v>165000</v>
      </c>
      <c r="CA203" s="2">
        <v>385000.00000000006</v>
      </c>
      <c r="CB203" s="2">
        <v>2915000</v>
      </c>
      <c r="CC203" s="2">
        <v>165000</v>
      </c>
      <c r="CD203" s="2">
        <v>165000</v>
      </c>
      <c r="CE203" s="1">
        <f t="shared" si="3"/>
        <v>1.4999999999999999E-2</v>
      </c>
    </row>
    <row r="204" spans="1:83" ht="13.5" customHeight="1">
      <c r="A204" s="3" t="s">
        <v>82</v>
      </c>
      <c r="B204" t="s">
        <v>491</v>
      </c>
      <c r="C204" s="9" t="s">
        <v>1813</v>
      </c>
      <c r="D204" s="3" t="s">
        <v>472</v>
      </c>
      <c r="E204" s="3" t="s">
        <v>473</v>
      </c>
      <c r="F204" s="3" t="s">
        <v>87</v>
      </c>
      <c r="G204" s="3" t="s">
        <v>100</v>
      </c>
      <c r="H204" s="3" t="s">
        <v>89</v>
      </c>
      <c r="I204" s="3" t="s">
        <v>90</v>
      </c>
      <c r="J204" s="3" t="s">
        <v>474</v>
      </c>
      <c r="K204" s="3" t="s">
        <v>92</v>
      </c>
      <c r="L204" s="3" t="s">
        <v>93</v>
      </c>
      <c r="M204" s="3" t="s">
        <v>94</v>
      </c>
      <c r="N204" s="2">
        <v>120000000</v>
      </c>
      <c r="O204" s="2">
        <v>40000000</v>
      </c>
      <c r="P204" s="10">
        <v>1</v>
      </c>
      <c r="Q204" s="2">
        <v>120000000</v>
      </c>
      <c r="R204" s="2">
        <v>40000000</v>
      </c>
      <c r="S204" s="3" t="s">
        <v>94</v>
      </c>
      <c r="T204" s="2">
        <v>30000000</v>
      </c>
      <c r="U204" s="2">
        <v>30000000</v>
      </c>
      <c r="V204" s="2">
        <v>3375</v>
      </c>
      <c r="W204" s="11">
        <v>1</v>
      </c>
      <c r="X204" s="2">
        <v>30000000</v>
      </c>
      <c r="Y204" s="2">
        <v>30000000</v>
      </c>
      <c r="Z204" s="2">
        <v>3375</v>
      </c>
      <c r="AA204" s="12">
        <v>4.0500000000000001E-2</v>
      </c>
      <c r="AB204" s="13">
        <v>44585</v>
      </c>
      <c r="AC204" s="13">
        <v>44500</v>
      </c>
      <c r="AD204" s="2">
        <v>1</v>
      </c>
      <c r="AE204" s="2">
        <v>5</v>
      </c>
      <c r="AF204" s="3" t="s">
        <v>95</v>
      </c>
      <c r="AG204" s="2">
        <v>0</v>
      </c>
      <c r="AH204" s="3" t="s">
        <v>95</v>
      </c>
      <c r="AI204" s="3" t="s">
        <v>95</v>
      </c>
      <c r="AJ204" s="2">
        <v>1</v>
      </c>
      <c r="AK204" s="2">
        <v>333136.43071177916</v>
      </c>
      <c r="AL204" s="2">
        <v>0</v>
      </c>
      <c r="AM204" s="2">
        <v>37.477848455075147</v>
      </c>
      <c r="AN204" s="2">
        <v>333173.90856023424</v>
      </c>
      <c r="AO204" s="2">
        <v>333136.43071177916</v>
      </c>
      <c r="AP204" s="2">
        <v>0</v>
      </c>
      <c r="AQ204" s="2">
        <v>37.477848455075147</v>
      </c>
      <c r="AR204" s="2">
        <v>333173.90856023424</v>
      </c>
      <c r="AS204" s="2">
        <v>24000000</v>
      </c>
      <c r="AT204" s="2">
        <v>0</v>
      </c>
      <c r="AU204" s="2">
        <v>2700</v>
      </c>
      <c r="AV204" s="2">
        <v>24002700</v>
      </c>
      <c r="AW204" s="2">
        <v>333136.43071177916</v>
      </c>
      <c r="AX204" s="2">
        <v>0</v>
      </c>
      <c r="AY204" s="2">
        <v>37.477848455075147</v>
      </c>
      <c r="AZ204" s="2">
        <v>333173.90856023424</v>
      </c>
      <c r="BA204" s="2">
        <v>1695364.6095353153</v>
      </c>
      <c r="BB204" s="2">
        <v>0</v>
      </c>
      <c r="BC204" s="2">
        <v>190.72851857272295</v>
      </c>
      <c r="BD204" s="2">
        <v>1695555.3380538882</v>
      </c>
      <c r="BE204" s="2">
        <v>1695364.6095353153</v>
      </c>
      <c r="BF204" s="2">
        <v>0</v>
      </c>
      <c r="BG204" s="2">
        <v>190.72851857272295</v>
      </c>
      <c r="BH204" s="2">
        <v>1695555.3380538882</v>
      </c>
      <c r="BI204" s="2">
        <v>122138400</v>
      </c>
      <c r="BJ204" s="2">
        <v>0</v>
      </c>
      <c r="BK204" s="2">
        <v>13740.57</v>
      </c>
      <c r="BL204" s="2">
        <v>122152140.57000001</v>
      </c>
      <c r="BM204" s="2">
        <v>1695364.6095353153</v>
      </c>
      <c r="BN204" s="2">
        <v>0</v>
      </c>
      <c r="BO204" s="2">
        <v>190.72851857272295</v>
      </c>
      <c r="BP204" s="2">
        <v>1695555.3380538882</v>
      </c>
      <c r="BQ204" s="2" t="s">
        <v>96</v>
      </c>
      <c r="BR204" s="1">
        <v>1.4999999999999999E-2</v>
      </c>
      <c r="BS204" s="1">
        <v>3.5000000000000003E-2</v>
      </c>
      <c r="BT204" s="1">
        <v>0.26500000000000001</v>
      </c>
      <c r="BU204" s="2">
        <v>450000</v>
      </c>
      <c r="BV204" s="2">
        <v>1050000</v>
      </c>
      <c r="BW204" s="2">
        <v>7950000</v>
      </c>
      <c r="BX204" s="2">
        <v>450000</v>
      </c>
      <c r="BY204" s="2">
        <v>450000</v>
      </c>
      <c r="BZ204" s="2">
        <v>450000</v>
      </c>
      <c r="CA204" s="2">
        <v>1050000</v>
      </c>
      <c r="CB204" s="2">
        <v>7950000</v>
      </c>
      <c r="CC204" s="2">
        <v>450000</v>
      </c>
      <c r="CD204" s="2">
        <v>450000</v>
      </c>
      <c r="CE204" s="1">
        <f t="shared" si="3"/>
        <v>1.4999999999999999E-2</v>
      </c>
    </row>
    <row r="205" spans="1:83" ht="13.5" customHeight="1">
      <c r="A205" s="3" t="s">
        <v>82</v>
      </c>
      <c r="B205" t="s">
        <v>492</v>
      </c>
      <c r="C205" s="9" t="s">
        <v>1814</v>
      </c>
      <c r="D205" s="3" t="s">
        <v>311</v>
      </c>
      <c r="E205" s="3" t="s">
        <v>312</v>
      </c>
      <c r="F205" s="3" t="s">
        <v>87</v>
      </c>
      <c r="G205" s="3" t="s">
        <v>313</v>
      </c>
      <c r="H205" s="3" t="s">
        <v>89</v>
      </c>
      <c r="I205" s="3" t="s">
        <v>90</v>
      </c>
      <c r="J205" s="3" t="s">
        <v>476</v>
      </c>
      <c r="K205" s="3" t="s">
        <v>92</v>
      </c>
      <c r="L205" s="3" t="s">
        <v>93</v>
      </c>
      <c r="M205" s="3" t="s">
        <v>94</v>
      </c>
      <c r="N205" s="2">
        <v>70000000</v>
      </c>
      <c r="O205" s="2">
        <v>50584625.909999996</v>
      </c>
      <c r="P205" s="10">
        <v>1</v>
      </c>
      <c r="Q205" s="2">
        <v>70000000</v>
      </c>
      <c r="R205" s="2">
        <v>50584625.909999996</v>
      </c>
      <c r="S205" s="3" t="s">
        <v>94</v>
      </c>
      <c r="T205" s="2">
        <v>8109838.8600000003</v>
      </c>
      <c r="U205" s="2">
        <v>8109838.8600000003</v>
      </c>
      <c r="V205" s="2">
        <v>979.94</v>
      </c>
      <c r="W205" s="11">
        <v>1</v>
      </c>
      <c r="X205" s="2">
        <v>8109838.8600000003</v>
      </c>
      <c r="Y205" s="2">
        <v>8109838.8600000003</v>
      </c>
      <c r="Z205" s="2">
        <v>979.94</v>
      </c>
      <c r="AA205" s="12">
        <v>4.3499999999999997E-2</v>
      </c>
      <c r="AB205" s="13">
        <v>44676</v>
      </c>
      <c r="AC205" s="13">
        <v>44500</v>
      </c>
      <c r="AD205" s="2">
        <v>1</v>
      </c>
      <c r="AE205" s="2">
        <v>5</v>
      </c>
      <c r="AF205" s="3" t="s">
        <v>95</v>
      </c>
      <c r="AG205" s="2">
        <v>0</v>
      </c>
      <c r="AH205" s="3" t="s">
        <v>95</v>
      </c>
      <c r="AI205" s="3" t="s">
        <v>95</v>
      </c>
      <c r="AJ205" s="2">
        <v>1</v>
      </c>
      <c r="AK205" s="2">
        <v>90056.092382269475</v>
      </c>
      <c r="AL205" s="2">
        <v>0</v>
      </c>
      <c r="AM205" s="2">
        <v>10.881790463723361</v>
      </c>
      <c r="AN205" s="2">
        <v>90066.9741727332</v>
      </c>
      <c r="AO205" s="2">
        <v>90056.092382269475</v>
      </c>
      <c r="AP205" s="2">
        <v>0</v>
      </c>
      <c r="AQ205" s="2">
        <v>10.881790463723361</v>
      </c>
      <c r="AR205" s="2">
        <v>90066.9741727332</v>
      </c>
      <c r="AS205" s="2">
        <v>6487871.0880000005</v>
      </c>
      <c r="AT205" s="2">
        <v>0</v>
      </c>
      <c r="AU205" s="2">
        <v>783.952</v>
      </c>
      <c r="AV205" s="2">
        <v>6488655.04</v>
      </c>
      <c r="AW205" s="2">
        <v>90056.092382269475</v>
      </c>
      <c r="AX205" s="2">
        <v>0</v>
      </c>
      <c r="AY205" s="2">
        <v>10.881790463723361</v>
      </c>
      <c r="AZ205" s="2">
        <v>90066.9741727332</v>
      </c>
      <c r="BA205" s="2">
        <v>458304.45974260761</v>
      </c>
      <c r="BB205" s="2">
        <v>0</v>
      </c>
      <c r="BC205" s="2">
        <v>55.378519848934559</v>
      </c>
      <c r="BD205" s="2">
        <v>458359.83826245653</v>
      </c>
      <c r="BE205" s="2">
        <v>458304.45974260761</v>
      </c>
      <c r="BF205" s="2">
        <v>0</v>
      </c>
      <c r="BG205" s="2">
        <v>55.378519848934559</v>
      </c>
      <c r="BH205" s="2">
        <v>458359.83826245653</v>
      </c>
      <c r="BI205" s="2">
        <v>33017424.753940802</v>
      </c>
      <c r="BJ205" s="2">
        <v>0</v>
      </c>
      <c r="BK205" s="2">
        <v>3989.6101232000001</v>
      </c>
      <c r="BL205" s="2">
        <v>33021414.364064001</v>
      </c>
      <c r="BM205" s="2">
        <v>458304.45974260761</v>
      </c>
      <c r="BN205" s="2">
        <v>0</v>
      </c>
      <c r="BO205" s="2">
        <v>55.378519848934559</v>
      </c>
      <c r="BP205" s="2">
        <v>458359.83826245653</v>
      </c>
      <c r="BQ205" s="2" t="s">
        <v>96</v>
      </c>
      <c r="BR205" s="1">
        <v>1.4999999999999999E-2</v>
      </c>
      <c r="BS205" s="1">
        <v>3.5000000000000003E-2</v>
      </c>
      <c r="BT205" s="1">
        <v>0.26500000000000001</v>
      </c>
      <c r="BU205" s="2">
        <v>121647.58289999999</v>
      </c>
      <c r="BV205" s="2">
        <v>283844.36010000005</v>
      </c>
      <c r="BW205" s="2">
        <v>2149107.2979000001</v>
      </c>
      <c r="BX205" s="2">
        <v>121647.58289999999</v>
      </c>
      <c r="BY205" s="2">
        <v>121647.58289999999</v>
      </c>
      <c r="BZ205" s="2">
        <v>121647.58289999999</v>
      </c>
      <c r="CA205" s="2">
        <v>283844.36010000005</v>
      </c>
      <c r="CB205" s="2">
        <v>2149107.2979000001</v>
      </c>
      <c r="CC205" s="2">
        <v>121647.58289999999</v>
      </c>
      <c r="CD205" s="2">
        <v>121647.58289999999</v>
      </c>
      <c r="CE205" s="1">
        <f t="shared" si="3"/>
        <v>1.4999999999999999E-2</v>
      </c>
    </row>
    <row r="206" spans="1:83" ht="13.5" customHeight="1">
      <c r="A206" s="3" t="s">
        <v>82</v>
      </c>
      <c r="B206" t="s">
        <v>493</v>
      </c>
      <c r="C206" s="9" t="s">
        <v>1815</v>
      </c>
      <c r="D206" s="3" t="s">
        <v>494</v>
      </c>
      <c r="E206" s="3" t="s">
        <v>495</v>
      </c>
      <c r="F206" s="3" t="s">
        <v>87</v>
      </c>
      <c r="G206" s="3" t="s">
        <v>88</v>
      </c>
      <c r="H206" s="3" t="s">
        <v>89</v>
      </c>
      <c r="I206" s="3" t="s">
        <v>90</v>
      </c>
      <c r="J206" s="3" t="s">
        <v>496</v>
      </c>
      <c r="K206" s="3" t="s">
        <v>92</v>
      </c>
      <c r="L206" s="3" t="s">
        <v>93</v>
      </c>
      <c r="M206" s="3" t="s">
        <v>94</v>
      </c>
      <c r="N206" s="2">
        <v>30000000</v>
      </c>
      <c r="O206" s="2">
        <v>6492497.7999999998</v>
      </c>
      <c r="P206" s="10">
        <v>1</v>
      </c>
      <c r="Q206" s="2">
        <v>30000000</v>
      </c>
      <c r="R206" s="2">
        <v>6492497.7999999998</v>
      </c>
      <c r="S206" s="3" t="s">
        <v>94</v>
      </c>
      <c r="T206" s="2">
        <v>23507502.199999999</v>
      </c>
      <c r="U206" s="2">
        <v>23507502.199999999</v>
      </c>
      <c r="V206" s="2">
        <v>3264.93</v>
      </c>
      <c r="W206" s="11">
        <v>1</v>
      </c>
      <c r="X206" s="2">
        <v>23507502.199999999</v>
      </c>
      <c r="Y206" s="2">
        <v>23507502.199999999</v>
      </c>
      <c r="Z206" s="2">
        <v>3264.93</v>
      </c>
      <c r="AA206" s="12">
        <v>0.05</v>
      </c>
      <c r="AB206" s="13">
        <v>44677</v>
      </c>
      <c r="AC206" s="13">
        <v>44500</v>
      </c>
      <c r="AD206" s="2">
        <v>1</v>
      </c>
      <c r="AE206" s="2">
        <v>6</v>
      </c>
      <c r="AF206" s="3" t="s">
        <v>95</v>
      </c>
      <c r="AG206" s="2">
        <v>0</v>
      </c>
      <c r="AH206" s="3" t="s">
        <v>95</v>
      </c>
      <c r="AI206" s="3" t="s">
        <v>95</v>
      </c>
      <c r="AJ206" s="2">
        <v>1</v>
      </c>
      <c r="AK206" s="2">
        <v>405785.41037841921</v>
      </c>
      <c r="AL206" s="2">
        <v>0</v>
      </c>
      <c r="AM206" s="2">
        <v>56.359069910320471</v>
      </c>
      <c r="AN206" s="2">
        <v>405841.76944832952</v>
      </c>
      <c r="AO206" s="2">
        <v>405785.41037841921</v>
      </c>
      <c r="AP206" s="2">
        <v>0</v>
      </c>
      <c r="AQ206" s="2">
        <v>56.359069910320471</v>
      </c>
      <c r="AR206" s="2">
        <v>405841.76944832952</v>
      </c>
      <c r="AS206" s="2">
        <v>18806001.760000002</v>
      </c>
      <c r="AT206" s="2">
        <v>0</v>
      </c>
      <c r="AU206" s="2">
        <v>2611.9439999999995</v>
      </c>
      <c r="AV206" s="2">
        <v>18808613.704</v>
      </c>
      <c r="AW206" s="2">
        <v>405785.41037841921</v>
      </c>
      <c r="AX206" s="2">
        <v>0</v>
      </c>
      <c r="AY206" s="2">
        <v>56.359069910320471</v>
      </c>
      <c r="AZ206" s="2">
        <v>405841.76944832952</v>
      </c>
      <c r="BA206" s="2">
        <v>2065082.5319568133</v>
      </c>
      <c r="BB206" s="2">
        <v>0</v>
      </c>
      <c r="BC206" s="2">
        <v>286.81694268061193</v>
      </c>
      <c r="BD206" s="2">
        <v>2065369.3488994939</v>
      </c>
      <c r="BE206" s="2">
        <v>2065082.5319568133</v>
      </c>
      <c r="BF206" s="2">
        <v>0</v>
      </c>
      <c r="BG206" s="2">
        <v>286.81694268061193</v>
      </c>
      <c r="BH206" s="2">
        <v>2065369.3488994939</v>
      </c>
      <c r="BI206" s="2">
        <v>95705623.556816012</v>
      </c>
      <c r="BJ206" s="2">
        <v>0</v>
      </c>
      <c r="BK206" s="2">
        <v>13292.444210399997</v>
      </c>
      <c r="BL206" s="2">
        <v>95718916.001026407</v>
      </c>
      <c r="BM206" s="2">
        <v>2065082.5319568133</v>
      </c>
      <c r="BN206" s="2">
        <v>0</v>
      </c>
      <c r="BO206" s="2">
        <v>286.81694268061193</v>
      </c>
      <c r="BP206" s="2">
        <v>2065369.3488994939</v>
      </c>
      <c r="BQ206" s="2" t="s">
        <v>96</v>
      </c>
      <c r="BR206" s="1">
        <v>1.4999999999999999E-2</v>
      </c>
      <c r="BS206" s="1">
        <v>3.5000000000000003E-2</v>
      </c>
      <c r="BT206" s="1">
        <v>0.26500000000000001</v>
      </c>
      <c r="BU206" s="2">
        <v>352612.533</v>
      </c>
      <c r="BV206" s="2">
        <v>822762.57700000005</v>
      </c>
      <c r="BW206" s="2">
        <v>6229488.0830000006</v>
      </c>
      <c r="BX206" s="2">
        <v>352612.533</v>
      </c>
      <c r="BY206" s="2">
        <v>405841.76944832952</v>
      </c>
      <c r="BZ206" s="2">
        <v>352612.533</v>
      </c>
      <c r="CA206" s="2">
        <v>822762.57700000005</v>
      </c>
      <c r="CB206" s="2">
        <v>6229488.0830000006</v>
      </c>
      <c r="CC206" s="2">
        <v>352612.533</v>
      </c>
      <c r="CD206" s="2">
        <v>405841.76944832952</v>
      </c>
      <c r="CE206" s="1">
        <f t="shared" si="3"/>
        <v>1.7264351014219179E-2</v>
      </c>
    </row>
    <row r="207" spans="1:83" ht="13.5" customHeight="1">
      <c r="A207" s="3" t="s">
        <v>82</v>
      </c>
      <c r="B207" t="s">
        <v>497</v>
      </c>
      <c r="C207" s="9" t="s">
        <v>1816</v>
      </c>
      <c r="D207" s="3" t="s">
        <v>498</v>
      </c>
      <c r="E207" s="3" t="s">
        <v>499</v>
      </c>
      <c r="F207" s="3" t="s">
        <v>127</v>
      </c>
      <c r="G207" s="3" t="s">
        <v>313</v>
      </c>
      <c r="H207" s="3" t="s">
        <v>89</v>
      </c>
      <c r="I207" s="3" t="s">
        <v>90</v>
      </c>
      <c r="J207" s="3" t="s">
        <v>500</v>
      </c>
      <c r="K207" s="3" t="s">
        <v>92</v>
      </c>
      <c r="L207" s="3" t="s">
        <v>116</v>
      </c>
      <c r="M207" s="3" t="s">
        <v>262</v>
      </c>
      <c r="N207" s="2">
        <v>23500000</v>
      </c>
      <c r="O207" s="2">
        <v>0</v>
      </c>
      <c r="P207" s="10">
        <v>6.4602000000000004</v>
      </c>
      <c r="Q207" s="2">
        <v>151814700</v>
      </c>
      <c r="R207" s="2">
        <v>0</v>
      </c>
      <c r="S207" s="3" t="s">
        <v>262</v>
      </c>
      <c r="T207" s="2">
        <v>23500000</v>
      </c>
      <c r="U207" s="2">
        <v>16437500</v>
      </c>
      <c r="V207" s="2">
        <v>223857.21</v>
      </c>
      <c r="W207" s="11">
        <v>6.4602000000000004</v>
      </c>
      <c r="X207" s="2">
        <v>151814700</v>
      </c>
      <c r="Y207" s="2">
        <v>106189537.5</v>
      </c>
      <c r="Z207" s="2">
        <v>1446162.3480420001</v>
      </c>
      <c r="AA207" s="12">
        <v>3.4217499999999998E-2</v>
      </c>
      <c r="AB207" s="13">
        <v>46904</v>
      </c>
      <c r="AC207" s="13">
        <v>44500</v>
      </c>
      <c r="AD207" s="2">
        <v>7</v>
      </c>
      <c r="AE207" s="2">
        <v>5</v>
      </c>
      <c r="AF207" s="3" t="s">
        <v>95</v>
      </c>
      <c r="AG207" s="2">
        <v>0</v>
      </c>
      <c r="AH207" s="3" t="s">
        <v>95</v>
      </c>
      <c r="AI207" s="3" t="s">
        <v>95</v>
      </c>
      <c r="AJ207" s="2">
        <v>1</v>
      </c>
      <c r="AK207" s="2">
        <v>1179186.7833894873</v>
      </c>
      <c r="AL207" s="2">
        <v>0</v>
      </c>
      <c r="AM207" s="2">
        <v>16058.978761882587</v>
      </c>
      <c r="AN207" s="2">
        <v>1195245.7621513698</v>
      </c>
      <c r="AO207" s="2">
        <v>4825088.8199758707</v>
      </c>
      <c r="AP207" s="2">
        <v>0</v>
      </c>
      <c r="AQ207" s="2">
        <v>101180.66042563962</v>
      </c>
      <c r="AR207" s="2">
        <v>4926269.4804015104</v>
      </c>
      <c r="AS207" s="2">
        <v>84951630</v>
      </c>
      <c r="AT207" s="2">
        <v>0</v>
      </c>
      <c r="AU207" s="2">
        <v>1156929.8784336001</v>
      </c>
      <c r="AV207" s="2">
        <v>86108559.878433585</v>
      </c>
      <c r="AW207" s="2">
        <v>1179186.7833894873</v>
      </c>
      <c r="AX207" s="2">
        <v>0</v>
      </c>
      <c r="AY207" s="2">
        <v>16058.978761882587</v>
      </c>
      <c r="AZ207" s="2">
        <v>1195245.7621513698</v>
      </c>
      <c r="BA207" s="2">
        <v>6000999.4593474399</v>
      </c>
      <c r="BB207" s="2">
        <v>0</v>
      </c>
      <c r="BC207" s="2">
        <v>81725.748817096668</v>
      </c>
      <c r="BD207" s="2">
        <v>6082725.2081645364</v>
      </c>
      <c r="BE207" s="2">
        <v>24555359.513739206</v>
      </c>
      <c r="BF207" s="2">
        <v>0</v>
      </c>
      <c r="BG207" s="2">
        <v>514918.49897212262</v>
      </c>
      <c r="BH207" s="2">
        <v>25070278.012711328</v>
      </c>
      <c r="BI207" s="2">
        <v>432327340.23300004</v>
      </c>
      <c r="BJ207" s="2">
        <v>0</v>
      </c>
      <c r="BK207" s="2">
        <v>5887731.8443364343</v>
      </c>
      <c r="BL207" s="2">
        <v>438215072.07733637</v>
      </c>
      <c r="BM207" s="2">
        <v>6000999.4593474399</v>
      </c>
      <c r="BN207" s="2">
        <v>0</v>
      </c>
      <c r="BO207" s="2">
        <v>81725.748817096668</v>
      </c>
      <c r="BP207" s="2">
        <v>6082725.2081645364</v>
      </c>
      <c r="BQ207" s="2" t="s">
        <v>96</v>
      </c>
      <c r="BR207" s="1">
        <v>1.4999999999999999E-2</v>
      </c>
      <c r="BS207" s="1">
        <v>3.5000000000000003E-2</v>
      </c>
      <c r="BT207" s="1">
        <v>0.26500000000000001</v>
      </c>
      <c r="BU207" s="2">
        <v>1592843.0625</v>
      </c>
      <c r="BV207" s="2">
        <v>3716633.8125000005</v>
      </c>
      <c r="BW207" s="2">
        <v>28140227.4375</v>
      </c>
      <c r="BX207" s="2">
        <v>1592843.0625</v>
      </c>
      <c r="BY207" s="2">
        <v>1592843.0625</v>
      </c>
      <c r="BZ207" s="2">
        <v>246562.49999999997</v>
      </c>
      <c r="CA207" s="2">
        <v>575312.5</v>
      </c>
      <c r="CB207" s="2">
        <v>4355937.5</v>
      </c>
      <c r="CC207" s="2">
        <v>246562.49999999997</v>
      </c>
      <c r="CD207" s="2">
        <v>246562.49999999997</v>
      </c>
      <c r="CE207" s="1">
        <f t="shared" si="3"/>
        <v>1.4999999999999999E-2</v>
      </c>
    </row>
    <row r="208" spans="1:83" ht="13.5" customHeight="1">
      <c r="A208" s="3" t="s">
        <v>82</v>
      </c>
      <c r="B208" t="s">
        <v>501</v>
      </c>
      <c r="C208" s="9" t="s">
        <v>1817</v>
      </c>
      <c r="D208" s="3" t="s">
        <v>502</v>
      </c>
      <c r="E208" s="3" t="s">
        <v>503</v>
      </c>
      <c r="F208" s="3" t="s">
        <v>87</v>
      </c>
      <c r="G208" s="3" t="s">
        <v>504</v>
      </c>
      <c r="H208" s="3" t="s">
        <v>89</v>
      </c>
      <c r="I208" s="3" t="s">
        <v>90</v>
      </c>
      <c r="J208" s="3" t="s">
        <v>505</v>
      </c>
      <c r="K208" s="3" t="s">
        <v>92</v>
      </c>
      <c r="L208" s="3" t="s">
        <v>116</v>
      </c>
      <c r="M208" s="3" t="s">
        <v>506</v>
      </c>
      <c r="N208" s="2">
        <v>80000000</v>
      </c>
      <c r="O208" s="2">
        <v>0</v>
      </c>
      <c r="P208" s="10">
        <v>0.83120000000000005</v>
      </c>
      <c r="Q208" s="2">
        <v>66496000.000000007</v>
      </c>
      <c r="R208" s="2">
        <v>0</v>
      </c>
      <c r="S208" s="3" t="s">
        <v>506</v>
      </c>
      <c r="T208" s="2">
        <v>80000000</v>
      </c>
      <c r="U208" s="2">
        <v>44000000</v>
      </c>
      <c r="V208" s="2">
        <v>4018.56</v>
      </c>
      <c r="W208" s="11">
        <v>0.83120000000000005</v>
      </c>
      <c r="X208" s="2">
        <v>66496000.000000007</v>
      </c>
      <c r="Y208" s="2">
        <v>36572800</v>
      </c>
      <c r="Z208" s="2">
        <v>3340.2270720000001</v>
      </c>
      <c r="AA208" s="12">
        <v>1.6667899999999999E-2</v>
      </c>
      <c r="AB208" s="13">
        <v>44796</v>
      </c>
      <c r="AC208" s="13">
        <v>44500</v>
      </c>
      <c r="AD208" s="2">
        <v>1</v>
      </c>
      <c r="AE208" s="2">
        <v>6</v>
      </c>
      <c r="AF208" s="3" t="s">
        <v>95</v>
      </c>
      <c r="AG208" s="2">
        <v>0</v>
      </c>
      <c r="AH208" s="3" t="s">
        <v>95</v>
      </c>
      <c r="AI208" s="3" t="s">
        <v>95</v>
      </c>
      <c r="AJ208" s="2">
        <v>1</v>
      </c>
      <c r="AK208" s="2">
        <v>631317.97374405223</v>
      </c>
      <c r="AL208" s="2">
        <v>0</v>
      </c>
      <c r="AM208" s="2">
        <v>57.658844467474978</v>
      </c>
      <c r="AN208" s="2">
        <v>631375.63258851971</v>
      </c>
      <c r="AO208" s="2">
        <v>631317.97374405223</v>
      </c>
      <c r="AP208" s="2">
        <v>0</v>
      </c>
      <c r="AQ208" s="2">
        <v>57.658844467474978</v>
      </c>
      <c r="AR208" s="2">
        <v>631375.63258851971</v>
      </c>
      <c r="AS208" s="2">
        <v>29258240</v>
      </c>
      <c r="AT208" s="2">
        <v>0</v>
      </c>
      <c r="AU208" s="2">
        <v>2672.1816576000001</v>
      </c>
      <c r="AV208" s="2">
        <v>29260912.181657601</v>
      </c>
      <c r="AW208" s="2">
        <v>631317.97374405223</v>
      </c>
      <c r="AX208" s="2">
        <v>0</v>
      </c>
      <c r="AY208" s="2">
        <v>57.658844467474978</v>
      </c>
      <c r="AZ208" s="2">
        <v>631375.63258851971</v>
      </c>
      <c r="BA208" s="2">
        <v>3212840.3001808561</v>
      </c>
      <c r="BB208" s="2">
        <v>0</v>
      </c>
      <c r="BC208" s="2">
        <v>293.43162537942692</v>
      </c>
      <c r="BD208" s="2">
        <v>3213133.7318062359</v>
      </c>
      <c r="BE208" s="2">
        <v>3212840.3001808561</v>
      </c>
      <c r="BF208" s="2">
        <v>0</v>
      </c>
      <c r="BG208" s="2">
        <v>293.43162537942692</v>
      </c>
      <c r="BH208" s="2">
        <v>3213133.7318062359</v>
      </c>
      <c r="BI208" s="2">
        <v>148898109.18400002</v>
      </c>
      <c r="BJ208" s="2">
        <v>0</v>
      </c>
      <c r="BK208" s="2">
        <v>13598.99967369216</v>
      </c>
      <c r="BL208" s="2">
        <v>148911708.18367371</v>
      </c>
      <c r="BM208" s="2">
        <v>3212840.3001808561</v>
      </c>
      <c r="BN208" s="2">
        <v>0</v>
      </c>
      <c r="BO208" s="2">
        <v>293.43162537942692</v>
      </c>
      <c r="BP208" s="2">
        <v>3213133.7318062359</v>
      </c>
      <c r="BQ208" s="2" t="s">
        <v>96</v>
      </c>
      <c r="BR208" s="1">
        <v>1.4999999999999999E-2</v>
      </c>
      <c r="BS208" s="1">
        <v>3.5000000000000003E-2</v>
      </c>
      <c r="BT208" s="1">
        <v>0.26500000000000001</v>
      </c>
      <c r="BU208" s="2">
        <v>548592</v>
      </c>
      <c r="BV208" s="2">
        <v>1280048.0000000002</v>
      </c>
      <c r="BW208" s="2">
        <v>9691792</v>
      </c>
      <c r="BX208" s="2">
        <v>548592</v>
      </c>
      <c r="BY208" s="2">
        <v>631375.63258851971</v>
      </c>
      <c r="BZ208" s="2">
        <v>660000</v>
      </c>
      <c r="CA208" s="2">
        <v>1540000.0000000002</v>
      </c>
      <c r="CB208" s="2">
        <v>11660000</v>
      </c>
      <c r="CC208" s="2">
        <v>660000</v>
      </c>
      <c r="CD208" s="2">
        <v>759595.32313344523</v>
      </c>
      <c r="CE208" s="1">
        <f t="shared" si="3"/>
        <v>1.7263530071214665E-2</v>
      </c>
    </row>
    <row r="209" spans="1:83" ht="13.5" customHeight="1">
      <c r="A209" s="3" t="s">
        <v>82</v>
      </c>
      <c r="B209" t="s">
        <v>507</v>
      </c>
      <c r="C209" s="9" t="s">
        <v>1818</v>
      </c>
      <c r="D209" s="3" t="s">
        <v>508</v>
      </c>
      <c r="E209" s="3" t="s">
        <v>509</v>
      </c>
      <c r="F209" s="3" t="s">
        <v>87</v>
      </c>
      <c r="G209" s="3" t="s">
        <v>100</v>
      </c>
      <c r="H209" s="3" t="s">
        <v>89</v>
      </c>
      <c r="I209" s="3" t="s">
        <v>90</v>
      </c>
      <c r="J209" s="3" t="s">
        <v>510</v>
      </c>
      <c r="K209" s="3" t="s">
        <v>155</v>
      </c>
      <c r="L209" s="3" t="s">
        <v>116</v>
      </c>
      <c r="M209" s="3" t="s">
        <v>262</v>
      </c>
      <c r="N209" s="2">
        <v>20000000</v>
      </c>
      <c r="O209" s="2">
        <v>0</v>
      </c>
      <c r="P209" s="10">
        <v>6.4602000000000004</v>
      </c>
      <c r="Q209" s="2">
        <v>129204000.00000001</v>
      </c>
      <c r="R209" s="2">
        <v>0</v>
      </c>
      <c r="S209" s="3" t="s">
        <v>262</v>
      </c>
      <c r="T209" s="2">
        <v>20000000</v>
      </c>
      <c r="U209" s="2">
        <v>8000000</v>
      </c>
      <c r="V209" s="2">
        <v>13414.5</v>
      </c>
      <c r="W209" s="11">
        <v>6.4602000000000004</v>
      </c>
      <c r="X209" s="2">
        <v>129204000.00000001</v>
      </c>
      <c r="Y209" s="2">
        <v>51681600</v>
      </c>
      <c r="Z209" s="2">
        <v>86660.352899999998</v>
      </c>
      <c r="AA209" s="12">
        <v>1.82925E-2</v>
      </c>
      <c r="AB209" s="13">
        <v>44828</v>
      </c>
      <c r="AC209" s="13">
        <v>44500</v>
      </c>
      <c r="AD209" s="2">
        <v>1</v>
      </c>
      <c r="AE209" s="2">
        <v>6</v>
      </c>
      <c r="AF209" s="3" t="s">
        <v>95</v>
      </c>
      <c r="AG209" s="2">
        <v>0</v>
      </c>
      <c r="AH209" s="3" t="s">
        <v>95</v>
      </c>
      <c r="AI209" s="3" t="s">
        <v>95</v>
      </c>
      <c r="AJ209" s="2">
        <v>1</v>
      </c>
      <c r="AK209" s="2">
        <v>892125.37710677367</v>
      </c>
      <c r="AL209" s="2">
        <v>0</v>
      </c>
      <c r="AM209" s="2">
        <v>1495.9269838998518</v>
      </c>
      <c r="AN209" s="2">
        <v>893621.30409067357</v>
      </c>
      <c r="AO209" s="2">
        <v>892125.37710677367</v>
      </c>
      <c r="AP209" s="2">
        <v>0</v>
      </c>
      <c r="AQ209" s="2">
        <v>1495.9269838998518</v>
      </c>
      <c r="AR209" s="2">
        <v>893621.30409067357</v>
      </c>
      <c r="AS209" s="2">
        <v>41345280</v>
      </c>
      <c r="AT209" s="2">
        <v>0</v>
      </c>
      <c r="AU209" s="2">
        <v>69328.282319999998</v>
      </c>
      <c r="AV209" s="2">
        <v>41414608.28232</v>
      </c>
      <c r="AW209" s="2">
        <v>892125.37710677367</v>
      </c>
      <c r="AX209" s="2">
        <v>0</v>
      </c>
      <c r="AY209" s="2">
        <v>1495.9269838998518</v>
      </c>
      <c r="AZ209" s="2">
        <v>893621.30409067357</v>
      </c>
      <c r="BA209" s="2">
        <v>4540115.2566340817</v>
      </c>
      <c r="BB209" s="2">
        <v>0</v>
      </c>
      <c r="BC209" s="2">
        <v>7612.9220137647362</v>
      </c>
      <c r="BD209" s="2">
        <v>4547728.1786478469</v>
      </c>
      <c r="BE209" s="2">
        <v>4540115.2566340817</v>
      </c>
      <c r="BF209" s="2">
        <v>0</v>
      </c>
      <c r="BG209" s="2">
        <v>7612.9220137647362</v>
      </c>
      <c r="BH209" s="2">
        <v>4547728.1786478469</v>
      </c>
      <c r="BI209" s="2">
        <v>210410264.44800001</v>
      </c>
      <c r="BJ209" s="2">
        <v>0</v>
      </c>
      <c r="BK209" s="2">
        <v>352818.56155471201</v>
      </c>
      <c r="BL209" s="2">
        <v>210763083.00955471</v>
      </c>
      <c r="BM209" s="2">
        <v>4540115.2566340817</v>
      </c>
      <c r="BN209" s="2">
        <v>0</v>
      </c>
      <c r="BO209" s="2">
        <v>7612.9220137647362</v>
      </c>
      <c r="BP209" s="2">
        <v>4547728.1786478469</v>
      </c>
      <c r="BQ209" s="2" t="s">
        <v>96</v>
      </c>
      <c r="BR209" s="1">
        <v>1.4999999999999999E-2</v>
      </c>
      <c r="BS209" s="1">
        <v>3.5000000000000003E-2</v>
      </c>
      <c r="BT209" s="1">
        <v>0.26500000000000001</v>
      </c>
      <c r="BU209" s="2">
        <v>775224</v>
      </c>
      <c r="BV209" s="2">
        <v>1808856.0000000002</v>
      </c>
      <c r="BW209" s="2">
        <v>13695624</v>
      </c>
      <c r="BX209" s="2">
        <v>775224</v>
      </c>
      <c r="BY209" s="2">
        <v>893621.30409067357</v>
      </c>
      <c r="BZ209" s="2">
        <v>120000</v>
      </c>
      <c r="CA209" s="2">
        <v>280000</v>
      </c>
      <c r="CB209" s="2">
        <v>2120000</v>
      </c>
      <c r="CC209" s="2">
        <v>120000</v>
      </c>
      <c r="CD209" s="2">
        <v>138327.18864596661</v>
      </c>
      <c r="CE209" s="1">
        <f t="shared" si="3"/>
        <v>1.7290898580745829E-2</v>
      </c>
    </row>
    <row r="210" spans="1:83" ht="13.5" customHeight="1">
      <c r="A210" s="3" t="s">
        <v>82</v>
      </c>
      <c r="B210" t="s">
        <v>511</v>
      </c>
      <c r="C210" s="9" t="s">
        <v>1819</v>
      </c>
      <c r="D210" s="3" t="s">
        <v>512</v>
      </c>
      <c r="E210" s="3" t="s">
        <v>513</v>
      </c>
      <c r="F210" s="3" t="s">
        <v>87</v>
      </c>
      <c r="G210" s="3" t="s">
        <v>88</v>
      </c>
      <c r="H210" s="3" t="s">
        <v>89</v>
      </c>
      <c r="I210" s="3" t="s">
        <v>90</v>
      </c>
      <c r="J210" s="3" t="s">
        <v>514</v>
      </c>
      <c r="K210" s="3" t="s">
        <v>92</v>
      </c>
      <c r="L210" s="3" t="s">
        <v>116</v>
      </c>
      <c r="M210" s="3" t="s">
        <v>262</v>
      </c>
      <c r="N210" s="2">
        <v>10000000</v>
      </c>
      <c r="O210" s="2">
        <v>0</v>
      </c>
      <c r="P210" s="10">
        <v>6.4602000000000004</v>
      </c>
      <c r="Q210" s="2">
        <v>64602000.000000007</v>
      </c>
      <c r="R210" s="2">
        <v>0</v>
      </c>
      <c r="S210" s="3" t="s">
        <v>262</v>
      </c>
      <c r="T210" s="2">
        <v>10000000</v>
      </c>
      <c r="U210" s="2">
        <v>10000000</v>
      </c>
      <c r="V210" s="2">
        <v>7588.04</v>
      </c>
      <c r="W210" s="11">
        <v>6.4602000000000004</v>
      </c>
      <c r="X210" s="2">
        <v>64602000.000000007</v>
      </c>
      <c r="Y210" s="2">
        <v>64602000.000000007</v>
      </c>
      <c r="Z210" s="2">
        <v>49020.256008000004</v>
      </c>
      <c r="AA210" s="12">
        <v>1.82113E-2</v>
      </c>
      <c r="AB210" s="13">
        <v>45022</v>
      </c>
      <c r="AC210" s="13">
        <v>44500</v>
      </c>
      <c r="AD210" s="2">
        <v>2</v>
      </c>
      <c r="AE210" s="2">
        <v>4</v>
      </c>
      <c r="AF210" s="3" t="s">
        <v>95</v>
      </c>
      <c r="AG210" s="2">
        <v>0</v>
      </c>
      <c r="AH210" s="3" t="s">
        <v>95</v>
      </c>
      <c r="AI210" s="3" t="s">
        <v>95</v>
      </c>
      <c r="AJ210" s="2">
        <v>1</v>
      </c>
      <c r="AK210" s="2">
        <v>438185.34605243569</v>
      </c>
      <c r="AL210" s="2">
        <v>0</v>
      </c>
      <c r="AM210" s="2">
        <v>332.49679332597236</v>
      </c>
      <c r="AN210" s="2">
        <v>438517.84284576168</v>
      </c>
      <c r="AO210" s="2">
        <v>919034.80426889576</v>
      </c>
      <c r="AP210" s="2">
        <v>0</v>
      </c>
      <c r="AQ210" s="2">
        <v>1057.7900807443643</v>
      </c>
      <c r="AR210" s="2">
        <v>920092.59434964019</v>
      </c>
      <c r="AS210" s="2">
        <v>51681600</v>
      </c>
      <c r="AT210" s="2">
        <v>0</v>
      </c>
      <c r="AU210" s="2">
        <v>39216.204806399997</v>
      </c>
      <c r="AV210" s="2">
        <v>51720816.20480641</v>
      </c>
      <c r="AW210" s="2">
        <v>438185.34605243569</v>
      </c>
      <c r="AX210" s="2">
        <v>0</v>
      </c>
      <c r="AY210" s="2">
        <v>332.49679332597236</v>
      </c>
      <c r="AZ210" s="2">
        <v>438517.84284576168</v>
      </c>
      <c r="BA210" s="2">
        <v>2229969.0445954506</v>
      </c>
      <c r="BB210" s="2">
        <v>0</v>
      </c>
      <c r="BC210" s="2">
        <v>1692.1094309152061</v>
      </c>
      <c r="BD210" s="2">
        <v>2231661.1540263658</v>
      </c>
      <c r="BE210" s="2">
        <v>4677060.0224048374</v>
      </c>
      <c r="BF210" s="2">
        <v>0</v>
      </c>
      <c r="BG210" s="2">
        <v>5383.1994999161443</v>
      </c>
      <c r="BH210" s="2">
        <v>4682443.2219047537</v>
      </c>
      <c r="BI210" s="2">
        <v>263012830.56</v>
      </c>
      <c r="BJ210" s="2">
        <v>0</v>
      </c>
      <c r="BK210" s="2">
        <v>199575.18788025025</v>
      </c>
      <c r="BL210" s="2">
        <v>263212405.74788031</v>
      </c>
      <c r="BM210" s="2">
        <v>2229969.0445954506</v>
      </c>
      <c r="BN210" s="2">
        <v>0</v>
      </c>
      <c r="BO210" s="2">
        <v>1692.1094309152061</v>
      </c>
      <c r="BP210" s="2">
        <v>2231661.1540263658</v>
      </c>
      <c r="BQ210" s="2" t="s">
        <v>96</v>
      </c>
      <c r="BR210" s="1">
        <v>1.4999999999999999E-2</v>
      </c>
      <c r="BS210" s="1">
        <v>3.5000000000000003E-2</v>
      </c>
      <c r="BT210" s="1">
        <v>0.26500000000000001</v>
      </c>
      <c r="BU210" s="2">
        <v>969030.00000000012</v>
      </c>
      <c r="BV210" s="2">
        <v>2261070.0000000005</v>
      </c>
      <c r="BW210" s="2">
        <v>17119530.000000004</v>
      </c>
      <c r="BX210" s="2">
        <v>969030.00000000012</v>
      </c>
      <c r="BY210" s="2">
        <v>969030.00000000012</v>
      </c>
      <c r="BZ210" s="2">
        <v>150000</v>
      </c>
      <c r="CA210" s="2">
        <v>350000.00000000006</v>
      </c>
      <c r="CB210" s="2">
        <v>2650000.0000000005</v>
      </c>
      <c r="CC210" s="2">
        <v>150000</v>
      </c>
      <c r="CD210" s="2">
        <v>150000</v>
      </c>
      <c r="CE210" s="1">
        <f t="shared" si="3"/>
        <v>1.4999999999999999E-2</v>
      </c>
    </row>
    <row r="211" spans="1:83" ht="13.5" customHeight="1">
      <c r="A211" s="3" t="s">
        <v>82</v>
      </c>
      <c r="B211" t="s">
        <v>515</v>
      </c>
      <c r="C211" s="9" t="s">
        <v>1820</v>
      </c>
      <c r="D211" s="3" t="s">
        <v>516</v>
      </c>
      <c r="E211" s="3" t="s">
        <v>517</v>
      </c>
      <c r="F211" s="3" t="s">
        <v>87</v>
      </c>
      <c r="G211" s="3" t="s">
        <v>88</v>
      </c>
      <c r="H211" s="3" t="s">
        <v>89</v>
      </c>
      <c r="I211" s="3" t="s">
        <v>90</v>
      </c>
      <c r="J211" s="3" t="s">
        <v>518</v>
      </c>
      <c r="K211" s="3" t="s">
        <v>92</v>
      </c>
      <c r="L211" s="3" t="s">
        <v>93</v>
      </c>
      <c r="M211" s="3" t="s">
        <v>519</v>
      </c>
      <c r="N211" s="2">
        <v>500000000</v>
      </c>
      <c r="O211" s="2">
        <v>0</v>
      </c>
      <c r="P211" s="10">
        <v>0.1964983985380519</v>
      </c>
      <c r="Q211" s="2">
        <v>98249199.269025952</v>
      </c>
      <c r="R211" s="2">
        <v>0</v>
      </c>
      <c r="S211" s="3" t="s">
        <v>519</v>
      </c>
      <c r="T211" s="2">
        <v>500000000</v>
      </c>
      <c r="U211" s="2">
        <v>500000000</v>
      </c>
      <c r="V211" s="2">
        <v>1500000</v>
      </c>
      <c r="W211" s="11">
        <v>0.1964983985380519</v>
      </c>
      <c r="X211" s="2">
        <v>98249199.269025952</v>
      </c>
      <c r="Y211" s="2">
        <v>98249199.269025952</v>
      </c>
      <c r="Z211" s="2">
        <v>294747.59780707787</v>
      </c>
      <c r="AA211" s="12">
        <v>0.03</v>
      </c>
      <c r="AB211" s="13">
        <v>44496</v>
      </c>
      <c r="AC211" s="13">
        <v>44500</v>
      </c>
      <c r="AD211" s="2">
        <v>1</v>
      </c>
      <c r="AE211" s="2">
        <v>4</v>
      </c>
      <c r="AF211" s="3" t="s">
        <v>95</v>
      </c>
      <c r="AG211" s="2">
        <v>0</v>
      </c>
      <c r="AH211" s="3" t="s">
        <v>95</v>
      </c>
      <c r="AI211" s="3" t="s">
        <v>95</v>
      </c>
      <c r="AJ211" s="2">
        <v>1</v>
      </c>
      <c r="AK211" s="2">
        <v>666409.07992125396</v>
      </c>
      <c r="AL211" s="2">
        <v>0</v>
      </c>
      <c r="AM211" s="2">
        <v>1999.2272397637616</v>
      </c>
      <c r="AN211" s="2">
        <v>668408.30716101767</v>
      </c>
      <c r="AO211" s="2">
        <v>666409.07992125396</v>
      </c>
      <c r="AP211" s="2">
        <v>0</v>
      </c>
      <c r="AQ211" s="2">
        <v>1999.2272397637616</v>
      </c>
      <c r="AR211" s="2">
        <v>668408.30716101767</v>
      </c>
      <c r="AS211" s="2">
        <v>78599359.415220767</v>
      </c>
      <c r="AT211" s="2">
        <v>0</v>
      </c>
      <c r="AU211" s="2">
        <v>235798.07824566227</v>
      </c>
      <c r="AV211" s="2">
        <v>78835157.493466437</v>
      </c>
      <c r="AW211" s="2">
        <v>666409.07992125396</v>
      </c>
      <c r="AX211" s="2">
        <v>0</v>
      </c>
      <c r="AY211" s="2">
        <v>1999.2272397637616</v>
      </c>
      <c r="AZ211" s="2">
        <v>668408.30716101767</v>
      </c>
      <c r="BA211" s="2">
        <v>3391422.4486272535</v>
      </c>
      <c r="BB211" s="2">
        <v>0</v>
      </c>
      <c r="BC211" s="2">
        <v>10174.267345881759</v>
      </c>
      <c r="BD211" s="2">
        <v>3401596.7159731351</v>
      </c>
      <c r="BE211" s="2">
        <v>3391422.4486272535</v>
      </c>
      <c r="BF211" s="2">
        <v>0</v>
      </c>
      <c r="BG211" s="2">
        <v>10174.267345881759</v>
      </c>
      <c r="BH211" s="2">
        <v>3401596.7159731351</v>
      </c>
      <c r="BI211" s="2">
        <v>400000000</v>
      </c>
      <c r="BJ211" s="2">
        <v>0</v>
      </c>
      <c r="BK211" s="2">
        <v>1200000</v>
      </c>
      <c r="BL211" s="2">
        <v>401200000.00000006</v>
      </c>
      <c r="BM211" s="2">
        <v>3391422.4486272535</v>
      </c>
      <c r="BN211" s="2">
        <v>0</v>
      </c>
      <c r="BO211" s="2">
        <v>10174.267345881759</v>
      </c>
      <c r="BP211" s="2">
        <v>3401596.7159731351</v>
      </c>
      <c r="BQ211" s="2" t="s">
        <v>96</v>
      </c>
      <c r="BR211" s="1">
        <v>1.4999999999999999E-2</v>
      </c>
      <c r="BS211" s="1">
        <v>3.5000000000000003E-2</v>
      </c>
      <c r="BT211" s="1">
        <v>0.26500000000000001</v>
      </c>
      <c r="BU211" s="2">
        <v>1473737.9890353892</v>
      </c>
      <c r="BV211" s="2">
        <v>3438721.9744159086</v>
      </c>
      <c r="BW211" s="2">
        <v>26036037.806291878</v>
      </c>
      <c r="BX211" s="2">
        <v>1473737.9890353892</v>
      </c>
      <c r="BY211" s="2">
        <v>1473737.9890353892</v>
      </c>
      <c r="BZ211" s="2">
        <v>7499999.9999999991</v>
      </c>
      <c r="CA211" s="2">
        <v>17500000</v>
      </c>
      <c r="CB211" s="2">
        <v>132500000.00000001</v>
      </c>
      <c r="CC211" s="2">
        <v>7499999.9999999991</v>
      </c>
      <c r="CD211" s="2">
        <v>7499999.9999999991</v>
      </c>
      <c r="CE211" s="1">
        <f t="shared" si="3"/>
        <v>1.4999999999999999E-2</v>
      </c>
    </row>
    <row r="212" spans="1:83" ht="13.5" customHeight="1">
      <c r="A212" s="3" t="s">
        <v>521</v>
      </c>
      <c r="B212" t="s">
        <v>522</v>
      </c>
      <c r="C212" s="9" t="s">
        <v>1821</v>
      </c>
      <c r="D212" s="3" t="s">
        <v>523</v>
      </c>
      <c r="E212" s="3" t="s">
        <v>524</v>
      </c>
      <c r="F212" s="3" t="s">
        <v>525</v>
      </c>
      <c r="G212" s="3" t="s">
        <v>88</v>
      </c>
      <c r="H212" s="3" t="s">
        <v>526</v>
      </c>
      <c r="I212" s="3" t="s">
        <v>527</v>
      </c>
      <c r="J212" s="3" t="s">
        <v>523</v>
      </c>
      <c r="K212" s="3" t="s">
        <v>92</v>
      </c>
      <c r="L212" s="3" t="s">
        <v>116</v>
      </c>
      <c r="M212" s="3" t="s">
        <v>94</v>
      </c>
      <c r="N212" s="2">
        <v>100000000</v>
      </c>
      <c r="O212" s="2">
        <v>0</v>
      </c>
      <c r="P212" s="10">
        <v>1</v>
      </c>
      <c r="Q212" s="2">
        <v>100000000</v>
      </c>
      <c r="R212" s="2">
        <v>0</v>
      </c>
      <c r="S212" s="3" t="s">
        <v>94</v>
      </c>
      <c r="T212" s="2">
        <v>100000000</v>
      </c>
      <c r="U212" s="2">
        <v>100000000</v>
      </c>
      <c r="V212" s="2">
        <v>3070833.33</v>
      </c>
      <c r="W212" s="11">
        <v>1</v>
      </c>
      <c r="X212" s="2">
        <v>100000000</v>
      </c>
      <c r="Y212" s="2">
        <v>100000000</v>
      </c>
      <c r="Z212" s="2">
        <v>3070833.33</v>
      </c>
      <c r="AA212" s="12">
        <v>3.3000000000000002E-2</v>
      </c>
      <c r="AB212" s="13">
        <v>44526</v>
      </c>
      <c r="AC212" s="13">
        <v>44500</v>
      </c>
      <c r="AD212" s="2">
        <v>1</v>
      </c>
      <c r="AE212" s="2">
        <v>1</v>
      </c>
      <c r="AF212" s="3" t="s">
        <v>95</v>
      </c>
      <c r="AG212" s="2">
        <v>0</v>
      </c>
      <c r="AH212" s="3" t="s">
        <v>95</v>
      </c>
      <c r="AI212" s="3" t="s">
        <v>95</v>
      </c>
      <c r="AJ212" s="2">
        <v>1</v>
      </c>
      <c r="AK212" s="2">
        <v>37770.845009208104</v>
      </c>
      <c r="AL212" s="2">
        <v>0</v>
      </c>
      <c r="AM212" s="2">
        <v>1159.8796975654041</v>
      </c>
      <c r="AN212" s="2">
        <v>38930.724706773508</v>
      </c>
      <c r="AO212" s="2">
        <v>37770.845009208104</v>
      </c>
      <c r="AP212" s="2">
        <v>0</v>
      </c>
      <c r="AQ212" s="2">
        <v>1159.8796975654041</v>
      </c>
      <c r="AR212" s="2">
        <v>38930.724706773508</v>
      </c>
      <c r="AS212" s="2">
        <v>80000000</v>
      </c>
      <c r="AT212" s="2">
        <v>0</v>
      </c>
      <c r="AU212" s="2">
        <v>2456666.6639999999</v>
      </c>
      <c r="AV212" s="2">
        <v>82456666.664000005</v>
      </c>
      <c r="AW212" s="2">
        <v>37770.845009208104</v>
      </c>
      <c r="AX212" s="2">
        <v>0</v>
      </c>
      <c r="AY212" s="2">
        <v>1159.8796975654041</v>
      </c>
      <c r="AZ212" s="2">
        <v>38930.724706773508</v>
      </c>
      <c r="BA212" s="2">
        <v>192219.60733636096</v>
      </c>
      <c r="BB212" s="2">
        <v>0</v>
      </c>
      <c r="BC212" s="2">
        <v>5902.7437688800983</v>
      </c>
      <c r="BD212" s="2">
        <v>198122.35110524108</v>
      </c>
      <c r="BE212" s="2">
        <v>192219.60733636096</v>
      </c>
      <c r="BF212" s="2">
        <v>0</v>
      </c>
      <c r="BG212" s="2">
        <v>5902.7437688800983</v>
      </c>
      <c r="BH212" s="2">
        <v>198122.35110524108</v>
      </c>
      <c r="BI212" s="2">
        <v>407128000</v>
      </c>
      <c r="BJ212" s="2">
        <v>0</v>
      </c>
      <c r="BK212" s="2">
        <v>12502222.319762399</v>
      </c>
      <c r="BL212" s="2">
        <v>419630222.31976241</v>
      </c>
      <c r="BM212" s="2">
        <v>192219.60733636096</v>
      </c>
      <c r="BN212" s="2">
        <v>0</v>
      </c>
      <c r="BO212" s="2">
        <v>5902.7437688800983</v>
      </c>
      <c r="BP212" s="2">
        <v>198122.35110524108</v>
      </c>
      <c r="BQ212" s="2" t="s">
        <v>96</v>
      </c>
      <c r="BR212" s="1" t="s">
        <v>523</v>
      </c>
      <c r="BS212" s="1" t="s">
        <v>523</v>
      </c>
      <c r="BT212" s="1" t="s">
        <v>523</v>
      </c>
      <c r="BU212" s="2">
        <v>38930.724706773508</v>
      </c>
      <c r="BV212" s="2">
        <v>38930.724706773508</v>
      </c>
      <c r="BW212" s="2">
        <v>82456666.664000005</v>
      </c>
      <c r="BX212" s="2">
        <v>38930.724706773508</v>
      </c>
      <c r="BY212" s="2">
        <v>38930.724706773508</v>
      </c>
      <c r="BZ212" s="2">
        <v>38930.724706773508</v>
      </c>
      <c r="CA212" s="2">
        <v>38930.724706773508</v>
      </c>
      <c r="CB212" s="2">
        <v>82456666.664000005</v>
      </c>
      <c r="CC212" s="2">
        <v>38930.724706773508</v>
      </c>
      <c r="CD212" s="2">
        <v>38930.724706773508</v>
      </c>
      <c r="CE212" s="1">
        <f t="shared" si="3"/>
        <v>3.8930724706773506E-4</v>
      </c>
    </row>
    <row r="213" spans="1:83" ht="13.5" customHeight="1">
      <c r="A213" s="3" t="s">
        <v>521</v>
      </c>
      <c r="B213" t="s">
        <v>528</v>
      </c>
      <c r="C213" s="9" t="s">
        <v>1822</v>
      </c>
      <c r="D213" s="3" t="s">
        <v>523</v>
      </c>
      <c r="E213" s="3" t="s">
        <v>529</v>
      </c>
      <c r="F213" s="3" t="s">
        <v>530</v>
      </c>
      <c r="G213" s="3" t="s">
        <v>88</v>
      </c>
      <c r="H213" s="3" t="s">
        <v>526</v>
      </c>
      <c r="I213" s="3" t="s">
        <v>527</v>
      </c>
      <c r="J213" s="3" t="s">
        <v>523</v>
      </c>
      <c r="K213" s="3" t="s">
        <v>92</v>
      </c>
      <c r="L213" s="3" t="s">
        <v>116</v>
      </c>
      <c r="M213" s="3" t="s">
        <v>94</v>
      </c>
      <c r="N213" s="2">
        <v>14000000</v>
      </c>
      <c r="O213" s="2">
        <v>0</v>
      </c>
      <c r="P213" s="10">
        <v>1</v>
      </c>
      <c r="Q213" s="2">
        <v>14000000</v>
      </c>
      <c r="R213" s="2">
        <v>0</v>
      </c>
      <c r="S213" s="3" t="s">
        <v>262</v>
      </c>
      <c r="T213" s="2">
        <v>14000000</v>
      </c>
      <c r="U213" s="2">
        <v>14000000</v>
      </c>
      <c r="V213" s="2">
        <v>131.44</v>
      </c>
      <c r="W213" s="11">
        <v>6.4602000000000004</v>
      </c>
      <c r="X213" s="2">
        <v>90442800</v>
      </c>
      <c r="Y213" s="2">
        <v>90442800</v>
      </c>
      <c r="Z213" s="2">
        <v>849.12868800000001</v>
      </c>
      <c r="AA213" s="12">
        <v>1.6900000000000001E-3</v>
      </c>
      <c r="AB213" s="13">
        <v>44501</v>
      </c>
      <c r="AC213" s="13">
        <v>44500</v>
      </c>
      <c r="AD213" s="2">
        <v>1</v>
      </c>
      <c r="AE213" s="2">
        <v>1</v>
      </c>
      <c r="AF213" s="3" t="s">
        <v>95</v>
      </c>
      <c r="AG213" s="2">
        <v>0</v>
      </c>
      <c r="AH213" s="3" t="s">
        <v>95</v>
      </c>
      <c r="AI213" s="3" t="s">
        <v>95</v>
      </c>
      <c r="AJ213" s="2">
        <v>1</v>
      </c>
      <c r="AK213" s="2">
        <v>34161.009809988071</v>
      </c>
      <c r="AL213" s="2">
        <v>0</v>
      </c>
      <c r="AM213" s="2">
        <v>0.32072308067320227</v>
      </c>
      <c r="AN213" s="2">
        <v>34161.330533068744</v>
      </c>
      <c r="AO213" s="2">
        <v>34161.009809988071</v>
      </c>
      <c r="AP213" s="2">
        <v>0</v>
      </c>
      <c r="AQ213" s="2">
        <v>0.32072308067320227</v>
      </c>
      <c r="AR213" s="2">
        <v>34161.330533068744</v>
      </c>
      <c r="AS213" s="2">
        <v>72354240</v>
      </c>
      <c r="AT213" s="2">
        <v>0</v>
      </c>
      <c r="AU213" s="2">
        <v>679.30295039999999</v>
      </c>
      <c r="AV213" s="2">
        <v>72354919.302950397</v>
      </c>
      <c r="AW213" s="2">
        <v>34161.009809988071</v>
      </c>
      <c r="AX213" s="2">
        <v>0</v>
      </c>
      <c r="AY213" s="2">
        <v>0.32072308067320227</v>
      </c>
      <c r="AZ213" s="2">
        <v>34161.330533068744</v>
      </c>
      <c r="BA213" s="2">
        <v>173848.79502401029</v>
      </c>
      <c r="BB213" s="2">
        <v>0</v>
      </c>
      <c r="BC213" s="2">
        <v>1.6321918298539937</v>
      </c>
      <c r="BD213" s="2">
        <v>173850.42721584014</v>
      </c>
      <c r="BE213" s="2">
        <v>173848.79502401029</v>
      </c>
      <c r="BF213" s="2">
        <v>0</v>
      </c>
      <c r="BG213" s="2">
        <v>1.6321918298539937</v>
      </c>
      <c r="BH213" s="2">
        <v>173850.42721584014</v>
      </c>
      <c r="BI213" s="2">
        <v>368217962.78400004</v>
      </c>
      <c r="BJ213" s="2">
        <v>0</v>
      </c>
      <c r="BK213" s="2">
        <v>3457.0406448806402</v>
      </c>
      <c r="BL213" s="2">
        <v>368221419.82464486</v>
      </c>
      <c r="BM213" s="2">
        <v>173848.79502401029</v>
      </c>
      <c r="BN213" s="2">
        <v>0</v>
      </c>
      <c r="BO213" s="2">
        <v>1.6321918298539937</v>
      </c>
      <c r="BP213" s="2">
        <v>173850.42721584014</v>
      </c>
      <c r="BQ213" s="2" t="s">
        <v>96</v>
      </c>
      <c r="BR213" s="1" t="s">
        <v>523</v>
      </c>
      <c r="BS213" s="1" t="s">
        <v>523</v>
      </c>
      <c r="BT213" s="1" t="s">
        <v>523</v>
      </c>
      <c r="BU213" s="2">
        <v>34161.330533068744</v>
      </c>
      <c r="BV213" s="2">
        <v>34161.330533068744</v>
      </c>
      <c r="BW213" s="2">
        <v>72354919.302950397</v>
      </c>
      <c r="BX213" s="2">
        <v>34161.330533068744</v>
      </c>
      <c r="BY213" s="2">
        <v>34161.330533068744</v>
      </c>
      <c r="BZ213" s="2">
        <v>5287.9679472878152</v>
      </c>
      <c r="CA213" s="2">
        <v>5287.9679472878152</v>
      </c>
      <c r="CB213" s="2">
        <v>11200105.151999999</v>
      </c>
      <c r="CC213" s="2">
        <v>5287.9679472878152</v>
      </c>
      <c r="CD213" s="2">
        <v>5287.9679472878152</v>
      </c>
      <c r="CE213" s="1">
        <f t="shared" si="3"/>
        <v>3.7771199623484394E-4</v>
      </c>
    </row>
    <row r="214" spans="1:83" ht="13.5" customHeight="1">
      <c r="A214" s="3" t="s">
        <v>531</v>
      </c>
      <c r="B214" t="s">
        <v>532</v>
      </c>
      <c r="C214" s="9" t="s">
        <v>1823</v>
      </c>
      <c r="D214" s="3" t="s">
        <v>523</v>
      </c>
      <c r="E214" s="3" t="s">
        <v>533</v>
      </c>
      <c r="F214" s="3" t="s">
        <v>534</v>
      </c>
      <c r="G214" s="3" t="s">
        <v>88</v>
      </c>
      <c r="H214" s="3" t="s">
        <v>526</v>
      </c>
      <c r="I214" s="3" t="s">
        <v>527</v>
      </c>
      <c r="J214" s="3" t="s">
        <v>523</v>
      </c>
      <c r="K214" s="3" t="s">
        <v>92</v>
      </c>
      <c r="L214" s="3" t="s">
        <v>116</v>
      </c>
      <c r="M214" s="3" t="s">
        <v>94</v>
      </c>
      <c r="N214" s="2">
        <v>60000000</v>
      </c>
      <c r="O214" s="2">
        <v>0</v>
      </c>
      <c r="P214" s="10">
        <v>1</v>
      </c>
      <c r="Q214" s="2">
        <v>60000000</v>
      </c>
      <c r="R214" s="2">
        <v>0</v>
      </c>
      <c r="S214" s="3" t="s">
        <v>94</v>
      </c>
      <c r="T214" s="2">
        <v>60000000</v>
      </c>
      <c r="U214" s="2">
        <v>60000000</v>
      </c>
      <c r="V214" s="2">
        <v>2583.33</v>
      </c>
      <c r="W214" s="11">
        <v>1</v>
      </c>
      <c r="X214" s="2">
        <v>60000000</v>
      </c>
      <c r="Y214" s="2">
        <v>60000000</v>
      </c>
      <c r="Z214" s="2">
        <v>2583.33</v>
      </c>
      <c r="AA214" s="12">
        <v>1.55E-2</v>
      </c>
      <c r="AB214" s="13">
        <v>44496</v>
      </c>
      <c r="AC214" s="13">
        <v>44500</v>
      </c>
      <c r="AD214" s="2">
        <v>1</v>
      </c>
      <c r="AE214" s="2">
        <v>1</v>
      </c>
      <c r="AF214" s="3" t="s">
        <v>95</v>
      </c>
      <c r="AG214" s="2">
        <v>0</v>
      </c>
      <c r="AH214" s="3" t="s">
        <v>95</v>
      </c>
      <c r="AI214" s="3" t="s">
        <v>95</v>
      </c>
      <c r="AJ214" s="2">
        <v>1</v>
      </c>
      <c r="AK214" s="2">
        <v>22662.507005524865</v>
      </c>
      <c r="AL214" s="2">
        <v>0</v>
      </c>
      <c r="AM214" s="2">
        <v>0.97574557037637577</v>
      </c>
      <c r="AN214" s="2">
        <v>22663.482751095242</v>
      </c>
      <c r="AO214" s="2">
        <v>22662.507005524865</v>
      </c>
      <c r="AP214" s="2">
        <v>0</v>
      </c>
      <c r="AQ214" s="2">
        <v>0.97574557037637577</v>
      </c>
      <c r="AR214" s="2">
        <v>22663.482751095242</v>
      </c>
      <c r="AS214" s="2">
        <v>48000000</v>
      </c>
      <c r="AT214" s="2">
        <v>0</v>
      </c>
      <c r="AU214" s="2">
        <v>2066.6639999999998</v>
      </c>
      <c r="AV214" s="2">
        <v>48002066.663999997</v>
      </c>
      <c r="AW214" s="2">
        <v>22662.507005524865</v>
      </c>
      <c r="AX214" s="2">
        <v>0</v>
      </c>
      <c r="AY214" s="2">
        <v>0.97574557037637577</v>
      </c>
      <c r="AZ214" s="2">
        <v>22663.482751095242</v>
      </c>
      <c r="BA214" s="2">
        <v>115331.7644018166</v>
      </c>
      <c r="BB214" s="2">
        <v>0</v>
      </c>
      <c r="BC214" s="2">
        <v>4.9656667822024145</v>
      </c>
      <c r="BD214" s="2">
        <v>115336.7300685988</v>
      </c>
      <c r="BE214" s="2">
        <v>115331.7644018166</v>
      </c>
      <c r="BF214" s="2">
        <v>0</v>
      </c>
      <c r="BG214" s="2">
        <v>4.9656667822024145</v>
      </c>
      <c r="BH214" s="2">
        <v>115336.7300685988</v>
      </c>
      <c r="BI214" s="2">
        <v>244276800</v>
      </c>
      <c r="BJ214" s="2">
        <v>0</v>
      </c>
      <c r="BK214" s="2">
        <v>10517.4597624</v>
      </c>
      <c r="BL214" s="2">
        <v>244287317.45976239</v>
      </c>
      <c r="BM214" s="2">
        <v>115331.7644018166</v>
      </c>
      <c r="BN214" s="2">
        <v>0</v>
      </c>
      <c r="BO214" s="2">
        <v>4.9656667822024145</v>
      </c>
      <c r="BP214" s="2">
        <v>115336.7300685988</v>
      </c>
      <c r="BQ214" s="2" t="s">
        <v>96</v>
      </c>
      <c r="BR214" s="1" t="s">
        <v>523</v>
      </c>
      <c r="BS214" s="1" t="s">
        <v>523</v>
      </c>
      <c r="BT214" s="1" t="s">
        <v>523</v>
      </c>
      <c r="BU214" s="2">
        <v>22663.482751095242</v>
      </c>
      <c r="BV214" s="2">
        <v>22663.482751095242</v>
      </c>
      <c r="BW214" s="2">
        <v>48002066.663999997</v>
      </c>
      <c r="BX214" s="2">
        <v>22663.482751095242</v>
      </c>
      <c r="BY214" s="2">
        <v>22663.482751095242</v>
      </c>
      <c r="BZ214" s="2">
        <v>22663.482751095242</v>
      </c>
      <c r="CA214" s="2">
        <v>22663.482751095242</v>
      </c>
      <c r="CB214" s="2">
        <v>48002066.663999997</v>
      </c>
      <c r="CC214" s="2">
        <v>22663.482751095242</v>
      </c>
      <c r="CD214" s="2">
        <v>22663.482751095242</v>
      </c>
      <c r="CE214" s="1">
        <f t="shared" si="3"/>
        <v>3.7772471251825405E-4</v>
      </c>
    </row>
    <row r="215" spans="1:83" ht="13.5" customHeight="1">
      <c r="A215" s="3" t="s">
        <v>531</v>
      </c>
      <c r="B215" t="s">
        <v>535</v>
      </c>
      <c r="C215" s="9" t="s">
        <v>1824</v>
      </c>
      <c r="D215" s="3" t="s">
        <v>523</v>
      </c>
      <c r="E215" s="3" t="s">
        <v>536</v>
      </c>
      <c r="F215" s="3" t="s">
        <v>537</v>
      </c>
      <c r="G215" s="3" t="s">
        <v>88</v>
      </c>
      <c r="H215" s="3" t="s">
        <v>526</v>
      </c>
      <c r="I215" s="3" t="s">
        <v>527</v>
      </c>
      <c r="J215" s="3" t="s">
        <v>523</v>
      </c>
      <c r="K215" s="3" t="s">
        <v>92</v>
      </c>
      <c r="L215" s="3" t="s">
        <v>116</v>
      </c>
      <c r="M215" s="3" t="s">
        <v>94</v>
      </c>
      <c r="N215" s="2">
        <v>100000000</v>
      </c>
      <c r="O215" s="2">
        <v>0</v>
      </c>
      <c r="P215" s="10">
        <v>1</v>
      </c>
      <c r="Q215" s="2">
        <v>100000000</v>
      </c>
      <c r="R215" s="2">
        <v>0</v>
      </c>
      <c r="S215" s="3" t="s">
        <v>94</v>
      </c>
      <c r="T215" s="2">
        <v>100000000</v>
      </c>
      <c r="U215" s="2">
        <v>100000000</v>
      </c>
      <c r="V215" s="2">
        <v>0</v>
      </c>
      <c r="W215" s="11">
        <v>1</v>
      </c>
      <c r="X215" s="2">
        <v>100000000</v>
      </c>
      <c r="Y215" s="2">
        <v>100000000</v>
      </c>
      <c r="Z215" s="2">
        <v>0</v>
      </c>
      <c r="AA215" s="12">
        <v>0</v>
      </c>
      <c r="AB215" s="13">
        <v>44648</v>
      </c>
      <c r="AC215" s="13">
        <v>44500</v>
      </c>
      <c r="AD215" s="2">
        <v>1</v>
      </c>
      <c r="AE215" s="2">
        <v>3</v>
      </c>
      <c r="AF215" s="3" t="s">
        <v>95</v>
      </c>
      <c r="AG215" s="2">
        <v>0</v>
      </c>
      <c r="AH215" s="3" t="s">
        <v>95</v>
      </c>
      <c r="AI215" s="3" t="s">
        <v>95</v>
      </c>
      <c r="AJ215" s="2">
        <v>1</v>
      </c>
      <c r="AK215" s="2">
        <v>251140.82016945834</v>
      </c>
      <c r="AL215" s="2">
        <v>0</v>
      </c>
      <c r="AM215" s="2">
        <v>0</v>
      </c>
      <c r="AN215" s="2">
        <v>251140.82016945834</v>
      </c>
      <c r="AO215" s="2">
        <v>251140.82016945834</v>
      </c>
      <c r="AP215" s="2">
        <v>0</v>
      </c>
      <c r="AQ215" s="2">
        <v>0</v>
      </c>
      <c r="AR215" s="2">
        <v>251140.82016945834</v>
      </c>
      <c r="AS215" s="2">
        <v>80000000</v>
      </c>
      <c r="AT215" s="2">
        <v>0</v>
      </c>
      <c r="AU215" s="2">
        <v>0</v>
      </c>
      <c r="AV215" s="2">
        <v>80000000</v>
      </c>
      <c r="AW215" s="2">
        <v>251140.82016945834</v>
      </c>
      <c r="AX215" s="2">
        <v>0</v>
      </c>
      <c r="AY215" s="2">
        <v>0</v>
      </c>
      <c r="AZ215" s="2">
        <v>251140.82016945834</v>
      </c>
      <c r="BA215" s="2">
        <v>1278080.7479243905</v>
      </c>
      <c r="BB215" s="2">
        <v>0</v>
      </c>
      <c r="BC215" s="2">
        <v>0</v>
      </c>
      <c r="BD215" s="2">
        <v>1278080.7479243905</v>
      </c>
      <c r="BE215" s="2">
        <v>1278080.7479243905</v>
      </c>
      <c r="BF215" s="2">
        <v>0</v>
      </c>
      <c r="BG215" s="2">
        <v>0</v>
      </c>
      <c r="BH215" s="2">
        <v>1278080.7479243905</v>
      </c>
      <c r="BI215" s="2">
        <v>407128000</v>
      </c>
      <c r="BJ215" s="2">
        <v>0</v>
      </c>
      <c r="BK215" s="2">
        <v>0</v>
      </c>
      <c r="BL215" s="2">
        <v>407128000</v>
      </c>
      <c r="BM215" s="2">
        <v>1278080.7479243905</v>
      </c>
      <c r="BN215" s="2">
        <v>0</v>
      </c>
      <c r="BO215" s="2">
        <v>0</v>
      </c>
      <c r="BP215" s="2">
        <v>1278080.7479243905</v>
      </c>
      <c r="BQ215" s="2" t="s">
        <v>96</v>
      </c>
      <c r="BR215" s="1" t="s">
        <v>523</v>
      </c>
      <c r="BS215" s="1" t="s">
        <v>523</v>
      </c>
      <c r="BT215" s="1" t="s">
        <v>523</v>
      </c>
      <c r="BU215" s="2">
        <v>251140.82016945834</v>
      </c>
      <c r="BV215" s="2">
        <v>251140.82016945834</v>
      </c>
      <c r="BW215" s="2">
        <v>80000000</v>
      </c>
      <c r="BX215" s="2">
        <v>251140.82016945834</v>
      </c>
      <c r="BY215" s="2">
        <v>251140.82016945834</v>
      </c>
      <c r="BZ215" s="2">
        <v>251140.82016945834</v>
      </c>
      <c r="CA215" s="2">
        <v>251140.82016945834</v>
      </c>
      <c r="CB215" s="2">
        <v>80000000</v>
      </c>
      <c r="CC215" s="2">
        <v>251140.82016945834</v>
      </c>
      <c r="CD215" s="2">
        <v>251140.82016945834</v>
      </c>
      <c r="CE215" s="1">
        <f t="shared" si="3"/>
        <v>2.5114082016945835E-3</v>
      </c>
    </row>
    <row r="216" spans="1:83" ht="13.5" customHeight="1">
      <c r="A216" s="3" t="s">
        <v>538</v>
      </c>
      <c r="B216" t="s">
        <v>539</v>
      </c>
      <c r="C216" s="9" t="s">
        <v>1825</v>
      </c>
      <c r="D216" s="3" t="s">
        <v>540</v>
      </c>
      <c r="E216" s="3" t="s">
        <v>541</v>
      </c>
      <c r="F216" s="3" t="s">
        <v>542</v>
      </c>
      <c r="G216" s="3" t="e">
        <v>#N/A</v>
      </c>
      <c r="H216" s="3" t="s">
        <v>526</v>
      </c>
      <c r="I216" s="3" t="s">
        <v>527</v>
      </c>
      <c r="J216" s="3" t="s">
        <v>543</v>
      </c>
      <c r="K216" s="3" t="s">
        <v>155</v>
      </c>
      <c r="L216" s="3" t="s">
        <v>116</v>
      </c>
      <c r="M216" s="3" t="s">
        <v>94</v>
      </c>
      <c r="N216" s="2">
        <v>100000000</v>
      </c>
      <c r="O216" s="2">
        <v>0</v>
      </c>
      <c r="P216" s="10">
        <v>1</v>
      </c>
      <c r="Q216" s="2">
        <v>100000000</v>
      </c>
      <c r="R216" s="2">
        <v>0</v>
      </c>
      <c r="S216" s="3" t="s">
        <v>94</v>
      </c>
      <c r="T216" s="2">
        <v>42860000</v>
      </c>
      <c r="U216" s="2">
        <v>42860000</v>
      </c>
      <c r="V216" s="2">
        <v>460030.67</v>
      </c>
      <c r="W216" s="11">
        <v>1</v>
      </c>
      <c r="X216" s="2">
        <v>42860000</v>
      </c>
      <c r="Y216" s="2">
        <v>42860000</v>
      </c>
      <c r="Z216" s="2">
        <v>460030.67</v>
      </c>
      <c r="AA216" s="12">
        <v>4.2000000000000003E-2</v>
      </c>
      <c r="AB216" s="13">
        <v>44678</v>
      </c>
      <c r="AC216" s="13">
        <v>44500</v>
      </c>
      <c r="AD216" s="2">
        <v>1</v>
      </c>
      <c r="AE216" s="2">
        <v>5</v>
      </c>
      <c r="AF216" s="3" t="s">
        <v>95</v>
      </c>
      <c r="AG216" s="2">
        <v>0</v>
      </c>
      <c r="AH216" s="3" t="s">
        <v>95</v>
      </c>
      <c r="AI216" s="3" t="s">
        <v>95</v>
      </c>
      <c r="AJ216" s="2">
        <v>1</v>
      </c>
      <c r="AK216" s="2">
        <v>475940.91401022841</v>
      </c>
      <c r="AL216" s="2">
        <v>0</v>
      </c>
      <c r="AM216" s="2">
        <v>5108.4325140582769</v>
      </c>
      <c r="AN216" s="2">
        <v>481049.34652428667</v>
      </c>
      <c r="AO216" s="2">
        <v>475940.91401022841</v>
      </c>
      <c r="AP216" s="2">
        <v>0</v>
      </c>
      <c r="AQ216" s="2">
        <v>5108.4325140582769</v>
      </c>
      <c r="AR216" s="2">
        <v>481049.34652428667</v>
      </c>
      <c r="AS216" s="2">
        <v>34288000</v>
      </c>
      <c r="AT216" s="2">
        <v>0</v>
      </c>
      <c r="AU216" s="2">
        <v>368024.53599999996</v>
      </c>
      <c r="AV216" s="2">
        <v>34656024.535999998</v>
      </c>
      <c r="AW216" s="2">
        <v>475940.91401022841</v>
      </c>
      <c r="AX216" s="2">
        <v>0</v>
      </c>
      <c r="AY216" s="2">
        <v>5108.4325140582769</v>
      </c>
      <c r="AZ216" s="2">
        <v>481049.34652428667</v>
      </c>
      <c r="BA216" s="2">
        <v>2422110.9054894536</v>
      </c>
      <c r="BB216" s="2">
        <v>0</v>
      </c>
      <c r="BC216" s="2">
        <v>25997.323907293976</v>
      </c>
      <c r="BD216" s="2">
        <v>2448108.2293967474</v>
      </c>
      <c r="BE216" s="2">
        <v>2422110.9054894536</v>
      </c>
      <c r="BF216" s="2">
        <v>0</v>
      </c>
      <c r="BG216" s="2">
        <v>25997.323907293976</v>
      </c>
      <c r="BH216" s="2">
        <v>2448108.2293967474</v>
      </c>
      <c r="BI216" s="2">
        <v>174495060.80000001</v>
      </c>
      <c r="BJ216" s="2">
        <v>0</v>
      </c>
      <c r="BK216" s="2">
        <v>1872913.6661575998</v>
      </c>
      <c r="BL216" s="2">
        <v>176367974.46615759</v>
      </c>
      <c r="BM216" s="2">
        <v>2422110.9054894536</v>
      </c>
      <c r="BN216" s="2">
        <v>0</v>
      </c>
      <c r="BO216" s="2">
        <v>25997.323907293976</v>
      </c>
      <c r="BP216" s="2">
        <v>2448108.2293967474</v>
      </c>
      <c r="BQ216" s="2" t="s">
        <v>96</v>
      </c>
      <c r="BR216" s="1" t="s">
        <v>523</v>
      </c>
      <c r="BS216" s="1" t="s">
        <v>523</v>
      </c>
      <c r="BT216" s="1" t="s">
        <v>523</v>
      </c>
      <c r="BU216" s="2">
        <v>481049.34652428667</v>
      </c>
      <c r="BV216" s="2">
        <v>481049.34652428667</v>
      </c>
      <c r="BW216" s="2">
        <v>34656024.535999998</v>
      </c>
      <c r="BX216" s="2">
        <v>481049.34652428667</v>
      </c>
      <c r="BY216" s="2">
        <v>481049.34652428667</v>
      </c>
      <c r="BZ216" s="2">
        <v>481049.34652428667</v>
      </c>
      <c r="CA216" s="2">
        <v>481049.34652428667</v>
      </c>
      <c r="CB216" s="2">
        <v>34656024.535999998</v>
      </c>
      <c r="CC216" s="2">
        <v>481049.34652428667</v>
      </c>
      <c r="CD216" s="2">
        <v>481049.34652428667</v>
      </c>
      <c r="CE216" s="1">
        <f t="shared" si="3"/>
        <v>1.1223736503133146E-2</v>
      </c>
    </row>
    <row r="217" spans="1:83" ht="13.5" customHeight="1">
      <c r="A217" s="3" t="s">
        <v>538</v>
      </c>
      <c r="B217" t="s">
        <v>544</v>
      </c>
      <c r="C217" s="9" t="s">
        <v>1826</v>
      </c>
      <c r="D217" s="3" t="s">
        <v>545</v>
      </c>
      <c r="E217" s="3" t="s">
        <v>546</v>
      </c>
      <c r="F217" s="3" t="s">
        <v>542</v>
      </c>
      <c r="G217" s="3" t="s">
        <v>88</v>
      </c>
      <c r="H217" s="3" t="s">
        <v>526</v>
      </c>
      <c r="I217" s="3" t="s">
        <v>527</v>
      </c>
      <c r="J217" s="3" t="s">
        <v>547</v>
      </c>
      <c r="K217" s="3" t="s">
        <v>92</v>
      </c>
      <c r="L217" s="3" t="s">
        <v>93</v>
      </c>
      <c r="M217" s="3" t="s">
        <v>94</v>
      </c>
      <c r="N217" s="2">
        <v>120000000</v>
      </c>
      <c r="O217" s="2">
        <v>0</v>
      </c>
      <c r="P217" s="10">
        <v>1</v>
      </c>
      <c r="Q217" s="2">
        <v>120000000</v>
      </c>
      <c r="R217" s="2">
        <v>0</v>
      </c>
      <c r="S217" s="3" t="s">
        <v>94</v>
      </c>
      <c r="T217" s="2">
        <v>120000000</v>
      </c>
      <c r="U217" s="2">
        <v>120000000</v>
      </c>
      <c r="V217" s="2">
        <v>474000</v>
      </c>
      <c r="W217" s="11">
        <v>1</v>
      </c>
      <c r="X217" s="2">
        <v>120000000</v>
      </c>
      <c r="Y217" s="2">
        <v>120000000</v>
      </c>
      <c r="Z217" s="2">
        <v>474000</v>
      </c>
      <c r="AA217" s="12">
        <v>3.95E-2</v>
      </c>
      <c r="AB217" s="13">
        <v>44621</v>
      </c>
      <c r="AC217" s="13">
        <v>44500</v>
      </c>
      <c r="AD217" s="2">
        <v>1</v>
      </c>
      <c r="AE217" s="2">
        <v>1</v>
      </c>
      <c r="AF217" s="3" t="s">
        <v>95</v>
      </c>
      <c r="AG217" s="2">
        <v>0</v>
      </c>
      <c r="AH217" s="3" t="s">
        <v>95</v>
      </c>
      <c r="AI217" s="3" t="s">
        <v>95</v>
      </c>
      <c r="AJ217" s="2">
        <v>1</v>
      </c>
      <c r="AK217" s="2">
        <v>45325.01401104973</v>
      </c>
      <c r="AL217" s="2">
        <v>0</v>
      </c>
      <c r="AM217" s="2">
        <v>179.03380534364643</v>
      </c>
      <c r="AN217" s="2">
        <v>45504.04781639338</v>
      </c>
      <c r="AO217" s="2">
        <v>45325.01401104973</v>
      </c>
      <c r="AP217" s="2">
        <v>0</v>
      </c>
      <c r="AQ217" s="2">
        <v>179.03380534364643</v>
      </c>
      <c r="AR217" s="2">
        <v>45504.04781639338</v>
      </c>
      <c r="AS217" s="2">
        <v>96000000</v>
      </c>
      <c r="AT217" s="2">
        <v>0</v>
      </c>
      <c r="AU217" s="2">
        <v>379199.99999999994</v>
      </c>
      <c r="AV217" s="2">
        <v>96379200</v>
      </c>
      <c r="AW217" s="2">
        <v>45325.01401104973</v>
      </c>
      <c r="AX217" s="2">
        <v>0</v>
      </c>
      <c r="AY217" s="2">
        <v>179.03380534364643</v>
      </c>
      <c r="AZ217" s="2">
        <v>45504.04781639338</v>
      </c>
      <c r="BA217" s="2">
        <v>230663.52880363321</v>
      </c>
      <c r="BB217" s="2">
        <v>0</v>
      </c>
      <c r="BC217" s="2">
        <v>911.12093877435109</v>
      </c>
      <c r="BD217" s="2">
        <v>231574.64974240755</v>
      </c>
      <c r="BE217" s="2">
        <v>230663.52880363321</v>
      </c>
      <c r="BF217" s="2">
        <v>0</v>
      </c>
      <c r="BG217" s="2">
        <v>911.12093877435109</v>
      </c>
      <c r="BH217" s="2">
        <v>231574.64974240755</v>
      </c>
      <c r="BI217" s="2">
        <v>488553600</v>
      </c>
      <c r="BJ217" s="2">
        <v>0</v>
      </c>
      <c r="BK217" s="2">
        <v>1929786.7199999997</v>
      </c>
      <c r="BL217" s="2">
        <v>490483386.72000003</v>
      </c>
      <c r="BM217" s="2">
        <v>230663.52880363321</v>
      </c>
      <c r="BN217" s="2">
        <v>0</v>
      </c>
      <c r="BO217" s="2">
        <v>911.12093877435109</v>
      </c>
      <c r="BP217" s="2">
        <v>231574.64974240755</v>
      </c>
      <c r="BQ217" s="2" t="s">
        <v>96</v>
      </c>
      <c r="BR217" s="1" t="s">
        <v>523</v>
      </c>
      <c r="BS217" s="1" t="s">
        <v>523</v>
      </c>
      <c r="BT217" s="1" t="s">
        <v>523</v>
      </c>
      <c r="BU217" s="2">
        <v>45504.04781639338</v>
      </c>
      <c r="BV217" s="2">
        <v>45504.04781639338</v>
      </c>
      <c r="BW217" s="2">
        <v>96379200</v>
      </c>
      <c r="BX217" s="2">
        <v>45504.04781639338</v>
      </c>
      <c r="BY217" s="2">
        <v>45504.04781639338</v>
      </c>
      <c r="BZ217" s="2">
        <v>45504.04781639338</v>
      </c>
      <c r="CA217" s="2">
        <v>45504.04781639338</v>
      </c>
      <c r="CB217" s="2">
        <v>96379200</v>
      </c>
      <c r="CC217" s="2">
        <v>45504.04781639338</v>
      </c>
      <c r="CD217" s="2">
        <v>45504.04781639338</v>
      </c>
      <c r="CE217" s="1">
        <f t="shared" si="3"/>
        <v>3.7920039846994481E-4</v>
      </c>
    </row>
    <row r="218" spans="1:83" ht="13.5" customHeight="1">
      <c r="A218" s="3" t="s">
        <v>538</v>
      </c>
      <c r="B218" t="s">
        <v>548</v>
      </c>
      <c r="C218" s="9" t="s">
        <v>1827</v>
      </c>
      <c r="D218" s="3" t="s">
        <v>549</v>
      </c>
      <c r="E218" s="3" t="s">
        <v>550</v>
      </c>
      <c r="F218" s="3" t="s">
        <v>542</v>
      </c>
      <c r="G218" s="3" t="e">
        <v>#N/A</v>
      </c>
      <c r="H218" s="3" t="s">
        <v>526</v>
      </c>
      <c r="I218" s="3" t="s">
        <v>527</v>
      </c>
      <c r="J218" s="3" t="s">
        <v>551</v>
      </c>
      <c r="K218" s="3" t="s">
        <v>92</v>
      </c>
      <c r="L218" s="3" t="s">
        <v>93</v>
      </c>
      <c r="M218" s="3" t="s">
        <v>94</v>
      </c>
      <c r="N218" s="2">
        <v>100000000</v>
      </c>
      <c r="O218" s="2">
        <v>0</v>
      </c>
      <c r="P218" s="10">
        <v>1</v>
      </c>
      <c r="Q218" s="2">
        <v>100000000</v>
      </c>
      <c r="R218" s="2">
        <v>0</v>
      </c>
      <c r="S218" s="3" t="s">
        <v>94</v>
      </c>
      <c r="T218" s="2">
        <v>100000000</v>
      </c>
      <c r="U218" s="2">
        <v>100000000</v>
      </c>
      <c r="V218" s="2">
        <v>450000</v>
      </c>
      <c r="W218" s="11">
        <v>1</v>
      </c>
      <c r="X218" s="2">
        <v>100000000</v>
      </c>
      <c r="Y218" s="2">
        <v>100000000</v>
      </c>
      <c r="Z218" s="2">
        <v>450000</v>
      </c>
      <c r="AA218" s="12">
        <v>4.4999999999999998E-2</v>
      </c>
      <c r="AB218" s="13">
        <v>44580</v>
      </c>
      <c r="AC218" s="13">
        <v>44500</v>
      </c>
      <c r="AD218" s="2">
        <v>1</v>
      </c>
      <c r="AE218" s="2">
        <v>4</v>
      </c>
      <c r="AF218" s="3" t="s">
        <v>95</v>
      </c>
      <c r="AG218" s="2">
        <v>0</v>
      </c>
      <c r="AH218" s="3" t="s">
        <v>95</v>
      </c>
      <c r="AI218" s="3" t="s">
        <v>95</v>
      </c>
      <c r="AJ218" s="2">
        <v>1</v>
      </c>
      <c r="AK218" s="2">
        <v>678284.48972545075</v>
      </c>
      <c r="AL218" s="2">
        <v>0</v>
      </c>
      <c r="AM218" s="2">
        <v>3052.2802037645279</v>
      </c>
      <c r="AN218" s="2">
        <v>681336.76992921531</v>
      </c>
      <c r="AO218" s="2">
        <v>678284.48972545075</v>
      </c>
      <c r="AP218" s="2">
        <v>0</v>
      </c>
      <c r="AQ218" s="2">
        <v>3052.2802037645279</v>
      </c>
      <c r="AR218" s="2">
        <v>681336.76992921531</v>
      </c>
      <c r="AS218" s="2">
        <v>80000000</v>
      </c>
      <c r="AT218" s="2">
        <v>0</v>
      </c>
      <c r="AU218" s="2">
        <v>359999.99999999994</v>
      </c>
      <c r="AV218" s="2">
        <v>80360000</v>
      </c>
      <c r="AW218" s="2">
        <v>678284.48972545075</v>
      </c>
      <c r="AX218" s="2">
        <v>0</v>
      </c>
      <c r="AY218" s="2">
        <v>3052.2802037645279</v>
      </c>
      <c r="AZ218" s="2">
        <v>681336.76992921531</v>
      </c>
      <c r="BA218" s="2">
        <v>3451857.5966617917</v>
      </c>
      <c r="BB218" s="2">
        <v>0</v>
      </c>
      <c r="BC218" s="2">
        <v>15533.359184978059</v>
      </c>
      <c r="BD218" s="2">
        <v>3467390.9558467697</v>
      </c>
      <c r="BE218" s="2">
        <v>3451857.5966617917</v>
      </c>
      <c r="BF218" s="2">
        <v>0</v>
      </c>
      <c r="BG218" s="2">
        <v>15533.359184978059</v>
      </c>
      <c r="BH218" s="2">
        <v>3467390.9558467697</v>
      </c>
      <c r="BI218" s="2">
        <v>407128000</v>
      </c>
      <c r="BJ218" s="2">
        <v>0</v>
      </c>
      <c r="BK218" s="2">
        <v>1832075.9999999998</v>
      </c>
      <c r="BL218" s="2">
        <v>408960076</v>
      </c>
      <c r="BM218" s="2">
        <v>3451857.5966617917</v>
      </c>
      <c r="BN218" s="2">
        <v>0</v>
      </c>
      <c r="BO218" s="2">
        <v>15533.359184978059</v>
      </c>
      <c r="BP218" s="2">
        <v>3467390.9558467697</v>
      </c>
      <c r="BQ218" s="2" t="s">
        <v>96</v>
      </c>
      <c r="BR218" s="1" t="s">
        <v>523</v>
      </c>
      <c r="BS218" s="1" t="s">
        <v>523</v>
      </c>
      <c r="BT218" s="1" t="s">
        <v>523</v>
      </c>
      <c r="BU218" s="2">
        <v>681336.76992921531</v>
      </c>
      <c r="BV218" s="2">
        <v>681336.76992921531</v>
      </c>
      <c r="BW218" s="2">
        <v>80360000</v>
      </c>
      <c r="BX218" s="2">
        <v>681336.76992921531</v>
      </c>
      <c r="BY218" s="2">
        <v>681336.76992921531</v>
      </c>
      <c r="BZ218" s="2">
        <v>681336.76992921531</v>
      </c>
      <c r="CA218" s="2">
        <v>681336.76992921531</v>
      </c>
      <c r="CB218" s="2">
        <v>80360000</v>
      </c>
      <c r="CC218" s="2">
        <v>681336.76992921531</v>
      </c>
      <c r="CD218" s="2">
        <v>681336.76992921531</v>
      </c>
      <c r="CE218" s="1">
        <f t="shared" si="3"/>
        <v>6.8133676992921527E-3</v>
      </c>
    </row>
    <row r="219" spans="1:83" ht="13.5" customHeight="1">
      <c r="A219" s="3" t="s">
        <v>538</v>
      </c>
      <c r="B219" t="s">
        <v>552</v>
      </c>
      <c r="C219" s="9" t="s">
        <v>1828</v>
      </c>
      <c r="D219" s="3" t="s">
        <v>553</v>
      </c>
      <c r="E219" s="3" t="s">
        <v>554</v>
      </c>
      <c r="F219" s="3" t="s">
        <v>542</v>
      </c>
      <c r="G219" s="3" t="s">
        <v>88</v>
      </c>
      <c r="H219" s="3" t="s">
        <v>526</v>
      </c>
      <c r="I219" s="3" t="s">
        <v>527</v>
      </c>
      <c r="J219" s="3" t="s">
        <v>555</v>
      </c>
      <c r="K219" s="3" t="s">
        <v>92</v>
      </c>
      <c r="L219" s="3" t="s">
        <v>116</v>
      </c>
      <c r="M219" s="3" t="s">
        <v>94</v>
      </c>
      <c r="N219" s="2">
        <v>35000000</v>
      </c>
      <c r="O219" s="2">
        <v>7000000</v>
      </c>
      <c r="P219" s="10">
        <v>1</v>
      </c>
      <c r="Q219" s="2">
        <v>35000000</v>
      </c>
      <c r="R219" s="2">
        <v>7000000</v>
      </c>
      <c r="S219" s="3" t="s">
        <v>94</v>
      </c>
      <c r="T219" s="2">
        <v>12000000</v>
      </c>
      <c r="U219" s="2">
        <v>12000000</v>
      </c>
      <c r="V219" s="2">
        <v>0</v>
      </c>
      <c r="W219" s="11">
        <v>1</v>
      </c>
      <c r="X219" s="2">
        <v>12000000</v>
      </c>
      <c r="Y219" s="2">
        <v>12000000</v>
      </c>
      <c r="Z219" s="2">
        <v>0</v>
      </c>
      <c r="AA219" s="12">
        <v>0</v>
      </c>
      <c r="AB219" s="13">
        <v>44694</v>
      </c>
      <c r="AC219" s="13">
        <v>44500</v>
      </c>
      <c r="AD219" s="2">
        <v>1</v>
      </c>
      <c r="AE219" s="2">
        <v>6</v>
      </c>
      <c r="AF219" s="3" t="s">
        <v>95</v>
      </c>
      <c r="AG219" s="2">
        <v>0</v>
      </c>
      <c r="AH219" s="3" t="s">
        <v>95</v>
      </c>
      <c r="AI219" s="3" t="s">
        <v>95</v>
      </c>
      <c r="AJ219" s="2">
        <v>1</v>
      </c>
      <c r="AK219" s="2">
        <v>207143.44225568254</v>
      </c>
      <c r="AL219" s="2">
        <v>0</v>
      </c>
      <c r="AM219" s="2">
        <v>0</v>
      </c>
      <c r="AN219" s="2">
        <v>207143.44225568254</v>
      </c>
      <c r="AO219" s="2">
        <v>207143.44225568254</v>
      </c>
      <c r="AP219" s="2">
        <v>0</v>
      </c>
      <c r="AQ219" s="2">
        <v>0</v>
      </c>
      <c r="AR219" s="2">
        <v>207143.44225568254</v>
      </c>
      <c r="AS219" s="2">
        <v>9600000</v>
      </c>
      <c r="AT219" s="2">
        <v>0</v>
      </c>
      <c r="AU219" s="2">
        <v>0</v>
      </c>
      <c r="AV219" s="2">
        <v>9600000</v>
      </c>
      <c r="AW219" s="2">
        <v>207143.44225568254</v>
      </c>
      <c r="AX219" s="2">
        <v>0</v>
      </c>
      <c r="AY219" s="2">
        <v>0</v>
      </c>
      <c r="AZ219" s="2">
        <v>207143.44225568254</v>
      </c>
      <c r="BA219" s="2">
        <v>1054173.6919833941</v>
      </c>
      <c r="BB219" s="2">
        <v>0</v>
      </c>
      <c r="BC219" s="2">
        <v>0</v>
      </c>
      <c r="BD219" s="2">
        <v>1054173.6919833941</v>
      </c>
      <c r="BE219" s="2">
        <v>1054173.6919833941</v>
      </c>
      <c r="BF219" s="2">
        <v>0</v>
      </c>
      <c r="BG219" s="2">
        <v>0</v>
      </c>
      <c r="BH219" s="2">
        <v>1054173.6919833941</v>
      </c>
      <c r="BI219" s="2">
        <v>48855360</v>
      </c>
      <c r="BJ219" s="2">
        <v>0</v>
      </c>
      <c r="BK219" s="2">
        <v>0</v>
      </c>
      <c r="BL219" s="2">
        <v>48855360</v>
      </c>
      <c r="BM219" s="2">
        <v>1054173.6919833941</v>
      </c>
      <c r="BN219" s="2">
        <v>0</v>
      </c>
      <c r="BO219" s="2">
        <v>0</v>
      </c>
      <c r="BP219" s="2">
        <v>1054173.6919833941</v>
      </c>
      <c r="BQ219" s="2" t="s">
        <v>96</v>
      </c>
      <c r="BR219" s="1" t="s">
        <v>523</v>
      </c>
      <c r="BS219" s="1" t="s">
        <v>523</v>
      </c>
      <c r="BT219" s="1" t="s">
        <v>523</v>
      </c>
      <c r="BU219" s="2">
        <v>207143.44225568254</v>
      </c>
      <c r="BV219" s="2">
        <v>207143.44225568254</v>
      </c>
      <c r="BW219" s="2">
        <v>9600000</v>
      </c>
      <c r="BX219" s="2">
        <v>207143.44225568254</v>
      </c>
      <c r="BY219" s="2">
        <v>207143.44225568254</v>
      </c>
      <c r="BZ219" s="2">
        <v>207143.44225568254</v>
      </c>
      <c r="CA219" s="2">
        <v>207143.44225568254</v>
      </c>
      <c r="CB219" s="2">
        <v>9600000</v>
      </c>
      <c r="CC219" s="2">
        <v>207143.44225568254</v>
      </c>
      <c r="CD219" s="2">
        <v>207143.44225568254</v>
      </c>
      <c r="CE219" s="1">
        <f t="shared" si="3"/>
        <v>1.726195352130688E-2</v>
      </c>
    </row>
    <row r="220" spans="1:83" ht="13.5" customHeight="1">
      <c r="A220" s="3" t="s">
        <v>538</v>
      </c>
      <c r="B220" t="s">
        <v>556</v>
      </c>
      <c r="C220" s="9" t="s">
        <v>1829</v>
      </c>
      <c r="D220" s="3" t="s">
        <v>553</v>
      </c>
      <c r="E220" s="3" t="s">
        <v>554</v>
      </c>
      <c r="F220" s="3" t="s">
        <v>542</v>
      </c>
      <c r="G220" s="3" t="s">
        <v>88</v>
      </c>
      <c r="H220" s="3" t="s">
        <v>526</v>
      </c>
      <c r="I220" s="3" t="s">
        <v>527</v>
      </c>
      <c r="J220" s="3" t="s">
        <v>555</v>
      </c>
      <c r="K220" s="3" t="s">
        <v>92</v>
      </c>
      <c r="L220" s="3" t="s">
        <v>116</v>
      </c>
      <c r="M220" s="3" t="s">
        <v>94</v>
      </c>
      <c r="N220" s="2">
        <v>35000000</v>
      </c>
      <c r="O220" s="2">
        <v>7000000</v>
      </c>
      <c r="P220" s="10">
        <v>1</v>
      </c>
      <c r="Q220" s="2">
        <v>35000000</v>
      </c>
      <c r="R220" s="2">
        <v>7000000</v>
      </c>
      <c r="S220" s="3" t="s">
        <v>94</v>
      </c>
      <c r="T220" s="2">
        <v>16000000</v>
      </c>
      <c r="U220" s="2">
        <v>16000000</v>
      </c>
      <c r="V220" s="2">
        <v>0</v>
      </c>
      <c r="W220" s="11">
        <v>1</v>
      </c>
      <c r="X220" s="2">
        <v>16000000</v>
      </c>
      <c r="Y220" s="2">
        <v>16000000</v>
      </c>
      <c r="Z220" s="2">
        <v>0</v>
      </c>
      <c r="AA220" s="12">
        <v>0</v>
      </c>
      <c r="AB220" s="13">
        <v>44694</v>
      </c>
      <c r="AC220" s="13">
        <v>44500</v>
      </c>
      <c r="AD220" s="2">
        <v>1</v>
      </c>
      <c r="AE220" s="2">
        <v>6</v>
      </c>
      <c r="AF220" s="3" t="s">
        <v>95</v>
      </c>
      <c r="AG220" s="2">
        <v>0</v>
      </c>
      <c r="AH220" s="3" t="s">
        <v>95</v>
      </c>
      <c r="AI220" s="3" t="s">
        <v>95</v>
      </c>
      <c r="AJ220" s="2">
        <v>1</v>
      </c>
      <c r="AK220" s="2">
        <v>276191.2563409101</v>
      </c>
      <c r="AL220" s="2">
        <v>0</v>
      </c>
      <c r="AM220" s="2">
        <v>0</v>
      </c>
      <c r="AN220" s="2">
        <v>276191.2563409101</v>
      </c>
      <c r="AO220" s="2">
        <v>276191.2563409101</v>
      </c>
      <c r="AP220" s="2">
        <v>0</v>
      </c>
      <c r="AQ220" s="2">
        <v>0</v>
      </c>
      <c r="AR220" s="2">
        <v>276191.2563409101</v>
      </c>
      <c r="AS220" s="2">
        <v>12800000</v>
      </c>
      <c r="AT220" s="2">
        <v>0</v>
      </c>
      <c r="AU220" s="2">
        <v>0</v>
      </c>
      <c r="AV220" s="2">
        <v>12800000</v>
      </c>
      <c r="AW220" s="2">
        <v>276191.2563409101</v>
      </c>
      <c r="AX220" s="2">
        <v>0</v>
      </c>
      <c r="AY220" s="2">
        <v>0</v>
      </c>
      <c r="AZ220" s="2">
        <v>276191.2563409101</v>
      </c>
      <c r="BA220" s="2">
        <v>1405564.9226445255</v>
      </c>
      <c r="BB220" s="2">
        <v>0</v>
      </c>
      <c r="BC220" s="2">
        <v>0</v>
      </c>
      <c r="BD220" s="2">
        <v>1405564.9226445255</v>
      </c>
      <c r="BE220" s="2">
        <v>1405564.9226445255</v>
      </c>
      <c r="BF220" s="2">
        <v>0</v>
      </c>
      <c r="BG220" s="2">
        <v>0</v>
      </c>
      <c r="BH220" s="2">
        <v>1405564.9226445255</v>
      </c>
      <c r="BI220" s="2">
        <v>65140480</v>
      </c>
      <c r="BJ220" s="2">
        <v>0</v>
      </c>
      <c r="BK220" s="2">
        <v>0</v>
      </c>
      <c r="BL220" s="2">
        <v>65140480</v>
      </c>
      <c r="BM220" s="2">
        <v>1405564.9226445255</v>
      </c>
      <c r="BN220" s="2">
        <v>0</v>
      </c>
      <c r="BO220" s="2">
        <v>0</v>
      </c>
      <c r="BP220" s="2">
        <v>1405564.9226445255</v>
      </c>
      <c r="BQ220" s="2" t="s">
        <v>96</v>
      </c>
      <c r="BR220" s="1" t="s">
        <v>523</v>
      </c>
      <c r="BS220" s="1" t="s">
        <v>523</v>
      </c>
      <c r="BT220" s="1" t="s">
        <v>523</v>
      </c>
      <c r="BU220" s="2">
        <v>276191.2563409101</v>
      </c>
      <c r="BV220" s="2">
        <v>276191.2563409101</v>
      </c>
      <c r="BW220" s="2">
        <v>12800000</v>
      </c>
      <c r="BX220" s="2">
        <v>276191.2563409101</v>
      </c>
      <c r="BY220" s="2">
        <v>276191.2563409101</v>
      </c>
      <c r="BZ220" s="2">
        <v>276191.2563409101</v>
      </c>
      <c r="CA220" s="2">
        <v>276191.2563409101</v>
      </c>
      <c r="CB220" s="2">
        <v>12800000</v>
      </c>
      <c r="CC220" s="2">
        <v>276191.2563409101</v>
      </c>
      <c r="CD220" s="2">
        <v>276191.2563409101</v>
      </c>
      <c r="CE220" s="1">
        <f t="shared" si="3"/>
        <v>1.726195352130688E-2</v>
      </c>
    </row>
    <row r="221" spans="1:83" ht="13.5" customHeight="1">
      <c r="A221" s="3" t="s">
        <v>538</v>
      </c>
      <c r="B221" t="s">
        <v>557</v>
      </c>
      <c r="C221" s="9" t="s">
        <v>1830</v>
      </c>
      <c r="D221" s="3" t="s">
        <v>558</v>
      </c>
      <c r="E221" s="3" t="s">
        <v>559</v>
      </c>
      <c r="F221" s="3" t="s">
        <v>542</v>
      </c>
      <c r="G221" s="3" t="s">
        <v>88</v>
      </c>
      <c r="H221" s="3" t="s">
        <v>526</v>
      </c>
      <c r="I221" s="3" t="s">
        <v>527</v>
      </c>
      <c r="J221" s="3" t="s">
        <v>560</v>
      </c>
      <c r="K221" s="3" t="s">
        <v>155</v>
      </c>
      <c r="L221" s="3" t="s">
        <v>116</v>
      </c>
      <c r="M221" s="3" t="s">
        <v>94</v>
      </c>
      <c r="N221" s="2">
        <v>190000000</v>
      </c>
      <c r="O221" s="2">
        <v>0</v>
      </c>
      <c r="P221" s="10">
        <v>1</v>
      </c>
      <c r="Q221" s="2">
        <v>190000000</v>
      </c>
      <c r="R221" s="2">
        <v>0</v>
      </c>
      <c r="S221" s="3" t="s">
        <v>94</v>
      </c>
      <c r="T221" s="2">
        <v>190000000</v>
      </c>
      <c r="U221" s="2">
        <v>190000000</v>
      </c>
      <c r="V221" s="2">
        <v>1267595.56</v>
      </c>
      <c r="W221" s="11">
        <v>1</v>
      </c>
      <c r="X221" s="2">
        <v>190000000</v>
      </c>
      <c r="Y221" s="2">
        <v>190000000</v>
      </c>
      <c r="Z221" s="2">
        <v>1267595.56</v>
      </c>
      <c r="AA221" s="12">
        <v>3.5319999999999997E-2</v>
      </c>
      <c r="AB221" s="13">
        <v>44610</v>
      </c>
      <c r="AC221" s="13">
        <v>44500</v>
      </c>
      <c r="AD221" s="2">
        <v>1</v>
      </c>
      <c r="AE221" s="2">
        <v>1</v>
      </c>
      <c r="AF221" s="3" t="s">
        <v>95</v>
      </c>
      <c r="AG221" s="2">
        <v>0</v>
      </c>
      <c r="AH221" s="3" t="s">
        <v>95</v>
      </c>
      <c r="AI221" s="3" t="s">
        <v>95</v>
      </c>
      <c r="AJ221" s="2">
        <v>1</v>
      </c>
      <c r="AK221" s="2">
        <v>71764.605517495394</v>
      </c>
      <c r="AL221" s="2">
        <v>0</v>
      </c>
      <c r="AM221" s="2">
        <v>478.78155431120365</v>
      </c>
      <c r="AN221" s="2">
        <v>72243.387071806603</v>
      </c>
      <c r="AO221" s="2">
        <v>71764.605517495394</v>
      </c>
      <c r="AP221" s="2">
        <v>0</v>
      </c>
      <c r="AQ221" s="2">
        <v>478.78155431120365</v>
      </c>
      <c r="AR221" s="2">
        <v>72243.387071806603</v>
      </c>
      <c r="AS221" s="2">
        <v>152000000</v>
      </c>
      <c r="AT221" s="2">
        <v>0</v>
      </c>
      <c r="AU221" s="2">
        <v>1014076.448</v>
      </c>
      <c r="AV221" s="2">
        <v>153014076.44799998</v>
      </c>
      <c r="AW221" s="2">
        <v>71764.605517495394</v>
      </c>
      <c r="AX221" s="2">
        <v>0</v>
      </c>
      <c r="AY221" s="2">
        <v>478.78155431120365</v>
      </c>
      <c r="AZ221" s="2">
        <v>72243.387071806603</v>
      </c>
      <c r="BA221" s="2">
        <v>365217.25393908581</v>
      </c>
      <c r="BB221" s="2">
        <v>0</v>
      </c>
      <c r="BC221" s="2">
        <v>2436.5672080451468</v>
      </c>
      <c r="BD221" s="2">
        <v>367653.82114713098</v>
      </c>
      <c r="BE221" s="2">
        <v>365217.25393908581</v>
      </c>
      <c r="BF221" s="2">
        <v>0</v>
      </c>
      <c r="BG221" s="2">
        <v>2436.5672080451468</v>
      </c>
      <c r="BH221" s="2">
        <v>367653.82114713098</v>
      </c>
      <c r="BI221" s="2">
        <v>773543200</v>
      </c>
      <c r="BJ221" s="2">
        <v>0</v>
      </c>
      <c r="BK221" s="2">
        <v>5160736.4515167996</v>
      </c>
      <c r="BL221" s="2">
        <v>778703936.45151675</v>
      </c>
      <c r="BM221" s="2">
        <v>365217.25393908581</v>
      </c>
      <c r="BN221" s="2">
        <v>0</v>
      </c>
      <c r="BO221" s="2">
        <v>2436.5672080451468</v>
      </c>
      <c r="BP221" s="2">
        <v>367653.82114713098</v>
      </c>
      <c r="BQ221" s="2" t="s">
        <v>96</v>
      </c>
      <c r="BR221" s="1" t="s">
        <v>523</v>
      </c>
      <c r="BS221" s="1" t="s">
        <v>523</v>
      </c>
      <c r="BT221" s="1" t="s">
        <v>523</v>
      </c>
      <c r="BU221" s="2">
        <v>72243.387071806603</v>
      </c>
      <c r="BV221" s="2">
        <v>72243.387071806603</v>
      </c>
      <c r="BW221" s="2">
        <v>153014076.44799998</v>
      </c>
      <c r="BX221" s="2">
        <v>72243.387071806603</v>
      </c>
      <c r="BY221" s="2">
        <v>72243.387071806603</v>
      </c>
      <c r="BZ221" s="2">
        <v>72243.387071806603</v>
      </c>
      <c r="CA221" s="2">
        <v>72243.387071806603</v>
      </c>
      <c r="CB221" s="2">
        <v>153014076.44799998</v>
      </c>
      <c r="CC221" s="2">
        <v>72243.387071806603</v>
      </c>
      <c r="CD221" s="2">
        <v>72243.387071806603</v>
      </c>
      <c r="CE221" s="1">
        <f t="shared" si="3"/>
        <v>3.8022835300950843E-4</v>
      </c>
    </row>
    <row r="222" spans="1:83" ht="13.5" customHeight="1">
      <c r="A222" s="3" t="s">
        <v>538</v>
      </c>
      <c r="B222" t="s">
        <v>561</v>
      </c>
      <c r="C222" s="9" t="s">
        <v>1831</v>
      </c>
      <c r="D222" s="3" t="s">
        <v>562</v>
      </c>
      <c r="E222" s="3" t="s">
        <v>563</v>
      </c>
      <c r="F222" s="3" t="s">
        <v>542</v>
      </c>
      <c r="G222" s="3" t="e">
        <v>#N/A</v>
      </c>
      <c r="H222" s="3" t="s">
        <v>526</v>
      </c>
      <c r="I222" s="3" t="s">
        <v>527</v>
      </c>
      <c r="J222" s="3" t="s">
        <v>564</v>
      </c>
      <c r="K222" s="3" t="s">
        <v>92</v>
      </c>
      <c r="L222" s="3" t="s">
        <v>93</v>
      </c>
      <c r="M222" s="3" t="s">
        <v>94</v>
      </c>
      <c r="N222" s="2">
        <v>100000000</v>
      </c>
      <c r="O222" s="2">
        <v>0</v>
      </c>
      <c r="P222" s="10">
        <v>1</v>
      </c>
      <c r="Q222" s="2">
        <v>100000000</v>
      </c>
      <c r="R222" s="2">
        <v>0</v>
      </c>
      <c r="S222" s="3" t="s">
        <v>94</v>
      </c>
      <c r="T222" s="2">
        <v>100000000</v>
      </c>
      <c r="U222" s="2">
        <v>100000000</v>
      </c>
      <c r="V222" s="2">
        <v>420000</v>
      </c>
      <c r="W222" s="11">
        <v>1</v>
      </c>
      <c r="X222" s="2">
        <v>100000000</v>
      </c>
      <c r="Y222" s="2">
        <v>100000000</v>
      </c>
      <c r="Z222" s="2">
        <v>420000</v>
      </c>
      <c r="AA222" s="12">
        <v>4.2000000000000003E-2</v>
      </c>
      <c r="AB222" s="13">
        <v>44524</v>
      </c>
      <c r="AC222" s="13">
        <v>44500</v>
      </c>
      <c r="AD222" s="2">
        <v>1</v>
      </c>
      <c r="AE222" s="2">
        <v>3</v>
      </c>
      <c r="AF222" s="3" t="s">
        <v>95</v>
      </c>
      <c r="AG222" s="2">
        <v>0</v>
      </c>
      <c r="AH222" s="3" t="s">
        <v>95</v>
      </c>
      <c r="AI222" s="3" t="s">
        <v>95</v>
      </c>
      <c r="AJ222" s="2">
        <v>1</v>
      </c>
      <c r="AK222" s="2">
        <v>251140.82016945834</v>
      </c>
      <c r="AL222" s="2">
        <v>0</v>
      </c>
      <c r="AM222" s="2">
        <v>1054.791444711725</v>
      </c>
      <c r="AN222" s="2">
        <v>252195.61161417008</v>
      </c>
      <c r="AO222" s="2">
        <v>251140.82016945834</v>
      </c>
      <c r="AP222" s="2">
        <v>0</v>
      </c>
      <c r="AQ222" s="2">
        <v>1054.791444711725</v>
      </c>
      <c r="AR222" s="2">
        <v>252195.61161417008</v>
      </c>
      <c r="AS222" s="2">
        <v>80000000</v>
      </c>
      <c r="AT222" s="2">
        <v>0</v>
      </c>
      <c r="AU222" s="2">
        <v>336000</v>
      </c>
      <c r="AV222" s="2">
        <v>80336000</v>
      </c>
      <c r="AW222" s="2">
        <v>251140.82016945834</v>
      </c>
      <c r="AX222" s="2">
        <v>0</v>
      </c>
      <c r="AY222" s="2">
        <v>1054.791444711725</v>
      </c>
      <c r="AZ222" s="2">
        <v>252195.61161417008</v>
      </c>
      <c r="BA222" s="2">
        <v>1278080.7479243905</v>
      </c>
      <c r="BB222" s="2">
        <v>0</v>
      </c>
      <c r="BC222" s="2">
        <v>5367.9391412824398</v>
      </c>
      <c r="BD222" s="2">
        <v>1283448.6870656731</v>
      </c>
      <c r="BE222" s="2">
        <v>1278080.7479243905</v>
      </c>
      <c r="BF222" s="2">
        <v>0</v>
      </c>
      <c r="BG222" s="2">
        <v>5367.9391412824398</v>
      </c>
      <c r="BH222" s="2">
        <v>1283448.6870656731</v>
      </c>
      <c r="BI222" s="2">
        <v>407128000</v>
      </c>
      <c r="BJ222" s="2">
        <v>0</v>
      </c>
      <c r="BK222" s="2">
        <v>1709937.6</v>
      </c>
      <c r="BL222" s="2">
        <v>408837937.60000002</v>
      </c>
      <c r="BM222" s="2">
        <v>1278080.7479243905</v>
      </c>
      <c r="BN222" s="2">
        <v>0</v>
      </c>
      <c r="BO222" s="2">
        <v>5367.9391412824398</v>
      </c>
      <c r="BP222" s="2">
        <v>1283448.6870656731</v>
      </c>
      <c r="BQ222" s="2" t="s">
        <v>96</v>
      </c>
      <c r="BR222" s="1" t="s">
        <v>523</v>
      </c>
      <c r="BS222" s="1" t="s">
        <v>523</v>
      </c>
      <c r="BT222" s="1" t="s">
        <v>523</v>
      </c>
      <c r="BU222" s="2">
        <v>252195.61161417008</v>
      </c>
      <c r="BV222" s="2">
        <v>252195.61161417008</v>
      </c>
      <c r="BW222" s="2">
        <v>80336000</v>
      </c>
      <c r="BX222" s="2">
        <v>252195.61161417008</v>
      </c>
      <c r="BY222" s="2">
        <v>252195.61161417008</v>
      </c>
      <c r="BZ222" s="2">
        <v>252195.61161417008</v>
      </c>
      <c r="CA222" s="2">
        <v>252195.61161417008</v>
      </c>
      <c r="CB222" s="2">
        <v>80336000</v>
      </c>
      <c r="CC222" s="2">
        <v>252195.61161417008</v>
      </c>
      <c r="CD222" s="2">
        <v>252195.61161417008</v>
      </c>
      <c r="CE222" s="1">
        <f t="shared" si="3"/>
        <v>2.521956116141701E-3</v>
      </c>
    </row>
    <row r="223" spans="1:83">
      <c r="A223" s="3" t="s">
        <v>538</v>
      </c>
      <c r="B223" t="s">
        <v>565</v>
      </c>
      <c r="C223" s="9" t="s">
        <v>1832</v>
      </c>
      <c r="D223" s="3" t="s">
        <v>566</v>
      </c>
      <c r="E223" s="3" t="s">
        <v>567</v>
      </c>
      <c r="F223" s="3" t="s">
        <v>542</v>
      </c>
      <c r="G223" s="3" t="s">
        <v>88</v>
      </c>
      <c r="H223" s="3" t="s">
        <v>526</v>
      </c>
      <c r="I223" s="3" t="s">
        <v>527</v>
      </c>
      <c r="J223" s="3" t="s">
        <v>568</v>
      </c>
      <c r="K223" s="3" t="s">
        <v>92</v>
      </c>
      <c r="L223" s="3" t="s">
        <v>93</v>
      </c>
      <c r="M223" s="3" t="s">
        <v>94</v>
      </c>
      <c r="N223" s="2">
        <v>50000000</v>
      </c>
      <c r="O223" s="2">
        <v>0</v>
      </c>
      <c r="P223" s="10">
        <v>1</v>
      </c>
      <c r="Q223" s="2">
        <v>50000000</v>
      </c>
      <c r="R223" s="2">
        <v>0</v>
      </c>
      <c r="S223" s="3" t="s">
        <v>94</v>
      </c>
      <c r="T223" s="2">
        <v>50000000</v>
      </c>
      <c r="U223" s="2">
        <v>50000000</v>
      </c>
      <c r="V223" s="2">
        <v>0</v>
      </c>
      <c r="W223" s="11">
        <v>1</v>
      </c>
      <c r="X223" s="2">
        <v>50000000</v>
      </c>
      <c r="Y223" s="2">
        <v>50000000</v>
      </c>
      <c r="Z223" s="2">
        <v>0</v>
      </c>
      <c r="AA223" s="12">
        <v>0</v>
      </c>
      <c r="AB223" s="13">
        <v>44589</v>
      </c>
      <c r="AC223" s="13">
        <v>44500</v>
      </c>
      <c r="AD223" s="2">
        <v>1</v>
      </c>
      <c r="AE223" s="2">
        <v>4</v>
      </c>
      <c r="AF223" s="3" t="s">
        <v>95</v>
      </c>
      <c r="AG223" s="2">
        <v>0</v>
      </c>
      <c r="AH223" s="3" t="s">
        <v>95</v>
      </c>
      <c r="AI223" s="3" t="s">
        <v>95</v>
      </c>
      <c r="AJ223" s="2">
        <v>1</v>
      </c>
      <c r="AK223" s="2">
        <v>339142.24486272538</v>
      </c>
      <c r="AL223" s="2">
        <v>0</v>
      </c>
      <c r="AM223" s="2">
        <v>0</v>
      </c>
      <c r="AN223" s="2">
        <v>339142.24486272538</v>
      </c>
      <c r="AO223" s="2">
        <v>339142.24486272538</v>
      </c>
      <c r="AP223" s="2">
        <v>0</v>
      </c>
      <c r="AQ223" s="2">
        <v>0</v>
      </c>
      <c r="AR223" s="2">
        <v>339142.24486272538</v>
      </c>
      <c r="AS223" s="2">
        <v>40000000</v>
      </c>
      <c r="AT223" s="2">
        <v>0</v>
      </c>
      <c r="AU223" s="2">
        <v>0</v>
      </c>
      <c r="AV223" s="2">
        <v>40000000</v>
      </c>
      <c r="AW223" s="2">
        <v>339142.24486272538</v>
      </c>
      <c r="AX223" s="2">
        <v>0</v>
      </c>
      <c r="AY223" s="2">
        <v>0</v>
      </c>
      <c r="AZ223" s="2">
        <v>339142.24486272538</v>
      </c>
      <c r="BA223" s="2">
        <v>1725928.7983308958</v>
      </c>
      <c r="BB223" s="2">
        <v>0</v>
      </c>
      <c r="BC223" s="2">
        <v>0</v>
      </c>
      <c r="BD223" s="2">
        <v>1725928.7983308958</v>
      </c>
      <c r="BE223" s="2">
        <v>1725928.7983308958</v>
      </c>
      <c r="BF223" s="2">
        <v>0</v>
      </c>
      <c r="BG223" s="2">
        <v>0</v>
      </c>
      <c r="BH223" s="2">
        <v>1725928.7983308958</v>
      </c>
      <c r="BI223" s="2">
        <v>203564000</v>
      </c>
      <c r="BJ223" s="2">
        <v>0</v>
      </c>
      <c r="BK223" s="2">
        <v>0</v>
      </c>
      <c r="BL223" s="2">
        <v>203564000</v>
      </c>
      <c r="BM223" s="2">
        <v>1725928.7983308958</v>
      </c>
      <c r="BN223" s="2">
        <v>0</v>
      </c>
      <c r="BO223" s="2">
        <v>0</v>
      </c>
      <c r="BP223" s="2">
        <v>1725928.7983308958</v>
      </c>
      <c r="BQ223" s="2" t="s">
        <v>96</v>
      </c>
      <c r="BR223" s="1" t="s">
        <v>523</v>
      </c>
      <c r="BS223" s="1" t="s">
        <v>523</v>
      </c>
      <c r="BT223" s="1" t="s">
        <v>523</v>
      </c>
      <c r="BU223" s="2">
        <v>339142.24486272538</v>
      </c>
      <c r="BV223" s="2">
        <v>339142.24486272538</v>
      </c>
      <c r="BW223" s="2">
        <v>40000000</v>
      </c>
      <c r="BX223" s="2">
        <v>339142.24486272538</v>
      </c>
      <c r="BY223" s="2">
        <v>339142.24486272538</v>
      </c>
      <c r="BZ223" s="2">
        <v>339142.24486272538</v>
      </c>
      <c r="CA223" s="2">
        <v>339142.24486272538</v>
      </c>
      <c r="CB223" s="2">
        <v>40000000</v>
      </c>
      <c r="CC223" s="2">
        <v>339142.24486272538</v>
      </c>
      <c r="CD223" s="2">
        <v>339142.24486272538</v>
      </c>
      <c r="CE223" s="1">
        <f t="shared" si="3"/>
        <v>6.7828448972545074E-3</v>
      </c>
    </row>
    <row r="224" spans="1:83" ht="13.5" customHeight="1">
      <c r="A224" s="3" t="s">
        <v>538</v>
      </c>
      <c r="B224" t="s">
        <v>569</v>
      </c>
      <c r="C224" s="9" t="s">
        <v>1833</v>
      </c>
      <c r="D224" s="3" t="s">
        <v>540</v>
      </c>
      <c r="E224" s="3" t="s">
        <v>541</v>
      </c>
      <c r="F224" s="3" t="s">
        <v>542</v>
      </c>
      <c r="G224" s="3" t="e">
        <v>#N/A</v>
      </c>
      <c r="H224" s="3" t="s">
        <v>526</v>
      </c>
      <c r="I224" s="3" t="s">
        <v>527</v>
      </c>
      <c r="J224" s="3" t="s">
        <v>543</v>
      </c>
      <c r="K224" s="3" t="s">
        <v>155</v>
      </c>
      <c r="L224" s="3" t="s">
        <v>116</v>
      </c>
      <c r="M224" s="3" t="s">
        <v>94</v>
      </c>
      <c r="N224" s="2">
        <v>100000000</v>
      </c>
      <c r="O224" s="2">
        <v>0</v>
      </c>
      <c r="P224" s="10">
        <v>1</v>
      </c>
      <c r="Q224" s="2">
        <v>100000000</v>
      </c>
      <c r="R224" s="2">
        <v>0</v>
      </c>
      <c r="S224" s="3" t="s">
        <v>94</v>
      </c>
      <c r="T224" s="2">
        <v>57140000</v>
      </c>
      <c r="U224" s="2">
        <v>57140000</v>
      </c>
      <c r="V224" s="2">
        <v>613302.67000000004</v>
      </c>
      <c r="W224" s="11">
        <v>1</v>
      </c>
      <c r="X224" s="2">
        <v>57140000</v>
      </c>
      <c r="Y224" s="2">
        <v>57140000</v>
      </c>
      <c r="Z224" s="2">
        <v>613302.67000000004</v>
      </c>
      <c r="AA224" s="12">
        <v>4.2000000000000003E-2</v>
      </c>
      <c r="AB224" s="13">
        <v>44707</v>
      </c>
      <c r="AC224" s="13">
        <v>44500</v>
      </c>
      <c r="AD224" s="2">
        <v>1</v>
      </c>
      <c r="AE224" s="2">
        <v>5</v>
      </c>
      <c r="AF224" s="3" t="s">
        <v>95</v>
      </c>
      <c r="AG224" s="2">
        <v>0</v>
      </c>
      <c r="AH224" s="3" t="s">
        <v>95</v>
      </c>
      <c r="AI224" s="3" t="s">
        <v>95</v>
      </c>
      <c r="AJ224" s="2">
        <v>1</v>
      </c>
      <c r="AK224" s="2">
        <v>634513.85502903524</v>
      </c>
      <c r="AL224" s="2">
        <v>0</v>
      </c>
      <c r="AM224" s="2">
        <v>6810.4487476601389</v>
      </c>
      <c r="AN224" s="2">
        <v>641324.30377669539</v>
      </c>
      <c r="AO224" s="2">
        <v>634513.85502903524</v>
      </c>
      <c r="AP224" s="2">
        <v>0</v>
      </c>
      <c r="AQ224" s="2">
        <v>6810.4487476601389</v>
      </c>
      <c r="AR224" s="2">
        <v>641324.30377669539</v>
      </c>
      <c r="AS224" s="2">
        <v>45712000</v>
      </c>
      <c r="AT224" s="2">
        <v>0</v>
      </c>
      <c r="AU224" s="2">
        <v>490642.136</v>
      </c>
      <c r="AV224" s="2">
        <v>46202642.135999992</v>
      </c>
      <c r="AW224" s="2">
        <v>634513.85502903524</v>
      </c>
      <c r="AX224" s="2">
        <v>0</v>
      </c>
      <c r="AY224" s="2">
        <v>6810.4487476601389</v>
      </c>
      <c r="AZ224" s="2">
        <v>641324.30377669539</v>
      </c>
      <c r="BA224" s="2">
        <v>3229104.4596282635</v>
      </c>
      <c r="BB224" s="2">
        <v>0</v>
      </c>
      <c r="BC224" s="2">
        <v>34659.054721717213</v>
      </c>
      <c r="BD224" s="2">
        <v>3263763.5143499807</v>
      </c>
      <c r="BE224" s="2">
        <v>3229104.4596282635</v>
      </c>
      <c r="BF224" s="2">
        <v>0</v>
      </c>
      <c r="BG224" s="2">
        <v>34659.054721717213</v>
      </c>
      <c r="BH224" s="2">
        <v>3263763.5143499807</v>
      </c>
      <c r="BI224" s="2">
        <v>232632939.20000002</v>
      </c>
      <c r="BJ224" s="2">
        <v>0</v>
      </c>
      <c r="BK224" s="2">
        <v>2496926.8943175999</v>
      </c>
      <c r="BL224" s="2">
        <v>235129866.09431756</v>
      </c>
      <c r="BM224" s="2">
        <v>3229104.4596282635</v>
      </c>
      <c r="BN224" s="2">
        <v>0</v>
      </c>
      <c r="BO224" s="2">
        <v>34659.054721717213</v>
      </c>
      <c r="BP224" s="2">
        <v>3263763.5143499807</v>
      </c>
      <c r="BQ224" s="2" t="s">
        <v>96</v>
      </c>
      <c r="BR224" s="1" t="s">
        <v>523</v>
      </c>
      <c r="BS224" s="1" t="s">
        <v>523</v>
      </c>
      <c r="BT224" s="1" t="s">
        <v>523</v>
      </c>
      <c r="BU224" s="2">
        <v>641324.30377669539</v>
      </c>
      <c r="BV224" s="2">
        <v>641324.30377669539</v>
      </c>
      <c r="BW224" s="2">
        <v>46202642.135999992</v>
      </c>
      <c r="BX224" s="2">
        <v>641324.30377669539</v>
      </c>
      <c r="BY224" s="2">
        <v>641324.30377669539</v>
      </c>
      <c r="BZ224" s="2">
        <v>641324.30377669539</v>
      </c>
      <c r="CA224" s="2">
        <v>641324.30377669539</v>
      </c>
      <c r="CB224" s="2">
        <v>46202642.135999992</v>
      </c>
      <c r="CC224" s="2">
        <v>641324.30377669539</v>
      </c>
      <c r="CD224" s="2">
        <v>641324.30377669539</v>
      </c>
      <c r="CE224" s="1">
        <f t="shared" si="3"/>
        <v>1.1223736502917315E-2</v>
      </c>
    </row>
    <row r="225" spans="1:83" ht="13.5" customHeight="1">
      <c r="A225" s="3" t="s">
        <v>538</v>
      </c>
      <c r="B225" t="s">
        <v>570</v>
      </c>
      <c r="C225" s="9" t="s">
        <v>1834</v>
      </c>
      <c r="D225" s="3" t="s">
        <v>571</v>
      </c>
      <c r="E225" s="3" t="s">
        <v>572</v>
      </c>
      <c r="F225" s="3" t="s">
        <v>542</v>
      </c>
      <c r="G225" s="3" t="e">
        <v>#N/A</v>
      </c>
      <c r="H225" s="3" t="s">
        <v>526</v>
      </c>
      <c r="I225" s="3" t="s">
        <v>527</v>
      </c>
      <c r="J225" s="3" t="s">
        <v>573</v>
      </c>
      <c r="K225" s="3" t="s">
        <v>92</v>
      </c>
      <c r="L225" s="3" t="s">
        <v>93</v>
      </c>
      <c r="M225" s="3" t="s">
        <v>94</v>
      </c>
      <c r="N225" s="2">
        <v>100000000</v>
      </c>
      <c r="O225" s="2">
        <v>0</v>
      </c>
      <c r="P225" s="10">
        <v>1</v>
      </c>
      <c r="Q225" s="2">
        <v>100000000</v>
      </c>
      <c r="R225" s="2">
        <v>0</v>
      </c>
      <c r="S225" s="3" t="s">
        <v>94</v>
      </c>
      <c r="T225" s="2">
        <v>100000000</v>
      </c>
      <c r="U225" s="2">
        <v>100000000</v>
      </c>
      <c r="V225" s="2">
        <v>480000</v>
      </c>
      <c r="W225" s="11">
        <v>1</v>
      </c>
      <c r="X225" s="2">
        <v>100000000</v>
      </c>
      <c r="Y225" s="2">
        <v>100000000</v>
      </c>
      <c r="Z225" s="2">
        <v>480000</v>
      </c>
      <c r="AA225" s="12">
        <v>4.8000000000000001E-2</v>
      </c>
      <c r="AB225" s="13">
        <v>44714</v>
      </c>
      <c r="AC225" s="13">
        <v>44500</v>
      </c>
      <c r="AD225" s="2">
        <v>1</v>
      </c>
      <c r="AE225" s="2">
        <v>5</v>
      </c>
      <c r="AF225" s="3" t="s">
        <v>95</v>
      </c>
      <c r="AG225" s="2">
        <v>0</v>
      </c>
      <c r="AH225" s="3" t="s">
        <v>95</v>
      </c>
      <c r="AI225" s="3" t="s">
        <v>95</v>
      </c>
      <c r="AJ225" s="2">
        <v>1</v>
      </c>
      <c r="AK225" s="2">
        <v>1110454.7690392635</v>
      </c>
      <c r="AL225" s="2">
        <v>0</v>
      </c>
      <c r="AM225" s="2">
        <v>5330.1828913884656</v>
      </c>
      <c r="AN225" s="2">
        <v>1115784.9519306519</v>
      </c>
      <c r="AO225" s="2">
        <v>1110454.7690392635</v>
      </c>
      <c r="AP225" s="2">
        <v>0</v>
      </c>
      <c r="AQ225" s="2">
        <v>5330.1828913884656</v>
      </c>
      <c r="AR225" s="2">
        <v>1115784.9519306519</v>
      </c>
      <c r="AS225" s="2">
        <v>80000000</v>
      </c>
      <c r="AT225" s="2">
        <v>0</v>
      </c>
      <c r="AU225" s="2">
        <v>383999.99999999994</v>
      </c>
      <c r="AV225" s="2">
        <v>80384000</v>
      </c>
      <c r="AW225" s="2">
        <v>1110454.7690392635</v>
      </c>
      <c r="AX225" s="2">
        <v>0</v>
      </c>
      <c r="AY225" s="2">
        <v>5330.1828913884656</v>
      </c>
      <c r="AZ225" s="2">
        <v>1115784.9519306519</v>
      </c>
      <c r="BA225" s="2">
        <v>5651215.3651177157</v>
      </c>
      <c r="BB225" s="2">
        <v>0</v>
      </c>
      <c r="BC225" s="2">
        <v>27125.833752565042</v>
      </c>
      <c r="BD225" s="2">
        <v>5678341.1988702808</v>
      </c>
      <c r="BE225" s="2">
        <v>5651215.3651177157</v>
      </c>
      <c r="BF225" s="2">
        <v>0</v>
      </c>
      <c r="BG225" s="2">
        <v>27125.833752565042</v>
      </c>
      <c r="BH225" s="2">
        <v>5678341.1988702808</v>
      </c>
      <c r="BI225" s="2">
        <v>407128000</v>
      </c>
      <c r="BJ225" s="2">
        <v>0</v>
      </c>
      <c r="BK225" s="2">
        <v>1954214.3999999997</v>
      </c>
      <c r="BL225" s="2">
        <v>409082214.40000004</v>
      </c>
      <c r="BM225" s="2">
        <v>5651215.3651177157</v>
      </c>
      <c r="BN225" s="2">
        <v>0</v>
      </c>
      <c r="BO225" s="2">
        <v>27125.833752565042</v>
      </c>
      <c r="BP225" s="2">
        <v>5678341.1988702808</v>
      </c>
      <c r="BQ225" s="2" t="s">
        <v>96</v>
      </c>
      <c r="BR225" s="1" t="s">
        <v>523</v>
      </c>
      <c r="BS225" s="1" t="s">
        <v>523</v>
      </c>
      <c r="BT225" s="1" t="s">
        <v>523</v>
      </c>
      <c r="BU225" s="2">
        <v>1115784.9519306519</v>
      </c>
      <c r="BV225" s="2">
        <v>1115784.9519306519</v>
      </c>
      <c r="BW225" s="2">
        <v>80384000</v>
      </c>
      <c r="BX225" s="2">
        <v>1115784.9519306519</v>
      </c>
      <c r="BY225" s="2">
        <v>1115784.9519306519</v>
      </c>
      <c r="BZ225" s="2">
        <v>1115784.9519306519</v>
      </c>
      <c r="CA225" s="2">
        <v>1115784.9519306519</v>
      </c>
      <c r="CB225" s="2">
        <v>80384000</v>
      </c>
      <c r="CC225" s="2">
        <v>1115784.9519306519</v>
      </c>
      <c r="CD225" s="2">
        <v>1115784.9519306519</v>
      </c>
      <c r="CE225" s="1">
        <f t="shared" si="3"/>
        <v>1.1157849519306519E-2</v>
      </c>
    </row>
    <row r="226" spans="1:83" ht="13.5" customHeight="1">
      <c r="A226" s="3" t="s">
        <v>538</v>
      </c>
      <c r="B226" t="s">
        <v>574</v>
      </c>
      <c r="C226" s="9" t="s">
        <v>1835</v>
      </c>
      <c r="D226" s="3" t="s">
        <v>575</v>
      </c>
      <c r="E226" s="3" t="s">
        <v>576</v>
      </c>
      <c r="F226" s="3" t="s">
        <v>542</v>
      </c>
      <c r="G226" s="3" t="e">
        <v>#N/A</v>
      </c>
      <c r="H226" s="3" t="s">
        <v>526</v>
      </c>
      <c r="I226" s="3" t="s">
        <v>527</v>
      </c>
      <c r="J226" s="3" t="s">
        <v>577</v>
      </c>
      <c r="K226" s="3" t="s">
        <v>155</v>
      </c>
      <c r="L226" s="3" t="s">
        <v>116</v>
      </c>
      <c r="M226" s="3" t="s">
        <v>94</v>
      </c>
      <c r="N226" s="2">
        <v>150000000</v>
      </c>
      <c r="O226" s="2">
        <v>0</v>
      </c>
      <c r="P226" s="10">
        <v>1</v>
      </c>
      <c r="Q226" s="2">
        <v>150000000</v>
      </c>
      <c r="R226" s="2">
        <v>0</v>
      </c>
      <c r="S226" s="3" t="s">
        <v>94</v>
      </c>
      <c r="T226" s="2">
        <v>150000000</v>
      </c>
      <c r="U226" s="2">
        <v>150000000</v>
      </c>
      <c r="V226" s="2">
        <v>561458.32999999996</v>
      </c>
      <c r="W226" s="11">
        <v>1</v>
      </c>
      <c r="X226" s="2">
        <v>150000000</v>
      </c>
      <c r="Y226" s="2">
        <v>150000000</v>
      </c>
      <c r="Z226" s="2">
        <v>561458.32999999996</v>
      </c>
      <c r="AA226" s="12">
        <v>3.85E-2</v>
      </c>
      <c r="AB226" s="13">
        <v>44720</v>
      </c>
      <c r="AC226" s="13">
        <v>44500</v>
      </c>
      <c r="AD226" s="2">
        <v>1</v>
      </c>
      <c r="AE226" s="2">
        <v>4</v>
      </c>
      <c r="AF226" s="3" t="s">
        <v>95</v>
      </c>
      <c r="AG226" s="2">
        <v>0</v>
      </c>
      <c r="AH226" s="3" t="s">
        <v>95</v>
      </c>
      <c r="AI226" s="3" t="s">
        <v>95</v>
      </c>
      <c r="AJ226" s="2">
        <v>1</v>
      </c>
      <c r="AK226" s="2">
        <v>1017426.734588176</v>
      </c>
      <c r="AL226" s="2">
        <v>0</v>
      </c>
      <c r="AM226" s="2">
        <v>3808.2847686615364</v>
      </c>
      <c r="AN226" s="2">
        <v>1021235.0193568375</v>
      </c>
      <c r="AO226" s="2">
        <v>1017426.734588176</v>
      </c>
      <c r="AP226" s="2">
        <v>0</v>
      </c>
      <c r="AQ226" s="2">
        <v>3808.2847686615364</v>
      </c>
      <c r="AR226" s="2">
        <v>1021235.0193568375</v>
      </c>
      <c r="AS226" s="2">
        <v>120000000</v>
      </c>
      <c r="AT226" s="2">
        <v>0</v>
      </c>
      <c r="AU226" s="2">
        <v>449166.66399999993</v>
      </c>
      <c r="AV226" s="2">
        <v>120449166.66400002</v>
      </c>
      <c r="AW226" s="2">
        <v>1017426.734588176</v>
      </c>
      <c r="AX226" s="2">
        <v>0</v>
      </c>
      <c r="AY226" s="2">
        <v>3808.2847686615364</v>
      </c>
      <c r="AZ226" s="2">
        <v>1021235.0193568375</v>
      </c>
      <c r="BA226" s="2">
        <v>5177786.3949926868</v>
      </c>
      <c r="BB226" s="2">
        <v>0</v>
      </c>
      <c r="BC226" s="2">
        <v>19380.742016195425</v>
      </c>
      <c r="BD226" s="2">
        <v>5197167.1370088821</v>
      </c>
      <c r="BE226" s="2">
        <v>5177786.3949926868</v>
      </c>
      <c r="BF226" s="2">
        <v>0</v>
      </c>
      <c r="BG226" s="2">
        <v>19380.742016195425</v>
      </c>
      <c r="BH226" s="2">
        <v>5197167.1370088821</v>
      </c>
      <c r="BI226" s="2">
        <v>610692000</v>
      </c>
      <c r="BJ226" s="2">
        <v>0</v>
      </c>
      <c r="BK226" s="2">
        <v>2285854.0697623999</v>
      </c>
      <c r="BL226" s="2">
        <v>612977854.06976247</v>
      </c>
      <c r="BM226" s="2">
        <v>5177786.3949926868</v>
      </c>
      <c r="BN226" s="2">
        <v>0</v>
      </c>
      <c r="BO226" s="2">
        <v>19380.742016195425</v>
      </c>
      <c r="BP226" s="2">
        <v>5197167.1370088821</v>
      </c>
      <c r="BQ226" s="2" t="s">
        <v>96</v>
      </c>
      <c r="BR226" s="1" t="s">
        <v>523</v>
      </c>
      <c r="BS226" s="1" t="s">
        <v>523</v>
      </c>
      <c r="BT226" s="1" t="s">
        <v>523</v>
      </c>
      <c r="BU226" s="2">
        <v>1021235.0193568375</v>
      </c>
      <c r="BV226" s="2">
        <v>1021235.0193568375</v>
      </c>
      <c r="BW226" s="2">
        <v>120449166.66400002</v>
      </c>
      <c r="BX226" s="2">
        <v>1021235.0193568375</v>
      </c>
      <c r="BY226" s="2">
        <v>1021235.0193568375</v>
      </c>
      <c r="BZ226" s="2">
        <v>1021235.0193568375</v>
      </c>
      <c r="CA226" s="2">
        <v>1021235.0193568375</v>
      </c>
      <c r="CB226" s="2">
        <v>120449166.66400002</v>
      </c>
      <c r="CC226" s="2">
        <v>1021235.0193568375</v>
      </c>
      <c r="CD226" s="2">
        <v>1021235.0193568375</v>
      </c>
      <c r="CE226" s="1">
        <f t="shared" si="3"/>
        <v>6.8082334623789167E-3</v>
      </c>
    </row>
    <row r="227" spans="1:83" ht="13.5" customHeight="1">
      <c r="A227" s="3" t="s">
        <v>538</v>
      </c>
      <c r="B227" t="s">
        <v>578</v>
      </c>
      <c r="C227" s="9" t="s">
        <v>1836</v>
      </c>
      <c r="D227" s="3" t="s">
        <v>579</v>
      </c>
      <c r="E227" s="3" t="s">
        <v>580</v>
      </c>
      <c r="F227" s="3" t="s">
        <v>542</v>
      </c>
      <c r="G227" s="3" t="s">
        <v>88</v>
      </c>
      <c r="H227" s="3" t="s">
        <v>526</v>
      </c>
      <c r="I227" s="3" t="s">
        <v>527</v>
      </c>
      <c r="J227" s="3" t="s">
        <v>581</v>
      </c>
      <c r="K227" s="3" t="s">
        <v>92</v>
      </c>
      <c r="L227" s="3" t="s">
        <v>116</v>
      </c>
      <c r="M227" s="3" t="s">
        <v>94</v>
      </c>
      <c r="N227" s="2">
        <v>100000000</v>
      </c>
      <c r="O227" s="2">
        <v>0</v>
      </c>
      <c r="P227" s="10">
        <v>1</v>
      </c>
      <c r="Q227" s="2">
        <v>100000000</v>
      </c>
      <c r="R227" s="2">
        <v>0</v>
      </c>
      <c r="S227" s="3" t="s">
        <v>94</v>
      </c>
      <c r="T227" s="2">
        <v>100000000</v>
      </c>
      <c r="U227" s="2">
        <v>100000000</v>
      </c>
      <c r="V227" s="2">
        <v>0</v>
      </c>
      <c r="W227" s="11">
        <v>1</v>
      </c>
      <c r="X227" s="2">
        <v>100000000</v>
      </c>
      <c r="Y227" s="2">
        <v>100000000</v>
      </c>
      <c r="Z227" s="2">
        <v>0</v>
      </c>
      <c r="AA227" s="12">
        <v>0</v>
      </c>
      <c r="AB227" s="13">
        <v>44552</v>
      </c>
      <c r="AC227" s="13">
        <v>44500</v>
      </c>
      <c r="AD227" s="2">
        <v>1</v>
      </c>
      <c r="AE227" s="2">
        <v>5</v>
      </c>
      <c r="AF227" s="3" t="s">
        <v>95</v>
      </c>
      <c r="AG227" s="2">
        <v>0</v>
      </c>
      <c r="AH227" s="3" t="s">
        <v>95</v>
      </c>
      <c r="AI227" s="3" t="s">
        <v>95</v>
      </c>
      <c r="AJ227" s="2">
        <v>1</v>
      </c>
      <c r="AK227" s="2">
        <v>1110454.7690392635</v>
      </c>
      <c r="AL227" s="2">
        <v>0</v>
      </c>
      <c r="AM227" s="2">
        <v>0</v>
      </c>
      <c r="AN227" s="2">
        <v>1110454.7690392635</v>
      </c>
      <c r="AO227" s="2">
        <v>1110454.7690392635</v>
      </c>
      <c r="AP227" s="2">
        <v>0</v>
      </c>
      <c r="AQ227" s="2">
        <v>0</v>
      </c>
      <c r="AR227" s="2">
        <v>1110454.7690392635</v>
      </c>
      <c r="AS227" s="2">
        <v>80000000</v>
      </c>
      <c r="AT227" s="2">
        <v>0</v>
      </c>
      <c r="AU227" s="2">
        <v>0</v>
      </c>
      <c r="AV227" s="2">
        <v>80000000</v>
      </c>
      <c r="AW227" s="2">
        <v>1110454.7690392635</v>
      </c>
      <c r="AX227" s="2">
        <v>0</v>
      </c>
      <c r="AY227" s="2">
        <v>0</v>
      </c>
      <c r="AZ227" s="2">
        <v>1110454.7690392635</v>
      </c>
      <c r="BA227" s="2">
        <v>5651215.3651177157</v>
      </c>
      <c r="BB227" s="2">
        <v>0</v>
      </c>
      <c r="BC227" s="2">
        <v>0</v>
      </c>
      <c r="BD227" s="2">
        <v>5651215.3651177157</v>
      </c>
      <c r="BE227" s="2">
        <v>5651215.3651177157</v>
      </c>
      <c r="BF227" s="2">
        <v>0</v>
      </c>
      <c r="BG227" s="2">
        <v>0</v>
      </c>
      <c r="BH227" s="2">
        <v>5651215.3651177157</v>
      </c>
      <c r="BI227" s="2">
        <v>407128000</v>
      </c>
      <c r="BJ227" s="2">
        <v>0</v>
      </c>
      <c r="BK227" s="2">
        <v>0</v>
      </c>
      <c r="BL227" s="2">
        <v>407128000</v>
      </c>
      <c r="BM227" s="2">
        <v>5651215.3651177157</v>
      </c>
      <c r="BN227" s="2">
        <v>0</v>
      </c>
      <c r="BO227" s="2">
        <v>0</v>
      </c>
      <c r="BP227" s="2">
        <v>5651215.3651177157</v>
      </c>
      <c r="BQ227" s="2" t="s">
        <v>96</v>
      </c>
      <c r="BR227" s="1" t="s">
        <v>523</v>
      </c>
      <c r="BS227" s="1" t="s">
        <v>523</v>
      </c>
      <c r="BT227" s="1" t="s">
        <v>523</v>
      </c>
      <c r="BU227" s="2">
        <v>1110454.7690392635</v>
      </c>
      <c r="BV227" s="2">
        <v>1110454.7690392635</v>
      </c>
      <c r="BW227" s="2">
        <v>80000000</v>
      </c>
      <c r="BX227" s="2">
        <v>1110454.7690392635</v>
      </c>
      <c r="BY227" s="2">
        <v>1110454.7690392635</v>
      </c>
      <c r="BZ227" s="2">
        <v>1110454.7690392635</v>
      </c>
      <c r="CA227" s="2">
        <v>1110454.7690392635</v>
      </c>
      <c r="CB227" s="2">
        <v>80000000</v>
      </c>
      <c r="CC227" s="2">
        <v>1110454.7690392635</v>
      </c>
      <c r="CD227" s="2">
        <v>1110454.7690392635</v>
      </c>
      <c r="CE227" s="1">
        <f t="shared" si="3"/>
        <v>1.1104547690392635E-2</v>
      </c>
    </row>
    <row r="228" spans="1:83" ht="13.5" customHeight="1">
      <c r="A228" s="3" t="s">
        <v>538</v>
      </c>
      <c r="B228" t="s">
        <v>582</v>
      </c>
      <c r="C228" s="9" t="s">
        <v>1837</v>
      </c>
      <c r="D228" s="3" t="s">
        <v>583</v>
      </c>
      <c r="E228" s="3" t="s">
        <v>584</v>
      </c>
      <c r="F228" s="3" t="s">
        <v>542</v>
      </c>
      <c r="G228" s="3" t="s">
        <v>88</v>
      </c>
      <c r="H228" s="3" t="s">
        <v>526</v>
      </c>
      <c r="I228" s="3" t="s">
        <v>527</v>
      </c>
      <c r="J228" s="3" t="s">
        <v>585</v>
      </c>
      <c r="K228" s="3" t="s">
        <v>155</v>
      </c>
      <c r="L228" s="3" t="s">
        <v>116</v>
      </c>
      <c r="M228" s="3" t="s">
        <v>94</v>
      </c>
      <c r="N228" s="2">
        <v>200000000</v>
      </c>
      <c r="O228" s="2">
        <v>0</v>
      </c>
      <c r="P228" s="10">
        <v>1</v>
      </c>
      <c r="Q228" s="2">
        <v>200000000</v>
      </c>
      <c r="R228" s="2">
        <v>0</v>
      </c>
      <c r="S228" s="3" t="s">
        <v>94</v>
      </c>
      <c r="T228" s="2">
        <v>150000000</v>
      </c>
      <c r="U228" s="2">
        <v>150000000</v>
      </c>
      <c r="V228" s="2">
        <v>466666.67</v>
      </c>
      <c r="W228" s="11">
        <v>1</v>
      </c>
      <c r="X228" s="2">
        <v>150000000</v>
      </c>
      <c r="Y228" s="2">
        <v>150000000</v>
      </c>
      <c r="Z228" s="2">
        <v>466666.67</v>
      </c>
      <c r="AA228" s="12">
        <v>3.2000000000000001E-2</v>
      </c>
      <c r="AB228" s="13">
        <v>44732</v>
      </c>
      <c r="AC228" s="13">
        <v>44500</v>
      </c>
      <c r="AD228" s="2">
        <v>1</v>
      </c>
      <c r="AE228" s="2">
        <v>3</v>
      </c>
      <c r="AF228" s="3" t="s">
        <v>95</v>
      </c>
      <c r="AG228" s="2">
        <v>0</v>
      </c>
      <c r="AH228" s="3" t="s">
        <v>95</v>
      </c>
      <c r="AI228" s="3" t="s">
        <v>95</v>
      </c>
      <c r="AJ228" s="2">
        <v>1</v>
      </c>
      <c r="AK228" s="2">
        <v>376711.23025418754</v>
      </c>
      <c r="AL228" s="2">
        <v>0</v>
      </c>
      <c r="AM228" s="2">
        <v>1171.9905024954996</v>
      </c>
      <c r="AN228" s="2">
        <v>377883.22075668303</v>
      </c>
      <c r="AO228" s="2">
        <v>376711.23025418754</v>
      </c>
      <c r="AP228" s="2">
        <v>0</v>
      </c>
      <c r="AQ228" s="2">
        <v>1171.9905024954996</v>
      </c>
      <c r="AR228" s="2">
        <v>377883.22075668303</v>
      </c>
      <c r="AS228" s="2">
        <v>120000000</v>
      </c>
      <c r="AT228" s="2">
        <v>0</v>
      </c>
      <c r="AU228" s="2">
        <v>373333.33599999995</v>
      </c>
      <c r="AV228" s="2">
        <v>120373333.336</v>
      </c>
      <c r="AW228" s="2">
        <v>376711.23025418754</v>
      </c>
      <c r="AX228" s="2">
        <v>0</v>
      </c>
      <c r="AY228" s="2">
        <v>1171.9905024954996</v>
      </c>
      <c r="AZ228" s="2">
        <v>377883.22075668303</v>
      </c>
      <c r="BA228" s="2">
        <v>1917121.1218865858</v>
      </c>
      <c r="BB228" s="2">
        <v>0</v>
      </c>
      <c r="BC228" s="2">
        <v>5964.3768662498478</v>
      </c>
      <c r="BD228" s="2">
        <v>1923085.4987528357</v>
      </c>
      <c r="BE228" s="2">
        <v>1917121.1218865858</v>
      </c>
      <c r="BF228" s="2">
        <v>0</v>
      </c>
      <c r="BG228" s="2">
        <v>5964.3768662498478</v>
      </c>
      <c r="BH228" s="2">
        <v>1923085.4987528357</v>
      </c>
      <c r="BI228" s="2">
        <v>610692000</v>
      </c>
      <c r="BJ228" s="2">
        <v>0</v>
      </c>
      <c r="BK228" s="2">
        <v>1899930.6802375999</v>
      </c>
      <c r="BL228" s="2">
        <v>612591930.68023765</v>
      </c>
      <c r="BM228" s="2">
        <v>1917121.1218865858</v>
      </c>
      <c r="BN228" s="2">
        <v>0</v>
      </c>
      <c r="BO228" s="2">
        <v>5964.3768662498478</v>
      </c>
      <c r="BP228" s="2">
        <v>1923085.4987528357</v>
      </c>
      <c r="BQ228" s="2" t="s">
        <v>96</v>
      </c>
      <c r="BR228" s="1" t="s">
        <v>523</v>
      </c>
      <c r="BS228" s="1" t="s">
        <v>523</v>
      </c>
      <c r="BT228" s="1" t="s">
        <v>523</v>
      </c>
      <c r="BU228" s="2">
        <v>377883.22075668303</v>
      </c>
      <c r="BV228" s="2">
        <v>377883.22075668303</v>
      </c>
      <c r="BW228" s="2">
        <v>120373333.336</v>
      </c>
      <c r="BX228" s="2">
        <v>377883.22075668303</v>
      </c>
      <c r="BY228" s="2">
        <v>377883.22075668303</v>
      </c>
      <c r="BZ228" s="2">
        <v>377883.22075668303</v>
      </c>
      <c r="CA228" s="2">
        <v>377883.22075668303</v>
      </c>
      <c r="CB228" s="2">
        <v>120373333.336</v>
      </c>
      <c r="CC228" s="2">
        <v>377883.22075668303</v>
      </c>
      <c r="CD228" s="2">
        <v>377883.22075668303</v>
      </c>
      <c r="CE228" s="1">
        <f t="shared" si="3"/>
        <v>2.5192214717112203E-3</v>
      </c>
    </row>
    <row r="229" spans="1:83" ht="13.5" customHeight="1">
      <c r="A229" s="3" t="s">
        <v>538</v>
      </c>
      <c r="B229" t="s">
        <v>586</v>
      </c>
      <c r="C229" s="9" t="s">
        <v>1838</v>
      </c>
      <c r="D229" s="3" t="s">
        <v>587</v>
      </c>
      <c r="E229" s="3" t="s">
        <v>588</v>
      </c>
      <c r="F229" s="3" t="s">
        <v>542</v>
      </c>
      <c r="G229" s="3" t="s">
        <v>88</v>
      </c>
      <c r="H229" s="3" t="s">
        <v>526</v>
      </c>
      <c r="I229" s="3" t="s">
        <v>527</v>
      </c>
      <c r="J229" s="3" t="s">
        <v>589</v>
      </c>
      <c r="K229" s="3" t="s">
        <v>92</v>
      </c>
      <c r="L229" s="3" t="s">
        <v>93</v>
      </c>
      <c r="M229" s="3" t="s">
        <v>94</v>
      </c>
      <c r="N229" s="2">
        <v>200000000</v>
      </c>
      <c r="O229" s="2">
        <v>0</v>
      </c>
      <c r="P229" s="10">
        <v>1</v>
      </c>
      <c r="Q229" s="2">
        <v>200000000</v>
      </c>
      <c r="R229" s="2">
        <v>0</v>
      </c>
      <c r="S229" s="3" t="s">
        <v>94</v>
      </c>
      <c r="T229" s="2">
        <v>100000000</v>
      </c>
      <c r="U229" s="2">
        <v>100000000</v>
      </c>
      <c r="V229" s="2">
        <v>0</v>
      </c>
      <c r="W229" s="11">
        <v>1</v>
      </c>
      <c r="X229" s="2">
        <v>100000000</v>
      </c>
      <c r="Y229" s="2">
        <v>100000000</v>
      </c>
      <c r="Z229" s="2">
        <v>0</v>
      </c>
      <c r="AA229" s="12">
        <v>0</v>
      </c>
      <c r="AB229" s="13">
        <v>44550</v>
      </c>
      <c r="AC229" s="13">
        <v>44500</v>
      </c>
      <c r="AD229" s="2">
        <v>1</v>
      </c>
      <c r="AE229" s="2">
        <v>5</v>
      </c>
      <c r="AF229" s="3" t="s">
        <v>95</v>
      </c>
      <c r="AG229" s="2">
        <v>0</v>
      </c>
      <c r="AH229" s="3" t="s">
        <v>95</v>
      </c>
      <c r="AI229" s="3" t="s">
        <v>95</v>
      </c>
      <c r="AJ229" s="2">
        <v>1</v>
      </c>
      <c r="AK229" s="2">
        <v>1110454.7690392635</v>
      </c>
      <c r="AL229" s="2">
        <v>0</v>
      </c>
      <c r="AM229" s="2">
        <v>0</v>
      </c>
      <c r="AN229" s="2">
        <v>1110454.7690392635</v>
      </c>
      <c r="AO229" s="2">
        <v>1110454.7690392635</v>
      </c>
      <c r="AP229" s="2">
        <v>0</v>
      </c>
      <c r="AQ229" s="2">
        <v>0</v>
      </c>
      <c r="AR229" s="2">
        <v>1110454.7690392635</v>
      </c>
      <c r="AS229" s="2">
        <v>80000000</v>
      </c>
      <c r="AT229" s="2">
        <v>0</v>
      </c>
      <c r="AU229" s="2">
        <v>0</v>
      </c>
      <c r="AV229" s="2">
        <v>80000000</v>
      </c>
      <c r="AW229" s="2">
        <v>1110454.7690392635</v>
      </c>
      <c r="AX229" s="2">
        <v>0</v>
      </c>
      <c r="AY229" s="2">
        <v>0</v>
      </c>
      <c r="AZ229" s="2">
        <v>1110454.7690392635</v>
      </c>
      <c r="BA229" s="2">
        <v>5651215.3651177157</v>
      </c>
      <c r="BB229" s="2">
        <v>0</v>
      </c>
      <c r="BC229" s="2">
        <v>0</v>
      </c>
      <c r="BD229" s="2">
        <v>5651215.3651177157</v>
      </c>
      <c r="BE229" s="2">
        <v>5651215.3651177157</v>
      </c>
      <c r="BF229" s="2">
        <v>0</v>
      </c>
      <c r="BG229" s="2">
        <v>0</v>
      </c>
      <c r="BH229" s="2">
        <v>5651215.3651177157</v>
      </c>
      <c r="BI229" s="2">
        <v>407128000</v>
      </c>
      <c r="BJ229" s="2">
        <v>0</v>
      </c>
      <c r="BK229" s="2">
        <v>0</v>
      </c>
      <c r="BL229" s="2">
        <v>407128000</v>
      </c>
      <c r="BM229" s="2">
        <v>5651215.3651177157</v>
      </c>
      <c r="BN229" s="2">
        <v>0</v>
      </c>
      <c r="BO229" s="2">
        <v>0</v>
      </c>
      <c r="BP229" s="2">
        <v>5651215.3651177157</v>
      </c>
      <c r="BQ229" s="2" t="s">
        <v>96</v>
      </c>
      <c r="BR229" s="1" t="s">
        <v>523</v>
      </c>
      <c r="BS229" s="1" t="s">
        <v>523</v>
      </c>
      <c r="BT229" s="1" t="s">
        <v>523</v>
      </c>
      <c r="BU229" s="2">
        <v>1110454.7690392635</v>
      </c>
      <c r="BV229" s="2">
        <v>1110454.7690392635</v>
      </c>
      <c r="BW229" s="2">
        <v>80000000</v>
      </c>
      <c r="BX229" s="2">
        <v>1110454.7690392635</v>
      </c>
      <c r="BY229" s="2">
        <v>1110454.7690392635</v>
      </c>
      <c r="BZ229" s="2">
        <v>1110454.7690392635</v>
      </c>
      <c r="CA229" s="2">
        <v>1110454.7690392635</v>
      </c>
      <c r="CB229" s="2">
        <v>80000000</v>
      </c>
      <c r="CC229" s="2">
        <v>1110454.7690392635</v>
      </c>
      <c r="CD229" s="2">
        <v>1110454.7690392635</v>
      </c>
      <c r="CE229" s="1">
        <f t="shared" si="3"/>
        <v>1.1104547690392635E-2</v>
      </c>
    </row>
    <row r="230" spans="1:83" ht="13.5" customHeight="1">
      <c r="A230" s="3" t="s">
        <v>538</v>
      </c>
      <c r="B230" t="s">
        <v>590</v>
      </c>
      <c r="C230" s="9" t="s">
        <v>1839</v>
      </c>
      <c r="D230" s="3" t="s">
        <v>587</v>
      </c>
      <c r="E230" s="3" t="s">
        <v>588</v>
      </c>
      <c r="F230" s="3" t="s">
        <v>542</v>
      </c>
      <c r="G230" s="3" t="s">
        <v>88</v>
      </c>
      <c r="H230" s="3" t="s">
        <v>526</v>
      </c>
      <c r="I230" s="3" t="s">
        <v>527</v>
      </c>
      <c r="J230" s="3" t="s">
        <v>589</v>
      </c>
      <c r="K230" s="3" t="s">
        <v>92</v>
      </c>
      <c r="L230" s="3" t="s">
        <v>93</v>
      </c>
      <c r="M230" s="3" t="s">
        <v>94</v>
      </c>
      <c r="N230" s="2">
        <v>200000000</v>
      </c>
      <c r="O230" s="2">
        <v>0</v>
      </c>
      <c r="P230" s="10">
        <v>1</v>
      </c>
      <c r="Q230" s="2">
        <v>200000000</v>
      </c>
      <c r="R230" s="2">
        <v>0</v>
      </c>
      <c r="S230" s="3" t="s">
        <v>94</v>
      </c>
      <c r="T230" s="2">
        <v>100000000</v>
      </c>
      <c r="U230" s="2">
        <v>100000000</v>
      </c>
      <c r="V230" s="2">
        <v>0</v>
      </c>
      <c r="W230" s="11">
        <v>1</v>
      </c>
      <c r="X230" s="2">
        <v>100000000</v>
      </c>
      <c r="Y230" s="2">
        <v>100000000</v>
      </c>
      <c r="Z230" s="2">
        <v>0</v>
      </c>
      <c r="AA230" s="12">
        <v>0</v>
      </c>
      <c r="AB230" s="13">
        <v>44592</v>
      </c>
      <c r="AC230" s="13">
        <v>44500</v>
      </c>
      <c r="AD230" s="2">
        <v>1</v>
      </c>
      <c r="AE230" s="2">
        <v>5</v>
      </c>
      <c r="AF230" s="3" t="s">
        <v>95</v>
      </c>
      <c r="AG230" s="2">
        <v>0</v>
      </c>
      <c r="AH230" s="3" t="s">
        <v>95</v>
      </c>
      <c r="AI230" s="3" t="s">
        <v>95</v>
      </c>
      <c r="AJ230" s="2">
        <v>1</v>
      </c>
      <c r="AK230" s="2">
        <v>1110454.7690392635</v>
      </c>
      <c r="AL230" s="2">
        <v>0</v>
      </c>
      <c r="AM230" s="2">
        <v>0</v>
      </c>
      <c r="AN230" s="2">
        <v>1110454.7690392635</v>
      </c>
      <c r="AO230" s="2">
        <v>1110454.7690392635</v>
      </c>
      <c r="AP230" s="2">
        <v>0</v>
      </c>
      <c r="AQ230" s="2">
        <v>0</v>
      </c>
      <c r="AR230" s="2">
        <v>1110454.7690392635</v>
      </c>
      <c r="AS230" s="2">
        <v>80000000</v>
      </c>
      <c r="AT230" s="2">
        <v>0</v>
      </c>
      <c r="AU230" s="2">
        <v>0</v>
      </c>
      <c r="AV230" s="2">
        <v>80000000</v>
      </c>
      <c r="AW230" s="2">
        <v>1110454.7690392635</v>
      </c>
      <c r="AX230" s="2">
        <v>0</v>
      </c>
      <c r="AY230" s="2">
        <v>0</v>
      </c>
      <c r="AZ230" s="2">
        <v>1110454.7690392635</v>
      </c>
      <c r="BA230" s="2">
        <v>5651215.3651177157</v>
      </c>
      <c r="BB230" s="2">
        <v>0</v>
      </c>
      <c r="BC230" s="2">
        <v>0</v>
      </c>
      <c r="BD230" s="2">
        <v>5651215.3651177157</v>
      </c>
      <c r="BE230" s="2">
        <v>5651215.3651177157</v>
      </c>
      <c r="BF230" s="2">
        <v>0</v>
      </c>
      <c r="BG230" s="2">
        <v>0</v>
      </c>
      <c r="BH230" s="2">
        <v>5651215.3651177157</v>
      </c>
      <c r="BI230" s="2">
        <v>407128000</v>
      </c>
      <c r="BJ230" s="2">
        <v>0</v>
      </c>
      <c r="BK230" s="2">
        <v>0</v>
      </c>
      <c r="BL230" s="2">
        <v>407128000</v>
      </c>
      <c r="BM230" s="2">
        <v>5651215.3651177157</v>
      </c>
      <c r="BN230" s="2">
        <v>0</v>
      </c>
      <c r="BO230" s="2">
        <v>0</v>
      </c>
      <c r="BP230" s="2">
        <v>5651215.3651177157</v>
      </c>
      <c r="BQ230" s="2" t="s">
        <v>96</v>
      </c>
      <c r="BR230" s="1" t="s">
        <v>523</v>
      </c>
      <c r="BS230" s="1" t="s">
        <v>523</v>
      </c>
      <c r="BT230" s="1" t="s">
        <v>523</v>
      </c>
      <c r="BU230" s="2">
        <v>1110454.7690392635</v>
      </c>
      <c r="BV230" s="2">
        <v>1110454.7690392635</v>
      </c>
      <c r="BW230" s="2">
        <v>80000000</v>
      </c>
      <c r="BX230" s="2">
        <v>1110454.7690392635</v>
      </c>
      <c r="BY230" s="2">
        <v>1110454.7690392635</v>
      </c>
      <c r="BZ230" s="2">
        <v>1110454.7690392635</v>
      </c>
      <c r="CA230" s="2">
        <v>1110454.7690392635</v>
      </c>
      <c r="CB230" s="2">
        <v>80000000</v>
      </c>
      <c r="CC230" s="2">
        <v>1110454.7690392635</v>
      </c>
      <c r="CD230" s="2">
        <v>1110454.7690392635</v>
      </c>
      <c r="CE230" s="1">
        <f t="shared" si="3"/>
        <v>1.1104547690392635E-2</v>
      </c>
    </row>
    <row r="231" spans="1:83" ht="13.5" customHeight="1">
      <c r="A231" s="3" t="s">
        <v>538</v>
      </c>
      <c r="B231" t="s">
        <v>591</v>
      </c>
      <c r="C231" s="9" t="s">
        <v>1840</v>
      </c>
      <c r="D231" s="3" t="s">
        <v>592</v>
      </c>
      <c r="E231" s="3" t="s">
        <v>593</v>
      </c>
      <c r="F231" s="3" t="s">
        <v>542</v>
      </c>
      <c r="G231" s="3" t="s">
        <v>88</v>
      </c>
      <c r="H231" s="3" t="s">
        <v>526</v>
      </c>
      <c r="I231" s="3" t="s">
        <v>527</v>
      </c>
      <c r="J231" s="3" t="s">
        <v>594</v>
      </c>
      <c r="K231" s="3" t="s">
        <v>92</v>
      </c>
      <c r="L231" s="3" t="s">
        <v>93</v>
      </c>
      <c r="M231" s="3" t="s">
        <v>94</v>
      </c>
      <c r="N231" s="2">
        <v>280000000</v>
      </c>
      <c r="O231" s="2">
        <v>100000000</v>
      </c>
      <c r="P231" s="10">
        <v>1</v>
      </c>
      <c r="Q231" s="2">
        <v>280000000</v>
      </c>
      <c r="R231" s="2">
        <v>100000000</v>
      </c>
      <c r="S231" s="3" t="s">
        <v>94</v>
      </c>
      <c r="T231" s="2">
        <v>180000000</v>
      </c>
      <c r="U231" s="2">
        <v>180000000</v>
      </c>
      <c r="V231" s="2">
        <v>0</v>
      </c>
      <c r="W231" s="11">
        <v>1</v>
      </c>
      <c r="X231" s="2">
        <v>180000000</v>
      </c>
      <c r="Y231" s="2">
        <v>180000000</v>
      </c>
      <c r="Z231" s="2">
        <v>0</v>
      </c>
      <c r="AA231" s="12">
        <v>0</v>
      </c>
      <c r="AB231" s="13">
        <v>44589</v>
      </c>
      <c r="AC231" s="13">
        <v>44500</v>
      </c>
      <c r="AD231" s="2">
        <v>1</v>
      </c>
      <c r="AE231" s="2">
        <v>1</v>
      </c>
      <c r="AF231" s="3" t="s">
        <v>95</v>
      </c>
      <c r="AG231" s="2">
        <v>0</v>
      </c>
      <c r="AH231" s="3" t="s">
        <v>95</v>
      </c>
      <c r="AI231" s="3" t="s">
        <v>95</v>
      </c>
      <c r="AJ231" s="2">
        <v>1</v>
      </c>
      <c r="AK231" s="2">
        <v>67987.521016574596</v>
      </c>
      <c r="AL231" s="2">
        <v>0</v>
      </c>
      <c r="AM231" s="2">
        <v>0</v>
      </c>
      <c r="AN231" s="2">
        <v>67987.521016574596</v>
      </c>
      <c r="AO231" s="2">
        <v>67987.521016574596</v>
      </c>
      <c r="AP231" s="2">
        <v>0</v>
      </c>
      <c r="AQ231" s="2">
        <v>0</v>
      </c>
      <c r="AR231" s="2">
        <v>67987.521016574596</v>
      </c>
      <c r="AS231" s="2">
        <v>144000000</v>
      </c>
      <c r="AT231" s="2">
        <v>0</v>
      </c>
      <c r="AU231" s="2">
        <v>0</v>
      </c>
      <c r="AV231" s="2">
        <v>144000000</v>
      </c>
      <c r="AW231" s="2">
        <v>67987.521016574596</v>
      </c>
      <c r="AX231" s="2">
        <v>0</v>
      </c>
      <c r="AY231" s="2">
        <v>0</v>
      </c>
      <c r="AZ231" s="2">
        <v>67987.521016574596</v>
      </c>
      <c r="BA231" s="2">
        <v>345995.29320544977</v>
      </c>
      <c r="BB231" s="2">
        <v>0</v>
      </c>
      <c r="BC231" s="2">
        <v>0</v>
      </c>
      <c r="BD231" s="2">
        <v>345995.29320544977</v>
      </c>
      <c r="BE231" s="2">
        <v>345995.29320544977</v>
      </c>
      <c r="BF231" s="2">
        <v>0</v>
      </c>
      <c r="BG231" s="2">
        <v>0</v>
      </c>
      <c r="BH231" s="2">
        <v>345995.29320544977</v>
      </c>
      <c r="BI231" s="2">
        <v>732830400</v>
      </c>
      <c r="BJ231" s="2">
        <v>0</v>
      </c>
      <c r="BK231" s="2">
        <v>0</v>
      </c>
      <c r="BL231" s="2">
        <v>732830400</v>
      </c>
      <c r="BM231" s="2">
        <v>345995.29320544977</v>
      </c>
      <c r="BN231" s="2">
        <v>0</v>
      </c>
      <c r="BO231" s="2">
        <v>0</v>
      </c>
      <c r="BP231" s="2">
        <v>345995.29320544977</v>
      </c>
      <c r="BQ231" s="2" t="s">
        <v>96</v>
      </c>
      <c r="BR231" s="1" t="s">
        <v>523</v>
      </c>
      <c r="BS231" s="1" t="s">
        <v>523</v>
      </c>
      <c r="BT231" s="1" t="s">
        <v>523</v>
      </c>
      <c r="BU231" s="2">
        <v>67987.521016574596</v>
      </c>
      <c r="BV231" s="2">
        <v>67987.521016574596</v>
      </c>
      <c r="BW231" s="2">
        <v>144000000</v>
      </c>
      <c r="BX231" s="2">
        <v>67987.521016574596</v>
      </c>
      <c r="BY231" s="2">
        <v>67987.521016574596</v>
      </c>
      <c r="BZ231" s="2">
        <v>67987.521016574596</v>
      </c>
      <c r="CA231" s="2">
        <v>67987.521016574596</v>
      </c>
      <c r="CB231" s="2">
        <v>144000000</v>
      </c>
      <c r="CC231" s="2">
        <v>67987.521016574596</v>
      </c>
      <c r="CD231" s="2">
        <v>67987.521016574596</v>
      </c>
      <c r="CE231" s="1">
        <f t="shared" si="3"/>
        <v>3.777084500920811E-4</v>
      </c>
    </row>
    <row r="232" spans="1:83" ht="13.5" customHeight="1">
      <c r="A232" s="3" t="s">
        <v>538</v>
      </c>
      <c r="B232" t="s">
        <v>595</v>
      </c>
      <c r="C232" s="9" t="s">
        <v>1841</v>
      </c>
      <c r="D232" s="3" t="s">
        <v>596</v>
      </c>
      <c r="E232" s="3" t="s">
        <v>597</v>
      </c>
      <c r="F232" s="3" t="s">
        <v>542</v>
      </c>
      <c r="G232" s="3" t="s">
        <v>88</v>
      </c>
      <c r="H232" s="3" t="s">
        <v>526</v>
      </c>
      <c r="I232" s="3" t="s">
        <v>527</v>
      </c>
      <c r="J232" s="3" t="s">
        <v>598</v>
      </c>
      <c r="K232" s="3" t="s">
        <v>92</v>
      </c>
      <c r="L232" s="3" t="s">
        <v>93</v>
      </c>
      <c r="M232" s="3" t="s">
        <v>94</v>
      </c>
      <c r="N232" s="2">
        <v>200000000</v>
      </c>
      <c r="O232" s="2">
        <v>100000000</v>
      </c>
      <c r="P232" s="10">
        <v>1</v>
      </c>
      <c r="Q232" s="2">
        <v>200000000</v>
      </c>
      <c r="R232" s="2">
        <v>100000000</v>
      </c>
      <c r="S232" s="3" t="s">
        <v>94</v>
      </c>
      <c r="T232" s="2">
        <v>100000000</v>
      </c>
      <c r="U232" s="2">
        <v>100000000</v>
      </c>
      <c r="V232" s="2">
        <v>0</v>
      </c>
      <c r="W232" s="11">
        <v>1</v>
      </c>
      <c r="X232" s="2">
        <v>100000000</v>
      </c>
      <c r="Y232" s="2">
        <v>100000000</v>
      </c>
      <c r="Z232" s="2">
        <v>0</v>
      </c>
      <c r="AA232" s="12">
        <v>0</v>
      </c>
      <c r="AB232" s="13">
        <v>44589</v>
      </c>
      <c r="AC232" s="13">
        <v>44500</v>
      </c>
      <c r="AD232" s="2">
        <v>1</v>
      </c>
      <c r="AE232" s="2">
        <v>2</v>
      </c>
      <c r="AF232" s="3" t="s">
        <v>95</v>
      </c>
      <c r="AG232" s="2">
        <v>0</v>
      </c>
      <c r="AH232" s="3" t="s">
        <v>95</v>
      </c>
      <c r="AI232" s="3" t="s">
        <v>95</v>
      </c>
      <c r="AJ232" s="2">
        <v>1</v>
      </c>
      <c r="AK232" s="2">
        <v>104004.3809969201</v>
      </c>
      <c r="AL232" s="2">
        <v>0</v>
      </c>
      <c r="AM232" s="2">
        <v>0</v>
      </c>
      <c r="AN232" s="2">
        <v>104004.3809969201</v>
      </c>
      <c r="AO232" s="2">
        <v>104004.3809969201</v>
      </c>
      <c r="AP232" s="2">
        <v>0</v>
      </c>
      <c r="AQ232" s="2">
        <v>0</v>
      </c>
      <c r="AR232" s="2">
        <v>104004.3809969201</v>
      </c>
      <c r="AS232" s="2">
        <v>80000000</v>
      </c>
      <c r="AT232" s="2">
        <v>0</v>
      </c>
      <c r="AU232" s="2">
        <v>0</v>
      </c>
      <c r="AV232" s="2">
        <v>80000000</v>
      </c>
      <c r="AW232" s="2">
        <v>104004.3809969201</v>
      </c>
      <c r="AX232" s="2">
        <v>0</v>
      </c>
      <c r="AY232" s="2">
        <v>0</v>
      </c>
      <c r="AZ232" s="2">
        <v>104004.3809969201</v>
      </c>
      <c r="BA232" s="2">
        <v>529288.6953314261</v>
      </c>
      <c r="BB232" s="2">
        <v>0</v>
      </c>
      <c r="BC232" s="2">
        <v>0</v>
      </c>
      <c r="BD232" s="2">
        <v>529288.6953314261</v>
      </c>
      <c r="BE232" s="2">
        <v>529288.6953314261</v>
      </c>
      <c r="BF232" s="2">
        <v>0</v>
      </c>
      <c r="BG232" s="2">
        <v>0</v>
      </c>
      <c r="BH232" s="2">
        <v>529288.6953314261</v>
      </c>
      <c r="BI232" s="2">
        <v>407128000</v>
      </c>
      <c r="BJ232" s="2">
        <v>0</v>
      </c>
      <c r="BK232" s="2">
        <v>0</v>
      </c>
      <c r="BL232" s="2">
        <v>407128000</v>
      </c>
      <c r="BM232" s="2">
        <v>529288.6953314261</v>
      </c>
      <c r="BN232" s="2">
        <v>0</v>
      </c>
      <c r="BO232" s="2">
        <v>0</v>
      </c>
      <c r="BP232" s="2">
        <v>529288.6953314261</v>
      </c>
      <c r="BQ232" s="2" t="s">
        <v>96</v>
      </c>
      <c r="BR232" s="1" t="s">
        <v>523</v>
      </c>
      <c r="BS232" s="1" t="s">
        <v>523</v>
      </c>
      <c r="BT232" s="1" t="s">
        <v>523</v>
      </c>
      <c r="BU232" s="2">
        <v>104004.3809969201</v>
      </c>
      <c r="BV232" s="2">
        <v>104004.3809969201</v>
      </c>
      <c r="BW232" s="2">
        <v>80000000</v>
      </c>
      <c r="BX232" s="2">
        <v>104004.3809969201</v>
      </c>
      <c r="BY232" s="2">
        <v>104004.3809969201</v>
      </c>
      <c r="BZ232" s="2">
        <v>104004.3809969201</v>
      </c>
      <c r="CA232" s="2">
        <v>104004.3809969201</v>
      </c>
      <c r="CB232" s="2">
        <v>80000000</v>
      </c>
      <c r="CC232" s="2">
        <v>104004.3809969201</v>
      </c>
      <c r="CD232" s="2">
        <v>104004.3809969201</v>
      </c>
      <c r="CE232" s="1">
        <f t="shared" si="3"/>
        <v>1.0400438099692009E-3</v>
      </c>
    </row>
    <row r="233" spans="1:83" ht="13.5" customHeight="1">
      <c r="A233" s="3" t="s">
        <v>538</v>
      </c>
      <c r="B233" t="s">
        <v>599</v>
      </c>
      <c r="C233" s="9" t="s">
        <v>1842</v>
      </c>
      <c r="D233" s="3" t="s">
        <v>600</v>
      </c>
      <c r="E233" s="3" t="s">
        <v>601</v>
      </c>
      <c r="F233" s="3" t="s">
        <v>542</v>
      </c>
      <c r="G233" s="3" t="s">
        <v>88</v>
      </c>
      <c r="H233" s="3" t="s">
        <v>526</v>
      </c>
      <c r="I233" s="3" t="s">
        <v>527</v>
      </c>
      <c r="J233" s="3" t="s">
        <v>602</v>
      </c>
      <c r="K233" s="3" t="s">
        <v>92</v>
      </c>
      <c r="L233" s="3" t="s">
        <v>93</v>
      </c>
      <c r="M233" s="3" t="s">
        <v>94</v>
      </c>
      <c r="N233" s="2">
        <v>100000000</v>
      </c>
      <c r="O233" s="2">
        <v>0</v>
      </c>
      <c r="P233" s="10">
        <v>1</v>
      </c>
      <c r="Q233" s="2">
        <v>100000000</v>
      </c>
      <c r="R233" s="2">
        <v>0</v>
      </c>
      <c r="S233" s="3" t="s">
        <v>94</v>
      </c>
      <c r="T233" s="2">
        <v>100000000</v>
      </c>
      <c r="U233" s="2">
        <v>100000000</v>
      </c>
      <c r="V233" s="2">
        <v>0</v>
      </c>
      <c r="W233" s="11">
        <v>1</v>
      </c>
      <c r="X233" s="2">
        <v>100000000</v>
      </c>
      <c r="Y233" s="2">
        <v>100000000</v>
      </c>
      <c r="Z233" s="2">
        <v>0</v>
      </c>
      <c r="AA233" s="12">
        <v>0</v>
      </c>
      <c r="AB233" s="13">
        <v>44517</v>
      </c>
      <c r="AC233" s="13">
        <v>44500</v>
      </c>
      <c r="AD233" s="2">
        <v>1</v>
      </c>
      <c r="AE233" s="2">
        <v>3</v>
      </c>
      <c r="AF233" s="3" t="s">
        <v>95</v>
      </c>
      <c r="AG233" s="2">
        <v>0</v>
      </c>
      <c r="AH233" s="3" t="s">
        <v>95</v>
      </c>
      <c r="AI233" s="3" t="s">
        <v>95</v>
      </c>
      <c r="AJ233" s="2">
        <v>1</v>
      </c>
      <c r="AK233" s="2">
        <v>251140.82016945834</v>
      </c>
      <c r="AL233" s="2">
        <v>0</v>
      </c>
      <c r="AM233" s="2">
        <v>0</v>
      </c>
      <c r="AN233" s="2">
        <v>251140.82016945834</v>
      </c>
      <c r="AO233" s="2">
        <v>251140.82016945834</v>
      </c>
      <c r="AP233" s="2">
        <v>0</v>
      </c>
      <c r="AQ233" s="2">
        <v>0</v>
      </c>
      <c r="AR233" s="2">
        <v>251140.82016945834</v>
      </c>
      <c r="AS233" s="2">
        <v>80000000</v>
      </c>
      <c r="AT233" s="2">
        <v>0</v>
      </c>
      <c r="AU233" s="2">
        <v>0</v>
      </c>
      <c r="AV233" s="2">
        <v>80000000</v>
      </c>
      <c r="AW233" s="2">
        <v>251140.82016945834</v>
      </c>
      <c r="AX233" s="2">
        <v>0</v>
      </c>
      <c r="AY233" s="2">
        <v>0</v>
      </c>
      <c r="AZ233" s="2">
        <v>251140.82016945834</v>
      </c>
      <c r="BA233" s="2">
        <v>1278080.7479243905</v>
      </c>
      <c r="BB233" s="2">
        <v>0</v>
      </c>
      <c r="BC233" s="2">
        <v>0</v>
      </c>
      <c r="BD233" s="2">
        <v>1278080.7479243905</v>
      </c>
      <c r="BE233" s="2">
        <v>1278080.7479243905</v>
      </c>
      <c r="BF233" s="2">
        <v>0</v>
      </c>
      <c r="BG233" s="2">
        <v>0</v>
      </c>
      <c r="BH233" s="2">
        <v>1278080.7479243905</v>
      </c>
      <c r="BI233" s="2">
        <v>407128000</v>
      </c>
      <c r="BJ233" s="2">
        <v>0</v>
      </c>
      <c r="BK233" s="2">
        <v>0</v>
      </c>
      <c r="BL233" s="2">
        <v>407128000</v>
      </c>
      <c r="BM233" s="2">
        <v>1278080.7479243905</v>
      </c>
      <c r="BN233" s="2">
        <v>0</v>
      </c>
      <c r="BO233" s="2">
        <v>0</v>
      </c>
      <c r="BP233" s="2">
        <v>1278080.7479243905</v>
      </c>
      <c r="BQ233" s="2" t="s">
        <v>96</v>
      </c>
      <c r="BR233" s="1" t="s">
        <v>523</v>
      </c>
      <c r="BS233" s="1" t="s">
        <v>523</v>
      </c>
      <c r="BT233" s="1" t="s">
        <v>523</v>
      </c>
      <c r="BU233" s="2">
        <v>251140.82016945834</v>
      </c>
      <c r="BV233" s="2">
        <v>251140.82016945834</v>
      </c>
      <c r="BW233" s="2">
        <v>80000000</v>
      </c>
      <c r="BX233" s="2">
        <v>251140.82016945834</v>
      </c>
      <c r="BY233" s="2">
        <v>251140.82016945834</v>
      </c>
      <c r="BZ233" s="2">
        <v>251140.82016945834</v>
      </c>
      <c r="CA233" s="2">
        <v>251140.82016945834</v>
      </c>
      <c r="CB233" s="2">
        <v>80000000</v>
      </c>
      <c r="CC233" s="2">
        <v>251140.82016945834</v>
      </c>
      <c r="CD233" s="2">
        <v>251140.82016945834</v>
      </c>
      <c r="CE233" s="1">
        <f t="shared" si="3"/>
        <v>2.5114082016945835E-3</v>
      </c>
    </row>
    <row r="234" spans="1:83" ht="13.5" customHeight="1">
      <c r="A234" s="3" t="s">
        <v>538</v>
      </c>
      <c r="B234" t="s">
        <v>603</v>
      </c>
      <c r="C234" s="9" t="s">
        <v>1843</v>
      </c>
      <c r="D234" s="3" t="s">
        <v>583</v>
      </c>
      <c r="E234" s="3" t="s">
        <v>584</v>
      </c>
      <c r="F234" s="3" t="s">
        <v>542</v>
      </c>
      <c r="G234" s="3" t="s">
        <v>88</v>
      </c>
      <c r="H234" s="3" t="s">
        <v>526</v>
      </c>
      <c r="I234" s="3" t="s">
        <v>527</v>
      </c>
      <c r="J234" s="3" t="s">
        <v>585</v>
      </c>
      <c r="K234" s="3" t="s">
        <v>155</v>
      </c>
      <c r="L234" s="3" t="s">
        <v>116</v>
      </c>
      <c r="M234" s="3" t="s">
        <v>94</v>
      </c>
      <c r="N234" s="2">
        <v>200000000</v>
      </c>
      <c r="O234" s="2">
        <v>0</v>
      </c>
      <c r="P234" s="10">
        <v>1</v>
      </c>
      <c r="Q234" s="2">
        <v>200000000</v>
      </c>
      <c r="R234" s="2">
        <v>0</v>
      </c>
      <c r="S234" s="3" t="s">
        <v>94</v>
      </c>
      <c r="T234" s="2">
        <v>50000000</v>
      </c>
      <c r="U234" s="2">
        <v>50000000</v>
      </c>
      <c r="V234" s="2">
        <v>155555.56</v>
      </c>
      <c r="W234" s="11">
        <v>1</v>
      </c>
      <c r="X234" s="2">
        <v>50000000</v>
      </c>
      <c r="Y234" s="2">
        <v>50000000</v>
      </c>
      <c r="Z234" s="2">
        <v>155555.56</v>
      </c>
      <c r="AA234" s="12">
        <v>3.2000000000000001E-2</v>
      </c>
      <c r="AB234" s="13">
        <v>44733</v>
      </c>
      <c r="AC234" s="13">
        <v>44500</v>
      </c>
      <c r="AD234" s="2">
        <v>1</v>
      </c>
      <c r="AE234" s="2">
        <v>3</v>
      </c>
      <c r="AF234" s="3" t="s">
        <v>95</v>
      </c>
      <c r="AG234" s="2">
        <v>0</v>
      </c>
      <c r="AH234" s="3" t="s">
        <v>95</v>
      </c>
      <c r="AI234" s="3" t="s">
        <v>95</v>
      </c>
      <c r="AJ234" s="2">
        <v>1</v>
      </c>
      <c r="AK234" s="2">
        <v>125570.41008472917</v>
      </c>
      <c r="AL234" s="2">
        <v>0</v>
      </c>
      <c r="AM234" s="2">
        <v>390.66350920319394</v>
      </c>
      <c r="AN234" s="2">
        <v>125961.07359393236</v>
      </c>
      <c r="AO234" s="2">
        <v>125570.41008472917</v>
      </c>
      <c r="AP234" s="2">
        <v>0</v>
      </c>
      <c r="AQ234" s="2">
        <v>390.66350920319394</v>
      </c>
      <c r="AR234" s="2">
        <v>125961.07359393236</v>
      </c>
      <c r="AS234" s="2">
        <v>40000000</v>
      </c>
      <c r="AT234" s="2">
        <v>0</v>
      </c>
      <c r="AU234" s="2">
        <v>124444.44799999999</v>
      </c>
      <c r="AV234" s="2">
        <v>40124444.447999999</v>
      </c>
      <c r="AW234" s="2">
        <v>125570.41008472917</v>
      </c>
      <c r="AX234" s="2">
        <v>0</v>
      </c>
      <c r="AY234" s="2">
        <v>390.66350920319394</v>
      </c>
      <c r="AZ234" s="2">
        <v>125961.07359393236</v>
      </c>
      <c r="BA234" s="2">
        <v>639040.37396219524</v>
      </c>
      <c r="BB234" s="2">
        <v>0</v>
      </c>
      <c r="BC234" s="2">
        <v>1988.1256646859742</v>
      </c>
      <c r="BD234" s="2">
        <v>641028.49962688121</v>
      </c>
      <c r="BE234" s="2">
        <v>639040.37396219524</v>
      </c>
      <c r="BF234" s="2">
        <v>0</v>
      </c>
      <c r="BG234" s="2">
        <v>1988.1256646859742</v>
      </c>
      <c r="BH234" s="2">
        <v>641028.49962688121</v>
      </c>
      <c r="BI234" s="2">
        <v>203564000</v>
      </c>
      <c r="BJ234" s="2">
        <v>0</v>
      </c>
      <c r="BK234" s="2">
        <v>633310.24031679996</v>
      </c>
      <c r="BL234" s="2">
        <v>204197310.24031681</v>
      </c>
      <c r="BM234" s="2">
        <v>639040.37396219524</v>
      </c>
      <c r="BN234" s="2">
        <v>0</v>
      </c>
      <c r="BO234" s="2">
        <v>1988.1256646859742</v>
      </c>
      <c r="BP234" s="2">
        <v>641028.49962688121</v>
      </c>
      <c r="BQ234" s="2" t="s">
        <v>96</v>
      </c>
      <c r="BR234" s="1" t="s">
        <v>523</v>
      </c>
      <c r="BS234" s="1" t="s">
        <v>523</v>
      </c>
      <c r="BT234" s="1" t="s">
        <v>523</v>
      </c>
      <c r="BU234" s="2">
        <v>125961.07359393236</v>
      </c>
      <c r="BV234" s="2">
        <v>125961.07359393236</v>
      </c>
      <c r="BW234" s="2">
        <v>40124444.447999999</v>
      </c>
      <c r="BX234" s="2">
        <v>125961.07359393236</v>
      </c>
      <c r="BY234" s="2">
        <v>125961.07359393236</v>
      </c>
      <c r="BZ234" s="2">
        <v>125961.07359393236</v>
      </c>
      <c r="CA234" s="2">
        <v>125961.07359393236</v>
      </c>
      <c r="CB234" s="2">
        <v>40124444.447999999</v>
      </c>
      <c r="CC234" s="2">
        <v>125961.07359393236</v>
      </c>
      <c r="CD234" s="2">
        <v>125961.07359393236</v>
      </c>
      <c r="CE234" s="1">
        <f t="shared" si="3"/>
        <v>2.5192214718786471E-3</v>
      </c>
    </row>
    <row r="235" spans="1:83" ht="13.5" customHeight="1">
      <c r="A235" s="3" t="s">
        <v>538</v>
      </c>
      <c r="B235" t="s">
        <v>604</v>
      </c>
      <c r="C235" s="9" t="s">
        <v>1844</v>
      </c>
      <c r="D235" s="3" t="s">
        <v>605</v>
      </c>
      <c r="E235" s="3" t="s">
        <v>606</v>
      </c>
      <c r="F235" s="3" t="s">
        <v>542</v>
      </c>
      <c r="G235" s="3" t="e">
        <v>#N/A</v>
      </c>
      <c r="H235" s="3" t="s">
        <v>526</v>
      </c>
      <c r="I235" s="3" t="s">
        <v>527</v>
      </c>
      <c r="J235" s="3" t="s">
        <v>607</v>
      </c>
      <c r="K235" s="3" t="s">
        <v>92</v>
      </c>
      <c r="L235" s="3" t="s">
        <v>93</v>
      </c>
      <c r="M235" s="3" t="s">
        <v>94</v>
      </c>
      <c r="N235" s="2">
        <v>100000000</v>
      </c>
      <c r="O235" s="2">
        <v>0</v>
      </c>
      <c r="P235" s="10">
        <v>1</v>
      </c>
      <c r="Q235" s="2">
        <v>100000000</v>
      </c>
      <c r="R235" s="2">
        <v>0</v>
      </c>
      <c r="S235" s="3" t="s">
        <v>94</v>
      </c>
      <c r="T235" s="2">
        <v>100000000</v>
      </c>
      <c r="U235" s="2">
        <v>100000000</v>
      </c>
      <c r="V235" s="2">
        <v>590416.67000000004</v>
      </c>
      <c r="W235" s="11">
        <v>1</v>
      </c>
      <c r="X235" s="2">
        <v>100000000</v>
      </c>
      <c r="Y235" s="2">
        <v>100000000</v>
      </c>
      <c r="Z235" s="2">
        <v>590416.67000000004</v>
      </c>
      <c r="AA235" s="12">
        <v>5.45E-2</v>
      </c>
      <c r="AB235" s="13">
        <v>44757</v>
      </c>
      <c r="AC235" s="13">
        <v>44500</v>
      </c>
      <c r="AD235" s="2">
        <v>1</v>
      </c>
      <c r="AE235" s="2">
        <v>5</v>
      </c>
      <c r="AF235" s="3" t="s">
        <v>95</v>
      </c>
      <c r="AG235" s="2">
        <v>0</v>
      </c>
      <c r="AH235" s="3" t="s">
        <v>95</v>
      </c>
      <c r="AI235" s="3" t="s">
        <v>95</v>
      </c>
      <c r="AJ235" s="2">
        <v>1</v>
      </c>
      <c r="AK235" s="2">
        <v>1110454.7690392635</v>
      </c>
      <c r="AL235" s="2">
        <v>0</v>
      </c>
      <c r="AM235" s="2">
        <v>6556.3100692178123</v>
      </c>
      <c r="AN235" s="2">
        <v>1117011.0791084813</v>
      </c>
      <c r="AO235" s="2">
        <v>1110454.7690392635</v>
      </c>
      <c r="AP235" s="2">
        <v>0</v>
      </c>
      <c r="AQ235" s="2">
        <v>6556.3100692178123</v>
      </c>
      <c r="AR235" s="2">
        <v>1117011.0791084813</v>
      </c>
      <c r="AS235" s="2">
        <v>80000000</v>
      </c>
      <c r="AT235" s="2">
        <v>0</v>
      </c>
      <c r="AU235" s="2">
        <v>472333.33600000001</v>
      </c>
      <c r="AV235" s="2">
        <v>80472333.335999995</v>
      </c>
      <c r="AW235" s="2">
        <v>1110454.7690392635</v>
      </c>
      <c r="AX235" s="2">
        <v>0</v>
      </c>
      <c r="AY235" s="2">
        <v>6556.3100692178123</v>
      </c>
      <c r="AZ235" s="2">
        <v>1117011.0791084813</v>
      </c>
      <c r="BA235" s="2">
        <v>5651215.3651177157</v>
      </c>
      <c r="BB235" s="2">
        <v>0</v>
      </c>
      <c r="BC235" s="2">
        <v>33365.71757325637</v>
      </c>
      <c r="BD235" s="2">
        <v>5684581.0826909719</v>
      </c>
      <c r="BE235" s="2">
        <v>5651215.3651177157</v>
      </c>
      <c r="BF235" s="2">
        <v>0</v>
      </c>
      <c r="BG235" s="2">
        <v>33365.71757325637</v>
      </c>
      <c r="BH235" s="2">
        <v>5684581.0826909719</v>
      </c>
      <c r="BI235" s="2">
        <v>407128000</v>
      </c>
      <c r="BJ235" s="2">
        <v>0</v>
      </c>
      <c r="BK235" s="2">
        <v>2403751.5802376</v>
      </c>
      <c r="BL235" s="2">
        <v>409531751.58023757</v>
      </c>
      <c r="BM235" s="2">
        <v>5651215.3651177157</v>
      </c>
      <c r="BN235" s="2">
        <v>0</v>
      </c>
      <c r="BO235" s="2">
        <v>33365.71757325637</v>
      </c>
      <c r="BP235" s="2">
        <v>5684581.0826909719</v>
      </c>
      <c r="BQ235" s="2" t="s">
        <v>96</v>
      </c>
      <c r="BR235" s="1" t="s">
        <v>523</v>
      </c>
      <c r="BS235" s="1" t="s">
        <v>523</v>
      </c>
      <c r="BT235" s="1" t="s">
        <v>523</v>
      </c>
      <c r="BU235" s="2">
        <v>1117011.0791084813</v>
      </c>
      <c r="BV235" s="2">
        <v>1117011.0791084813</v>
      </c>
      <c r="BW235" s="2">
        <v>80472333.335999995</v>
      </c>
      <c r="BX235" s="2">
        <v>1117011.0791084813</v>
      </c>
      <c r="BY235" s="2">
        <v>1117011.0791084813</v>
      </c>
      <c r="BZ235" s="2">
        <v>1117011.0791084813</v>
      </c>
      <c r="CA235" s="2">
        <v>1117011.0791084813</v>
      </c>
      <c r="CB235" s="2">
        <v>80472333.335999995</v>
      </c>
      <c r="CC235" s="2">
        <v>1117011.0791084813</v>
      </c>
      <c r="CD235" s="2">
        <v>1117011.0791084813</v>
      </c>
      <c r="CE235" s="1">
        <f t="shared" si="3"/>
        <v>1.1170110791084813E-2</v>
      </c>
    </row>
    <row r="236" spans="1:83" ht="13.5" customHeight="1">
      <c r="A236" s="3" t="s">
        <v>538</v>
      </c>
      <c r="B236" t="s">
        <v>608</v>
      </c>
      <c r="C236" s="9" t="s">
        <v>1845</v>
      </c>
      <c r="D236" s="3" t="s">
        <v>609</v>
      </c>
      <c r="E236" s="3" t="s">
        <v>610</v>
      </c>
      <c r="F236" s="3" t="s">
        <v>542</v>
      </c>
      <c r="G236" s="3" t="s">
        <v>88</v>
      </c>
      <c r="H236" s="3" t="s">
        <v>526</v>
      </c>
      <c r="I236" s="3" t="s">
        <v>527</v>
      </c>
      <c r="J236" s="3" t="s">
        <v>611</v>
      </c>
      <c r="K236" s="3" t="s">
        <v>92</v>
      </c>
      <c r="L236" s="3" t="s">
        <v>93</v>
      </c>
      <c r="M236" s="3" t="s">
        <v>94</v>
      </c>
      <c r="N236" s="2">
        <v>200000000</v>
      </c>
      <c r="O236" s="2">
        <v>0</v>
      </c>
      <c r="P236" s="10">
        <v>1</v>
      </c>
      <c r="Q236" s="2">
        <v>200000000</v>
      </c>
      <c r="R236" s="2">
        <v>0</v>
      </c>
      <c r="S236" s="3" t="s">
        <v>94</v>
      </c>
      <c r="T236" s="2">
        <v>50000000</v>
      </c>
      <c r="U236" s="2">
        <v>50000000</v>
      </c>
      <c r="V236" s="2">
        <v>612500</v>
      </c>
      <c r="W236" s="11">
        <v>1</v>
      </c>
      <c r="X236" s="2">
        <v>50000000</v>
      </c>
      <c r="Y236" s="2">
        <v>50000000</v>
      </c>
      <c r="Z236" s="2">
        <v>612500</v>
      </c>
      <c r="AA236" s="12">
        <v>4.4999999999999998E-2</v>
      </c>
      <c r="AB236" s="13">
        <v>44582</v>
      </c>
      <c r="AC236" s="13">
        <v>44500</v>
      </c>
      <c r="AD236" s="2">
        <v>1</v>
      </c>
      <c r="AE236" s="2">
        <v>5</v>
      </c>
      <c r="AF236" s="3" t="s">
        <v>95</v>
      </c>
      <c r="AG236" s="2">
        <v>0</v>
      </c>
      <c r="AH236" s="3" t="s">
        <v>95</v>
      </c>
      <c r="AI236" s="3" t="s">
        <v>95</v>
      </c>
      <c r="AJ236" s="2">
        <v>1</v>
      </c>
      <c r="AK236" s="2">
        <v>555227.38451963174</v>
      </c>
      <c r="AL236" s="2">
        <v>0</v>
      </c>
      <c r="AM236" s="2">
        <v>6801.5354603654905</v>
      </c>
      <c r="AN236" s="2">
        <v>562028.91997999721</v>
      </c>
      <c r="AO236" s="2">
        <v>555227.38451963174</v>
      </c>
      <c r="AP236" s="2">
        <v>0</v>
      </c>
      <c r="AQ236" s="2">
        <v>6801.5354603654905</v>
      </c>
      <c r="AR236" s="2">
        <v>562028.91997999721</v>
      </c>
      <c r="AS236" s="2">
        <v>40000000</v>
      </c>
      <c r="AT236" s="2">
        <v>0</v>
      </c>
      <c r="AU236" s="2">
        <v>489999.99999999994</v>
      </c>
      <c r="AV236" s="2">
        <v>40490000</v>
      </c>
      <c r="AW236" s="2">
        <v>555227.38451963174</v>
      </c>
      <c r="AX236" s="2">
        <v>0</v>
      </c>
      <c r="AY236" s="2">
        <v>6801.5354603654905</v>
      </c>
      <c r="AZ236" s="2">
        <v>562028.91997999721</v>
      </c>
      <c r="BA236" s="2">
        <v>2825607.6825588578</v>
      </c>
      <c r="BB236" s="2">
        <v>0</v>
      </c>
      <c r="BC236" s="2">
        <v>34613.69411134602</v>
      </c>
      <c r="BD236" s="2">
        <v>2860221.3766702041</v>
      </c>
      <c r="BE236" s="2">
        <v>2825607.6825588578</v>
      </c>
      <c r="BF236" s="2">
        <v>0</v>
      </c>
      <c r="BG236" s="2">
        <v>34613.69411134602</v>
      </c>
      <c r="BH236" s="2">
        <v>2860221.3766702041</v>
      </c>
      <c r="BI236" s="2">
        <v>203564000</v>
      </c>
      <c r="BJ236" s="2">
        <v>0</v>
      </c>
      <c r="BK236" s="2">
        <v>2493659</v>
      </c>
      <c r="BL236" s="2">
        <v>206057659</v>
      </c>
      <c r="BM236" s="2">
        <v>2825607.6825588578</v>
      </c>
      <c r="BN236" s="2">
        <v>0</v>
      </c>
      <c r="BO236" s="2">
        <v>34613.69411134602</v>
      </c>
      <c r="BP236" s="2">
        <v>2860221.3766702041</v>
      </c>
      <c r="BQ236" s="2" t="s">
        <v>96</v>
      </c>
      <c r="BR236" s="1" t="s">
        <v>523</v>
      </c>
      <c r="BS236" s="1" t="s">
        <v>523</v>
      </c>
      <c r="BT236" s="1" t="s">
        <v>523</v>
      </c>
      <c r="BU236" s="2">
        <v>562028.91997999721</v>
      </c>
      <c r="BV236" s="2">
        <v>562028.91997999721</v>
      </c>
      <c r="BW236" s="2">
        <v>40490000</v>
      </c>
      <c r="BX236" s="2">
        <v>562028.91997999721</v>
      </c>
      <c r="BY236" s="2">
        <v>562028.91997999721</v>
      </c>
      <c r="BZ236" s="2">
        <v>562028.91997999721</v>
      </c>
      <c r="CA236" s="2">
        <v>562028.91997999721</v>
      </c>
      <c r="CB236" s="2">
        <v>40490000</v>
      </c>
      <c r="CC236" s="2">
        <v>562028.91997999721</v>
      </c>
      <c r="CD236" s="2">
        <v>562028.91997999721</v>
      </c>
      <c r="CE236" s="1">
        <f t="shared" si="3"/>
        <v>1.1240578399599944E-2</v>
      </c>
    </row>
    <row r="237" spans="1:83" ht="13.5" customHeight="1">
      <c r="A237" s="3" t="s">
        <v>538</v>
      </c>
      <c r="B237" t="s">
        <v>612</v>
      </c>
      <c r="C237" s="9" t="s">
        <v>1846</v>
      </c>
      <c r="D237" s="3" t="s">
        <v>558</v>
      </c>
      <c r="E237" s="3" t="s">
        <v>559</v>
      </c>
      <c r="F237" s="3" t="s">
        <v>542</v>
      </c>
      <c r="G237" s="3" t="s">
        <v>88</v>
      </c>
      <c r="H237" s="3" t="s">
        <v>526</v>
      </c>
      <c r="I237" s="3" t="s">
        <v>527</v>
      </c>
      <c r="J237" s="3" t="s">
        <v>613</v>
      </c>
      <c r="K237" s="3" t="s">
        <v>92</v>
      </c>
      <c r="L237" s="3" t="s">
        <v>93</v>
      </c>
      <c r="M237" s="3" t="s">
        <v>94</v>
      </c>
      <c r="N237" s="2">
        <v>100000000</v>
      </c>
      <c r="O237" s="2">
        <v>0</v>
      </c>
      <c r="P237" s="10">
        <v>1</v>
      </c>
      <c r="Q237" s="2">
        <v>100000000</v>
      </c>
      <c r="R237" s="2">
        <v>0</v>
      </c>
      <c r="S237" s="3" t="s">
        <v>94</v>
      </c>
      <c r="T237" s="2">
        <v>100000000</v>
      </c>
      <c r="U237" s="2">
        <v>100000000</v>
      </c>
      <c r="V237" s="2">
        <v>395000</v>
      </c>
      <c r="W237" s="11">
        <v>1</v>
      </c>
      <c r="X237" s="2">
        <v>100000000</v>
      </c>
      <c r="Y237" s="2">
        <v>100000000</v>
      </c>
      <c r="Z237" s="2">
        <v>395000</v>
      </c>
      <c r="AA237" s="12">
        <v>3.95E-2</v>
      </c>
      <c r="AB237" s="13">
        <v>44756</v>
      </c>
      <c r="AC237" s="13">
        <v>44500</v>
      </c>
      <c r="AD237" s="2">
        <v>1</v>
      </c>
      <c r="AE237" s="2">
        <v>1</v>
      </c>
      <c r="AF237" s="3" t="s">
        <v>95</v>
      </c>
      <c r="AG237" s="2">
        <v>0</v>
      </c>
      <c r="AH237" s="3" t="s">
        <v>95</v>
      </c>
      <c r="AI237" s="3" t="s">
        <v>95</v>
      </c>
      <c r="AJ237" s="2">
        <v>1</v>
      </c>
      <c r="AK237" s="2">
        <v>37770.845009208104</v>
      </c>
      <c r="AL237" s="2">
        <v>0</v>
      </c>
      <c r="AM237" s="2">
        <v>149.19483778637203</v>
      </c>
      <c r="AN237" s="2">
        <v>37920.039846994478</v>
      </c>
      <c r="AO237" s="2">
        <v>37770.845009208104</v>
      </c>
      <c r="AP237" s="2">
        <v>0</v>
      </c>
      <c r="AQ237" s="2">
        <v>149.19483778637203</v>
      </c>
      <c r="AR237" s="2">
        <v>37920.039846994478</v>
      </c>
      <c r="AS237" s="2">
        <v>80000000</v>
      </c>
      <c r="AT237" s="2">
        <v>0</v>
      </c>
      <c r="AU237" s="2">
        <v>316000</v>
      </c>
      <c r="AV237" s="2">
        <v>80316000</v>
      </c>
      <c r="AW237" s="2">
        <v>37770.845009208104</v>
      </c>
      <c r="AX237" s="2">
        <v>0</v>
      </c>
      <c r="AY237" s="2">
        <v>149.19483778637203</v>
      </c>
      <c r="AZ237" s="2">
        <v>37920.039846994478</v>
      </c>
      <c r="BA237" s="2">
        <v>192219.60733636096</v>
      </c>
      <c r="BB237" s="2">
        <v>0</v>
      </c>
      <c r="BC237" s="2">
        <v>759.26744897862591</v>
      </c>
      <c r="BD237" s="2">
        <v>192978.87478533961</v>
      </c>
      <c r="BE237" s="2">
        <v>192219.60733636096</v>
      </c>
      <c r="BF237" s="2">
        <v>0</v>
      </c>
      <c r="BG237" s="2">
        <v>759.26744897862591</v>
      </c>
      <c r="BH237" s="2">
        <v>192978.87478533961</v>
      </c>
      <c r="BI237" s="2">
        <v>407128000</v>
      </c>
      <c r="BJ237" s="2">
        <v>0</v>
      </c>
      <c r="BK237" s="2">
        <v>1608155.6</v>
      </c>
      <c r="BL237" s="2">
        <v>408736155.60000002</v>
      </c>
      <c r="BM237" s="2">
        <v>192219.60733636096</v>
      </c>
      <c r="BN237" s="2">
        <v>0</v>
      </c>
      <c r="BO237" s="2">
        <v>759.26744897862591</v>
      </c>
      <c r="BP237" s="2">
        <v>192978.87478533961</v>
      </c>
      <c r="BQ237" s="2" t="s">
        <v>96</v>
      </c>
      <c r="BR237" s="1" t="s">
        <v>523</v>
      </c>
      <c r="BS237" s="1" t="s">
        <v>523</v>
      </c>
      <c r="BT237" s="1" t="s">
        <v>523</v>
      </c>
      <c r="BU237" s="2">
        <v>37920.039846994478</v>
      </c>
      <c r="BV237" s="2">
        <v>37920.039846994478</v>
      </c>
      <c r="BW237" s="2">
        <v>80316000</v>
      </c>
      <c r="BX237" s="2">
        <v>37920.039846994478</v>
      </c>
      <c r="BY237" s="2">
        <v>37920.039846994478</v>
      </c>
      <c r="BZ237" s="2">
        <v>37920.039846994478</v>
      </c>
      <c r="CA237" s="2">
        <v>37920.039846994478</v>
      </c>
      <c r="CB237" s="2">
        <v>80316000</v>
      </c>
      <c r="CC237" s="2">
        <v>37920.039846994478</v>
      </c>
      <c r="CD237" s="2">
        <v>37920.039846994478</v>
      </c>
      <c r="CE237" s="1">
        <f t="shared" si="3"/>
        <v>3.7920039846994476E-4</v>
      </c>
    </row>
    <row r="238" spans="1:83" ht="13.5" customHeight="1">
      <c r="A238" s="3" t="s">
        <v>538</v>
      </c>
      <c r="B238" t="s">
        <v>614</v>
      </c>
      <c r="C238" s="9" t="s">
        <v>1847</v>
      </c>
      <c r="D238" s="3" t="s">
        <v>615</v>
      </c>
      <c r="E238" s="3" t="s">
        <v>616</v>
      </c>
      <c r="F238" s="3" t="s">
        <v>542</v>
      </c>
      <c r="G238" s="3" t="s">
        <v>88</v>
      </c>
      <c r="H238" s="3" t="s">
        <v>526</v>
      </c>
      <c r="I238" s="3" t="s">
        <v>527</v>
      </c>
      <c r="J238" s="3" t="s">
        <v>617</v>
      </c>
      <c r="K238" s="3" t="s">
        <v>92</v>
      </c>
      <c r="L238" s="3" t="s">
        <v>93</v>
      </c>
      <c r="M238" s="3" t="s">
        <v>94</v>
      </c>
      <c r="N238" s="2">
        <v>200000000</v>
      </c>
      <c r="O238" s="2">
        <v>0</v>
      </c>
      <c r="P238" s="10">
        <v>1</v>
      </c>
      <c r="Q238" s="2">
        <v>200000000</v>
      </c>
      <c r="R238" s="2">
        <v>0</v>
      </c>
      <c r="S238" s="3" t="s">
        <v>94</v>
      </c>
      <c r="T238" s="2">
        <v>100000000</v>
      </c>
      <c r="U238" s="2">
        <v>100000000</v>
      </c>
      <c r="V238" s="2">
        <v>425000</v>
      </c>
      <c r="W238" s="11">
        <v>1</v>
      </c>
      <c r="X238" s="2">
        <v>100000000</v>
      </c>
      <c r="Y238" s="2">
        <v>100000000</v>
      </c>
      <c r="Z238" s="2">
        <v>425000</v>
      </c>
      <c r="AA238" s="12">
        <v>4.2500000000000003E-2</v>
      </c>
      <c r="AB238" s="13">
        <v>44764</v>
      </c>
      <c r="AC238" s="13">
        <v>44500</v>
      </c>
      <c r="AD238" s="2">
        <v>1</v>
      </c>
      <c r="AE238" s="2">
        <v>3</v>
      </c>
      <c r="AF238" s="3" t="s">
        <v>95</v>
      </c>
      <c r="AG238" s="2">
        <v>0</v>
      </c>
      <c r="AH238" s="3" t="s">
        <v>95</v>
      </c>
      <c r="AI238" s="3" t="s">
        <v>95</v>
      </c>
      <c r="AJ238" s="2">
        <v>1</v>
      </c>
      <c r="AK238" s="2">
        <v>251140.82016945834</v>
      </c>
      <c r="AL238" s="2">
        <v>0</v>
      </c>
      <c r="AM238" s="2">
        <v>1067.3484857201981</v>
      </c>
      <c r="AN238" s="2">
        <v>252208.16865517854</v>
      </c>
      <c r="AO238" s="2">
        <v>251140.82016945834</v>
      </c>
      <c r="AP238" s="2">
        <v>0</v>
      </c>
      <c r="AQ238" s="2">
        <v>1067.3484857201981</v>
      </c>
      <c r="AR238" s="2">
        <v>252208.16865517854</v>
      </c>
      <c r="AS238" s="2">
        <v>80000000</v>
      </c>
      <c r="AT238" s="2">
        <v>0</v>
      </c>
      <c r="AU238" s="2">
        <v>340000</v>
      </c>
      <c r="AV238" s="2">
        <v>80340000</v>
      </c>
      <c r="AW238" s="2">
        <v>251140.82016945834</v>
      </c>
      <c r="AX238" s="2">
        <v>0</v>
      </c>
      <c r="AY238" s="2">
        <v>1067.3484857201981</v>
      </c>
      <c r="AZ238" s="2">
        <v>252208.16865517854</v>
      </c>
      <c r="BA238" s="2">
        <v>1278080.7479243905</v>
      </c>
      <c r="BB238" s="2">
        <v>0</v>
      </c>
      <c r="BC238" s="2">
        <v>5431.8431786786605</v>
      </c>
      <c r="BD238" s="2">
        <v>1283512.5911030693</v>
      </c>
      <c r="BE238" s="2">
        <v>1278080.7479243905</v>
      </c>
      <c r="BF238" s="2">
        <v>0</v>
      </c>
      <c r="BG238" s="2">
        <v>5431.8431786786605</v>
      </c>
      <c r="BH238" s="2">
        <v>1283512.5911030693</v>
      </c>
      <c r="BI238" s="2">
        <v>407128000</v>
      </c>
      <c r="BJ238" s="2">
        <v>0</v>
      </c>
      <c r="BK238" s="2">
        <v>1730294</v>
      </c>
      <c r="BL238" s="2">
        <v>408858294</v>
      </c>
      <c r="BM238" s="2">
        <v>1278080.7479243905</v>
      </c>
      <c r="BN238" s="2">
        <v>0</v>
      </c>
      <c r="BO238" s="2">
        <v>5431.8431786786605</v>
      </c>
      <c r="BP238" s="2">
        <v>1283512.5911030693</v>
      </c>
      <c r="BQ238" s="2" t="s">
        <v>96</v>
      </c>
      <c r="BR238" s="1" t="s">
        <v>523</v>
      </c>
      <c r="BS238" s="1" t="s">
        <v>523</v>
      </c>
      <c r="BT238" s="1" t="s">
        <v>523</v>
      </c>
      <c r="BU238" s="2">
        <v>252208.16865517854</v>
      </c>
      <c r="BV238" s="2">
        <v>252208.16865517854</v>
      </c>
      <c r="BW238" s="2">
        <v>80340000</v>
      </c>
      <c r="BX238" s="2">
        <v>252208.16865517854</v>
      </c>
      <c r="BY238" s="2">
        <v>252208.16865517854</v>
      </c>
      <c r="BZ238" s="2">
        <v>252208.16865517854</v>
      </c>
      <c r="CA238" s="2">
        <v>252208.16865517854</v>
      </c>
      <c r="CB238" s="2">
        <v>80340000</v>
      </c>
      <c r="CC238" s="2">
        <v>252208.16865517854</v>
      </c>
      <c r="CD238" s="2">
        <v>252208.16865517854</v>
      </c>
      <c r="CE238" s="1">
        <f t="shared" si="3"/>
        <v>2.5220816865517853E-3</v>
      </c>
    </row>
    <row r="239" spans="1:83" ht="13.5" customHeight="1">
      <c r="A239" s="3" t="s">
        <v>538</v>
      </c>
      <c r="B239" t="s">
        <v>618</v>
      </c>
      <c r="C239" s="9" t="s">
        <v>1848</v>
      </c>
      <c r="D239" s="3" t="s">
        <v>609</v>
      </c>
      <c r="E239" s="3" t="s">
        <v>610</v>
      </c>
      <c r="F239" s="3" t="s">
        <v>542</v>
      </c>
      <c r="G239" s="3" t="s">
        <v>88</v>
      </c>
      <c r="H239" s="3" t="s">
        <v>526</v>
      </c>
      <c r="I239" s="3" t="s">
        <v>527</v>
      </c>
      <c r="J239" s="3" t="s">
        <v>611</v>
      </c>
      <c r="K239" s="3" t="s">
        <v>92</v>
      </c>
      <c r="L239" s="3" t="s">
        <v>93</v>
      </c>
      <c r="M239" s="3" t="s">
        <v>94</v>
      </c>
      <c r="N239" s="2">
        <v>200000000</v>
      </c>
      <c r="O239" s="2">
        <v>0</v>
      </c>
      <c r="P239" s="10">
        <v>1</v>
      </c>
      <c r="Q239" s="2">
        <v>200000000</v>
      </c>
      <c r="R239" s="2">
        <v>0</v>
      </c>
      <c r="S239" s="3" t="s">
        <v>94</v>
      </c>
      <c r="T239" s="2">
        <v>100000000</v>
      </c>
      <c r="U239" s="2">
        <v>100000000</v>
      </c>
      <c r="V239" s="2">
        <v>1038888.89</v>
      </c>
      <c r="W239" s="11">
        <v>1</v>
      </c>
      <c r="X239" s="2">
        <v>100000000</v>
      </c>
      <c r="Y239" s="2">
        <v>100000000</v>
      </c>
      <c r="Z239" s="2">
        <v>1038888.89</v>
      </c>
      <c r="AA239" s="12">
        <v>4.4000000000000004E-2</v>
      </c>
      <c r="AB239" s="13">
        <v>44588</v>
      </c>
      <c r="AC239" s="13">
        <v>44500</v>
      </c>
      <c r="AD239" s="2">
        <v>1</v>
      </c>
      <c r="AE239" s="2">
        <v>5</v>
      </c>
      <c r="AF239" s="3" t="s">
        <v>95</v>
      </c>
      <c r="AG239" s="2">
        <v>0</v>
      </c>
      <c r="AH239" s="3" t="s">
        <v>95</v>
      </c>
      <c r="AI239" s="3" t="s">
        <v>95</v>
      </c>
      <c r="AJ239" s="2">
        <v>1</v>
      </c>
      <c r="AK239" s="2">
        <v>1110454.7690392635</v>
      </c>
      <c r="AL239" s="2">
        <v>0</v>
      </c>
      <c r="AM239" s="2">
        <v>11536.391224024072</v>
      </c>
      <c r="AN239" s="2">
        <v>1121991.1602632876</v>
      </c>
      <c r="AO239" s="2">
        <v>1110454.7690392635</v>
      </c>
      <c r="AP239" s="2">
        <v>0</v>
      </c>
      <c r="AQ239" s="2">
        <v>11536.391224024072</v>
      </c>
      <c r="AR239" s="2">
        <v>1121991.1602632876</v>
      </c>
      <c r="AS239" s="2">
        <v>80000000</v>
      </c>
      <c r="AT239" s="2">
        <v>0</v>
      </c>
      <c r="AU239" s="2">
        <v>831111.11199999996</v>
      </c>
      <c r="AV239" s="2">
        <v>80831111.111999989</v>
      </c>
      <c r="AW239" s="2">
        <v>1110454.7690392635</v>
      </c>
      <c r="AX239" s="2">
        <v>0</v>
      </c>
      <c r="AY239" s="2">
        <v>11536.391224024072</v>
      </c>
      <c r="AZ239" s="2">
        <v>1121991.1602632876</v>
      </c>
      <c r="BA239" s="2">
        <v>5651215.3651177157</v>
      </c>
      <c r="BB239" s="2">
        <v>0</v>
      </c>
      <c r="BC239" s="2">
        <v>58709.848578180907</v>
      </c>
      <c r="BD239" s="2">
        <v>5709925.2136958968</v>
      </c>
      <c r="BE239" s="2">
        <v>5651215.3651177157</v>
      </c>
      <c r="BF239" s="2">
        <v>0</v>
      </c>
      <c r="BG239" s="2">
        <v>58709.848578180907</v>
      </c>
      <c r="BH239" s="2">
        <v>5709925.2136958968</v>
      </c>
      <c r="BI239" s="2">
        <v>407128000</v>
      </c>
      <c r="BJ239" s="2">
        <v>0</v>
      </c>
      <c r="BK239" s="2">
        <v>4229607.5600792002</v>
      </c>
      <c r="BL239" s="2">
        <v>411357607.56007916</v>
      </c>
      <c r="BM239" s="2">
        <v>5651215.3651177157</v>
      </c>
      <c r="BN239" s="2">
        <v>0</v>
      </c>
      <c r="BO239" s="2">
        <v>58709.848578180907</v>
      </c>
      <c r="BP239" s="2">
        <v>5709925.2136958968</v>
      </c>
      <c r="BQ239" s="2" t="s">
        <v>96</v>
      </c>
      <c r="BR239" s="1" t="s">
        <v>523</v>
      </c>
      <c r="BS239" s="1" t="s">
        <v>523</v>
      </c>
      <c r="BT239" s="1" t="s">
        <v>523</v>
      </c>
      <c r="BU239" s="2">
        <v>1121991.1602632876</v>
      </c>
      <c r="BV239" s="2">
        <v>1121991.1602632876</v>
      </c>
      <c r="BW239" s="2">
        <v>80831111.111999989</v>
      </c>
      <c r="BX239" s="2">
        <v>1121991.1602632876</v>
      </c>
      <c r="BY239" s="2">
        <v>1121991.1602632876</v>
      </c>
      <c r="BZ239" s="2">
        <v>1121991.1602632876</v>
      </c>
      <c r="CA239" s="2">
        <v>1121991.1602632876</v>
      </c>
      <c r="CB239" s="2">
        <v>80831111.111999989</v>
      </c>
      <c r="CC239" s="2">
        <v>1121991.1602632876</v>
      </c>
      <c r="CD239" s="2">
        <v>1121991.1602632876</v>
      </c>
      <c r="CE239" s="1">
        <f t="shared" si="3"/>
        <v>1.1219911602632877E-2</v>
      </c>
    </row>
    <row r="240" spans="1:83" ht="13.5" customHeight="1">
      <c r="A240" s="3" t="s">
        <v>538</v>
      </c>
      <c r="B240" t="s">
        <v>619</v>
      </c>
      <c r="C240" s="9" t="s">
        <v>1849</v>
      </c>
      <c r="D240" s="3" t="s">
        <v>620</v>
      </c>
      <c r="E240" s="3" t="s">
        <v>621</v>
      </c>
      <c r="F240" s="3" t="s">
        <v>542</v>
      </c>
      <c r="G240" s="3" t="e">
        <v>#N/A</v>
      </c>
      <c r="H240" s="3" t="s">
        <v>526</v>
      </c>
      <c r="I240" s="3" t="s">
        <v>527</v>
      </c>
      <c r="J240" s="3" t="s">
        <v>622</v>
      </c>
      <c r="K240" s="3" t="s">
        <v>92</v>
      </c>
      <c r="L240" s="3" t="s">
        <v>93</v>
      </c>
      <c r="M240" s="3" t="s">
        <v>94</v>
      </c>
      <c r="N240" s="2">
        <v>100000000</v>
      </c>
      <c r="O240" s="2">
        <v>0</v>
      </c>
      <c r="P240" s="10">
        <v>1</v>
      </c>
      <c r="Q240" s="2">
        <v>100000000</v>
      </c>
      <c r="R240" s="2">
        <v>0</v>
      </c>
      <c r="S240" s="3" t="s">
        <v>94</v>
      </c>
      <c r="T240" s="2">
        <v>100000000</v>
      </c>
      <c r="U240" s="2">
        <v>100000000</v>
      </c>
      <c r="V240" s="2">
        <v>68333.33</v>
      </c>
      <c r="W240" s="11">
        <v>1</v>
      </c>
      <c r="X240" s="2">
        <v>100000000</v>
      </c>
      <c r="Y240" s="2">
        <v>100000000</v>
      </c>
      <c r="Z240" s="2">
        <v>68333.33</v>
      </c>
      <c r="AA240" s="12">
        <v>4.0999999999999995E-2</v>
      </c>
      <c r="AB240" s="13">
        <v>44783</v>
      </c>
      <c r="AC240" s="13">
        <v>44500</v>
      </c>
      <c r="AD240" s="2">
        <v>1</v>
      </c>
      <c r="AE240" s="2">
        <v>2</v>
      </c>
      <c r="AF240" s="3" t="s">
        <v>95</v>
      </c>
      <c r="AG240" s="2">
        <v>0</v>
      </c>
      <c r="AH240" s="3" t="s">
        <v>95</v>
      </c>
      <c r="AI240" s="3" t="s">
        <v>95</v>
      </c>
      <c r="AJ240" s="2">
        <v>1</v>
      </c>
      <c r="AK240" s="2">
        <v>104004.3809969201</v>
      </c>
      <c r="AL240" s="2">
        <v>0</v>
      </c>
      <c r="AM240" s="2">
        <v>71.069656881082707</v>
      </c>
      <c r="AN240" s="2">
        <v>104075.45065380118</v>
      </c>
      <c r="AO240" s="2">
        <v>104004.3809969201</v>
      </c>
      <c r="AP240" s="2">
        <v>0</v>
      </c>
      <c r="AQ240" s="2">
        <v>71.069656881082707</v>
      </c>
      <c r="AR240" s="2">
        <v>104075.45065380118</v>
      </c>
      <c r="AS240" s="2">
        <v>80000000</v>
      </c>
      <c r="AT240" s="2">
        <v>0</v>
      </c>
      <c r="AU240" s="2">
        <v>54666.663999999997</v>
      </c>
      <c r="AV240" s="2">
        <v>80054666.664000005</v>
      </c>
      <c r="AW240" s="2">
        <v>104004.3809969201</v>
      </c>
      <c r="AX240" s="2">
        <v>0</v>
      </c>
      <c r="AY240" s="2">
        <v>71.069656881082707</v>
      </c>
      <c r="AZ240" s="2">
        <v>104075.45065380118</v>
      </c>
      <c r="BA240" s="2">
        <v>529288.6953314261</v>
      </c>
      <c r="BB240" s="2">
        <v>0</v>
      </c>
      <c r="BC240" s="2">
        <v>361.68059083351801</v>
      </c>
      <c r="BD240" s="2">
        <v>529650.37592225964</v>
      </c>
      <c r="BE240" s="2">
        <v>529288.6953314261</v>
      </c>
      <c r="BF240" s="2">
        <v>0</v>
      </c>
      <c r="BG240" s="2">
        <v>361.68059083351801</v>
      </c>
      <c r="BH240" s="2">
        <v>529650.37592225964</v>
      </c>
      <c r="BI240" s="2">
        <v>407128000</v>
      </c>
      <c r="BJ240" s="2">
        <v>0</v>
      </c>
      <c r="BK240" s="2">
        <v>278204.11976239999</v>
      </c>
      <c r="BL240" s="2">
        <v>407406204.11976242</v>
      </c>
      <c r="BM240" s="2">
        <v>529288.6953314261</v>
      </c>
      <c r="BN240" s="2">
        <v>0</v>
      </c>
      <c r="BO240" s="2">
        <v>361.68059083351801</v>
      </c>
      <c r="BP240" s="2">
        <v>529650.37592225964</v>
      </c>
      <c r="BQ240" s="2" t="s">
        <v>96</v>
      </c>
      <c r="BR240" s="1" t="s">
        <v>523</v>
      </c>
      <c r="BS240" s="1" t="s">
        <v>523</v>
      </c>
      <c r="BT240" s="1" t="s">
        <v>523</v>
      </c>
      <c r="BU240" s="2">
        <v>104075.45065380118</v>
      </c>
      <c r="BV240" s="2">
        <v>104075.45065380118</v>
      </c>
      <c r="BW240" s="2">
        <v>80054666.664000005</v>
      </c>
      <c r="BX240" s="2">
        <v>104075.45065380118</v>
      </c>
      <c r="BY240" s="2">
        <v>104075.45065380118</v>
      </c>
      <c r="BZ240" s="2">
        <v>104075.45065380118</v>
      </c>
      <c r="CA240" s="2">
        <v>104075.45065380118</v>
      </c>
      <c r="CB240" s="2">
        <v>80054666.664000005</v>
      </c>
      <c r="CC240" s="2">
        <v>104075.45065380118</v>
      </c>
      <c r="CD240" s="2">
        <v>104075.45065380118</v>
      </c>
      <c r="CE240" s="1">
        <f t="shared" si="3"/>
        <v>1.0407545065380117E-3</v>
      </c>
    </row>
    <row r="241" spans="1:83" ht="13.5" customHeight="1">
      <c r="A241" s="3" t="s">
        <v>538</v>
      </c>
      <c r="B241" t="s">
        <v>623</v>
      </c>
      <c r="C241" s="9" t="s">
        <v>1850</v>
      </c>
      <c r="D241" s="3" t="s">
        <v>583</v>
      </c>
      <c r="E241" s="3" t="s">
        <v>584</v>
      </c>
      <c r="F241" s="3" t="s">
        <v>542</v>
      </c>
      <c r="G241" s="3" t="s">
        <v>88</v>
      </c>
      <c r="H241" s="3" t="s">
        <v>526</v>
      </c>
      <c r="I241" s="3" t="s">
        <v>527</v>
      </c>
      <c r="J241" s="3" t="s">
        <v>624</v>
      </c>
      <c r="K241" s="3" t="s">
        <v>92</v>
      </c>
      <c r="L241" s="3" t="s">
        <v>93</v>
      </c>
      <c r="M241" s="3" t="s">
        <v>94</v>
      </c>
      <c r="N241" s="2">
        <v>80000000</v>
      </c>
      <c r="O241" s="2">
        <v>0</v>
      </c>
      <c r="P241" s="10">
        <v>1</v>
      </c>
      <c r="Q241" s="2">
        <v>80000000</v>
      </c>
      <c r="R241" s="2">
        <v>0</v>
      </c>
      <c r="S241" s="3" t="s">
        <v>94</v>
      </c>
      <c r="T241" s="2">
        <v>80000000</v>
      </c>
      <c r="U241" s="2">
        <v>80000000</v>
      </c>
      <c r="V241" s="2">
        <v>0</v>
      </c>
      <c r="W241" s="11">
        <v>1</v>
      </c>
      <c r="X241" s="2">
        <v>80000000</v>
      </c>
      <c r="Y241" s="2">
        <v>80000000</v>
      </c>
      <c r="Z241" s="2">
        <v>0</v>
      </c>
      <c r="AA241" s="12">
        <v>0</v>
      </c>
      <c r="AB241" s="13">
        <v>44540</v>
      </c>
      <c r="AC241" s="13">
        <v>44500</v>
      </c>
      <c r="AD241" s="2">
        <v>1</v>
      </c>
      <c r="AE241" s="2">
        <v>3</v>
      </c>
      <c r="AF241" s="3" t="s">
        <v>95</v>
      </c>
      <c r="AG241" s="2">
        <v>0</v>
      </c>
      <c r="AH241" s="3" t="s">
        <v>95</v>
      </c>
      <c r="AI241" s="3" t="s">
        <v>95</v>
      </c>
      <c r="AJ241" s="2">
        <v>1</v>
      </c>
      <c r="AK241" s="2">
        <v>200912.65613556668</v>
      </c>
      <c r="AL241" s="2">
        <v>0</v>
      </c>
      <c r="AM241" s="2">
        <v>0</v>
      </c>
      <c r="AN241" s="2">
        <v>200912.65613556668</v>
      </c>
      <c r="AO241" s="2">
        <v>200912.65613556668</v>
      </c>
      <c r="AP241" s="2">
        <v>0</v>
      </c>
      <c r="AQ241" s="2">
        <v>0</v>
      </c>
      <c r="AR241" s="2">
        <v>200912.65613556668</v>
      </c>
      <c r="AS241" s="2">
        <v>64000000</v>
      </c>
      <c r="AT241" s="2">
        <v>0</v>
      </c>
      <c r="AU241" s="2">
        <v>0</v>
      </c>
      <c r="AV241" s="2">
        <v>64000000</v>
      </c>
      <c r="AW241" s="2">
        <v>200912.65613556668</v>
      </c>
      <c r="AX241" s="2">
        <v>0</v>
      </c>
      <c r="AY241" s="2">
        <v>0</v>
      </c>
      <c r="AZ241" s="2">
        <v>200912.65613556668</v>
      </c>
      <c r="BA241" s="2">
        <v>1022464.5983395124</v>
      </c>
      <c r="BB241" s="2">
        <v>0</v>
      </c>
      <c r="BC241" s="2">
        <v>0</v>
      </c>
      <c r="BD241" s="2">
        <v>1022464.5983395124</v>
      </c>
      <c r="BE241" s="2">
        <v>1022464.5983395124</v>
      </c>
      <c r="BF241" s="2">
        <v>0</v>
      </c>
      <c r="BG241" s="2">
        <v>0</v>
      </c>
      <c r="BH241" s="2">
        <v>1022464.5983395124</v>
      </c>
      <c r="BI241" s="2">
        <v>325702400</v>
      </c>
      <c r="BJ241" s="2">
        <v>0</v>
      </c>
      <c r="BK241" s="2">
        <v>0</v>
      </c>
      <c r="BL241" s="2">
        <v>325702400</v>
      </c>
      <c r="BM241" s="2">
        <v>1022464.5983395124</v>
      </c>
      <c r="BN241" s="2">
        <v>0</v>
      </c>
      <c r="BO241" s="2">
        <v>0</v>
      </c>
      <c r="BP241" s="2">
        <v>1022464.5983395124</v>
      </c>
      <c r="BQ241" s="2" t="s">
        <v>96</v>
      </c>
      <c r="BR241" s="1" t="s">
        <v>523</v>
      </c>
      <c r="BS241" s="1" t="s">
        <v>523</v>
      </c>
      <c r="BT241" s="1" t="s">
        <v>523</v>
      </c>
      <c r="BU241" s="2">
        <v>200912.65613556668</v>
      </c>
      <c r="BV241" s="2">
        <v>200912.65613556668</v>
      </c>
      <c r="BW241" s="2">
        <v>64000000</v>
      </c>
      <c r="BX241" s="2">
        <v>200912.65613556668</v>
      </c>
      <c r="BY241" s="2">
        <v>200912.65613556668</v>
      </c>
      <c r="BZ241" s="2">
        <v>200912.65613556668</v>
      </c>
      <c r="CA241" s="2">
        <v>200912.65613556668</v>
      </c>
      <c r="CB241" s="2">
        <v>64000000</v>
      </c>
      <c r="CC241" s="2">
        <v>200912.65613556668</v>
      </c>
      <c r="CD241" s="2">
        <v>200912.65613556668</v>
      </c>
      <c r="CE241" s="1">
        <f t="shared" si="3"/>
        <v>2.5114082016945835E-3</v>
      </c>
    </row>
    <row r="242" spans="1:83" ht="13.5" customHeight="1">
      <c r="A242" s="3" t="s">
        <v>538</v>
      </c>
      <c r="B242" t="s">
        <v>625</v>
      </c>
      <c r="C242" s="9" t="s">
        <v>1851</v>
      </c>
      <c r="D242" s="3" t="s">
        <v>579</v>
      </c>
      <c r="E242" s="3" t="s">
        <v>580</v>
      </c>
      <c r="F242" s="3" t="s">
        <v>542</v>
      </c>
      <c r="G242" s="3" t="s">
        <v>88</v>
      </c>
      <c r="H242" s="3" t="s">
        <v>526</v>
      </c>
      <c r="I242" s="3" t="s">
        <v>527</v>
      </c>
      <c r="J242" s="3" t="s">
        <v>626</v>
      </c>
      <c r="K242" s="3" t="s">
        <v>92</v>
      </c>
      <c r="L242" s="3" t="s">
        <v>93</v>
      </c>
      <c r="M242" s="3" t="s">
        <v>94</v>
      </c>
      <c r="N242" s="2">
        <v>50000000</v>
      </c>
      <c r="O242" s="2">
        <v>0</v>
      </c>
      <c r="P242" s="10">
        <v>1</v>
      </c>
      <c r="Q242" s="2">
        <v>50000000</v>
      </c>
      <c r="R242" s="2">
        <v>0</v>
      </c>
      <c r="S242" s="3" t="s">
        <v>94</v>
      </c>
      <c r="T242" s="2">
        <v>50000000</v>
      </c>
      <c r="U242" s="2">
        <v>50000000</v>
      </c>
      <c r="V242" s="2">
        <v>0</v>
      </c>
      <c r="W242" s="11">
        <v>1</v>
      </c>
      <c r="X242" s="2">
        <v>50000000</v>
      </c>
      <c r="Y242" s="2">
        <v>50000000</v>
      </c>
      <c r="Z242" s="2">
        <v>0</v>
      </c>
      <c r="AA242" s="12">
        <v>0</v>
      </c>
      <c r="AB242" s="13">
        <v>44585</v>
      </c>
      <c r="AC242" s="13">
        <v>44500</v>
      </c>
      <c r="AD242" s="2">
        <v>1</v>
      </c>
      <c r="AE242" s="2">
        <v>5</v>
      </c>
      <c r="AF242" s="3" t="s">
        <v>95</v>
      </c>
      <c r="AG242" s="2">
        <v>0</v>
      </c>
      <c r="AH242" s="3" t="s">
        <v>95</v>
      </c>
      <c r="AI242" s="3" t="s">
        <v>95</v>
      </c>
      <c r="AJ242" s="2">
        <v>1</v>
      </c>
      <c r="AK242" s="2">
        <v>555227.38451963174</v>
      </c>
      <c r="AL242" s="2">
        <v>0</v>
      </c>
      <c r="AM242" s="2">
        <v>0</v>
      </c>
      <c r="AN242" s="2">
        <v>555227.38451963174</v>
      </c>
      <c r="AO242" s="2">
        <v>555227.38451963174</v>
      </c>
      <c r="AP242" s="2">
        <v>0</v>
      </c>
      <c r="AQ242" s="2">
        <v>0</v>
      </c>
      <c r="AR242" s="2">
        <v>555227.38451963174</v>
      </c>
      <c r="AS242" s="2">
        <v>40000000</v>
      </c>
      <c r="AT242" s="2">
        <v>0</v>
      </c>
      <c r="AU242" s="2">
        <v>0</v>
      </c>
      <c r="AV242" s="2">
        <v>40000000</v>
      </c>
      <c r="AW242" s="2">
        <v>555227.38451963174</v>
      </c>
      <c r="AX242" s="2">
        <v>0</v>
      </c>
      <c r="AY242" s="2">
        <v>0</v>
      </c>
      <c r="AZ242" s="2">
        <v>555227.38451963174</v>
      </c>
      <c r="BA242" s="2">
        <v>2825607.6825588578</v>
      </c>
      <c r="BB242" s="2">
        <v>0</v>
      </c>
      <c r="BC242" s="2">
        <v>0</v>
      </c>
      <c r="BD242" s="2">
        <v>2825607.6825588578</v>
      </c>
      <c r="BE242" s="2">
        <v>2825607.6825588578</v>
      </c>
      <c r="BF242" s="2">
        <v>0</v>
      </c>
      <c r="BG242" s="2">
        <v>0</v>
      </c>
      <c r="BH242" s="2">
        <v>2825607.6825588578</v>
      </c>
      <c r="BI242" s="2">
        <v>203564000</v>
      </c>
      <c r="BJ242" s="2">
        <v>0</v>
      </c>
      <c r="BK242" s="2">
        <v>0</v>
      </c>
      <c r="BL242" s="2">
        <v>203564000</v>
      </c>
      <c r="BM242" s="2">
        <v>2825607.6825588578</v>
      </c>
      <c r="BN242" s="2">
        <v>0</v>
      </c>
      <c r="BO242" s="2">
        <v>0</v>
      </c>
      <c r="BP242" s="2">
        <v>2825607.6825588578</v>
      </c>
      <c r="BQ242" s="2" t="s">
        <v>96</v>
      </c>
      <c r="BR242" s="1" t="s">
        <v>523</v>
      </c>
      <c r="BS242" s="1" t="s">
        <v>523</v>
      </c>
      <c r="BT242" s="1" t="s">
        <v>523</v>
      </c>
      <c r="BU242" s="2">
        <v>555227.38451963174</v>
      </c>
      <c r="BV242" s="2">
        <v>555227.38451963174</v>
      </c>
      <c r="BW242" s="2">
        <v>40000000</v>
      </c>
      <c r="BX242" s="2">
        <v>555227.38451963174</v>
      </c>
      <c r="BY242" s="2">
        <v>555227.38451963174</v>
      </c>
      <c r="BZ242" s="2">
        <v>555227.38451963174</v>
      </c>
      <c r="CA242" s="2">
        <v>555227.38451963174</v>
      </c>
      <c r="CB242" s="2">
        <v>40000000</v>
      </c>
      <c r="CC242" s="2">
        <v>555227.38451963174</v>
      </c>
      <c r="CD242" s="2">
        <v>555227.38451963174</v>
      </c>
      <c r="CE242" s="1">
        <f t="shared" si="3"/>
        <v>1.1104547690392635E-2</v>
      </c>
    </row>
    <row r="243" spans="1:83" ht="13.5" customHeight="1">
      <c r="A243" s="3" t="s">
        <v>538</v>
      </c>
      <c r="B243" t="s">
        <v>627</v>
      </c>
      <c r="C243" s="9" t="s">
        <v>1852</v>
      </c>
      <c r="D243" s="3" t="s">
        <v>628</v>
      </c>
      <c r="E243" s="3" t="s">
        <v>629</v>
      </c>
      <c r="F243" s="3" t="s">
        <v>542</v>
      </c>
      <c r="G243" s="3" t="e">
        <v>#N/A</v>
      </c>
      <c r="H243" s="3" t="s">
        <v>526</v>
      </c>
      <c r="I243" s="3" t="s">
        <v>527</v>
      </c>
      <c r="J243" s="3" t="s">
        <v>630</v>
      </c>
      <c r="K243" s="3" t="s">
        <v>92</v>
      </c>
      <c r="L243" s="3" t="s">
        <v>93</v>
      </c>
      <c r="M243" s="3" t="s">
        <v>94</v>
      </c>
      <c r="N243" s="2">
        <v>50000000</v>
      </c>
      <c r="O243" s="2">
        <v>0</v>
      </c>
      <c r="P243" s="10">
        <v>1</v>
      </c>
      <c r="Q243" s="2">
        <v>50000000</v>
      </c>
      <c r="R243" s="2">
        <v>0</v>
      </c>
      <c r="S243" s="3" t="s">
        <v>94</v>
      </c>
      <c r="T243" s="2">
        <v>50000000</v>
      </c>
      <c r="U243" s="2">
        <v>50000000</v>
      </c>
      <c r="V243" s="2">
        <v>265000</v>
      </c>
      <c r="W243" s="11">
        <v>1</v>
      </c>
      <c r="X243" s="2">
        <v>50000000</v>
      </c>
      <c r="Y243" s="2">
        <v>50000000</v>
      </c>
      <c r="Z243" s="2">
        <v>265000</v>
      </c>
      <c r="AA243" s="12">
        <v>5.2999999999999999E-2</v>
      </c>
      <c r="AB243" s="13">
        <v>44796</v>
      </c>
      <c r="AC243" s="13">
        <v>44500</v>
      </c>
      <c r="AD243" s="2">
        <v>1</v>
      </c>
      <c r="AE243" s="2">
        <v>3</v>
      </c>
      <c r="AF243" s="3" t="s">
        <v>95</v>
      </c>
      <c r="AG243" s="2">
        <v>0</v>
      </c>
      <c r="AH243" s="3" t="s">
        <v>95</v>
      </c>
      <c r="AI243" s="3" t="s">
        <v>95</v>
      </c>
      <c r="AJ243" s="2">
        <v>1</v>
      </c>
      <c r="AK243" s="2">
        <v>125570.41008472917</v>
      </c>
      <c r="AL243" s="2">
        <v>0</v>
      </c>
      <c r="AM243" s="2">
        <v>665.52317344906464</v>
      </c>
      <c r="AN243" s="2">
        <v>126235.93325817824</v>
      </c>
      <c r="AO243" s="2">
        <v>125570.41008472917</v>
      </c>
      <c r="AP243" s="2">
        <v>0</v>
      </c>
      <c r="AQ243" s="2">
        <v>665.52317344906464</v>
      </c>
      <c r="AR243" s="2">
        <v>126235.93325817824</v>
      </c>
      <c r="AS243" s="2">
        <v>40000000</v>
      </c>
      <c r="AT243" s="2">
        <v>0</v>
      </c>
      <c r="AU243" s="2">
        <v>211999.99999999997</v>
      </c>
      <c r="AV243" s="2">
        <v>40212000</v>
      </c>
      <c r="AW243" s="2">
        <v>125570.41008472917</v>
      </c>
      <c r="AX243" s="2">
        <v>0</v>
      </c>
      <c r="AY243" s="2">
        <v>665.52317344906464</v>
      </c>
      <c r="AZ243" s="2">
        <v>126235.93325817824</v>
      </c>
      <c r="BA243" s="2">
        <v>639040.37396219524</v>
      </c>
      <c r="BB243" s="2">
        <v>0</v>
      </c>
      <c r="BC243" s="2">
        <v>3386.9139819996349</v>
      </c>
      <c r="BD243" s="2">
        <v>642427.28794419486</v>
      </c>
      <c r="BE243" s="2">
        <v>639040.37396219524</v>
      </c>
      <c r="BF243" s="2">
        <v>0</v>
      </c>
      <c r="BG243" s="2">
        <v>3386.9139819996349</v>
      </c>
      <c r="BH243" s="2">
        <v>642427.28794419486</v>
      </c>
      <c r="BI243" s="2">
        <v>203564000</v>
      </c>
      <c r="BJ243" s="2">
        <v>0</v>
      </c>
      <c r="BK243" s="2">
        <v>1078889.2</v>
      </c>
      <c r="BL243" s="2">
        <v>204642889.20000002</v>
      </c>
      <c r="BM243" s="2">
        <v>639040.37396219524</v>
      </c>
      <c r="BN243" s="2">
        <v>0</v>
      </c>
      <c r="BO243" s="2">
        <v>3386.9139819996349</v>
      </c>
      <c r="BP243" s="2">
        <v>642427.28794419486</v>
      </c>
      <c r="BQ243" s="2" t="s">
        <v>96</v>
      </c>
      <c r="BR243" s="1" t="s">
        <v>523</v>
      </c>
      <c r="BS243" s="1" t="s">
        <v>523</v>
      </c>
      <c r="BT243" s="1" t="s">
        <v>523</v>
      </c>
      <c r="BU243" s="2">
        <v>126235.93325817824</v>
      </c>
      <c r="BV243" s="2">
        <v>126235.93325817824</v>
      </c>
      <c r="BW243" s="2">
        <v>40212000</v>
      </c>
      <c r="BX243" s="2">
        <v>126235.93325817824</v>
      </c>
      <c r="BY243" s="2">
        <v>126235.93325817824</v>
      </c>
      <c r="BZ243" s="2">
        <v>126235.93325817824</v>
      </c>
      <c r="CA243" s="2">
        <v>126235.93325817824</v>
      </c>
      <c r="CB243" s="2">
        <v>40212000</v>
      </c>
      <c r="CC243" s="2">
        <v>126235.93325817824</v>
      </c>
      <c r="CD243" s="2">
        <v>126235.93325817824</v>
      </c>
      <c r="CE243" s="1">
        <f t="shared" si="3"/>
        <v>2.5247186651635649E-3</v>
      </c>
    </row>
    <row r="244" spans="1:83" ht="13.5" customHeight="1">
      <c r="A244" s="3" t="s">
        <v>538</v>
      </c>
      <c r="B244" t="s">
        <v>631</v>
      </c>
      <c r="C244" s="9" t="s">
        <v>1853</v>
      </c>
      <c r="D244" s="3" t="s">
        <v>632</v>
      </c>
      <c r="E244" s="3" t="s">
        <v>633</v>
      </c>
      <c r="F244" s="3" t="s">
        <v>542</v>
      </c>
      <c r="G244" s="3" t="s">
        <v>88</v>
      </c>
      <c r="H244" s="3" t="s">
        <v>526</v>
      </c>
      <c r="I244" s="3" t="s">
        <v>527</v>
      </c>
      <c r="J244" s="3" t="s">
        <v>634</v>
      </c>
      <c r="K244" s="3" t="s">
        <v>155</v>
      </c>
      <c r="L244" s="3" t="s">
        <v>116</v>
      </c>
      <c r="M244" s="3" t="s">
        <v>94</v>
      </c>
      <c r="N244" s="2">
        <v>250000000</v>
      </c>
      <c r="O244" s="2">
        <v>0</v>
      </c>
      <c r="P244" s="10">
        <v>1</v>
      </c>
      <c r="Q244" s="2">
        <v>250000000</v>
      </c>
      <c r="R244" s="2">
        <v>0</v>
      </c>
      <c r="S244" s="3" t="s">
        <v>94</v>
      </c>
      <c r="T244" s="2">
        <v>153846154</v>
      </c>
      <c r="U244" s="2">
        <v>153846154</v>
      </c>
      <c r="V244" s="2">
        <v>623931.62</v>
      </c>
      <c r="W244" s="11">
        <v>1</v>
      </c>
      <c r="X244" s="2">
        <v>153846154</v>
      </c>
      <c r="Y244" s="2">
        <v>153846154</v>
      </c>
      <c r="Z244" s="2">
        <v>623931.62</v>
      </c>
      <c r="AA244" s="12">
        <v>3.6499999999999998E-2</v>
      </c>
      <c r="AB244" s="13">
        <v>44797</v>
      </c>
      <c r="AC244" s="13">
        <v>44500</v>
      </c>
      <c r="AD244" s="2">
        <v>1</v>
      </c>
      <c r="AE244" s="2">
        <v>2</v>
      </c>
      <c r="AF244" s="3" t="s">
        <v>95</v>
      </c>
      <c r="AG244" s="2">
        <v>0</v>
      </c>
      <c r="AH244" s="3" t="s">
        <v>95</v>
      </c>
      <c r="AI244" s="3" t="s">
        <v>95</v>
      </c>
      <c r="AJ244" s="2">
        <v>1</v>
      </c>
      <c r="AK244" s="2">
        <v>160006.74015526843</v>
      </c>
      <c r="AL244" s="2">
        <v>0</v>
      </c>
      <c r="AM244" s="2">
        <v>648.91621922505567</v>
      </c>
      <c r="AN244" s="2">
        <v>160655.6563744935</v>
      </c>
      <c r="AO244" s="2">
        <v>160006.74015526843</v>
      </c>
      <c r="AP244" s="2">
        <v>0</v>
      </c>
      <c r="AQ244" s="2">
        <v>648.91621922505567</v>
      </c>
      <c r="AR244" s="2">
        <v>160655.6563744935</v>
      </c>
      <c r="AS244" s="2">
        <v>123076923.20000002</v>
      </c>
      <c r="AT244" s="2">
        <v>0</v>
      </c>
      <c r="AU244" s="2">
        <v>499145.29599999997</v>
      </c>
      <c r="AV244" s="2">
        <v>123576068.49599999</v>
      </c>
      <c r="AW244" s="2">
        <v>160006.74015526843</v>
      </c>
      <c r="AX244" s="2">
        <v>0</v>
      </c>
      <c r="AY244" s="2">
        <v>648.91621922505567</v>
      </c>
      <c r="AZ244" s="2">
        <v>160655.6563744935</v>
      </c>
      <c r="BA244" s="2">
        <v>814290.3013241766</v>
      </c>
      <c r="BB244" s="2">
        <v>0</v>
      </c>
      <c r="BC244" s="2">
        <v>3302.399531258231</v>
      </c>
      <c r="BD244" s="2">
        <v>817592.70085543487</v>
      </c>
      <c r="BE244" s="2">
        <v>814290.3013241766</v>
      </c>
      <c r="BF244" s="2">
        <v>0</v>
      </c>
      <c r="BG244" s="2">
        <v>3302.399531258231</v>
      </c>
      <c r="BH244" s="2">
        <v>817592.70085543487</v>
      </c>
      <c r="BI244" s="2">
        <v>626350769.85712016</v>
      </c>
      <c r="BJ244" s="2">
        <v>0</v>
      </c>
      <c r="BK244" s="2">
        <v>2540200.3258735999</v>
      </c>
      <c r="BL244" s="2">
        <v>628890970.18299353</v>
      </c>
      <c r="BM244" s="2">
        <v>814290.3013241766</v>
      </c>
      <c r="BN244" s="2">
        <v>0</v>
      </c>
      <c r="BO244" s="2">
        <v>3302.399531258231</v>
      </c>
      <c r="BP244" s="2">
        <v>817592.70085543487</v>
      </c>
      <c r="BQ244" s="2" t="s">
        <v>96</v>
      </c>
      <c r="BR244" s="1" t="s">
        <v>523</v>
      </c>
      <c r="BS244" s="1" t="s">
        <v>523</v>
      </c>
      <c r="BT244" s="1" t="s">
        <v>523</v>
      </c>
      <c r="BU244" s="2">
        <v>160655.6563744935</v>
      </c>
      <c r="BV244" s="2">
        <v>160655.6563744935</v>
      </c>
      <c r="BW244" s="2">
        <v>123576068.49599999</v>
      </c>
      <c r="BX244" s="2">
        <v>160655.6563744935</v>
      </c>
      <c r="BY244" s="2">
        <v>160655.6563744935</v>
      </c>
      <c r="BZ244" s="2">
        <v>160655.6563744935</v>
      </c>
      <c r="CA244" s="2">
        <v>160655.6563744935</v>
      </c>
      <c r="CB244" s="2">
        <v>123576068.49599999</v>
      </c>
      <c r="CC244" s="2">
        <v>160655.6563744935</v>
      </c>
      <c r="CD244" s="2">
        <v>160655.6563744935</v>
      </c>
      <c r="CE244" s="1">
        <f t="shared" si="3"/>
        <v>1.044261765389946E-3</v>
      </c>
    </row>
    <row r="245" spans="1:83" ht="13.5" customHeight="1">
      <c r="A245" s="3" t="s">
        <v>538</v>
      </c>
      <c r="B245" t="s">
        <v>635</v>
      </c>
      <c r="C245" s="9" t="s">
        <v>1854</v>
      </c>
      <c r="D245" s="3" t="s">
        <v>636</v>
      </c>
      <c r="E245" s="3" t="s">
        <v>637</v>
      </c>
      <c r="F245" s="3" t="s">
        <v>542</v>
      </c>
      <c r="G245" s="3" t="s">
        <v>88</v>
      </c>
      <c r="H245" s="3" t="s">
        <v>526</v>
      </c>
      <c r="I245" s="3" t="s">
        <v>527</v>
      </c>
      <c r="J245" s="3" t="s">
        <v>638</v>
      </c>
      <c r="K245" s="3" t="s">
        <v>92</v>
      </c>
      <c r="L245" s="3" t="s">
        <v>93</v>
      </c>
      <c r="M245" s="3" t="s">
        <v>94</v>
      </c>
      <c r="N245" s="2">
        <v>200000000</v>
      </c>
      <c r="O245" s="2">
        <v>0</v>
      </c>
      <c r="P245" s="10">
        <v>1</v>
      </c>
      <c r="Q245" s="2">
        <v>200000000</v>
      </c>
      <c r="R245" s="2">
        <v>0</v>
      </c>
      <c r="S245" s="3" t="s">
        <v>94</v>
      </c>
      <c r="T245" s="2">
        <v>200000000</v>
      </c>
      <c r="U245" s="2">
        <v>200000000</v>
      </c>
      <c r="V245" s="2">
        <v>0</v>
      </c>
      <c r="W245" s="11">
        <v>1</v>
      </c>
      <c r="X245" s="2">
        <v>200000000</v>
      </c>
      <c r="Y245" s="2">
        <v>200000000</v>
      </c>
      <c r="Z245" s="2">
        <v>0</v>
      </c>
      <c r="AA245" s="12">
        <v>0</v>
      </c>
      <c r="AB245" s="13">
        <v>44503</v>
      </c>
      <c r="AC245" s="13">
        <v>44500</v>
      </c>
      <c r="AD245" s="2">
        <v>1</v>
      </c>
      <c r="AE245" s="2">
        <v>2</v>
      </c>
      <c r="AF245" s="3" t="s">
        <v>95</v>
      </c>
      <c r="AG245" s="2">
        <v>0</v>
      </c>
      <c r="AH245" s="3" t="s">
        <v>95</v>
      </c>
      <c r="AI245" s="3" t="s">
        <v>95</v>
      </c>
      <c r="AJ245" s="2">
        <v>1</v>
      </c>
      <c r="AK245" s="2">
        <v>208008.76199384019</v>
      </c>
      <c r="AL245" s="2">
        <v>0</v>
      </c>
      <c r="AM245" s="2">
        <v>0</v>
      </c>
      <c r="AN245" s="2">
        <v>208008.76199384019</v>
      </c>
      <c r="AO245" s="2">
        <v>208008.76199384019</v>
      </c>
      <c r="AP245" s="2">
        <v>0</v>
      </c>
      <c r="AQ245" s="2">
        <v>0</v>
      </c>
      <c r="AR245" s="2">
        <v>208008.76199384019</v>
      </c>
      <c r="AS245" s="2">
        <v>160000000</v>
      </c>
      <c r="AT245" s="2">
        <v>0</v>
      </c>
      <c r="AU245" s="2">
        <v>0</v>
      </c>
      <c r="AV245" s="2">
        <v>160000000</v>
      </c>
      <c r="AW245" s="2">
        <v>208008.76199384019</v>
      </c>
      <c r="AX245" s="2">
        <v>0</v>
      </c>
      <c r="AY245" s="2">
        <v>0</v>
      </c>
      <c r="AZ245" s="2">
        <v>208008.76199384019</v>
      </c>
      <c r="BA245" s="2">
        <v>1058577.3906628522</v>
      </c>
      <c r="BB245" s="2">
        <v>0</v>
      </c>
      <c r="BC245" s="2">
        <v>0</v>
      </c>
      <c r="BD245" s="2">
        <v>1058577.3906628522</v>
      </c>
      <c r="BE245" s="2">
        <v>1058577.3906628522</v>
      </c>
      <c r="BF245" s="2">
        <v>0</v>
      </c>
      <c r="BG245" s="2">
        <v>0</v>
      </c>
      <c r="BH245" s="2">
        <v>1058577.3906628522</v>
      </c>
      <c r="BI245" s="2">
        <v>814256000</v>
      </c>
      <c r="BJ245" s="2">
        <v>0</v>
      </c>
      <c r="BK245" s="2">
        <v>0</v>
      </c>
      <c r="BL245" s="2">
        <v>814256000</v>
      </c>
      <c r="BM245" s="2">
        <v>1058577.3906628522</v>
      </c>
      <c r="BN245" s="2">
        <v>0</v>
      </c>
      <c r="BO245" s="2">
        <v>0</v>
      </c>
      <c r="BP245" s="2">
        <v>1058577.3906628522</v>
      </c>
      <c r="BQ245" s="2" t="s">
        <v>96</v>
      </c>
      <c r="BR245" s="1" t="s">
        <v>523</v>
      </c>
      <c r="BS245" s="1" t="s">
        <v>523</v>
      </c>
      <c r="BT245" s="1" t="s">
        <v>523</v>
      </c>
      <c r="BU245" s="2">
        <v>208008.76199384019</v>
      </c>
      <c r="BV245" s="2">
        <v>208008.76199384019</v>
      </c>
      <c r="BW245" s="2">
        <v>160000000</v>
      </c>
      <c r="BX245" s="2">
        <v>208008.76199384019</v>
      </c>
      <c r="BY245" s="2">
        <v>208008.76199384019</v>
      </c>
      <c r="BZ245" s="2">
        <v>208008.76199384019</v>
      </c>
      <c r="CA245" s="2">
        <v>208008.76199384019</v>
      </c>
      <c r="CB245" s="2">
        <v>160000000</v>
      </c>
      <c r="CC245" s="2">
        <v>208008.76199384019</v>
      </c>
      <c r="CD245" s="2">
        <v>208008.76199384019</v>
      </c>
      <c r="CE245" s="1">
        <f t="shared" si="3"/>
        <v>1.0400438099692009E-3</v>
      </c>
    </row>
    <row r="246" spans="1:83" ht="13.5" customHeight="1">
      <c r="A246" s="3" t="s">
        <v>538</v>
      </c>
      <c r="B246" t="s">
        <v>639</v>
      </c>
      <c r="C246" s="9" t="s">
        <v>1855</v>
      </c>
      <c r="D246" s="3" t="s">
        <v>640</v>
      </c>
      <c r="E246" s="3" t="s">
        <v>641</v>
      </c>
      <c r="F246" s="3" t="s">
        <v>542</v>
      </c>
      <c r="G246" s="3" t="s">
        <v>88</v>
      </c>
      <c r="H246" s="3" t="s">
        <v>526</v>
      </c>
      <c r="I246" s="3" t="s">
        <v>527</v>
      </c>
      <c r="J246" s="3" t="s">
        <v>642</v>
      </c>
      <c r="K246" s="3" t="s">
        <v>92</v>
      </c>
      <c r="L246" s="3" t="s">
        <v>93</v>
      </c>
      <c r="M246" s="3" t="s">
        <v>94</v>
      </c>
      <c r="N246" s="2">
        <v>50000000</v>
      </c>
      <c r="O246" s="2">
        <v>0</v>
      </c>
      <c r="P246" s="10">
        <v>1</v>
      </c>
      <c r="Q246" s="2">
        <v>50000000</v>
      </c>
      <c r="R246" s="2">
        <v>0</v>
      </c>
      <c r="S246" s="3" t="s">
        <v>94</v>
      </c>
      <c r="T246" s="2">
        <v>50000000</v>
      </c>
      <c r="U246" s="2">
        <v>50000000</v>
      </c>
      <c r="V246" s="2">
        <v>0</v>
      </c>
      <c r="W246" s="11">
        <v>1</v>
      </c>
      <c r="X246" s="2">
        <v>50000000</v>
      </c>
      <c r="Y246" s="2">
        <v>50000000</v>
      </c>
      <c r="Z246" s="2">
        <v>0</v>
      </c>
      <c r="AA246" s="12">
        <v>0</v>
      </c>
      <c r="AB246" s="13">
        <v>44512</v>
      </c>
      <c r="AC246" s="13">
        <v>44500</v>
      </c>
      <c r="AD246" s="2">
        <v>1</v>
      </c>
      <c r="AE246" s="2">
        <v>2</v>
      </c>
      <c r="AF246" s="3" t="s">
        <v>95</v>
      </c>
      <c r="AG246" s="2">
        <v>0</v>
      </c>
      <c r="AH246" s="3" t="s">
        <v>95</v>
      </c>
      <c r="AI246" s="3" t="s">
        <v>95</v>
      </c>
      <c r="AJ246" s="2">
        <v>1</v>
      </c>
      <c r="AK246" s="2">
        <v>52002.190498460048</v>
      </c>
      <c r="AL246" s="2">
        <v>0</v>
      </c>
      <c r="AM246" s="2">
        <v>0</v>
      </c>
      <c r="AN246" s="2">
        <v>52002.190498460048</v>
      </c>
      <c r="AO246" s="2">
        <v>52002.190498460048</v>
      </c>
      <c r="AP246" s="2">
        <v>0</v>
      </c>
      <c r="AQ246" s="2">
        <v>0</v>
      </c>
      <c r="AR246" s="2">
        <v>52002.190498460048</v>
      </c>
      <c r="AS246" s="2">
        <v>40000000</v>
      </c>
      <c r="AT246" s="2">
        <v>0</v>
      </c>
      <c r="AU246" s="2">
        <v>0</v>
      </c>
      <c r="AV246" s="2">
        <v>40000000</v>
      </c>
      <c r="AW246" s="2">
        <v>52002.190498460048</v>
      </c>
      <c r="AX246" s="2">
        <v>0</v>
      </c>
      <c r="AY246" s="2">
        <v>0</v>
      </c>
      <c r="AZ246" s="2">
        <v>52002.190498460048</v>
      </c>
      <c r="BA246" s="2">
        <v>264644.34766571305</v>
      </c>
      <c r="BB246" s="2">
        <v>0</v>
      </c>
      <c r="BC246" s="2">
        <v>0</v>
      </c>
      <c r="BD246" s="2">
        <v>264644.34766571305</v>
      </c>
      <c r="BE246" s="2">
        <v>264644.34766571305</v>
      </c>
      <c r="BF246" s="2">
        <v>0</v>
      </c>
      <c r="BG246" s="2">
        <v>0</v>
      </c>
      <c r="BH246" s="2">
        <v>264644.34766571305</v>
      </c>
      <c r="BI246" s="2">
        <v>203564000</v>
      </c>
      <c r="BJ246" s="2">
        <v>0</v>
      </c>
      <c r="BK246" s="2">
        <v>0</v>
      </c>
      <c r="BL246" s="2">
        <v>203564000</v>
      </c>
      <c r="BM246" s="2">
        <v>264644.34766571305</v>
      </c>
      <c r="BN246" s="2">
        <v>0</v>
      </c>
      <c r="BO246" s="2">
        <v>0</v>
      </c>
      <c r="BP246" s="2">
        <v>264644.34766571305</v>
      </c>
      <c r="BQ246" s="2" t="s">
        <v>96</v>
      </c>
      <c r="BR246" s="1" t="s">
        <v>523</v>
      </c>
      <c r="BS246" s="1" t="s">
        <v>523</v>
      </c>
      <c r="BT246" s="1" t="s">
        <v>523</v>
      </c>
      <c r="BU246" s="2">
        <v>52002.190498460048</v>
      </c>
      <c r="BV246" s="2">
        <v>52002.190498460048</v>
      </c>
      <c r="BW246" s="2">
        <v>40000000</v>
      </c>
      <c r="BX246" s="2">
        <v>52002.190498460048</v>
      </c>
      <c r="BY246" s="2">
        <v>52002.190498460048</v>
      </c>
      <c r="BZ246" s="2">
        <v>52002.190498460048</v>
      </c>
      <c r="CA246" s="2">
        <v>52002.190498460048</v>
      </c>
      <c r="CB246" s="2">
        <v>40000000</v>
      </c>
      <c r="CC246" s="2">
        <v>52002.190498460048</v>
      </c>
      <c r="CD246" s="2">
        <v>52002.190498460048</v>
      </c>
      <c r="CE246" s="1">
        <f t="shared" si="3"/>
        <v>1.0400438099692009E-3</v>
      </c>
    </row>
    <row r="247" spans="1:83" ht="13.5" customHeight="1">
      <c r="A247" s="3" t="s">
        <v>538</v>
      </c>
      <c r="B247" t="s">
        <v>643</v>
      </c>
      <c r="C247" s="9" t="s">
        <v>1856</v>
      </c>
      <c r="D247" s="3" t="s">
        <v>644</v>
      </c>
      <c r="E247" s="3" t="s">
        <v>645</v>
      </c>
      <c r="F247" s="3" t="s">
        <v>542</v>
      </c>
      <c r="G247" s="3" t="s">
        <v>88</v>
      </c>
      <c r="H247" s="3" t="s">
        <v>526</v>
      </c>
      <c r="I247" s="3" t="s">
        <v>527</v>
      </c>
      <c r="J247" s="3" t="s">
        <v>646</v>
      </c>
      <c r="K247" s="3" t="s">
        <v>92</v>
      </c>
      <c r="L247" s="3" t="s">
        <v>93</v>
      </c>
      <c r="M247" s="3" t="s">
        <v>94</v>
      </c>
      <c r="N247" s="2">
        <v>200000000</v>
      </c>
      <c r="O247" s="2">
        <v>0</v>
      </c>
      <c r="P247" s="10">
        <v>1</v>
      </c>
      <c r="Q247" s="2">
        <v>200000000</v>
      </c>
      <c r="R247" s="2">
        <v>0</v>
      </c>
      <c r="S247" s="3" t="s">
        <v>94</v>
      </c>
      <c r="T247" s="2">
        <v>200000000</v>
      </c>
      <c r="U247" s="2">
        <v>200000000</v>
      </c>
      <c r="V247" s="2">
        <v>0</v>
      </c>
      <c r="W247" s="11">
        <v>1</v>
      </c>
      <c r="X247" s="2">
        <v>200000000</v>
      </c>
      <c r="Y247" s="2">
        <v>200000000</v>
      </c>
      <c r="Z247" s="2">
        <v>0</v>
      </c>
      <c r="AA247" s="12">
        <v>0</v>
      </c>
      <c r="AB247" s="13">
        <v>44543</v>
      </c>
      <c r="AC247" s="13">
        <v>44500</v>
      </c>
      <c r="AD247" s="2">
        <v>1</v>
      </c>
      <c r="AE247" s="2">
        <v>2</v>
      </c>
      <c r="AF247" s="3" t="s">
        <v>95</v>
      </c>
      <c r="AG247" s="2">
        <v>0</v>
      </c>
      <c r="AH247" s="3" t="s">
        <v>95</v>
      </c>
      <c r="AI247" s="3" t="s">
        <v>95</v>
      </c>
      <c r="AJ247" s="2">
        <v>1</v>
      </c>
      <c r="AK247" s="2">
        <v>208008.76199384019</v>
      </c>
      <c r="AL247" s="2">
        <v>0</v>
      </c>
      <c r="AM247" s="2">
        <v>0</v>
      </c>
      <c r="AN247" s="2">
        <v>208008.76199384019</v>
      </c>
      <c r="AO247" s="2">
        <v>208008.76199384019</v>
      </c>
      <c r="AP247" s="2">
        <v>0</v>
      </c>
      <c r="AQ247" s="2">
        <v>0</v>
      </c>
      <c r="AR247" s="2">
        <v>208008.76199384019</v>
      </c>
      <c r="AS247" s="2">
        <v>160000000</v>
      </c>
      <c r="AT247" s="2">
        <v>0</v>
      </c>
      <c r="AU247" s="2">
        <v>0</v>
      </c>
      <c r="AV247" s="2">
        <v>160000000</v>
      </c>
      <c r="AW247" s="2">
        <v>208008.76199384019</v>
      </c>
      <c r="AX247" s="2">
        <v>0</v>
      </c>
      <c r="AY247" s="2">
        <v>0</v>
      </c>
      <c r="AZ247" s="2">
        <v>208008.76199384019</v>
      </c>
      <c r="BA247" s="2">
        <v>1058577.3906628522</v>
      </c>
      <c r="BB247" s="2">
        <v>0</v>
      </c>
      <c r="BC247" s="2">
        <v>0</v>
      </c>
      <c r="BD247" s="2">
        <v>1058577.3906628522</v>
      </c>
      <c r="BE247" s="2">
        <v>1058577.3906628522</v>
      </c>
      <c r="BF247" s="2">
        <v>0</v>
      </c>
      <c r="BG247" s="2">
        <v>0</v>
      </c>
      <c r="BH247" s="2">
        <v>1058577.3906628522</v>
      </c>
      <c r="BI247" s="2">
        <v>814256000</v>
      </c>
      <c r="BJ247" s="2">
        <v>0</v>
      </c>
      <c r="BK247" s="2">
        <v>0</v>
      </c>
      <c r="BL247" s="2">
        <v>814256000</v>
      </c>
      <c r="BM247" s="2">
        <v>1058577.3906628522</v>
      </c>
      <c r="BN247" s="2">
        <v>0</v>
      </c>
      <c r="BO247" s="2">
        <v>0</v>
      </c>
      <c r="BP247" s="2">
        <v>1058577.3906628522</v>
      </c>
      <c r="BQ247" s="2" t="s">
        <v>96</v>
      </c>
      <c r="BR247" s="1" t="s">
        <v>523</v>
      </c>
      <c r="BS247" s="1" t="s">
        <v>523</v>
      </c>
      <c r="BT247" s="1" t="s">
        <v>523</v>
      </c>
      <c r="BU247" s="2">
        <v>208008.76199384019</v>
      </c>
      <c r="BV247" s="2">
        <v>208008.76199384019</v>
      </c>
      <c r="BW247" s="2">
        <v>160000000</v>
      </c>
      <c r="BX247" s="2">
        <v>208008.76199384019</v>
      </c>
      <c r="BY247" s="2">
        <v>208008.76199384019</v>
      </c>
      <c r="BZ247" s="2">
        <v>208008.76199384019</v>
      </c>
      <c r="CA247" s="2">
        <v>208008.76199384019</v>
      </c>
      <c r="CB247" s="2">
        <v>160000000</v>
      </c>
      <c r="CC247" s="2">
        <v>208008.76199384019</v>
      </c>
      <c r="CD247" s="2">
        <v>208008.76199384019</v>
      </c>
      <c r="CE247" s="1">
        <f t="shared" si="3"/>
        <v>1.0400438099692009E-3</v>
      </c>
    </row>
    <row r="248" spans="1:83" ht="13.5" customHeight="1">
      <c r="A248" s="3" t="s">
        <v>538</v>
      </c>
      <c r="B248" t="s">
        <v>647</v>
      </c>
      <c r="C248" s="9" t="s">
        <v>1857</v>
      </c>
      <c r="D248" s="3" t="s">
        <v>632</v>
      </c>
      <c r="E248" s="3" t="s">
        <v>633</v>
      </c>
      <c r="F248" s="3" t="s">
        <v>542</v>
      </c>
      <c r="G248" s="3" t="s">
        <v>88</v>
      </c>
      <c r="H248" s="3" t="s">
        <v>526</v>
      </c>
      <c r="I248" s="3" t="s">
        <v>527</v>
      </c>
      <c r="J248" s="3" t="s">
        <v>634</v>
      </c>
      <c r="K248" s="3" t="s">
        <v>155</v>
      </c>
      <c r="L248" s="3" t="s">
        <v>116</v>
      </c>
      <c r="M248" s="3" t="s">
        <v>94</v>
      </c>
      <c r="N248" s="2">
        <v>250000000</v>
      </c>
      <c r="O248" s="2">
        <v>0</v>
      </c>
      <c r="P248" s="10">
        <v>1</v>
      </c>
      <c r="Q248" s="2">
        <v>250000000</v>
      </c>
      <c r="R248" s="2">
        <v>0</v>
      </c>
      <c r="S248" s="3" t="s">
        <v>94</v>
      </c>
      <c r="T248" s="2">
        <v>96153846</v>
      </c>
      <c r="U248" s="2">
        <v>96153846</v>
      </c>
      <c r="V248" s="2">
        <v>389957.26</v>
      </c>
      <c r="W248" s="11">
        <v>1</v>
      </c>
      <c r="X248" s="2">
        <v>96153846</v>
      </c>
      <c r="Y248" s="2">
        <v>96153846</v>
      </c>
      <c r="Z248" s="2">
        <v>389957.26</v>
      </c>
      <c r="AA248" s="12">
        <v>3.6499999999999998E-2</v>
      </c>
      <c r="AB248" s="13">
        <v>44797</v>
      </c>
      <c r="AC248" s="13">
        <v>44500</v>
      </c>
      <c r="AD248" s="2">
        <v>1</v>
      </c>
      <c r="AE248" s="2">
        <v>2</v>
      </c>
      <c r="AF248" s="3" t="s">
        <v>95</v>
      </c>
      <c r="AG248" s="2">
        <v>0</v>
      </c>
      <c r="AH248" s="3" t="s">
        <v>95</v>
      </c>
      <c r="AI248" s="3" t="s">
        <v>95</v>
      </c>
      <c r="AJ248" s="2">
        <v>1</v>
      </c>
      <c r="AK248" s="2">
        <v>100004.21233703181</v>
      </c>
      <c r="AL248" s="2">
        <v>0</v>
      </c>
      <c r="AM248" s="2">
        <v>405.57263441555028</v>
      </c>
      <c r="AN248" s="2">
        <v>100409.78497144737</v>
      </c>
      <c r="AO248" s="2">
        <v>100004.21233703181</v>
      </c>
      <c r="AP248" s="2">
        <v>0</v>
      </c>
      <c r="AQ248" s="2">
        <v>405.57263441555028</v>
      </c>
      <c r="AR248" s="2">
        <v>100409.78497144737</v>
      </c>
      <c r="AS248" s="2">
        <v>76923076.800000012</v>
      </c>
      <c r="AT248" s="2">
        <v>0</v>
      </c>
      <c r="AU248" s="2">
        <v>311965.80799999996</v>
      </c>
      <c r="AV248" s="2">
        <v>77235042.60800001</v>
      </c>
      <c r="AW248" s="2">
        <v>100004.21233703181</v>
      </c>
      <c r="AX248" s="2">
        <v>0</v>
      </c>
      <c r="AY248" s="2">
        <v>405.57263441555028</v>
      </c>
      <c r="AZ248" s="2">
        <v>100409.78497144737</v>
      </c>
      <c r="BA248" s="2">
        <v>508931.4370043886</v>
      </c>
      <c r="BB248" s="2">
        <v>0</v>
      </c>
      <c r="BC248" s="2">
        <v>2063.9996938041772</v>
      </c>
      <c r="BD248" s="2">
        <v>510995.43669819285</v>
      </c>
      <c r="BE248" s="2">
        <v>508931.4370043886</v>
      </c>
      <c r="BF248" s="2">
        <v>0</v>
      </c>
      <c r="BG248" s="2">
        <v>2063.9996938041772</v>
      </c>
      <c r="BH248" s="2">
        <v>510995.43669819285</v>
      </c>
      <c r="BI248" s="2">
        <v>391469230.14288008</v>
      </c>
      <c r="BJ248" s="2">
        <v>0</v>
      </c>
      <c r="BK248" s="2">
        <v>1587625.1934927998</v>
      </c>
      <c r="BL248" s="2">
        <v>393056855.33637285</v>
      </c>
      <c r="BM248" s="2">
        <v>508931.4370043886</v>
      </c>
      <c r="BN248" s="2">
        <v>0</v>
      </c>
      <c r="BO248" s="2">
        <v>2063.9996938041772</v>
      </c>
      <c r="BP248" s="2">
        <v>510995.43669819285</v>
      </c>
      <c r="BQ248" s="2" t="s">
        <v>96</v>
      </c>
      <c r="BR248" s="1" t="s">
        <v>523</v>
      </c>
      <c r="BS248" s="1" t="s">
        <v>523</v>
      </c>
      <c r="BT248" s="1" t="s">
        <v>523</v>
      </c>
      <c r="BU248" s="2">
        <v>100409.78497144737</v>
      </c>
      <c r="BV248" s="2">
        <v>100409.78497144737</v>
      </c>
      <c r="BW248" s="2">
        <v>77235042.60800001</v>
      </c>
      <c r="BX248" s="2">
        <v>100409.78497144737</v>
      </c>
      <c r="BY248" s="2">
        <v>100409.78497144737</v>
      </c>
      <c r="BZ248" s="2">
        <v>100409.78497144737</v>
      </c>
      <c r="CA248" s="2">
        <v>100409.78497144737</v>
      </c>
      <c r="CB248" s="2">
        <v>77235042.60800001</v>
      </c>
      <c r="CC248" s="2">
        <v>100409.78497144737</v>
      </c>
      <c r="CD248" s="2">
        <v>100409.78497144737</v>
      </c>
      <c r="CE248" s="1">
        <f t="shared" si="3"/>
        <v>1.0442617653738714E-3</v>
      </c>
    </row>
    <row r="249" spans="1:83" ht="13.5" customHeight="1">
      <c r="A249" s="3" t="s">
        <v>538</v>
      </c>
      <c r="B249" t="s">
        <v>648</v>
      </c>
      <c r="C249" s="9" t="s">
        <v>1858</v>
      </c>
      <c r="D249" s="3" t="s">
        <v>649</v>
      </c>
      <c r="E249" s="3" t="s">
        <v>650</v>
      </c>
      <c r="F249" s="3" t="s">
        <v>542</v>
      </c>
      <c r="G249" s="3" t="e">
        <v>#N/A</v>
      </c>
      <c r="H249" s="3" t="s">
        <v>526</v>
      </c>
      <c r="I249" s="3" t="s">
        <v>527</v>
      </c>
      <c r="J249" s="3" t="s">
        <v>651</v>
      </c>
      <c r="K249" s="3" t="s">
        <v>92</v>
      </c>
      <c r="L249" s="3" t="s">
        <v>116</v>
      </c>
      <c r="M249" s="3" t="s">
        <v>94</v>
      </c>
      <c r="N249" s="2">
        <v>100000000</v>
      </c>
      <c r="O249" s="2">
        <v>0</v>
      </c>
      <c r="P249" s="10">
        <v>1</v>
      </c>
      <c r="Q249" s="2">
        <v>100000000</v>
      </c>
      <c r="R249" s="2">
        <v>0</v>
      </c>
      <c r="S249" s="3" t="s">
        <v>94</v>
      </c>
      <c r="T249" s="2">
        <v>100000000</v>
      </c>
      <c r="U249" s="2">
        <v>100000000</v>
      </c>
      <c r="V249" s="2">
        <v>450000</v>
      </c>
      <c r="W249" s="11">
        <v>1</v>
      </c>
      <c r="X249" s="2">
        <v>100000000</v>
      </c>
      <c r="Y249" s="2">
        <v>100000000</v>
      </c>
      <c r="Z249" s="2">
        <v>450000</v>
      </c>
      <c r="AA249" s="12">
        <v>4.4999999999999998E-2</v>
      </c>
      <c r="AB249" s="13">
        <v>44637</v>
      </c>
      <c r="AC249" s="13">
        <v>44500</v>
      </c>
      <c r="AD249" s="2">
        <v>1</v>
      </c>
      <c r="AE249" s="2">
        <v>5</v>
      </c>
      <c r="AF249" s="3" t="s">
        <v>95</v>
      </c>
      <c r="AG249" s="2">
        <v>0</v>
      </c>
      <c r="AH249" s="3" t="s">
        <v>95</v>
      </c>
      <c r="AI249" s="3" t="s">
        <v>95</v>
      </c>
      <c r="AJ249" s="2">
        <v>1</v>
      </c>
      <c r="AK249" s="2">
        <v>1110454.7690392635</v>
      </c>
      <c r="AL249" s="2">
        <v>0</v>
      </c>
      <c r="AM249" s="2">
        <v>4997.0464606766873</v>
      </c>
      <c r="AN249" s="2">
        <v>1115451.8154999402</v>
      </c>
      <c r="AO249" s="2">
        <v>1110454.7690392635</v>
      </c>
      <c r="AP249" s="2">
        <v>0</v>
      </c>
      <c r="AQ249" s="2">
        <v>4997.0464606766873</v>
      </c>
      <c r="AR249" s="2">
        <v>1115451.8154999402</v>
      </c>
      <c r="AS249" s="2">
        <v>80000000</v>
      </c>
      <c r="AT249" s="2">
        <v>0</v>
      </c>
      <c r="AU249" s="2">
        <v>359999.99999999994</v>
      </c>
      <c r="AV249" s="2">
        <v>80360000</v>
      </c>
      <c r="AW249" s="2">
        <v>1110454.7690392635</v>
      </c>
      <c r="AX249" s="2">
        <v>0</v>
      </c>
      <c r="AY249" s="2">
        <v>4997.0464606766873</v>
      </c>
      <c r="AZ249" s="2">
        <v>1115451.8154999402</v>
      </c>
      <c r="BA249" s="2">
        <v>5651215.3651177157</v>
      </c>
      <c r="BB249" s="2">
        <v>0</v>
      </c>
      <c r="BC249" s="2">
        <v>25430.469143029732</v>
      </c>
      <c r="BD249" s="2">
        <v>5676645.8342607459</v>
      </c>
      <c r="BE249" s="2">
        <v>5651215.3651177157</v>
      </c>
      <c r="BF249" s="2">
        <v>0</v>
      </c>
      <c r="BG249" s="2">
        <v>25430.469143029732</v>
      </c>
      <c r="BH249" s="2">
        <v>5676645.8342607459</v>
      </c>
      <c r="BI249" s="2">
        <v>407128000</v>
      </c>
      <c r="BJ249" s="2">
        <v>0</v>
      </c>
      <c r="BK249" s="2">
        <v>1832075.9999999998</v>
      </c>
      <c r="BL249" s="2">
        <v>408960076</v>
      </c>
      <c r="BM249" s="2">
        <v>5651215.3651177157</v>
      </c>
      <c r="BN249" s="2">
        <v>0</v>
      </c>
      <c r="BO249" s="2">
        <v>25430.469143029732</v>
      </c>
      <c r="BP249" s="2">
        <v>5676645.8342607459</v>
      </c>
      <c r="BQ249" s="2" t="s">
        <v>96</v>
      </c>
      <c r="BR249" s="1" t="s">
        <v>523</v>
      </c>
      <c r="BS249" s="1" t="s">
        <v>523</v>
      </c>
      <c r="BT249" s="1" t="s">
        <v>523</v>
      </c>
      <c r="BU249" s="2">
        <v>1115451.8154999402</v>
      </c>
      <c r="BV249" s="2">
        <v>1115451.8154999402</v>
      </c>
      <c r="BW249" s="2">
        <v>80360000</v>
      </c>
      <c r="BX249" s="2">
        <v>1115451.8154999402</v>
      </c>
      <c r="BY249" s="2">
        <v>1115451.8154999402</v>
      </c>
      <c r="BZ249" s="2">
        <v>1115451.8154999402</v>
      </c>
      <c r="CA249" s="2">
        <v>1115451.8154999402</v>
      </c>
      <c r="CB249" s="2">
        <v>80360000</v>
      </c>
      <c r="CC249" s="2">
        <v>1115451.8154999402</v>
      </c>
      <c r="CD249" s="2">
        <v>1115451.8154999402</v>
      </c>
      <c r="CE249" s="1">
        <f t="shared" si="3"/>
        <v>1.1154518154999403E-2</v>
      </c>
    </row>
    <row r="250" spans="1:83" ht="13.5" customHeight="1">
      <c r="A250" s="3" t="s">
        <v>538</v>
      </c>
      <c r="B250" t="s">
        <v>652</v>
      </c>
      <c r="C250" s="9" t="s">
        <v>1859</v>
      </c>
      <c r="D250" s="3" t="s">
        <v>653</v>
      </c>
      <c r="E250" s="3" t="s">
        <v>654</v>
      </c>
      <c r="F250" s="3" t="s">
        <v>542</v>
      </c>
      <c r="G250" s="3" t="e">
        <v>#N/A</v>
      </c>
      <c r="H250" s="3" t="s">
        <v>526</v>
      </c>
      <c r="I250" s="3" t="s">
        <v>527</v>
      </c>
      <c r="J250" s="3" t="s">
        <v>655</v>
      </c>
      <c r="K250" s="3" t="s">
        <v>92</v>
      </c>
      <c r="L250" s="3" t="s">
        <v>93</v>
      </c>
      <c r="M250" s="3" t="s">
        <v>94</v>
      </c>
      <c r="N250" s="2">
        <v>100000000</v>
      </c>
      <c r="O250" s="2">
        <v>0</v>
      </c>
      <c r="P250" s="10">
        <v>1</v>
      </c>
      <c r="Q250" s="2">
        <v>100000000</v>
      </c>
      <c r="R250" s="2">
        <v>0</v>
      </c>
      <c r="S250" s="3" t="s">
        <v>94</v>
      </c>
      <c r="T250" s="2">
        <v>100000000</v>
      </c>
      <c r="U250" s="2">
        <v>100000000</v>
      </c>
      <c r="V250" s="2">
        <v>410000</v>
      </c>
      <c r="W250" s="11">
        <v>1</v>
      </c>
      <c r="X250" s="2">
        <v>100000000</v>
      </c>
      <c r="Y250" s="2">
        <v>100000000</v>
      </c>
      <c r="Z250" s="2">
        <v>410000</v>
      </c>
      <c r="AA250" s="12">
        <v>4.0999999999999995E-2</v>
      </c>
      <c r="AB250" s="13">
        <v>44820</v>
      </c>
      <c r="AC250" s="13">
        <v>44500</v>
      </c>
      <c r="AD250" s="2">
        <v>1</v>
      </c>
      <c r="AE250" s="2">
        <v>4</v>
      </c>
      <c r="AF250" s="3" t="s">
        <v>95</v>
      </c>
      <c r="AG250" s="2">
        <v>0</v>
      </c>
      <c r="AH250" s="3" t="s">
        <v>95</v>
      </c>
      <c r="AI250" s="3" t="s">
        <v>95</v>
      </c>
      <c r="AJ250" s="2">
        <v>1</v>
      </c>
      <c r="AK250" s="2">
        <v>678284.48972545075</v>
      </c>
      <c r="AL250" s="2">
        <v>0</v>
      </c>
      <c r="AM250" s="2">
        <v>2780.9664078743472</v>
      </c>
      <c r="AN250" s="2">
        <v>681065.45613332512</v>
      </c>
      <c r="AO250" s="2">
        <v>678284.48972545075</v>
      </c>
      <c r="AP250" s="2">
        <v>0</v>
      </c>
      <c r="AQ250" s="2">
        <v>2780.9664078743472</v>
      </c>
      <c r="AR250" s="2">
        <v>681065.45613332512</v>
      </c>
      <c r="AS250" s="2">
        <v>80000000</v>
      </c>
      <c r="AT250" s="2">
        <v>0</v>
      </c>
      <c r="AU250" s="2">
        <v>328000</v>
      </c>
      <c r="AV250" s="2">
        <v>80328000</v>
      </c>
      <c r="AW250" s="2">
        <v>678284.48972545075</v>
      </c>
      <c r="AX250" s="2">
        <v>0</v>
      </c>
      <c r="AY250" s="2">
        <v>2780.9664078743472</v>
      </c>
      <c r="AZ250" s="2">
        <v>681065.45613332512</v>
      </c>
      <c r="BA250" s="2">
        <v>3451857.5966617917</v>
      </c>
      <c r="BB250" s="2">
        <v>0</v>
      </c>
      <c r="BC250" s="2">
        <v>14152.616146313341</v>
      </c>
      <c r="BD250" s="2">
        <v>3466010.2128081052</v>
      </c>
      <c r="BE250" s="2">
        <v>3451857.5966617917</v>
      </c>
      <c r="BF250" s="2">
        <v>0</v>
      </c>
      <c r="BG250" s="2">
        <v>14152.616146313341</v>
      </c>
      <c r="BH250" s="2">
        <v>3466010.2128081052</v>
      </c>
      <c r="BI250" s="2">
        <v>407128000</v>
      </c>
      <c r="BJ250" s="2">
        <v>0</v>
      </c>
      <c r="BK250" s="2">
        <v>1669224.8</v>
      </c>
      <c r="BL250" s="2">
        <v>408797224.80000001</v>
      </c>
      <c r="BM250" s="2">
        <v>3451857.5966617917</v>
      </c>
      <c r="BN250" s="2">
        <v>0</v>
      </c>
      <c r="BO250" s="2">
        <v>14152.616146313341</v>
      </c>
      <c r="BP250" s="2">
        <v>3466010.2128081052</v>
      </c>
      <c r="BQ250" s="2" t="s">
        <v>96</v>
      </c>
      <c r="BR250" s="1" t="s">
        <v>523</v>
      </c>
      <c r="BS250" s="1" t="s">
        <v>523</v>
      </c>
      <c r="BT250" s="1" t="s">
        <v>523</v>
      </c>
      <c r="BU250" s="2">
        <v>681065.45613332512</v>
      </c>
      <c r="BV250" s="2">
        <v>681065.45613332512</v>
      </c>
      <c r="BW250" s="2">
        <v>80328000</v>
      </c>
      <c r="BX250" s="2">
        <v>681065.45613332512</v>
      </c>
      <c r="BY250" s="2">
        <v>681065.45613332512</v>
      </c>
      <c r="BZ250" s="2">
        <v>681065.45613332512</v>
      </c>
      <c r="CA250" s="2">
        <v>681065.45613332512</v>
      </c>
      <c r="CB250" s="2">
        <v>80328000</v>
      </c>
      <c r="CC250" s="2">
        <v>681065.45613332512</v>
      </c>
      <c r="CD250" s="2">
        <v>681065.45613332512</v>
      </c>
      <c r="CE250" s="1">
        <f t="shared" si="3"/>
        <v>6.8106545613332509E-3</v>
      </c>
    </row>
    <row r="251" spans="1:83" ht="13.5" customHeight="1">
      <c r="A251" s="3" t="s">
        <v>538</v>
      </c>
      <c r="B251" t="s">
        <v>656</v>
      </c>
      <c r="C251" s="9" t="s">
        <v>1860</v>
      </c>
      <c r="D251" s="3" t="s">
        <v>609</v>
      </c>
      <c r="E251" s="3" t="s">
        <v>610</v>
      </c>
      <c r="F251" s="3" t="s">
        <v>542</v>
      </c>
      <c r="G251" s="3" t="s">
        <v>88</v>
      </c>
      <c r="H251" s="3" t="s">
        <v>526</v>
      </c>
      <c r="I251" s="3" t="s">
        <v>527</v>
      </c>
      <c r="J251" s="3" t="s">
        <v>611</v>
      </c>
      <c r="K251" s="3" t="s">
        <v>92</v>
      </c>
      <c r="L251" s="3" t="s">
        <v>93</v>
      </c>
      <c r="M251" s="3" t="s">
        <v>94</v>
      </c>
      <c r="N251" s="2">
        <v>200000000</v>
      </c>
      <c r="O251" s="2">
        <v>0</v>
      </c>
      <c r="P251" s="10">
        <v>1</v>
      </c>
      <c r="Q251" s="2">
        <v>200000000</v>
      </c>
      <c r="R251" s="2">
        <v>0</v>
      </c>
      <c r="S251" s="3" t="s">
        <v>94</v>
      </c>
      <c r="T251" s="2">
        <v>50000000</v>
      </c>
      <c r="U251" s="2">
        <v>50000000</v>
      </c>
      <c r="V251" s="2">
        <v>218750</v>
      </c>
      <c r="W251" s="11">
        <v>1</v>
      </c>
      <c r="X251" s="2">
        <v>50000000</v>
      </c>
      <c r="Y251" s="2">
        <v>50000000</v>
      </c>
      <c r="Z251" s="2">
        <v>218750</v>
      </c>
      <c r="AA251" s="12">
        <v>4.4999999999999998E-2</v>
      </c>
      <c r="AB251" s="13">
        <v>44642</v>
      </c>
      <c r="AC251" s="13">
        <v>44500</v>
      </c>
      <c r="AD251" s="2">
        <v>1</v>
      </c>
      <c r="AE251" s="2">
        <v>5</v>
      </c>
      <c r="AF251" s="3" t="s">
        <v>95</v>
      </c>
      <c r="AG251" s="2">
        <v>0</v>
      </c>
      <c r="AH251" s="3" t="s">
        <v>95</v>
      </c>
      <c r="AI251" s="3" t="s">
        <v>95</v>
      </c>
      <c r="AJ251" s="2">
        <v>1</v>
      </c>
      <c r="AK251" s="2">
        <v>555227.38451963174</v>
      </c>
      <c r="AL251" s="2">
        <v>0</v>
      </c>
      <c r="AM251" s="2">
        <v>2429.1198072733891</v>
      </c>
      <c r="AN251" s="2">
        <v>557656.50432690512</v>
      </c>
      <c r="AO251" s="2">
        <v>555227.38451963174</v>
      </c>
      <c r="AP251" s="2">
        <v>0</v>
      </c>
      <c r="AQ251" s="2">
        <v>2429.1198072733891</v>
      </c>
      <c r="AR251" s="2">
        <v>557656.50432690512</v>
      </c>
      <c r="AS251" s="2">
        <v>40000000</v>
      </c>
      <c r="AT251" s="2">
        <v>0</v>
      </c>
      <c r="AU251" s="2">
        <v>174999.99999999997</v>
      </c>
      <c r="AV251" s="2">
        <v>40175000</v>
      </c>
      <c r="AW251" s="2">
        <v>555227.38451963174</v>
      </c>
      <c r="AX251" s="2">
        <v>0</v>
      </c>
      <c r="AY251" s="2">
        <v>2429.1198072733891</v>
      </c>
      <c r="AZ251" s="2">
        <v>557656.50432690512</v>
      </c>
      <c r="BA251" s="2">
        <v>2825607.6825588578</v>
      </c>
      <c r="BB251" s="2">
        <v>0</v>
      </c>
      <c r="BC251" s="2">
        <v>12362.033611195006</v>
      </c>
      <c r="BD251" s="2">
        <v>2837969.716170053</v>
      </c>
      <c r="BE251" s="2">
        <v>2825607.6825588578</v>
      </c>
      <c r="BF251" s="2">
        <v>0</v>
      </c>
      <c r="BG251" s="2">
        <v>12362.033611195006</v>
      </c>
      <c r="BH251" s="2">
        <v>2837969.716170053</v>
      </c>
      <c r="BI251" s="2">
        <v>203564000</v>
      </c>
      <c r="BJ251" s="2">
        <v>0</v>
      </c>
      <c r="BK251" s="2">
        <v>890592.49999999988</v>
      </c>
      <c r="BL251" s="2">
        <v>204454592.5</v>
      </c>
      <c r="BM251" s="2">
        <v>2825607.6825588578</v>
      </c>
      <c r="BN251" s="2">
        <v>0</v>
      </c>
      <c r="BO251" s="2">
        <v>12362.033611195006</v>
      </c>
      <c r="BP251" s="2">
        <v>2837969.716170053</v>
      </c>
      <c r="BQ251" s="2" t="s">
        <v>96</v>
      </c>
      <c r="BR251" s="1" t="s">
        <v>523</v>
      </c>
      <c r="BS251" s="1" t="s">
        <v>523</v>
      </c>
      <c r="BT251" s="1" t="s">
        <v>523</v>
      </c>
      <c r="BU251" s="2">
        <v>557656.50432690512</v>
      </c>
      <c r="BV251" s="2">
        <v>557656.50432690512</v>
      </c>
      <c r="BW251" s="2">
        <v>40175000</v>
      </c>
      <c r="BX251" s="2">
        <v>557656.50432690512</v>
      </c>
      <c r="BY251" s="2">
        <v>557656.50432690512</v>
      </c>
      <c r="BZ251" s="2">
        <v>557656.50432690512</v>
      </c>
      <c r="CA251" s="2">
        <v>557656.50432690512</v>
      </c>
      <c r="CB251" s="2">
        <v>40175000</v>
      </c>
      <c r="CC251" s="2">
        <v>557656.50432690512</v>
      </c>
      <c r="CD251" s="2">
        <v>557656.50432690512</v>
      </c>
      <c r="CE251" s="1">
        <f t="shared" si="3"/>
        <v>1.1153130086538102E-2</v>
      </c>
    </row>
    <row r="252" spans="1:83" ht="13.5" customHeight="1">
      <c r="A252" s="3" t="s">
        <v>538</v>
      </c>
      <c r="B252" t="s">
        <v>657</v>
      </c>
      <c r="C252" s="9" t="s">
        <v>1861</v>
      </c>
      <c r="D252" s="3" t="s">
        <v>658</v>
      </c>
      <c r="E252" s="3" t="s">
        <v>659</v>
      </c>
      <c r="F252" s="3" t="s">
        <v>542</v>
      </c>
      <c r="G252" s="3" t="e">
        <v>#N/A</v>
      </c>
      <c r="H252" s="3" t="s">
        <v>526</v>
      </c>
      <c r="I252" s="3" t="s">
        <v>527</v>
      </c>
      <c r="J252" s="3" t="s">
        <v>660</v>
      </c>
      <c r="K252" s="3" t="s">
        <v>92</v>
      </c>
      <c r="L252" s="3" t="s">
        <v>93</v>
      </c>
      <c r="M252" s="3" t="s">
        <v>94</v>
      </c>
      <c r="N252" s="2">
        <v>200000000</v>
      </c>
      <c r="O252" s="2">
        <v>0</v>
      </c>
      <c r="P252" s="10">
        <v>1</v>
      </c>
      <c r="Q252" s="2">
        <v>200000000</v>
      </c>
      <c r="R252" s="2">
        <v>0</v>
      </c>
      <c r="S252" s="3" t="s">
        <v>94</v>
      </c>
      <c r="T252" s="2">
        <v>100000000</v>
      </c>
      <c r="U252" s="2">
        <v>100000000</v>
      </c>
      <c r="V252" s="2">
        <v>361666.67</v>
      </c>
      <c r="W252" s="11">
        <v>1</v>
      </c>
      <c r="X252" s="2">
        <v>100000000</v>
      </c>
      <c r="Y252" s="2">
        <v>100000000</v>
      </c>
      <c r="Z252" s="2">
        <v>361666.67</v>
      </c>
      <c r="AA252" s="12">
        <v>4.2000000000000003E-2</v>
      </c>
      <c r="AB252" s="13">
        <v>44587</v>
      </c>
      <c r="AC252" s="13">
        <v>44500</v>
      </c>
      <c r="AD252" s="2">
        <v>1</v>
      </c>
      <c r="AE252" s="2">
        <v>3</v>
      </c>
      <c r="AF252" s="3" t="s">
        <v>95</v>
      </c>
      <c r="AG252" s="2">
        <v>0</v>
      </c>
      <c r="AH252" s="3" t="s">
        <v>95</v>
      </c>
      <c r="AI252" s="3" t="s">
        <v>95</v>
      </c>
      <c r="AJ252" s="2">
        <v>1</v>
      </c>
      <c r="AK252" s="2">
        <v>251140.82016945834</v>
      </c>
      <c r="AL252" s="2">
        <v>0</v>
      </c>
      <c r="AM252" s="2">
        <v>908.2926413175685</v>
      </c>
      <c r="AN252" s="2">
        <v>252049.1128107759</v>
      </c>
      <c r="AO252" s="2">
        <v>251140.82016945834</v>
      </c>
      <c r="AP252" s="2">
        <v>0</v>
      </c>
      <c r="AQ252" s="2">
        <v>908.2926413175685</v>
      </c>
      <c r="AR252" s="2">
        <v>252049.1128107759</v>
      </c>
      <c r="AS252" s="2">
        <v>80000000</v>
      </c>
      <c r="AT252" s="2">
        <v>0</v>
      </c>
      <c r="AU252" s="2">
        <v>289333.33599999995</v>
      </c>
      <c r="AV252" s="2">
        <v>80289333.335999995</v>
      </c>
      <c r="AW252" s="2">
        <v>251140.82016945834</v>
      </c>
      <c r="AX252" s="2">
        <v>0</v>
      </c>
      <c r="AY252" s="2">
        <v>908.2926413175685</v>
      </c>
      <c r="AZ252" s="2">
        <v>252049.1128107759</v>
      </c>
      <c r="BA252" s="2">
        <v>1278080.7479243905</v>
      </c>
      <c r="BB252" s="2">
        <v>0</v>
      </c>
      <c r="BC252" s="2">
        <v>4622.3920809292376</v>
      </c>
      <c r="BD252" s="2">
        <v>1282703.1400053196</v>
      </c>
      <c r="BE252" s="2">
        <v>1278080.7479243905</v>
      </c>
      <c r="BF252" s="2">
        <v>0</v>
      </c>
      <c r="BG252" s="2">
        <v>4622.3920809292376</v>
      </c>
      <c r="BH252" s="2">
        <v>1282703.1400053196</v>
      </c>
      <c r="BI252" s="2">
        <v>407128000</v>
      </c>
      <c r="BJ252" s="2">
        <v>0</v>
      </c>
      <c r="BK252" s="2">
        <v>1472446.2802375997</v>
      </c>
      <c r="BL252" s="2">
        <v>408600446.28023762</v>
      </c>
      <c r="BM252" s="2">
        <v>1278080.7479243905</v>
      </c>
      <c r="BN252" s="2">
        <v>0</v>
      </c>
      <c r="BO252" s="2">
        <v>4622.3920809292376</v>
      </c>
      <c r="BP252" s="2">
        <v>1282703.1400053196</v>
      </c>
      <c r="BQ252" s="2" t="s">
        <v>96</v>
      </c>
      <c r="BR252" s="1" t="s">
        <v>523</v>
      </c>
      <c r="BS252" s="1" t="s">
        <v>523</v>
      </c>
      <c r="BT252" s="1" t="s">
        <v>523</v>
      </c>
      <c r="BU252" s="2">
        <v>252049.1128107759</v>
      </c>
      <c r="BV252" s="2">
        <v>252049.1128107759</v>
      </c>
      <c r="BW252" s="2">
        <v>80289333.335999995</v>
      </c>
      <c r="BX252" s="2">
        <v>252049.1128107759</v>
      </c>
      <c r="BY252" s="2">
        <v>252049.1128107759</v>
      </c>
      <c r="BZ252" s="2">
        <v>252049.1128107759</v>
      </c>
      <c r="CA252" s="2">
        <v>252049.1128107759</v>
      </c>
      <c r="CB252" s="2">
        <v>80289333.335999995</v>
      </c>
      <c r="CC252" s="2">
        <v>252049.1128107759</v>
      </c>
      <c r="CD252" s="2">
        <v>252049.1128107759</v>
      </c>
      <c r="CE252" s="1">
        <f t="shared" si="3"/>
        <v>2.5204911281077589E-3</v>
      </c>
    </row>
    <row r="253" spans="1:83" ht="13.5" customHeight="1">
      <c r="A253" s="3" t="s">
        <v>538</v>
      </c>
      <c r="B253" t="s">
        <v>661</v>
      </c>
      <c r="C253" s="9" t="s">
        <v>1862</v>
      </c>
      <c r="D253" s="3" t="s">
        <v>662</v>
      </c>
      <c r="E253" s="3" t="s">
        <v>663</v>
      </c>
      <c r="F253" s="3" t="s">
        <v>542</v>
      </c>
      <c r="G253" s="3" t="e">
        <v>#N/A</v>
      </c>
      <c r="H253" s="3" t="s">
        <v>526</v>
      </c>
      <c r="I253" s="3" t="s">
        <v>527</v>
      </c>
      <c r="J253" s="3" t="s">
        <v>664</v>
      </c>
      <c r="K253" s="3" t="s">
        <v>92</v>
      </c>
      <c r="L253" s="3" t="s">
        <v>93</v>
      </c>
      <c r="M253" s="3" t="s">
        <v>94</v>
      </c>
      <c r="N253" s="2">
        <v>50000000</v>
      </c>
      <c r="O253" s="2">
        <v>0</v>
      </c>
      <c r="P253" s="10">
        <v>1</v>
      </c>
      <c r="Q253" s="2">
        <v>50000000</v>
      </c>
      <c r="R253" s="2">
        <v>0</v>
      </c>
      <c r="S253" s="3" t="s">
        <v>94</v>
      </c>
      <c r="T253" s="2">
        <v>50000000</v>
      </c>
      <c r="U253" s="2">
        <v>50000000</v>
      </c>
      <c r="V253" s="2">
        <v>241666.67</v>
      </c>
      <c r="W253" s="11">
        <v>1</v>
      </c>
      <c r="X253" s="2">
        <v>50000000</v>
      </c>
      <c r="Y253" s="2">
        <v>50000000</v>
      </c>
      <c r="Z253" s="2">
        <v>241666.67</v>
      </c>
      <c r="AA253" s="12">
        <v>5.7999999999999996E-2</v>
      </c>
      <c r="AB253" s="13">
        <v>44830</v>
      </c>
      <c r="AC253" s="13">
        <v>44500</v>
      </c>
      <c r="AD253" s="2">
        <v>1</v>
      </c>
      <c r="AE253" s="2">
        <v>5</v>
      </c>
      <c r="AF253" s="3" t="s">
        <v>95</v>
      </c>
      <c r="AG253" s="2">
        <v>0</v>
      </c>
      <c r="AH253" s="3" t="s">
        <v>95</v>
      </c>
      <c r="AI253" s="3" t="s">
        <v>95</v>
      </c>
      <c r="AJ253" s="2">
        <v>1</v>
      </c>
      <c r="AK253" s="2">
        <v>555227.38451963174</v>
      </c>
      <c r="AL253" s="2">
        <v>0</v>
      </c>
      <c r="AM253" s="2">
        <v>2683.5990621933797</v>
      </c>
      <c r="AN253" s="2">
        <v>557910.98358182516</v>
      </c>
      <c r="AO253" s="2">
        <v>555227.38451963174</v>
      </c>
      <c r="AP253" s="2">
        <v>0</v>
      </c>
      <c r="AQ253" s="2">
        <v>2683.5990621933797</v>
      </c>
      <c r="AR253" s="2">
        <v>557910.98358182516</v>
      </c>
      <c r="AS253" s="2">
        <v>40000000</v>
      </c>
      <c r="AT253" s="2">
        <v>0</v>
      </c>
      <c r="AU253" s="2">
        <v>193333.33599999998</v>
      </c>
      <c r="AV253" s="2">
        <v>40193333.336000003</v>
      </c>
      <c r="AW253" s="2">
        <v>555227.38451963174</v>
      </c>
      <c r="AX253" s="2">
        <v>0</v>
      </c>
      <c r="AY253" s="2">
        <v>2683.5990621933797</v>
      </c>
      <c r="AZ253" s="2">
        <v>557910.98358182516</v>
      </c>
      <c r="BA253" s="2">
        <v>2825607.6825588578</v>
      </c>
      <c r="BB253" s="2">
        <v>0</v>
      </c>
      <c r="BC253" s="2">
        <v>13657.103987408329</v>
      </c>
      <c r="BD253" s="2">
        <v>2839264.7865462666</v>
      </c>
      <c r="BE253" s="2">
        <v>2825607.6825588578</v>
      </c>
      <c r="BF253" s="2">
        <v>0</v>
      </c>
      <c r="BG253" s="2">
        <v>13657.103987408329</v>
      </c>
      <c r="BH253" s="2">
        <v>2839264.7865462666</v>
      </c>
      <c r="BI253" s="2">
        <v>203564000</v>
      </c>
      <c r="BJ253" s="2">
        <v>0</v>
      </c>
      <c r="BK253" s="2">
        <v>983892.68023759988</v>
      </c>
      <c r="BL253" s="2">
        <v>204547892.68023762</v>
      </c>
      <c r="BM253" s="2">
        <v>2825607.6825588578</v>
      </c>
      <c r="BN253" s="2">
        <v>0</v>
      </c>
      <c r="BO253" s="2">
        <v>13657.103987408329</v>
      </c>
      <c r="BP253" s="2">
        <v>2839264.7865462666</v>
      </c>
      <c r="BQ253" s="2" t="s">
        <v>96</v>
      </c>
      <c r="BR253" s="1" t="s">
        <v>523</v>
      </c>
      <c r="BS253" s="1" t="s">
        <v>523</v>
      </c>
      <c r="BT253" s="1" t="s">
        <v>523</v>
      </c>
      <c r="BU253" s="2">
        <v>557910.98358182516</v>
      </c>
      <c r="BV253" s="2">
        <v>557910.98358182516</v>
      </c>
      <c r="BW253" s="2">
        <v>40193333.336000003</v>
      </c>
      <c r="BX253" s="2">
        <v>557910.98358182516</v>
      </c>
      <c r="BY253" s="2">
        <v>557910.98358182516</v>
      </c>
      <c r="BZ253" s="2">
        <v>557910.98358182516</v>
      </c>
      <c r="CA253" s="2">
        <v>557910.98358182516</v>
      </c>
      <c r="CB253" s="2">
        <v>40193333.336000003</v>
      </c>
      <c r="CC253" s="2">
        <v>557910.98358182516</v>
      </c>
      <c r="CD253" s="2">
        <v>557910.98358182516</v>
      </c>
      <c r="CE253" s="1">
        <f t="shared" si="3"/>
        <v>1.1158219671636504E-2</v>
      </c>
    </row>
    <row r="254" spans="1:83" ht="13.5" customHeight="1">
      <c r="A254" s="3" t="s">
        <v>538</v>
      </c>
      <c r="B254" t="s">
        <v>665</v>
      </c>
      <c r="C254" s="9" t="s">
        <v>1863</v>
      </c>
      <c r="D254" s="3" t="s">
        <v>658</v>
      </c>
      <c r="E254" s="3" t="s">
        <v>659</v>
      </c>
      <c r="F254" s="3" t="s">
        <v>542</v>
      </c>
      <c r="G254" s="3" t="e">
        <v>#N/A</v>
      </c>
      <c r="H254" s="3" t="s">
        <v>526</v>
      </c>
      <c r="I254" s="3" t="s">
        <v>527</v>
      </c>
      <c r="J254" s="3" t="s">
        <v>660</v>
      </c>
      <c r="K254" s="3" t="s">
        <v>92</v>
      </c>
      <c r="L254" s="3" t="s">
        <v>93</v>
      </c>
      <c r="M254" s="3" t="s">
        <v>94</v>
      </c>
      <c r="N254" s="2">
        <v>200000000</v>
      </c>
      <c r="O254" s="2">
        <v>0</v>
      </c>
      <c r="P254" s="10">
        <v>1</v>
      </c>
      <c r="Q254" s="2">
        <v>200000000</v>
      </c>
      <c r="R254" s="2">
        <v>0</v>
      </c>
      <c r="S254" s="3" t="s">
        <v>94</v>
      </c>
      <c r="T254" s="2">
        <v>100000000</v>
      </c>
      <c r="U254" s="2">
        <v>100000000</v>
      </c>
      <c r="V254" s="2">
        <v>338333.33</v>
      </c>
      <c r="W254" s="11">
        <v>1</v>
      </c>
      <c r="X254" s="2">
        <v>100000000</v>
      </c>
      <c r="Y254" s="2">
        <v>100000000</v>
      </c>
      <c r="Z254" s="2">
        <v>338333.33</v>
      </c>
      <c r="AA254" s="12">
        <v>4.2000000000000003E-2</v>
      </c>
      <c r="AB254" s="13">
        <v>44589</v>
      </c>
      <c r="AC254" s="13">
        <v>44500</v>
      </c>
      <c r="AD254" s="2">
        <v>1</v>
      </c>
      <c r="AE254" s="2">
        <v>3</v>
      </c>
      <c r="AF254" s="3" t="s">
        <v>95</v>
      </c>
      <c r="AG254" s="2">
        <v>0</v>
      </c>
      <c r="AH254" s="3" t="s">
        <v>95</v>
      </c>
      <c r="AI254" s="3" t="s">
        <v>95</v>
      </c>
      <c r="AJ254" s="2">
        <v>1</v>
      </c>
      <c r="AK254" s="2">
        <v>251140.82016945834</v>
      </c>
      <c r="AL254" s="2">
        <v>0</v>
      </c>
      <c r="AM254" s="2">
        <v>849.69309986864027</v>
      </c>
      <c r="AN254" s="2">
        <v>251990.51326932697</v>
      </c>
      <c r="AO254" s="2">
        <v>251140.82016945834</v>
      </c>
      <c r="AP254" s="2">
        <v>0</v>
      </c>
      <c r="AQ254" s="2">
        <v>849.69309986864027</v>
      </c>
      <c r="AR254" s="2">
        <v>251990.51326932697</v>
      </c>
      <c r="AS254" s="2">
        <v>80000000</v>
      </c>
      <c r="AT254" s="2">
        <v>0</v>
      </c>
      <c r="AU254" s="2">
        <v>270666.66399999999</v>
      </c>
      <c r="AV254" s="2">
        <v>80270666.664000005</v>
      </c>
      <c r="AW254" s="2">
        <v>251140.82016945834</v>
      </c>
      <c r="AX254" s="2">
        <v>0</v>
      </c>
      <c r="AY254" s="2">
        <v>849.69309986864027</v>
      </c>
      <c r="AZ254" s="2">
        <v>251990.51326932697</v>
      </c>
      <c r="BA254" s="2">
        <v>1278080.7479243905</v>
      </c>
      <c r="BB254" s="2">
        <v>0</v>
      </c>
      <c r="BC254" s="2">
        <v>4324.1731545414978</v>
      </c>
      <c r="BD254" s="2">
        <v>1282404.921078932</v>
      </c>
      <c r="BE254" s="2">
        <v>1278080.7479243905</v>
      </c>
      <c r="BF254" s="2">
        <v>0</v>
      </c>
      <c r="BG254" s="2">
        <v>4324.1731545414978</v>
      </c>
      <c r="BH254" s="2">
        <v>1282404.921078932</v>
      </c>
      <c r="BI254" s="2">
        <v>407128000</v>
      </c>
      <c r="BJ254" s="2">
        <v>0</v>
      </c>
      <c r="BK254" s="2">
        <v>1377449.7197624</v>
      </c>
      <c r="BL254" s="2">
        <v>408505449.71976244</v>
      </c>
      <c r="BM254" s="2">
        <v>1278080.7479243905</v>
      </c>
      <c r="BN254" s="2">
        <v>0</v>
      </c>
      <c r="BO254" s="2">
        <v>4324.1731545414978</v>
      </c>
      <c r="BP254" s="2">
        <v>1282404.921078932</v>
      </c>
      <c r="BQ254" s="2" t="s">
        <v>96</v>
      </c>
      <c r="BR254" s="1" t="s">
        <v>523</v>
      </c>
      <c r="BS254" s="1" t="s">
        <v>523</v>
      </c>
      <c r="BT254" s="1" t="s">
        <v>523</v>
      </c>
      <c r="BU254" s="2">
        <v>251990.51326932697</v>
      </c>
      <c r="BV254" s="2">
        <v>251990.51326932697</v>
      </c>
      <c r="BW254" s="2">
        <v>80270666.664000005</v>
      </c>
      <c r="BX254" s="2">
        <v>251990.51326932697</v>
      </c>
      <c r="BY254" s="2">
        <v>251990.51326932697</v>
      </c>
      <c r="BZ254" s="2">
        <v>251990.51326932697</v>
      </c>
      <c r="CA254" s="2">
        <v>251990.51326932697</v>
      </c>
      <c r="CB254" s="2">
        <v>80270666.664000005</v>
      </c>
      <c r="CC254" s="2">
        <v>251990.51326932697</v>
      </c>
      <c r="CD254" s="2">
        <v>251990.51326932697</v>
      </c>
      <c r="CE254" s="1">
        <f t="shared" si="3"/>
        <v>2.5199051326932698E-3</v>
      </c>
    </row>
    <row r="255" spans="1:83" ht="13.5" customHeight="1">
      <c r="A255" s="3" t="s">
        <v>538</v>
      </c>
      <c r="B255" t="s">
        <v>666</v>
      </c>
      <c r="C255" s="9" t="s">
        <v>1864</v>
      </c>
      <c r="D255" s="3" t="s">
        <v>540</v>
      </c>
      <c r="E255" s="3" t="s">
        <v>541</v>
      </c>
      <c r="F255" s="3" t="s">
        <v>542</v>
      </c>
      <c r="G255" s="3" t="e">
        <v>#N/A</v>
      </c>
      <c r="H255" s="3" t="s">
        <v>526</v>
      </c>
      <c r="I255" s="3" t="s">
        <v>527</v>
      </c>
      <c r="J255" s="3" t="s">
        <v>667</v>
      </c>
      <c r="K255" s="3" t="s">
        <v>92</v>
      </c>
      <c r="L255" s="3" t="s">
        <v>116</v>
      </c>
      <c r="M255" s="3" t="s">
        <v>94</v>
      </c>
      <c r="N255" s="2">
        <v>100000000</v>
      </c>
      <c r="O255" s="2">
        <v>0</v>
      </c>
      <c r="P255" s="10">
        <v>1</v>
      </c>
      <c r="Q255" s="2">
        <v>100000000</v>
      </c>
      <c r="R255" s="2">
        <v>0</v>
      </c>
      <c r="S255" s="3" t="s">
        <v>94</v>
      </c>
      <c r="T255" s="2">
        <v>100000000</v>
      </c>
      <c r="U255" s="2">
        <v>100000000</v>
      </c>
      <c r="V255" s="2">
        <v>342222.22</v>
      </c>
      <c r="W255" s="11">
        <v>1</v>
      </c>
      <c r="X255" s="2">
        <v>100000000</v>
      </c>
      <c r="Y255" s="2">
        <v>100000000</v>
      </c>
      <c r="Z255" s="2">
        <v>342222.22</v>
      </c>
      <c r="AA255" s="12">
        <v>4.4000000000000004E-2</v>
      </c>
      <c r="AB255" s="13">
        <v>44649</v>
      </c>
      <c r="AC255" s="13">
        <v>44500</v>
      </c>
      <c r="AD255" s="2">
        <v>1</v>
      </c>
      <c r="AE255" s="2">
        <v>5</v>
      </c>
      <c r="AF255" s="3" t="s">
        <v>95</v>
      </c>
      <c r="AG255" s="2">
        <v>0</v>
      </c>
      <c r="AH255" s="3" t="s">
        <v>95</v>
      </c>
      <c r="AI255" s="3" t="s">
        <v>95</v>
      </c>
      <c r="AJ255" s="2">
        <v>1</v>
      </c>
      <c r="AK255" s="2">
        <v>1110454.7690392635</v>
      </c>
      <c r="AL255" s="2">
        <v>0</v>
      </c>
      <c r="AM255" s="2">
        <v>3800.2229627020406</v>
      </c>
      <c r="AN255" s="2">
        <v>1114254.9920019654</v>
      </c>
      <c r="AO255" s="2">
        <v>1110454.7690392635</v>
      </c>
      <c r="AP255" s="2">
        <v>0</v>
      </c>
      <c r="AQ255" s="2">
        <v>3800.2229627020406</v>
      </c>
      <c r="AR255" s="2">
        <v>1114254.9920019654</v>
      </c>
      <c r="AS255" s="2">
        <v>80000000</v>
      </c>
      <c r="AT255" s="2">
        <v>0</v>
      </c>
      <c r="AU255" s="2">
        <v>273777.77599999995</v>
      </c>
      <c r="AV255" s="2">
        <v>80273777.775999993</v>
      </c>
      <c r="AW255" s="2">
        <v>1110454.7690392635</v>
      </c>
      <c r="AX255" s="2">
        <v>0</v>
      </c>
      <c r="AY255" s="2">
        <v>3800.2229627020406</v>
      </c>
      <c r="AZ255" s="2">
        <v>1114254.9920019654</v>
      </c>
      <c r="BA255" s="2">
        <v>5651215.3651177157</v>
      </c>
      <c r="BB255" s="2">
        <v>0</v>
      </c>
      <c r="BC255" s="2">
        <v>19339.714679486955</v>
      </c>
      <c r="BD255" s="2">
        <v>5670555.0797972027</v>
      </c>
      <c r="BE255" s="2">
        <v>5651215.3651177157</v>
      </c>
      <c r="BF255" s="2">
        <v>0</v>
      </c>
      <c r="BG255" s="2">
        <v>19339.714679486955</v>
      </c>
      <c r="BH255" s="2">
        <v>5670555.0797972027</v>
      </c>
      <c r="BI255" s="2">
        <v>407128000</v>
      </c>
      <c r="BJ255" s="2">
        <v>0</v>
      </c>
      <c r="BK255" s="2">
        <v>1393282.4798415997</v>
      </c>
      <c r="BL255" s="2">
        <v>408521282.47984159</v>
      </c>
      <c r="BM255" s="2">
        <v>5651215.3651177157</v>
      </c>
      <c r="BN255" s="2">
        <v>0</v>
      </c>
      <c r="BO255" s="2">
        <v>19339.714679486955</v>
      </c>
      <c r="BP255" s="2">
        <v>5670555.0797972027</v>
      </c>
      <c r="BQ255" s="2" t="s">
        <v>96</v>
      </c>
      <c r="BR255" s="1" t="s">
        <v>523</v>
      </c>
      <c r="BS255" s="1" t="s">
        <v>523</v>
      </c>
      <c r="BT255" s="1" t="s">
        <v>523</v>
      </c>
      <c r="BU255" s="2">
        <v>1114254.9920019654</v>
      </c>
      <c r="BV255" s="2">
        <v>1114254.9920019654</v>
      </c>
      <c r="BW255" s="2">
        <v>80273777.775999993</v>
      </c>
      <c r="BX255" s="2">
        <v>1114254.9920019654</v>
      </c>
      <c r="BY255" s="2">
        <v>1114254.9920019654</v>
      </c>
      <c r="BZ255" s="2">
        <v>1114254.9920019654</v>
      </c>
      <c r="CA255" s="2">
        <v>1114254.9920019654</v>
      </c>
      <c r="CB255" s="2">
        <v>80273777.775999993</v>
      </c>
      <c r="CC255" s="2">
        <v>1114254.9920019654</v>
      </c>
      <c r="CD255" s="2">
        <v>1114254.9920019654</v>
      </c>
      <c r="CE255" s="1">
        <f t="shared" si="3"/>
        <v>1.1142549920019654E-2</v>
      </c>
    </row>
    <row r="256" spans="1:83">
      <c r="A256" s="3" t="s">
        <v>538</v>
      </c>
      <c r="B256" t="s">
        <v>668</v>
      </c>
      <c r="C256" s="9" t="s">
        <v>1865</v>
      </c>
      <c r="D256" s="3" t="s">
        <v>669</v>
      </c>
      <c r="E256" s="3" t="s">
        <v>670</v>
      </c>
      <c r="F256" s="3" t="s">
        <v>542</v>
      </c>
      <c r="G256" s="3" t="s">
        <v>88</v>
      </c>
      <c r="H256" s="3" t="s">
        <v>526</v>
      </c>
      <c r="I256" s="3" t="s">
        <v>527</v>
      </c>
      <c r="J256" s="3" t="s">
        <v>671</v>
      </c>
      <c r="K256" s="3" t="s">
        <v>92</v>
      </c>
      <c r="L256" s="3" t="s">
        <v>93</v>
      </c>
      <c r="M256" s="3" t="s">
        <v>94</v>
      </c>
      <c r="N256" s="2">
        <v>150000000</v>
      </c>
      <c r="O256" s="2">
        <v>50000000</v>
      </c>
      <c r="P256" s="10">
        <v>1</v>
      </c>
      <c r="Q256" s="2">
        <v>150000000</v>
      </c>
      <c r="R256" s="2">
        <v>50000000</v>
      </c>
      <c r="S256" s="3" t="s">
        <v>94</v>
      </c>
      <c r="T256" s="2">
        <v>100000000</v>
      </c>
      <c r="U256" s="2">
        <v>100000000</v>
      </c>
      <c r="V256" s="2">
        <v>299444.44</v>
      </c>
      <c r="W256" s="11">
        <v>1</v>
      </c>
      <c r="X256" s="2">
        <v>100000000</v>
      </c>
      <c r="Y256" s="2">
        <v>100000000</v>
      </c>
      <c r="Z256" s="2">
        <v>299444.44</v>
      </c>
      <c r="AA256" s="12">
        <v>3.85E-2</v>
      </c>
      <c r="AB256" s="13">
        <v>44831</v>
      </c>
      <c r="AC256" s="13">
        <v>44500</v>
      </c>
      <c r="AD256" s="2">
        <v>1</v>
      </c>
      <c r="AE256" s="2">
        <v>2</v>
      </c>
      <c r="AF256" s="3" t="s">
        <v>95</v>
      </c>
      <c r="AG256" s="2">
        <v>0</v>
      </c>
      <c r="AH256" s="3" t="s">
        <v>95</v>
      </c>
      <c r="AI256" s="3" t="s">
        <v>95</v>
      </c>
      <c r="AJ256" s="2">
        <v>1</v>
      </c>
      <c r="AK256" s="2">
        <v>104004.3809969201</v>
      </c>
      <c r="AL256" s="2">
        <v>0</v>
      </c>
      <c r="AM256" s="2">
        <v>311.4353362516938</v>
      </c>
      <c r="AN256" s="2">
        <v>104315.8163331718</v>
      </c>
      <c r="AO256" s="2">
        <v>104004.3809969201</v>
      </c>
      <c r="AP256" s="2">
        <v>0</v>
      </c>
      <c r="AQ256" s="2">
        <v>311.4353362516938</v>
      </c>
      <c r="AR256" s="2">
        <v>104315.8163331718</v>
      </c>
      <c r="AS256" s="2">
        <v>80000000</v>
      </c>
      <c r="AT256" s="2">
        <v>0</v>
      </c>
      <c r="AU256" s="2">
        <v>239555.552</v>
      </c>
      <c r="AV256" s="2">
        <v>80239555.552000001</v>
      </c>
      <c r="AW256" s="2">
        <v>104004.3809969201</v>
      </c>
      <c r="AX256" s="2">
        <v>0</v>
      </c>
      <c r="AY256" s="2">
        <v>311.4353362516938</v>
      </c>
      <c r="AZ256" s="2">
        <v>104315.8163331718</v>
      </c>
      <c r="BA256" s="2">
        <v>529288.6953314261</v>
      </c>
      <c r="BB256" s="2">
        <v>0</v>
      </c>
      <c r="BC256" s="2">
        <v>1584.9255697184949</v>
      </c>
      <c r="BD256" s="2">
        <v>530873.62090114458</v>
      </c>
      <c r="BE256" s="2">
        <v>529288.6953314261</v>
      </c>
      <c r="BF256" s="2">
        <v>0</v>
      </c>
      <c r="BG256" s="2">
        <v>1584.9255697184949</v>
      </c>
      <c r="BH256" s="2">
        <v>530873.62090114458</v>
      </c>
      <c r="BI256" s="2">
        <v>407128000</v>
      </c>
      <c r="BJ256" s="2">
        <v>0</v>
      </c>
      <c r="BK256" s="2">
        <v>1219122.1596832001</v>
      </c>
      <c r="BL256" s="2">
        <v>408347122.15968323</v>
      </c>
      <c r="BM256" s="2">
        <v>529288.6953314261</v>
      </c>
      <c r="BN256" s="2">
        <v>0</v>
      </c>
      <c r="BO256" s="2">
        <v>1584.9255697184949</v>
      </c>
      <c r="BP256" s="2">
        <v>530873.62090114458</v>
      </c>
      <c r="BQ256" s="2" t="s">
        <v>96</v>
      </c>
      <c r="BR256" s="1" t="s">
        <v>523</v>
      </c>
      <c r="BS256" s="1" t="s">
        <v>523</v>
      </c>
      <c r="BT256" s="1" t="s">
        <v>523</v>
      </c>
      <c r="BU256" s="2">
        <v>104315.8163331718</v>
      </c>
      <c r="BV256" s="2">
        <v>104315.8163331718</v>
      </c>
      <c r="BW256" s="2">
        <v>80239555.552000001</v>
      </c>
      <c r="BX256" s="2">
        <v>104315.8163331718</v>
      </c>
      <c r="BY256" s="2">
        <v>104315.8163331718</v>
      </c>
      <c r="BZ256" s="2">
        <v>104315.8163331718</v>
      </c>
      <c r="CA256" s="2">
        <v>104315.8163331718</v>
      </c>
      <c r="CB256" s="2">
        <v>80239555.552000001</v>
      </c>
      <c r="CC256" s="2">
        <v>104315.8163331718</v>
      </c>
      <c r="CD256" s="2">
        <v>104315.8163331718</v>
      </c>
      <c r="CE256" s="1">
        <f t="shared" si="3"/>
        <v>1.0431581633317179E-3</v>
      </c>
    </row>
    <row r="257" spans="1:83" ht="13.5" customHeight="1">
      <c r="A257" s="3" t="s">
        <v>538</v>
      </c>
      <c r="B257" t="s">
        <v>672</v>
      </c>
      <c r="C257" s="9" t="s">
        <v>1866</v>
      </c>
      <c r="D257" s="3" t="s">
        <v>605</v>
      </c>
      <c r="E257" s="3" t="s">
        <v>606</v>
      </c>
      <c r="F257" s="3" t="s">
        <v>542</v>
      </c>
      <c r="G257" s="3" t="e">
        <v>#N/A</v>
      </c>
      <c r="H257" s="3" t="s">
        <v>526</v>
      </c>
      <c r="I257" s="3" t="s">
        <v>527</v>
      </c>
      <c r="J257" s="3" t="s">
        <v>673</v>
      </c>
      <c r="K257" s="3" t="s">
        <v>92</v>
      </c>
      <c r="L257" s="3" t="s">
        <v>116</v>
      </c>
      <c r="M257" s="3" t="s">
        <v>94</v>
      </c>
      <c r="N257" s="2">
        <v>100000000</v>
      </c>
      <c r="O257" s="2">
        <v>0</v>
      </c>
      <c r="P257" s="10">
        <v>1</v>
      </c>
      <c r="Q257" s="2">
        <v>100000000</v>
      </c>
      <c r="R257" s="2">
        <v>0</v>
      </c>
      <c r="S257" s="3" t="s">
        <v>94</v>
      </c>
      <c r="T257" s="2">
        <v>100000000</v>
      </c>
      <c r="U257" s="2">
        <v>100000000</v>
      </c>
      <c r="V257" s="2">
        <v>360000</v>
      </c>
      <c r="W257" s="11">
        <v>1</v>
      </c>
      <c r="X257" s="2">
        <v>100000000</v>
      </c>
      <c r="Y257" s="2">
        <v>100000000</v>
      </c>
      <c r="Z257" s="2">
        <v>360000</v>
      </c>
      <c r="AA257" s="12">
        <v>4.8000000000000001E-2</v>
      </c>
      <c r="AB257" s="13">
        <v>44589</v>
      </c>
      <c r="AC257" s="13">
        <v>44500</v>
      </c>
      <c r="AD257" s="2">
        <v>1</v>
      </c>
      <c r="AE257" s="2">
        <v>5</v>
      </c>
      <c r="AF257" s="3" t="s">
        <v>95</v>
      </c>
      <c r="AG257" s="2">
        <v>0</v>
      </c>
      <c r="AH257" s="3" t="s">
        <v>95</v>
      </c>
      <c r="AI257" s="3" t="s">
        <v>95</v>
      </c>
      <c r="AJ257" s="2">
        <v>1</v>
      </c>
      <c r="AK257" s="2">
        <v>1110454.7690392635</v>
      </c>
      <c r="AL257" s="2">
        <v>0</v>
      </c>
      <c r="AM257" s="2">
        <v>3997.6371685413496</v>
      </c>
      <c r="AN257" s="2">
        <v>1114452.4062078048</v>
      </c>
      <c r="AO257" s="2">
        <v>1110454.7690392635</v>
      </c>
      <c r="AP257" s="2">
        <v>0</v>
      </c>
      <c r="AQ257" s="2">
        <v>3997.6371685413496</v>
      </c>
      <c r="AR257" s="2">
        <v>1114452.4062078048</v>
      </c>
      <c r="AS257" s="2">
        <v>80000000</v>
      </c>
      <c r="AT257" s="2">
        <v>0</v>
      </c>
      <c r="AU257" s="2">
        <v>288000</v>
      </c>
      <c r="AV257" s="2">
        <v>80288000</v>
      </c>
      <c r="AW257" s="2">
        <v>1110454.7690392635</v>
      </c>
      <c r="AX257" s="2">
        <v>0</v>
      </c>
      <c r="AY257" s="2">
        <v>3997.6371685413496</v>
      </c>
      <c r="AZ257" s="2">
        <v>1114452.4062078048</v>
      </c>
      <c r="BA257" s="2">
        <v>5651215.3651177157</v>
      </c>
      <c r="BB257" s="2">
        <v>0</v>
      </c>
      <c r="BC257" s="2">
        <v>20344.375314423782</v>
      </c>
      <c r="BD257" s="2">
        <v>5671559.7404321395</v>
      </c>
      <c r="BE257" s="2">
        <v>5651215.3651177157</v>
      </c>
      <c r="BF257" s="2">
        <v>0</v>
      </c>
      <c r="BG257" s="2">
        <v>20344.375314423782</v>
      </c>
      <c r="BH257" s="2">
        <v>5671559.7404321395</v>
      </c>
      <c r="BI257" s="2">
        <v>407128000</v>
      </c>
      <c r="BJ257" s="2">
        <v>0</v>
      </c>
      <c r="BK257" s="2">
        <v>1465660.8</v>
      </c>
      <c r="BL257" s="2">
        <v>408593660.80000001</v>
      </c>
      <c r="BM257" s="2">
        <v>5651215.3651177157</v>
      </c>
      <c r="BN257" s="2">
        <v>0</v>
      </c>
      <c r="BO257" s="2">
        <v>20344.375314423782</v>
      </c>
      <c r="BP257" s="2">
        <v>5671559.7404321395</v>
      </c>
      <c r="BQ257" s="2" t="s">
        <v>96</v>
      </c>
      <c r="BR257" s="1" t="s">
        <v>523</v>
      </c>
      <c r="BS257" s="1" t="s">
        <v>523</v>
      </c>
      <c r="BT257" s="1" t="s">
        <v>523</v>
      </c>
      <c r="BU257" s="2">
        <v>1114452.4062078048</v>
      </c>
      <c r="BV257" s="2">
        <v>1114452.4062078048</v>
      </c>
      <c r="BW257" s="2">
        <v>80288000</v>
      </c>
      <c r="BX257" s="2">
        <v>1114452.4062078048</v>
      </c>
      <c r="BY257" s="2">
        <v>1114452.4062078048</v>
      </c>
      <c r="BZ257" s="2">
        <v>1114452.4062078048</v>
      </c>
      <c r="CA257" s="2">
        <v>1114452.4062078048</v>
      </c>
      <c r="CB257" s="2">
        <v>80288000</v>
      </c>
      <c r="CC257" s="2">
        <v>1114452.4062078048</v>
      </c>
      <c r="CD257" s="2">
        <v>1114452.4062078048</v>
      </c>
      <c r="CE257" s="1">
        <f t="shared" si="3"/>
        <v>1.1144524062078049E-2</v>
      </c>
    </row>
    <row r="258" spans="1:83" ht="13.5" customHeight="1">
      <c r="A258" s="3" t="s">
        <v>538</v>
      </c>
      <c r="B258" t="s">
        <v>674</v>
      </c>
      <c r="C258" s="9" t="s">
        <v>1867</v>
      </c>
      <c r="D258" s="3" t="s">
        <v>615</v>
      </c>
      <c r="E258" s="3" t="s">
        <v>616</v>
      </c>
      <c r="F258" s="3" t="s">
        <v>542</v>
      </c>
      <c r="G258" s="3" t="s">
        <v>88</v>
      </c>
      <c r="H258" s="3" t="s">
        <v>526</v>
      </c>
      <c r="I258" s="3" t="s">
        <v>527</v>
      </c>
      <c r="J258" s="3" t="s">
        <v>617</v>
      </c>
      <c r="K258" s="3" t="s">
        <v>92</v>
      </c>
      <c r="L258" s="3" t="s">
        <v>93</v>
      </c>
      <c r="M258" s="3" t="s">
        <v>94</v>
      </c>
      <c r="N258" s="2">
        <v>200000000</v>
      </c>
      <c r="O258" s="2">
        <v>0</v>
      </c>
      <c r="P258" s="10">
        <v>1</v>
      </c>
      <c r="Q258" s="2">
        <v>200000000</v>
      </c>
      <c r="R258" s="2">
        <v>0</v>
      </c>
      <c r="S258" s="3" t="s">
        <v>94</v>
      </c>
      <c r="T258" s="2">
        <v>100000000</v>
      </c>
      <c r="U258" s="2">
        <v>100000000</v>
      </c>
      <c r="V258" s="2">
        <v>165277.78</v>
      </c>
      <c r="W258" s="11">
        <v>1</v>
      </c>
      <c r="X258" s="2">
        <v>100000000</v>
      </c>
      <c r="Y258" s="2">
        <v>100000000</v>
      </c>
      <c r="Z258" s="2">
        <v>165277.78</v>
      </c>
      <c r="AA258" s="12">
        <v>4.2500000000000003E-2</v>
      </c>
      <c r="AB258" s="13">
        <v>44846</v>
      </c>
      <c r="AC258" s="13">
        <v>44500</v>
      </c>
      <c r="AD258" s="2">
        <v>1</v>
      </c>
      <c r="AE258" s="2">
        <v>3</v>
      </c>
      <c r="AF258" s="3" t="s">
        <v>95</v>
      </c>
      <c r="AG258" s="2">
        <v>0</v>
      </c>
      <c r="AH258" s="3" t="s">
        <v>95</v>
      </c>
      <c r="AI258" s="3" t="s">
        <v>95</v>
      </c>
      <c r="AJ258" s="2">
        <v>1</v>
      </c>
      <c r="AK258" s="2">
        <v>251140.82016945834</v>
      </c>
      <c r="AL258" s="2">
        <v>0</v>
      </c>
      <c r="AM258" s="2">
        <v>415.07997224987304</v>
      </c>
      <c r="AN258" s="2">
        <v>251555.9001417082</v>
      </c>
      <c r="AO258" s="2">
        <v>251140.82016945834</v>
      </c>
      <c r="AP258" s="2">
        <v>0</v>
      </c>
      <c r="AQ258" s="2">
        <v>415.07997224987304</v>
      </c>
      <c r="AR258" s="2">
        <v>251555.9001417082</v>
      </c>
      <c r="AS258" s="2">
        <v>80000000</v>
      </c>
      <c r="AT258" s="2">
        <v>0</v>
      </c>
      <c r="AU258" s="2">
        <v>132222.22399999999</v>
      </c>
      <c r="AV258" s="2">
        <v>80132222.223999992</v>
      </c>
      <c r="AW258" s="2">
        <v>251140.82016945834</v>
      </c>
      <c r="AX258" s="2">
        <v>0</v>
      </c>
      <c r="AY258" s="2">
        <v>415.07997224987304</v>
      </c>
      <c r="AZ258" s="2">
        <v>251555.9001417082</v>
      </c>
      <c r="BA258" s="2">
        <v>1278080.7479243905</v>
      </c>
      <c r="BB258" s="2">
        <v>0</v>
      </c>
      <c r="BC258" s="2">
        <v>2112.3834867768292</v>
      </c>
      <c r="BD258" s="2">
        <v>1280193.1314111673</v>
      </c>
      <c r="BE258" s="2">
        <v>1278080.7479243905</v>
      </c>
      <c r="BF258" s="2">
        <v>0</v>
      </c>
      <c r="BG258" s="2">
        <v>2112.3834867768292</v>
      </c>
      <c r="BH258" s="2">
        <v>1280193.1314111673</v>
      </c>
      <c r="BI258" s="2">
        <v>407128000</v>
      </c>
      <c r="BJ258" s="2">
        <v>0</v>
      </c>
      <c r="BK258" s="2">
        <v>672892.12015839992</v>
      </c>
      <c r="BL258" s="2">
        <v>407800892.12015837</v>
      </c>
      <c r="BM258" s="2">
        <v>1278080.7479243905</v>
      </c>
      <c r="BN258" s="2">
        <v>0</v>
      </c>
      <c r="BO258" s="2">
        <v>2112.3834867768292</v>
      </c>
      <c r="BP258" s="2">
        <v>1280193.1314111673</v>
      </c>
      <c r="BQ258" s="2" t="s">
        <v>96</v>
      </c>
      <c r="BR258" s="1" t="s">
        <v>523</v>
      </c>
      <c r="BS258" s="1" t="s">
        <v>523</v>
      </c>
      <c r="BT258" s="1" t="s">
        <v>523</v>
      </c>
      <c r="BU258" s="2">
        <v>251555.9001417082</v>
      </c>
      <c r="BV258" s="2">
        <v>251555.9001417082</v>
      </c>
      <c r="BW258" s="2">
        <v>80132222.223999992</v>
      </c>
      <c r="BX258" s="2">
        <v>251555.9001417082</v>
      </c>
      <c r="BY258" s="2">
        <v>251555.9001417082</v>
      </c>
      <c r="BZ258" s="2">
        <v>251555.9001417082</v>
      </c>
      <c r="CA258" s="2">
        <v>251555.9001417082</v>
      </c>
      <c r="CB258" s="2">
        <v>80132222.223999992</v>
      </c>
      <c r="CC258" s="2">
        <v>251555.9001417082</v>
      </c>
      <c r="CD258" s="2">
        <v>251555.9001417082</v>
      </c>
      <c r="CE258" s="1">
        <f t="shared" ref="CE258:CE321" si="4">BY258/Y258</f>
        <v>2.5155590014170818E-3</v>
      </c>
    </row>
    <row r="259" spans="1:83" ht="13.5" customHeight="1">
      <c r="A259" s="3" t="s">
        <v>538</v>
      </c>
      <c r="B259" t="s">
        <v>675</v>
      </c>
      <c r="C259" s="9" t="s">
        <v>1868</v>
      </c>
      <c r="D259" s="3" t="s">
        <v>676</v>
      </c>
      <c r="E259" s="3" t="s">
        <v>677</v>
      </c>
      <c r="F259" s="3" t="s">
        <v>542</v>
      </c>
      <c r="G259" s="3" t="s">
        <v>88</v>
      </c>
      <c r="H259" s="3" t="s">
        <v>526</v>
      </c>
      <c r="I259" s="3" t="s">
        <v>527</v>
      </c>
      <c r="J259" s="3" t="s">
        <v>678</v>
      </c>
      <c r="K259" s="3" t="s">
        <v>92</v>
      </c>
      <c r="L259" s="3" t="s">
        <v>93</v>
      </c>
      <c r="M259" s="3" t="s">
        <v>94</v>
      </c>
      <c r="N259" s="2">
        <v>150000000</v>
      </c>
      <c r="O259" s="2">
        <v>0</v>
      </c>
      <c r="P259" s="10">
        <v>1</v>
      </c>
      <c r="Q259" s="2">
        <v>150000000</v>
      </c>
      <c r="R259" s="2">
        <v>0</v>
      </c>
      <c r="S259" s="3" t="s">
        <v>94</v>
      </c>
      <c r="T259" s="2">
        <v>150000000</v>
      </c>
      <c r="U259" s="2">
        <v>150000000</v>
      </c>
      <c r="V259" s="2">
        <v>143333.32999999999</v>
      </c>
      <c r="W259" s="11">
        <v>1</v>
      </c>
      <c r="X259" s="2">
        <v>150000000</v>
      </c>
      <c r="Y259" s="2">
        <v>150000000</v>
      </c>
      <c r="Z259" s="2">
        <v>143333.32999999999</v>
      </c>
      <c r="AA259" s="12">
        <v>4.2999999999999997E-2</v>
      </c>
      <c r="AB259" s="13">
        <v>44853</v>
      </c>
      <c r="AC259" s="13">
        <v>44500</v>
      </c>
      <c r="AD259" s="2">
        <v>1</v>
      </c>
      <c r="AE259" s="2">
        <v>2</v>
      </c>
      <c r="AF259" s="3" t="s">
        <v>95</v>
      </c>
      <c r="AG259" s="2">
        <v>0</v>
      </c>
      <c r="AH259" s="3" t="s">
        <v>95</v>
      </c>
      <c r="AI259" s="3" t="s">
        <v>95</v>
      </c>
      <c r="AJ259" s="2">
        <v>1</v>
      </c>
      <c r="AK259" s="2">
        <v>156006.57149538014</v>
      </c>
      <c r="AL259" s="2">
        <v>0</v>
      </c>
      <c r="AM259" s="2">
        <v>149.07294262877275</v>
      </c>
      <c r="AN259" s="2">
        <v>156155.64443800892</v>
      </c>
      <c r="AO259" s="2">
        <v>156006.57149538014</v>
      </c>
      <c r="AP259" s="2">
        <v>0</v>
      </c>
      <c r="AQ259" s="2">
        <v>149.07294262877275</v>
      </c>
      <c r="AR259" s="2">
        <v>156155.64443800892</v>
      </c>
      <c r="AS259" s="2">
        <v>120000000</v>
      </c>
      <c r="AT259" s="2">
        <v>0</v>
      </c>
      <c r="AU259" s="2">
        <v>114666.66399999998</v>
      </c>
      <c r="AV259" s="2">
        <v>120114666.66400002</v>
      </c>
      <c r="AW259" s="2">
        <v>156006.57149538014</v>
      </c>
      <c r="AX259" s="2">
        <v>0</v>
      </c>
      <c r="AY259" s="2">
        <v>149.07294262877275</v>
      </c>
      <c r="AZ259" s="2">
        <v>156155.64443800892</v>
      </c>
      <c r="BA259" s="2">
        <v>793933.04299713904</v>
      </c>
      <c r="BB259" s="2">
        <v>0</v>
      </c>
      <c r="BC259" s="2">
        <v>758.64711233208743</v>
      </c>
      <c r="BD259" s="2">
        <v>794691.69010947121</v>
      </c>
      <c r="BE259" s="2">
        <v>793933.04299713904</v>
      </c>
      <c r="BF259" s="2">
        <v>0</v>
      </c>
      <c r="BG259" s="2">
        <v>758.64711233208743</v>
      </c>
      <c r="BH259" s="2">
        <v>794691.69010947121</v>
      </c>
      <c r="BI259" s="2">
        <v>610692000</v>
      </c>
      <c r="BJ259" s="2">
        <v>0</v>
      </c>
      <c r="BK259" s="2">
        <v>583550.11976239993</v>
      </c>
      <c r="BL259" s="2">
        <v>611275550.11976254</v>
      </c>
      <c r="BM259" s="2">
        <v>793933.04299713904</v>
      </c>
      <c r="BN259" s="2">
        <v>0</v>
      </c>
      <c r="BO259" s="2">
        <v>758.64711233208743</v>
      </c>
      <c r="BP259" s="2">
        <v>794691.69010947121</v>
      </c>
      <c r="BQ259" s="2" t="s">
        <v>96</v>
      </c>
      <c r="BR259" s="1" t="s">
        <v>523</v>
      </c>
      <c r="BS259" s="1" t="s">
        <v>523</v>
      </c>
      <c r="BT259" s="1" t="s">
        <v>523</v>
      </c>
      <c r="BU259" s="2">
        <v>156155.64443800892</v>
      </c>
      <c r="BV259" s="2">
        <v>156155.64443800892</v>
      </c>
      <c r="BW259" s="2">
        <v>120114666.66400002</v>
      </c>
      <c r="BX259" s="2">
        <v>156155.64443800892</v>
      </c>
      <c r="BY259" s="2">
        <v>156155.64443800892</v>
      </c>
      <c r="BZ259" s="2">
        <v>156155.64443800892</v>
      </c>
      <c r="CA259" s="2">
        <v>156155.64443800892</v>
      </c>
      <c r="CB259" s="2">
        <v>120114666.66400002</v>
      </c>
      <c r="CC259" s="2">
        <v>156155.64443800892</v>
      </c>
      <c r="CD259" s="2">
        <v>156155.64443800892</v>
      </c>
      <c r="CE259" s="1">
        <f t="shared" si="4"/>
        <v>1.0410376295867262E-3</v>
      </c>
    </row>
    <row r="260" spans="1:83" ht="13.5" customHeight="1">
      <c r="A260" s="3" t="s">
        <v>538</v>
      </c>
      <c r="B260" t="s">
        <v>679</v>
      </c>
      <c r="C260" s="9" t="s">
        <v>1869</v>
      </c>
      <c r="D260" s="3" t="s">
        <v>680</v>
      </c>
      <c r="E260" s="3" t="s">
        <v>681</v>
      </c>
      <c r="F260" s="3" t="s">
        <v>542</v>
      </c>
      <c r="G260" s="3" t="s">
        <v>88</v>
      </c>
      <c r="H260" s="3" t="s">
        <v>526</v>
      </c>
      <c r="I260" s="3" t="s">
        <v>527</v>
      </c>
      <c r="J260" s="3" t="s">
        <v>682</v>
      </c>
      <c r="K260" s="3" t="s">
        <v>155</v>
      </c>
      <c r="L260" s="3" t="s">
        <v>116</v>
      </c>
      <c r="M260" s="3" t="s">
        <v>262</v>
      </c>
      <c r="N260" s="2">
        <v>20000000</v>
      </c>
      <c r="O260" s="2">
        <v>1000000</v>
      </c>
      <c r="P260" s="10">
        <v>6.4602000000000004</v>
      </c>
      <c r="Q260" s="2">
        <v>129204000.00000001</v>
      </c>
      <c r="R260" s="2">
        <v>6460200</v>
      </c>
      <c r="S260" s="3" t="s">
        <v>262</v>
      </c>
      <c r="T260" s="2">
        <v>19000000</v>
      </c>
      <c r="U260" s="2">
        <v>18000000</v>
      </c>
      <c r="V260" s="2">
        <v>0</v>
      </c>
      <c r="W260" s="11">
        <v>6.4602000000000004</v>
      </c>
      <c r="X260" s="2">
        <v>122743800</v>
      </c>
      <c r="Y260" s="2">
        <v>116283600</v>
      </c>
      <c r="Z260" s="2">
        <v>0</v>
      </c>
      <c r="AA260" s="12">
        <v>0</v>
      </c>
      <c r="AB260" s="13">
        <v>45012</v>
      </c>
      <c r="AC260" s="13">
        <v>44500</v>
      </c>
      <c r="AD260" s="2">
        <v>2</v>
      </c>
      <c r="AE260" s="2">
        <v>2</v>
      </c>
      <c r="AF260" s="3" t="s">
        <v>95</v>
      </c>
      <c r="AG260" s="2">
        <v>0</v>
      </c>
      <c r="AH260" s="3" t="s">
        <v>95</v>
      </c>
      <c r="AI260" s="3" t="s">
        <v>95</v>
      </c>
      <c r="AJ260" s="2">
        <v>1</v>
      </c>
      <c r="AK260" s="2">
        <v>120940.03838093458</v>
      </c>
      <c r="AL260" s="2">
        <v>17.737981911513153</v>
      </c>
      <c r="AM260" s="2">
        <v>0</v>
      </c>
      <c r="AN260" s="2">
        <v>120957.7763628461</v>
      </c>
      <c r="AO260" s="2">
        <v>605546.57038167887</v>
      </c>
      <c r="AP260" s="2">
        <v>82.823115794816403</v>
      </c>
      <c r="AQ260" s="2">
        <v>0</v>
      </c>
      <c r="AR260" s="2">
        <v>605629.39349747368</v>
      </c>
      <c r="AS260" s="2">
        <v>93026880</v>
      </c>
      <c r="AT260" s="2">
        <v>25840.799999999996</v>
      </c>
      <c r="AU260" s="2">
        <v>0</v>
      </c>
      <c r="AV260" s="2">
        <v>93052720.799999997</v>
      </c>
      <c r="AW260" s="2">
        <v>120940.03838093458</v>
      </c>
      <c r="AX260" s="2">
        <v>17.737981911513153</v>
      </c>
      <c r="AY260" s="2">
        <v>0</v>
      </c>
      <c r="AZ260" s="2">
        <v>120957.7763628461</v>
      </c>
      <c r="BA260" s="2">
        <v>615475.94932441425</v>
      </c>
      <c r="BB260" s="2">
        <v>90.270363745881582</v>
      </c>
      <c r="BC260" s="2">
        <v>0</v>
      </c>
      <c r="BD260" s="2">
        <v>615566.21968816011</v>
      </c>
      <c r="BE260" s="2">
        <v>3081687.0513294023</v>
      </c>
      <c r="BF260" s="2">
        <v>421.49511859140017</v>
      </c>
      <c r="BG260" s="2">
        <v>0</v>
      </c>
      <c r="BH260" s="2">
        <v>3082108.5464479933</v>
      </c>
      <c r="BI260" s="2">
        <v>473423095.00800002</v>
      </c>
      <c r="BJ260" s="2">
        <v>131506.41527999999</v>
      </c>
      <c r="BK260" s="2">
        <v>0</v>
      </c>
      <c r="BL260" s="2">
        <v>473554601.42328</v>
      </c>
      <c r="BM260" s="2">
        <v>615475.94932441425</v>
      </c>
      <c r="BN260" s="2">
        <v>90.270363745881582</v>
      </c>
      <c r="BO260" s="2">
        <v>0</v>
      </c>
      <c r="BP260" s="2">
        <v>615566.21968816011</v>
      </c>
      <c r="BQ260" s="2" t="s">
        <v>96</v>
      </c>
      <c r="BR260" s="1" t="s">
        <v>523</v>
      </c>
      <c r="BS260" s="1" t="s">
        <v>523</v>
      </c>
      <c r="BT260" s="1" t="s">
        <v>523</v>
      </c>
      <c r="BU260" s="2">
        <v>120957.7763628461</v>
      </c>
      <c r="BV260" s="2">
        <v>605629.39349747368</v>
      </c>
      <c r="BW260" s="2">
        <v>93052720.799999997</v>
      </c>
      <c r="BX260" s="2">
        <v>120957.7763628461</v>
      </c>
      <c r="BY260" s="2">
        <v>120957.7763628461</v>
      </c>
      <c r="BZ260" s="2">
        <v>18723.534312071777</v>
      </c>
      <c r="CA260" s="2">
        <v>93747.777699989732</v>
      </c>
      <c r="CB260" s="2">
        <v>14403999.999999998</v>
      </c>
      <c r="CC260" s="2">
        <v>18723.534312071777</v>
      </c>
      <c r="CD260" s="2">
        <v>18723.534312071777</v>
      </c>
      <c r="CE260" s="1">
        <f t="shared" si="4"/>
        <v>1.0401963506706544E-3</v>
      </c>
    </row>
    <row r="261" spans="1:83" ht="13.5" customHeight="1">
      <c r="A261" s="3" t="s">
        <v>538</v>
      </c>
      <c r="B261" t="s">
        <v>683</v>
      </c>
      <c r="C261" s="9" t="s">
        <v>1870</v>
      </c>
      <c r="D261" s="3" t="s">
        <v>680</v>
      </c>
      <c r="E261" s="3" t="s">
        <v>681</v>
      </c>
      <c r="F261" s="3" t="s">
        <v>542</v>
      </c>
      <c r="G261" s="3" t="s">
        <v>88</v>
      </c>
      <c r="H261" s="3" t="s">
        <v>526</v>
      </c>
      <c r="I261" s="3" t="s">
        <v>527</v>
      </c>
      <c r="J261" s="3" t="s">
        <v>684</v>
      </c>
      <c r="K261" s="3" t="s">
        <v>155</v>
      </c>
      <c r="L261" s="3" t="s">
        <v>116</v>
      </c>
      <c r="M261" s="3" t="s">
        <v>262</v>
      </c>
      <c r="N261" s="2">
        <v>20000000</v>
      </c>
      <c r="O261" s="2">
        <v>0</v>
      </c>
      <c r="P261" s="10">
        <v>6.4602000000000004</v>
      </c>
      <c r="Q261" s="2">
        <v>129204000.00000001</v>
      </c>
      <c r="R261" s="2">
        <v>0</v>
      </c>
      <c r="S261" s="3" t="s">
        <v>262</v>
      </c>
      <c r="T261" s="2">
        <v>20000000</v>
      </c>
      <c r="U261" s="2">
        <v>20000000</v>
      </c>
      <c r="V261" s="2">
        <v>6750</v>
      </c>
      <c r="W261" s="11">
        <v>6.4602000000000004</v>
      </c>
      <c r="X261" s="2">
        <v>129204000.00000001</v>
      </c>
      <c r="Y261" s="2">
        <v>129204000.00000001</v>
      </c>
      <c r="Z261" s="2">
        <v>43606.350000000006</v>
      </c>
      <c r="AA261" s="12">
        <v>1.3500000000000002E-2</v>
      </c>
      <c r="AB261" s="13">
        <v>45489</v>
      </c>
      <c r="AC261" s="13">
        <v>44500</v>
      </c>
      <c r="AD261" s="2">
        <v>3</v>
      </c>
      <c r="AE261" s="2">
        <v>2</v>
      </c>
      <c r="AF261" s="3" t="s">
        <v>95</v>
      </c>
      <c r="AG261" s="2">
        <v>0</v>
      </c>
      <c r="AH261" s="3" t="s">
        <v>95</v>
      </c>
      <c r="AI261" s="3" t="s">
        <v>95</v>
      </c>
      <c r="AJ261" s="2">
        <v>1</v>
      </c>
      <c r="AK261" s="2">
        <v>134377.82042326068</v>
      </c>
      <c r="AL261" s="2">
        <v>0</v>
      </c>
      <c r="AM261" s="2">
        <v>45.35251439285048</v>
      </c>
      <c r="AN261" s="2">
        <v>134423.17293765352</v>
      </c>
      <c r="AO261" s="2">
        <v>710842.20133604691</v>
      </c>
      <c r="AP261" s="2">
        <v>0</v>
      </c>
      <c r="AQ261" s="2">
        <v>239.90924295091583</v>
      </c>
      <c r="AR261" s="2">
        <v>711082.11057899788</v>
      </c>
      <c r="AS261" s="2">
        <v>103363200</v>
      </c>
      <c r="AT261" s="2">
        <v>0</v>
      </c>
      <c r="AU261" s="2">
        <v>34885.08</v>
      </c>
      <c r="AV261" s="2">
        <v>103398085.08000001</v>
      </c>
      <c r="AW261" s="2">
        <v>134377.82042326068</v>
      </c>
      <c r="AX261" s="2">
        <v>0</v>
      </c>
      <c r="AY261" s="2">
        <v>45.35251439285048</v>
      </c>
      <c r="AZ261" s="2">
        <v>134423.17293765352</v>
      </c>
      <c r="BA261" s="2">
        <v>683862.16591601598</v>
      </c>
      <c r="BB261" s="2">
        <v>0</v>
      </c>
      <c r="BC261" s="2">
        <v>230.8034809966554</v>
      </c>
      <c r="BD261" s="2">
        <v>684092.96939701261</v>
      </c>
      <c r="BE261" s="2">
        <v>3617547.0468192766</v>
      </c>
      <c r="BF261" s="2">
        <v>0</v>
      </c>
      <c r="BG261" s="2">
        <v>1220.9221283015058</v>
      </c>
      <c r="BH261" s="2">
        <v>3618767.9689475782</v>
      </c>
      <c r="BI261" s="2">
        <v>526025661.12</v>
      </c>
      <c r="BJ261" s="2">
        <v>0</v>
      </c>
      <c r="BK261" s="2">
        <v>177533.66062800001</v>
      </c>
      <c r="BL261" s="2">
        <v>526203194.78062809</v>
      </c>
      <c r="BM261" s="2">
        <v>683862.16591601598</v>
      </c>
      <c r="BN261" s="2">
        <v>0</v>
      </c>
      <c r="BO261" s="2">
        <v>230.8034809966554</v>
      </c>
      <c r="BP261" s="2">
        <v>684092.96939701261</v>
      </c>
      <c r="BQ261" s="2" t="s">
        <v>96</v>
      </c>
      <c r="BR261" s="1" t="s">
        <v>523</v>
      </c>
      <c r="BS261" s="1" t="s">
        <v>523</v>
      </c>
      <c r="BT261" s="1" t="s">
        <v>523</v>
      </c>
      <c r="BU261" s="2">
        <v>134423.17293765352</v>
      </c>
      <c r="BV261" s="2">
        <v>711082.11057899788</v>
      </c>
      <c r="BW261" s="2">
        <v>103398085.08000001</v>
      </c>
      <c r="BX261" s="2">
        <v>134423.17293765352</v>
      </c>
      <c r="BY261" s="2">
        <v>134423.17293765352</v>
      </c>
      <c r="BZ261" s="2">
        <v>20807.896495101315</v>
      </c>
      <c r="CA261" s="2">
        <v>110071.22234280639</v>
      </c>
      <c r="CB261" s="2">
        <v>16005400.000000002</v>
      </c>
      <c r="CC261" s="2">
        <v>20807.896495101315</v>
      </c>
      <c r="CD261" s="2">
        <v>20807.896495101315</v>
      </c>
      <c r="CE261" s="1">
        <f t="shared" si="4"/>
        <v>1.0403948247550657E-3</v>
      </c>
    </row>
    <row r="262" spans="1:83" ht="13.5" customHeight="1">
      <c r="A262" s="3" t="s">
        <v>685</v>
      </c>
      <c r="B262" t="s">
        <v>686</v>
      </c>
      <c r="C262" s="9" t="s">
        <v>1871</v>
      </c>
      <c r="D262" s="3" t="s">
        <v>687</v>
      </c>
      <c r="E262" s="3" t="s">
        <v>688</v>
      </c>
      <c r="F262" s="3" t="s">
        <v>689</v>
      </c>
      <c r="G262" s="3" t="s">
        <v>88</v>
      </c>
      <c r="H262" s="3" t="s">
        <v>526</v>
      </c>
      <c r="I262" s="3" t="s">
        <v>527</v>
      </c>
      <c r="J262" s="3" t="s">
        <v>523</v>
      </c>
      <c r="K262" s="3" t="s">
        <v>92</v>
      </c>
      <c r="L262" s="3" t="s">
        <v>116</v>
      </c>
      <c r="M262" s="3" t="s">
        <v>94</v>
      </c>
      <c r="N262" s="2">
        <v>91868.55</v>
      </c>
      <c r="O262" s="2">
        <v>0</v>
      </c>
      <c r="P262" s="10">
        <v>1</v>
      </c>
      <c r="Q262" s="2">
        <v>91868.55</v>
      </c>
      <c r="R262" s="2">
        <v>0</v>
      </c>
      <c r="S262" s="3" t="s">
        <v>94</v>
      </c>
      <c r="T262" s="2">
        <v>91868.55</v>
      </c>
      <c r="U262" s="2">
        <v>91868.55</v>
      </c>
      <c r="V262" s="2">
        <v>32.04</v>
      </c>
      <c r="W262" s="11">
        <v>1</v>
      </c>
      <c r="X262" s="2">
        <v>91868.55</v>
      </c>
      <c r="Y262" s="2">
        <v>91868.55</v>
      </c>
      <c r="Z262" s="2">
        <v>32.04</v>
      </c>
      <c r="AA262" s="12">
        <v>3.4999999999999996E-3</v>
      </c>
      <c r="AB262" s="13">
        <v>0</v>
      </c>
      <c r="AC262" s="13">
        <v>44500</v>
      </c>
      <c r="AD262" s="2">
        <v>1</v>
      </c>
      <c r="AE262" s="2">
        <v>1</v>
      </c>
      <c r="AF262" s="3" t="s">
        <v>95</v>
      </c>
      <c r="AG262" s="2">
        <v>0</v>
      </c>
      <c r="AH262" s="3" t="s">
        <v>95</v>
      </c>
      <c r="AI262" s="3" t="s">
        <v>95</v>
      </c>
      <c r="AJ262" s="2">
        <v>1</v>
      </c>
      <c r="AK262" s="2">
        <v>34.699527632706861</v>
      </c>
      <c r="AL262" s="2">
        <v>0</v>
      </c>
      <c r="AM262" s="2">
        <v>1.2101778740950277E-2</v>
      </c>
      <c r="AN262" s="2">
        <v>34.711629411447809</v>
      </c>
      <c r="AO262" s="2">
        <v>34.699527632706861</v>
      </c>
      <c r="AP262" s="2">
        <v>0</v>
      </c>
      <c r="AQ262" s="2">
        <v>1.2101778740950277E-2</v>
      </c>
      <c r="AR262" s="2">
        <v>34.711629411447809</v>
      </c>
      <c r="AS262" s="2">
        <v>73494.840000000011</v>
      </c>
      <c r="AT262" s="2">
        <v>0</v>
      </c>
      <c r="AU262" s="2">
        <v>25.631999999999998</v>
      </c>
      <c r="AV262" s="2">
        <v>73520.472000000009</v>
      </c>
      <c r="AW262" s="2">
        <v>34.699527632706861</v>
      </c>
      <c r="AX262" s="2">
        <v>0</v>
      </c>
      <c r="AY262" s="2">
        <v>1.2101778740950277E-2</v>
      </c>
      <c r="AZ262" s="2">
        <v>34.711629411447809</v>
      </c>
      <c r="BA262" s="2">
        <v>176.5893660756085</v>
      </c>
      <c r="BB262" s="2">
        <v>0</v>
      </c>
      <c r="BC262" s="2">
        <v>6.1587162190570061E-2</v>
      </c>
      <c r="BD262" s="2">
        <v>176.65095323779906</v>
      </c>
      <c r="BE262" s="2">
        <v>176.5893660756085</v>
      </c>
      <c r="BF262" s="2">
        <v>0</v>
      </c>
      <c r="BG262" s="2">
        <v>6.1587162190570061E-2</v>
      </c>
      <c r="BH262" s="2">
        <v>176.65095323779906</v>
      </c>
      <c r="BI262" s="2">
        <v>374022.59024400008</v>
      </c>
      <c r="BJ262" s="2">
        <v>0</v>
      </c>
      <c r="BK262" s="2">
        <v>130.4438112</v>
      </c>
      <c r="BL262" s="2">
        <v>374153.03405520006</v>
      </c>
      <c r="BM262" s="2">
        <v>176.5893660756085</v>
      </c>
      <c r="BN262" s="2">
        <v>0</v>
      </c>
      <c r="BO262" s="2">
        <v>6.1587162190570061E-2</v>
      </c>
      <c r="BP262" s="2">
        <v>176.65095323779906</v>
      </c>
      <c r="BQ262" s="2" t="s">
        <v>96</v>
      </c>
      <c r="BR262" s="1" t="s">
        <v>523</v>
      </c>
      <c r="BS262" s="1" t="s">
        <v>523</v>
      </c>
      <c r="BT262" s="1" t="s">
        <v>523</v>
      </c>
      <c r="BU262" s="2">
        <v>34.711629411447809</v>
      </c>
      <c r="BV262" s="2">
        <v>34.711629411447809</v>
      </c>
      <c r="BW262" s="2">
        <v>73520.472000000009</v>
      </c>
      <c r="BX262" s="2">
        <v>34.711629411447809</v>
      </c>
      <c r="BY262" s="2">
        <v>34.711629411447809</v>
      </c>
      <c r="BZ262" s="2">
        <v>34.711629411447809</v>
      </c>
      <c r="CA262" s="2">
        <v>34.711629411447809</v>
      </c>
      <c r="CB262" s="2">
        <v>73520.472000000009</v>
      </c>
      <c r="CC262" s="2">
        <v>34.711629411447809</v>
      </c>
      <c r="CD262" s="2">
        <v>34.711629411447809</v>
      </c>
      <c r="CE262" s="1">
        <f t="shared" si="4"/>
        <v>3.7784017938073265E-4</v>
      </c>
    </row>
    <row r="263" spans="1:83" ht="13.5" customHeight="1">
      <c r="A263" s="3" t="s">
        <v>685</v>
      </c>
      <c r="B263" t="s">
        <v>690</v>
      </c>
      <c r="C263" s="9" t="s">
        <v>1872</v>
      </c>
      <c r="D263" s="3" t="s">
        <v>687</v>
      </c>
      <c r="E263" s="3" t="s">
        <v>688</v>
      </c>
      <c r="F263" s="3" t="s">
        <v>689</v>
      </c>
      <c r="G263" s="3" t="s">
        <v>88</v>
      </c>
      <c r="H263" s="3" t="s">
        <v>526</v>
      </c>
      <c r="I263" s="3" t="s">
        <v>527</v>
      </c>
      <c r="J263" s="3" t="s">
        <v>523</v>
      </c>
      <c r="K263" s="3" t="s">
        <v>92</v>
      </c>
      <c r="L263" s="3" t="s">
        <v>116</v>
      </c>
      <c r="M263" s="3" t="s">
        <v>94</v>
      </c>
      <c r="N263" s="2">
        <v>553285.07999999996</v>
      </c>
      <c r="O263" s="2">
        <v>0</v>
      </c>
      <c r="P263" s="10">
        <v>1</v>
      </c>
      <c r="Q263" s="2">
        <v>553285.07999999996</v>
      </c>
      <c r="R263" s="2">
        <v>0</v>
      </c>
      <c r="S263" s="3" t="s">
        <v>262</v>
      </c>
      <c r="T263" s="2">
        <v>553285.07999999996</v>
      </c>
      <c r="U263" s="2">
        <v>553285.07999999996</v>
      </c>
      <c r="V263" s="2">
        <v>1.95</v>
      </c>
      <c r="W263" s="11">
        <v>6.4602000000000004</v>
      </c>
      <c r="X263" s="2">
        <v>3574332.2738159997</v>
      </c>
      <c r="Y263" s="2">
        <v>3574332.2738159997</v>
      </c>
      <c r="Z263" s="2">
        <v>12.597390000000001</v>
      </c>
      <c r="AA263" s="12">
        <v>1E-4</v>
      </c>
      <c r="AB263" s="13">
        <v>0</v>
      </c>
      <c r="AC263" s="13">
        <v>44500</v>
      </c>
      <c r="AD263" s="2">
        <v>1</v>
      </c>
      <c r="AE263" s="2">
        <v>1</v>
      </c>
      <c r="AF263" s="3" t="s">
        <v>95</v>
      </c>
      <c r="AG263" s="2">
        <v>0</v>
      </c>
      <c r="AH263" s="3" t="s">
        <v>95</v>
      </c>
      <c r="AI263" s="3" t="s">
        <v>95</v>
      </c>
      <c r="AJ263" s="2">
        <v>1</v>
      </c>
      <c r="AK263" s="2">
        <v>1350.0555032571451</v>
      </c>
      <c r="AL263" s="2">
        <v>0</v>
      </c>
      <c r="AM263" s="2">
        <v>4.7581406521054817E-3</v>
      </c>
      <c r="AN263" s="2">
        <v>1350.0602613977971</v>
      </c>
      <c r="AO263" s="2">
        <v>1350.0555032571451</v>
      </c>
      <c r="AP263" s="2">
        <v>0</v>
      </c>
      <c r="AQ263" s="2">
        <v>4.7581406521054817E-3</v>
      </c>
      <c r="AR263" s="2">
        <v>1350.0602613977971</v>
      </c>
      <c r="AS263" s="2">
        <v>2859465.8190527996</v>
      </c>
      <c r="AT263" s="2">
        <v>0</v>
      </c>
      <c r="AU263" s="2">
        <v>10.077912</v>
      </c>
      <c r="AV263" s="2">
        <v>2859475.8969647996</v>
      </c>
      <c r="AW263" s="2">
        <v>1350.0555032571451</v>
      </c>
      <c r="AX263" s="2">
        <v>0</v>
      </c>
      <c r="AY263" s="2">
        <v>4.7581406521054817E-3</v>
      </c>
      <c r="AZ263" s="2">
        <v>1350.0602613977971</v>
      </c>
      <c r="BA263" s="2">
        <v>6870.5674616259375</v>
      </c>
      <c r="BB263" s="2">
        <v>0</v>
      </c>
      <c r="BC263" s="2">
        <v>2.4214653592630007E-2</v>
      </c>
      <c r="BD263" s="2">
        <v>6870.5916762795296</v>
      </c>
      <c r="BE263" s="2">
        <v>6870.5674616259375</v>
      </c>
      <c r="BF263" s="2">
        <v>0</v>
      </c>
      <c r="BG263" s="2">
        <v>2.4214653592630007E-2</v>
      </c>
      <c r="BH263" s="2">
        <v>6870.5916762795296</v>
      </c>
      <c r="BI263" s="2">
        <v>14552107.499741603</v>
      </c>
      <c r="BJ263" s="2">
        <v>0</v>
      </c>
      <c r="BK263" s="2">
        <v>51.2875019592</v>
      </c>
      <c r="BL263" s="2">
        <v>14552158.787243562</v>
      </c>
      <c r="BM263" s="2">
        <v>6870.5674616259375</v>
      </c>
      <c r="BN263" s="2">
        <v>0</v>
      </c>
      <c r="BO263" s="2">
        <v>2.4214653592630007E-2</v>
      </c>
      <c r="BP263" s="2">
        <v>6870.5916762795296</v>
      </c>
      <c r="BQ263" s="2" t="s">
        <v>96</v>
      </c>
      <c r="BR263" s="1" t="s">
        <v>523</v>
      </c>
      <c r="BS263" s="1" t="s">
        <v>523</v>
      </c>
      <c r="BT263" s="1" t="s">
        <v>523</v>
      </c>
      <c r="BU263" s="2">
        <v>1350.0602613977971</v>
      </c>
      <c r="BV263" s="2">
        <v>1350.0602613977971</v>
      </c>
      <c r="BW263" s="2">
        <v>2859475.8969647996</v>
      </c>
      <c r="BX263" s="2">
        <v>1350.0602613977971</v>
      </c>
      <c r="BY263" s="2">
        <v>1350.0602613977971</v>
      </c>
      <c r="BZ263" s="2">
        <v>208.98118655735072</v>
      </c>
      <c r="CA263" s="2">
        <v>208.98118655735072</v>
      </c>
      <c r="CB263" s="2">
        <v>442629.62399999989</v>
      </c>
      <c r="CC263" s="2">
        <v>208.98118655735072</v>
      </c>
      <c r="CD263" s="2">
        <v>208.98118655735072</v>
      </c>
      <c r="CE263" s="1">
        <f t="shared" si="4"/>
        <v>3.7770978128915159E-4</v>
      </c>
    </row>
    <row r="264" spans="1:83" ht="13.5" customHeight="1">
      <c r="A264" s="3" t="s">
        <v>685</v>
      </c>
      <c r="B264" t="s">
        <v>691</v>
      </c>
      <c r="C264" s="9" t="s">
        <v>1873</v>
      </c>
      <c r="D264" s="3" t="s">
        <v>692</v>
      </c>
      <c r="E264" s="3" t="s">
        <v>693</v>
      </c>
      <c r="F264" s="3" t="s">
        <v>689</v>
      </c>
      <c r="G264" s="3" t="s">
        <v>88</v>
      </c>
      <c r="H264" s="3" t="s">
        <v>526</v>
      </c>
      <c r="I264" s="3" t="s">
        <v>527</v>
      </c>
      <c r="J264" s="3" t="s">
        <v>523</v>
      </c>
      <c r="K264" s="3" t="s">
        <v>92</v>
      </c>
      <c r="L264" s="3" t="s">
        <v>116</v>
      </c>
      <c r="M264" s="3" t="s">
        <v>94</v>
      </c>
      <c r="N264" s="2">
        <v>3169.37</v>
      </c>
      <c r="O264" s="2">
        <v>0</v>
      </c>
      <c r="P264" s="10">
        <v>1</v>
      </c>
      <c r="Q264" s="2">
        <v>3169.37</v>
      </c>
      <c r="R264" s="2">
        <v>0</v>
      </c>
      <c r="S264" s="3" t="s">
        <v>262</v>
      </c>
      <c r="T264" s="2">
        <v>3169.37</v>
      </c>
      <c r="U264" s="2">
        <v>3169.37</v>
      </c>
      <c r="V264" s="2">
        <v>0.95</v>
      </c>
      <c r="W264" s="11">
        <v>6.4602000000000004</v>
      </c>
      <c r="X264" s="2">
        <v>20474.764073999999</v>
      </c>
      <c r="Y264" s="2">
        <v>20474.764073999999</v>
      </c>
      <c r="Z264" s="2">
        <v>6.1371900000000004</v>
      </c>
      <c r="AA264" s="12">
        <v>3.0000000000000001E-3</v>
      </c>
      <c r="AB264" s="13">
        <v>0</v>
      </c>
      <c r="AC264" s="13">
        <v>44500</v>
      </c>
      <c r="AD264" s="2">
        <v>1</v>
      </c>
      <c r="AE264" s="2">
        <v>1</v>
      </c>
      <c r="AF264" s="3" t="s">
        <v>95</v>
      </c>
      <c r="AG264" s="2">
        <v>0</v>
      </c>
      <c r="AH264" s="3" t="s">
        <v>95</v>
      </c>
      <c r="AI264" s="3" t="s">
        <v>95</v>
      </c>
      <c r="AJ264" s="2">
        <v>1</v>
      </c>
      <c r="AK264" s="2">
        <v>7.7334914043915628</v>
      </c>
      <c r="AL264" s="2">
        <v>0</v>
      </c>
      <c r="AM264" s="2">
        <v>2.3180685228206192E-3</v>
      </c>
      <c r="AN264" s="2">
        <v>7.7358094729143838</v>
      </c>
      <c r="AO264" s="2">
        <v>7.7334914043915628</v>
      </c>
      <c r="AP264" s="2">
        <v>0</v>
      </c>
      <c r="AQ264" s="2">
        <v>2.3180685228206192E-3</v>
      </c>
      <c r="AR264" s="2">
        <v>7.7358094729143838</v>
      </c>
      <c r="AS264" s="2">
        <v>16379.811259199998</v>
      </c>
      <c r="AT264" s="2">
        <v>0</v>
      </c>
      <c r="AU264" s="2">
        <v>4.9097520000000001</v>
      </c>
      <c r="AV264" s="2">
        <v>16384.721011199999</v>
      </c>
      <c r="AW264" s="2">
        <v>7.7334914043915628</v>
      </c>
      <c r="AX264" s="2">
        <v>0</v>
      </c>
      <c r="AY264" s="2">
        <v>2.3180685228206192E-3</v>
      </c>
      <c r="AZ264" s="2">
        <v>7.7358094729143838</v>
      </c>
      <c r="BA264" s="2">
        <v>39.356511106089101</v>
      </c>
      <c r="BB264" s="2">
        <v>0</v>
      </c>
      <c r="BC264" s="2">
        <v>1.1796882519486414E-2</v>
      </c>
      <c r="BD264" s="2">
        <v>39.368307988608592</v>
      </c>
      <c r="BE264" s="2">
        <v>39.356511106089101</v>
      </c>
      <c r="BF264" s="2">
        <v>0</v>
      </c>
      <c r="BG264" s="2">
        <v>1.1796882519486414E-2</v>
      </c>
      <c r="BH264" s="2">
        <v>39.368307988608592</v>
      </c>
      <c r="BI264" s="2">
        <v>83358.497479194717</v>
      </c>
      <c r="BJ264" s="2">
        <v>0</v>
      </c>
      <c r="BK264" s="2">
        <v>24.986218903200001</v>
      </c>
      <c r="BL264" s="2">
        <v>83383.483698097916</v>
      </c>
      <c r="BM264" s="2">
        <v>39.356511106089101</v>
      </c>
      <c r="BN264" s="2">
        <v>0</v>
      </c>
      <c r="BO264" s="2">
        <v>1.1796882519486414E-2</v>
      </c>
      <c r="BP264" s="2">
        <v>39.368307988608592</v>
      </c>
      <c r="BQ264" s="2" t="s">
        <v>96</v>
      </c>
      <c r="BR264" s="1" t="s">
        <v>523</v>
      </c>
      <c r="BS264" s="1" t="s">
        <v>523</v>
      </c>
      <c r="BT264" s="1" t="s">
        <v>523</v>
      </c>
      <c r="BU264" s="2">
        <v>7.7358094729143838</v>
      </c>
      <c r="BV264" s="2">
        <v>7.7358094729143838</v>
      </c>
      <c r="BW264" s="2">
        <v>16384.721011199999</v>
      </c>
      <c r="BX264" s="2">
        <v>7.7358094729143838</v>
      </c>
      <c r="BY264" s="2">
        <v>7.7358094729143838</v>
      </c>
      <c r="BZ264" s="2">
        <v>1.1974566534959263</v>
      </c>
      <c r="CA264" s="2">
        <v>1.1974566534959263</v>
      </c>
      <c r="CB264" s="2">
        <v>2536.2559999999999</v>
      </c>
      <c r="CC264" s="2">
        <v>1.1974566534959263</v>
      </c>
      <c r="CD264" s="2">
        <v>1.1974566534959263</v>
      </c>
      <c r="CE264" s="1">
        <f t="shared" si="4"/>
        <v>3.7782166597649582E-4</v>
      </c>
    </row>
    <row r="265" spans="1:83" ht="13.5" customHeight="1">
      <c r="A265" s="3" t="s">
        <v>685</v>
      </c>
      <c r="B265" t="s">
        <v>694</v>
      </c>
      <c r="C265" s="9" t="s">
        <v>1874</v>
      </c>
      <c r="D265" s="3" t="s">
        <v>695</v>
      </c>
      <c r="E265" s="3" t="s">
        <v>696</v>
      </c>
      <c r="F265" s="3" t="s">
        <v>689</v>
      </c>
      <c r="G265" s="3" t="s">
        <v>88</v>
      </c>
      <c r="H265" s="3" t="s">
        <v>526</v>
      </c>
      <c r="I265" s="3" t="s">
        <v>527</v>
      </c>
      <c r="J265" s="3" t="s">
        <v>523</v>
      </c>
      <c r="K265" s="3" t="s">
        <v>92</v>
      </c>
      <c r="L265" s="3" t="s">
        <v>116</v>
      </c>
      <c r="M265" s="3" t="s">
        <v>94</v>
      </c>
      <c r="N265" s="2">
        <v>128086238.95</v>
      </c>
      <c r="O265" s="2">
        <v>0</v>
      </c>
      <c r="P265" s="10">
        <v>1</v>
      </c>
      <c r="Q265" s="2">
        <v>128086238.95</v>
      </c>
      <c r="R265" s="2">
        <v>0</v>
      </c>
      <c r="S265" s="3" t="s">
        <v>94</v>
      </c>
      <c r="T265" s="2">
        <v>128086238.95</v>
      </c>
      <c r="U265" s="2">
        <v>128086238.95</v>
      </c>
      <c r="V265" s="2">
        <v>34519.67</v>
      </c>
      <c r="W265" s="11">
        <v>1</v>
      </c>
      <c r="X265" s="2">
        <v>128086238.95</v>
      </c>
      <c r="Y265" s="2">
        <v>128086238.95</v>
      </c>
      <c r="Z265" s="2">
        <v>34519.67</v>
      </c>
      <c r="AA265" s="12">
        <v>1.6200000000000003E-2</v>
      </c>
      <c r="AB265" s="13">
        <v>0</v>
      </c>
      <c r="AC265" s="13">
        <v>44500</v>
      </c>
      <c r="AD265" s="2">
        <v>1</v>
      </c>
      <c r="AE265" s="2">
        <v>1</v>
      </c>
      <c r="AF265" s="3" t="s">
        <v>95</v>
      </c>
      <c r="AG265" s="2">
        <v>0</v>
      </c>
      <c r="AH265" s="3" t="s">
        <v>95</v>
      </c>
      <c r="AI265" s="3" t="s">
        <v>95</v>
      </c>
      <c r="AJ265" s="2">
        <v>1</v>
      </c>
      <c r="AK265" s="2">
        <v>48379.254791928448</v>
      </c>
      <c r="AL265" s="2">
        <v>0</v>
      </c>
      <c r="AM265" s="2">
        <v>13.038371053390108</v>
      </c>
      <c r="AN265" s="2">
        <v>48392.293162981841</v>
      </c>
      <c r="AO265" s="2">
        <v>48379.254791928448</v>
      </c>
      <c r="AP265" s="2">
        <v>0</v>
      </c>
      <c r="AQ265" s="2">
        <v>13.038371053390108</v>
      </c>
      <c r="AR265" s="2">
        <v>48392.293162981841</v>
      </c>
      <c r="AS265" s="2">
        <v>102468991.16</v>
      </c>
      <c r="AT265" s="2">
        <v>0</v>
      </c>
      <c r="AU265" s="2">
        <v>27615.735999999997</v>
      </c>
      <c r="AV265" s="2">
        <v>102496606.896</v>
      </c>
      <c r="AW265" s="2">
        <v>48379.254791928448</v>
      </c>
      <c r="AX265" s="2">
        <v>0</v>
      </c>
      <c r="AY265" s="2">
        <v>13.038371053390108</v>
      </c>
      <c r="AZ265" s="2">
        <v>48392.293162981841</v>
      </c>
      <c r="BA265" s="2">
        <v>246206.86556160307</v>
      </c>
      <c r="BB265" s="2">
        <v>0</v>
      </c>
      <c r="BC265" s="2">
        <v>66.353574127807605</v>
      </c>
      <c r="BD265" s="2">
        <v>246273.21913573091</v>
      </c>
      <c r="BE265" s="2">
        <v>246206.86556160307</v>
      </c>
      <c r="BF265" s="2">
        <v>0</v>
      </c>
      <c r="BG265" s="2">
        <v>66.353574127807605</v>
      </c>
      <c r="BH265" s="2">
        <v>246273.21913573091</v>
      </c>
      <c r="BI265" s="2">
        <v>521474942.91235602</v>
      </c>
      <c r="BJ265" s="2">
        <v>0</v>
      </c>
      <c r="BK265" s="2">
        <v>140539.24207759998</v>
      </c>
      <c r="BL265" s="2">
        <v>521615482.15443361</v>
      </c>
      <c r="BM265" s="2">
        <v>246206.86556160307</v>
      </c>
      <c r="BN265" s="2">
        <v>0</v>
      </c>
      <c r="BO265" s="2">
        <v>66.353574127807605</v>
      </c>
      <c r="BP265" s="2">
        <v>246273.21913573091</v>
      </c>
      <c r="BQ265" s="2" t="s">
        <v>96</v>
      </c>
      <c r="BR265" s="1" t="s">
        <v>523</v>
      </c>
      <c r="BS265" s="1" t="s">
        <v>523</v>
      </c>
      <c r="BT265" s="1" t="s">
        <v>523</v>
      </c>
      <c r="BU265" s="2">
        <v>48392.293162981841</v>
      </c>
      <c r="BV265" s="2">
        <v>48392.293162981841</v>
      </c>
      <c r="BW265" s="2">
        <v>102496606.896</v>
      </c>
      <c r="BX265" s="2">
        <v>48392.293162981841</v>
      </c>
      <c r="BY265" s="2">
        <v>48392.293162981841</v>
      </c>
      <c r="BZ265" s="2">
        <v>48392.293162981841</v>
      </c>
      <c r="CA265" s="2">
        <v>48392.293162981841</v>
      </c>
      <c r="CB265" s="2">
        <v>102496606.896</v>
      </c>
      <c r="CC265" s="2">
        <v>48392.293162981841</v>
      </c>
      <c r="CD265" s="2">
        <v>48392.293162981841</v>
      </c>
      <c r="CE265" s="1">
        <f t="shared" si="4"/>
        <v>3.7781024378327131E-4</v>
      </c>
    </row>
    <row r="266" spans="1:83" ht="13.5" customHeight="1">
      <c r="A266" s="3" t="s">
        <v>685</v>
      </c>
      <c r="B266" t="s">
        <v>697</v>
      </c>
      <c r="C266" s="9" t="s">
        <v>1875</v>
      </c>
      <c r="D266" s="3" t="s">
        <v>695</v>
      </c>
      <c r="E266" s="3" t="s">
        <v>696</v>
      </c>
      <c r="F266" s="3" t="s">
        <v>689</v>
      </c>
      <c r="G266" s="3" t="s">
        <v>88</v>
      </c>
      <c r="H266" s="3" t="s">
        <v>526</v>
      </c>
      <c r="I266" s="3" t="s">
        <v>527</v>
      </c>
      <c r="J266" s="3" t="s">
        <v>523</v>
      </c>
      <c r="K266" s="3" t="s">
        <v>92</v>
      </c>
      <c r="L266" s="3" t="s">
        <v>116</v>
      </c>
      <c r="M266" s="3" t="s">
        <v>94</v>
      </c>
      <c r="N266" s="2">
        <v>4070.91</v>
      </c>
      <c r="O266" s="2">
        <v>0</v>
      </c>
      <c r="P266" s="10">
        <v>1</v>
      </c>
      <c r="Q266" s="2">
        <v>4070.91</v>
      </c>
      <c r="R266" s="2">
        <v>0</v>
      </c>
      <c r="S266" s="3" t="s">
        <v>262</v>
      </c>
      <c r="T266" s="2">
        <v>4070.91</v>
      </c>
      <c r="U266" s="2">
        <v>4070.91</v>
      </c>
      <c r="V266" s="2">
        <v>0.14000000000000001</v>
      </c>
      <c r="W266" s="11">
        <v>6.4602000000000004</v>
      </c>
      <c r="X266" s="2">
        <v>26298.892781999999</v>
      </c>
      <c r="Y266" s="2">
        <v>26298.892781999999</v>
      </c>
      <c r="Z266" s="2">
        <v>0.90442800000000012</v>
      </c>
      <c r="AA266" s="12">
        <v>1E-4</v>
      </c>
      <c r="AB266" s="13">
        <v>0</v>
      </c>
      <c r="AC266" s="13">
        <v>44500</v>
      </c>
      <c r="AD266" s="2">
        <v>1</v>
      </c>
      <c r="AE266" s="2">
        <v>1</v>
      </c>
      <c r="AF266" s="3" t="s">
        <v>95</v>
      </c>
      <c r="AG266" s="2">
        <v>0</v>
      </c>
      <c r="AH266" s="3" t="s">
        <v>95</v>
      </c>
      <c r="AI266" s="3" t="s">
        <v>95</v>
      </c>
      <c r="AJ266" s="2">
        <v>1</v>
      </c>
      <c r="AK266" s="2">
        <v>9.9333140318270381</v>
      </c>
      <c r="AL266" s="2">
        <v>0</v>
      </c>
      <c r="AM266" s="2">
        <v>3.4161009809988076E-4</v>
      </c>
      <c r="AN266" s="2">
        <v>9.9336556419251387</v>
      </c>
      <c r="AO266" s="2">
        <v>9.9333140318270381</v>
      </c>
      <c r="AP266" s="2">
        <v>0</v>
      </c>
      <c r="AQ266" s="2">
        <v>3.4161009809988076E-4</v>
      </c>
      <c r="AR266" s="2">
        <v>9.9336556419251387</v>
      </c>
      <c r="AS266" s="2">
        <v>21039.114225600002</v>
      </c>
      <c r="AT266" s="2">
        <v>0</v>
      </c>
      <c r="AU266" s="2">
        <v>0.72354240000000003</v>
      </c>
      <c r="AV266" s="2">
        <v>21039.837767999998</v>
      </c>
      <c r="AW266" s="2">
        <v>9.9333140318270381</v>
      </c>
      <c r="AX266" s="2">
        <v>0</v>
      </c>
      <c r="AY266" s="2">
        <v>3.4161009809988076E-4</v>
      </c>
      <c r="AZ266" s="2">
        <v>9.9336556419251387</v>
      </c>
      <c r="BA266" s="2">
        <v>50.55162843937098</v>
      </c>
      <c r="BB266" s="2">
        <v>0</v>
      </c>
      <c r="BC266" s="2">
        <v>1.7384879502401033E-3</v>
      </c>
      <c r="BD266" s="2">
        <v>50.553366927321228</v>
      </c>
      <c r="BE266" s="2">
        <v>50.55162843937098</v>
      </c>
      <c r="BF266" s="2">
        <v>0</v>
      </c>
      <c r="BG266" s="2">
        <v>1.7384879502401033E-3</v>
      </c>
      <c r="BH266" s="2">
        <v>50.553366927321228</v>
      </c>
      <c r="BI266" s="2">
        <v>107070.15620550097</v>
      </c>
      <c r="BJ266" s="2">
        <v>0</v>
      </c>
      <c r="BK266" s="2">
        <v>3.6821796278400001</v>
      </c>
      <c r="BL266" s="2">
        <v>107073.83838512879</v>
      </c>
      <c r="BM266" s="2">
        <v>50.55162843937098</v>
      </c>
      <c r="BN266" s="2">
        <v>0</v>
      </c>
      <c r="BO266" s="2">
        <v>1.7384879502401033E-3</v>
      </c>
      <c r="BP266" s="2">
        <v>50.553366927321228</v>
      </c>
      <c r="BQ266" s="2" t="s">
        <v>96</v>
      </c>
      <c r="BR266" s="1" t="s">
        <v>523</v>
      </c>
      <c r="BS266" s="1" t="s">
        <v>523</v>
      </c>
      <c r="BT266" s="1" t="s">
        <v>523</v>
      </c>
      <c r="BU266" s="2">
        <v>9.9336556419251387</v>
      </c>
      <c r="BV266" s="2">
        <v>9.9336556419251387</v>
      </c>
      <c r="BW266" s="2">
        <v>21039.837767999998</v>
      </c>
      <c r="BX266" s="2">
        <v>9.9336556419251387</v>
      </c>
      <c r="BY266" s="2">
        <v>9.9336556419251387</v>
      </c>
      <c r="BZ266" s="2">
        <v>1.5376699857473666</v>
      </c>
      <c r="CA266" s="2">
        <v>1.5376699857473666</v>
      </c>
      <c r="CB266" s="2">
        <v>3256.8399999999992</v>
      </c>
      <c r="CC266" s="2">
        <v>1.5376699857473666</v>
      </c>
      <c r="CD266" s="2">
        <v>1.5376699857473666</v>
      </c>
      <c r="CE266" s="1">
        <f t="shared" si="4"/>
        <v>3.7772143961604823E-4</v>
      </c>
    </row>
    <row r="267" spans="1:83" ht="13.5" customHeight="1">
      <c r="A267" s="3" t="s">
        <v>685</v>
      </c>
      <c r="B267" t="s">
        <v>698</v>
      </c>
      <c r="C267" s="9" t="s">
        <v>1876</v>
      </c>
      <c r="D267" s="3" t="s">
        <v>695</v>
      </c>
      <c r="E267" s="3" t="s">
        <v>699</v>
      </c>
      <c r="F267" s="3" t="s">
        <v>689</v>
      </c>
      <c r="G267" s="3" t="s">
        <v>88</v>
      </c>
      <c r="H267" s="3" t="s">
        <v>526</v>
      </c>
      <c r="I267" s="3" t="s">
        <v>527</v>
      </c>
      <c r="J267" s="3" t="s">
        <v>523</v>
      </c>
      <c r="K267" s="3" t="s">
        <v>92</v>
      </c>
      <c r="L267" s="3" t="s">
        <v>116</v>
      </c>
      <c r="M267" s="3" t="s">
        <v>94</v>
      </c>
      <c r="N267" s="2">
        <v>2023212.16</v>
      </c>
      <c r="O267" s="2">
        <v>0</v>
      </c>
      <c r="P267" s="10">
        <v>1</v>
      </c>
      <c r="Q267" s="2">
        <v>2023212.16</v>
      </c>
      <c r="R267" s="2">
        <v>0</v>
      </c>
      <c r="S267" s="3" t="s">
        <v>94</v>
      </c>
      <c r="T267" s="2">
        <v>2023212.16</v>
      </c>
      <c r="U267" s="2">
        <v>2023212.16</v>
      </c>
      <c r="V267" s="2">
        <v>3321.52</v>
      </c>
      <c r="W267" s="11">
        <v>1</v>
      </c>
      <c r="X267" s="2">
        <v>2023212.16</v>
      </c>
      <c r="Y267" s="2">
        <v>2023212.16</v>
      </c>
      <c r="Z267" s="2">
        <v>3321.52</v>
      </c>
      <c r="AA267" s="12">
        <v>7.1999999999999998E-3</v>
      </c>
      <c r="AB267" s="13">
        <v>0</v>
      </c>
      <c r="AC267" s="13">
        <v>44500</v>
      </c>
      <c r="AD267" s="2">
        <v>1</v>
      </c>
      <c r="AE267" s="2">
        <v>1</v>
      </c>
      <c r="AF267" s="3" t="s">
        <v>95</v>
      </c>
      <c r="AG267" s="2">
        <v>0</v>
      </c>
      <c r="AH267" s="3" t="s">
        <v>95</v>
      </c>
      <c r="AI267" s="3" t="s">
        <v>95</v>
      </c>
      <c r="AJ267" s="2">
        <v>1</v>
      </c>
      <c r="AK267" s="2">
        <v>764.18432916105166</v>
      </c>
      <c r="AL267" s="2">
        <v>0</v>
      </c>
      <c r="AM267" s="2">
        <v>1.254566171149849</v>
      </c>
      <c r="AN267" s="2">
        <v>765.43889533220147</v>
      </c>
      <c r="AO267" s="2">
        <v>764.18432916105166</v>
      </c>
      <c r="AP267" s="2">
        <v>0</v>
      </c>
      <c r="AQ267" s="2">
        <v>1.254566171149849</v>
      </c>
      <c r="AR267" s="2">
        <v>765.43889533220147</v>
      </c>
      <c r="AS267" s="2">
        <v>1618569.7279999999</v>
      </c>
      <c r="AT267" s="2">
        <v>0</v>
      </c>
      <c r="AU267" s="2">
        <v>2657.2159999999999</v>
      </c>
      <c r="AV267" s="2">
        <v>1621226.9440000001</v>
      </c>
      <c r="AW267" s="2">
        <v>764.18432916105166</v>
      </c>
      <c r="AX267" s="2">
        <v>0</v>
      </c>
      <c r="AY267" s="2">
        <v>1.254566171149849</v>
      </c>
      <c r="AZ267" s="2">
        <v>765.43889533220147</v>
      </c>
      <c r="BA267" s="2">
        <v>3889.0104695335081</v>
      </c>
      <c r="BB267" s="2">
        <v>0</v>
      </c>
      <c r="BC267" s="2">
        <v>6.3846127015986971</v>
      </c>
      <c r="BD267" s="2">
        <v>3895.3950822351067</v>
      </c>
      <c r="BE267" s="2">
        <v>3889.0104695335081</v>
      </c>
      <c r="BF267" s="2">
        <v>0</v>
      </c>
      <c r="BG267" s="2">
        <v>6.3846127015986971</v>
      </c>
      <c r="BH267" s="2">
        <v>3895.3950822351067</v>
      </c>
      <c r="BI267" s="2">
        <v>8237063.2027647998</v>
      </c>
      <c r="BJ267" s="2">
        <v>0</v>
      </c>
      <c r="BK267" s="2">
        <v>13522.8379456</v>
      </c>
      <c r="BL267" s="2">
        <v>8250586.0407104008</v>
      </c>
      <c r="BM267" s="2">
        <v>3889.0104695335081</v>
      </c>
      <c r="BN267" s="2">
        <v>0</v>
      </c>
      <c r="BO267" s="2">
        <v>6.3846127015986971</v>
      </c>
      <c r="BP267" s="2">
        <v>3895.3950822351067</v>
      </c>
      <c r="BQ267" s="2" t="s">
        <v>96</v>
      </c>
      <c r="BR267" s="1" t="s">
        <v>523</v>
      </c>
      <c r="BS267" s="1" t="s">
        <v>523</v>
      </c>
      <c r="BT267" s="1" t="s">
        <v>523</v>
      </c>
      <c r="BU267" s="2">
        <v>765.43889533220147</v>
      </c>
      <c r="BV267" s="2">
        <v>765.43889533220147</v>
      </c>
      <c r="BW267" s="2">
        <v>1621226.9440000001</v>
      </c>
      <c r="BX267" s="2">
        <v>765.43889533220147</v>
      </c>
      <c r="BY267" s="2">
        <v>765.43889533220147</v>
      </c>
      <c r="BZ267" s="2">
        <v>765.43889533220147</v>
      </c>
      <c r="CA267" s="2">
        <v>765.43889533220147</v>
      </c>
      <c r="CB267" s="2">
        <v>1621226.9440000001</v>
      </c>
      <c r="CC267" s="2">
        <v>765.43889533220147</v>
      </c>
      <c r="CD267" s="2">
        <v>765.43889533220147</v>
      </c>
      <c r="CE267" s="1">
        <f t="shared" si="4"/>
        <v>3.7832853640628645E-4</v>
      </c>
    </row>
    <row r="268" spans="1:83" ht="13.5" customHeight="1">
      <c r="A268" s="3" t="s">
        <v>685</v>
      </c>
      <c r="B268" t="s">
        <v>700</v>
      </c>
      <c r="C268" s="9" t="s">
        <v>1877</v>
      </c>
      <c r="D268" s="3" t="s">
        <v>701</v>
      </c>
      <c r="E268" s="3" t="s">
        <v>702</v>
      </c>
      <c r="F268" s="3" t="s">
        <v>689</v>
      </c>
      <c r="G268" s="3" t="s">
        <v>88</v>
      </c>
      <c r="H268" s="3" t="s">
        <v>526</v>
      </c>
      <c r="I268" s="3" t="s">
        <v>527</v>
      </c>
      <c r="J268" s="3" t="s">
        <v>523</v>
      </c>
      <c r="K268" s="3" t="s">
        <v>92</v>
      </c>
      <c r="L268" s="3" t="s">
        <v>116</v>
      </c>
      <c r="M268" s="3" t="s">
        <v>94</v>
      </c>
      <c r="N268" s="2">
        <v>5542617.3300000001</v>
      </c>
      <c r="O268" s="2">
        <v>0</v>
      </c>
      <c r="P268" s="10">
        <v>1</v>
      </c>
      <c r="Q268" s="2">
        <v>5542617.3300000001</v>
      </c>
      <c r="R268" s="2">
        <v>0</v>
      </c>
      <c r="S268" s="3" t="s">
        <v>94</v>
      </c>
      <c r="T268" s="2">
        <v>5542617.3300000001</v>
      </c>
      <c r="U268" s="2">
        <v>5542617.3300000001</v>
      </c>
      <c r="V268" s="2">
        <v>7340.75</v>
      </c>
      <c r="W268" s="11">
        <v>1</v>
      </c>
      <c r="X268" s="2">
        <v>5542617.3300000001</v>
      </c>
      <c r="Y268" s="2">
        <v>5542617.3300000001</v>
      </c>
      <c r="Z268" s="2">
        <v>7340.75</v>
      </c>
      <c r="AA268" s="12">
        <v>7.1999999999999998E-3</v>
      </c>
      <c r="AB268" s="13">
        <v>0</v>
      </c>
      <c r="AC268" s="13">
        <v>44500</v>
      </c>
      <c r="AD268" s="2">
        <v>1</v>
      </c>
      <c r="AE268" s="2">
        <v>1</v>
      </c>
      <c r="AF268" s="3" t="s">
        <v>95</v>
      </c>
      <c r="AG268" s="2">
        <v>0</v>
      </c>
      <c r="AH268" s="3" t="s">
        <v>95</v>
      </c>
      <c r="AI268" s="3" t="s">
        <v>95</v>
      </c>
      <c r="AJ268" s="2">
        <v>1</v>
      </c>
      <c r="AK268" s="2">
        <v>2093.4934011678088</v>
      </c>
      <c r="AL268" s="2">
        <v>0</v>
      </c>
      <c r="AM268" s="2">
        <v>2.7726633050134444</v>
      </c>
      <c r="AN268" s="2">
        <v>2096.2660644728221</v>
      </c>
      <c r="AO268" s="2">
        <v>2093.4934011678088</v>
      </c>
      <c r="AP268" s="2">
        <v>0</v>
      </c>
      <c r="AQ268" s="2">
        <v>2.7726633050134444</v>
      </c>
      <c r="AR268" s="2">
        <v>2096.2660644728221</v>
      </c>
      <c r="AS268" s="2">
        <v>4434093.8640000001</v>
      </c>
      <c r="AT268" s="2">
        <v>0</v>
      </c>
      <c r="AU268" s="2">
        <v>5872.5999999999995</v>
      </c>
      <c r="AV268" s="2">
        <v>4439966.4639999997</v>
      </c>
      <c r="AW268" s="2">
        <v>2093.4934011678088</v>
      </c>
      <c r="AX268" s="2">
        <v>0</v>
      </c>
      <c r="AY268" s="2">
        <v>2.7726633050134444</v>
      </c>
      <c r="AZ268" s="2">
        <v>2096.2660644728221</v>
      </c>
      <c r="BA268" s="2">
        <v>10653.997267883096</v>
      </c>
      <c r="BB268" s="2">
        <v>0</v>
      </c>
      <c r="BC268" s="2">
        <v>14.110360825543919</v>
      </c>
      <c r="BD268" s="2">
        <v>10668.10762870864</v>
      </c>
      <c r="BE268" s="2">
        <v>10653.997267883096</v>
      </c>
      <c r="BF268" s="2">
        <v>0</v>
      </c>
      <c r="BG268" s="2">
        <v>14.110360825543919</v>
      </c>
      <c r="BH268" s="2">
        <v>10668.10762870864</v>
      </c>
      <c r="BI268" s="2">
        <v>22565547.0832824</v>
      </c>
      <c r="BJ268" s="2">
        <v>0</v>
      </c>
      <c r="BK268" s="2">
        <v>29886.248659999997</v>
      </c>
      <c r="BL268" s="2">
        <v>22595433.331942398</v>
      </c>
      <c r="BM268" s="2">
        <v>10653.997267883096</v>
      </c>
      <c r="BN268" s="2">
        <v>0</v>
      </c>
      <c r="BO268" s="2">
        <v>14.110360825543919</v>
      </c>
      <c r="BP268" s="2">
        <v>10668.10762870864</v>
      </c>
      <c r="BQ268" s="2" t="s">
        <v>96</v>
      </c>
      <c r="BR268" s="1" t="s">
        <v>523</v>
      </c>
      <c r="BS268" s="1" t="s">
        <v>523</v>
      </c>
      <c r="BT268" s="1" t="s">
        <v>523</v>
      </c>
      <c r="BU268" s="2">
        <v>2096.2660644728221</v>
      </c>
      <c r="BV268" s="2">
        <v>2096.2660644728221</v>
      </c>
      <c r="BW268" s="2">
        <v>4439966.4639999997</v>
      </c>
      <c r="BX268" s="2">
        <v>2096.2660644728221</v>
      </c>
      <c r="BY268" s="2">
        <v>2096.2660644728221</v>
      </c>
      <c r="BZ268" s="2">
        <v>2096.2660644728221</v>
      </c>
      <c r="CA268" s="2">
        <v>2096.2660644728221</v>
      </c>
      <c r="CB268" s="2">
        <v>4439966.4639999997</v>
      </c>
      <c r="CC268" s="2">
        <v>2096.2660644728221</v>
      </c>
      <c r="CD268" s="2">
        <v>2096.2660644728221</v>
      </c>
      <c r="CE268" s="1">
        <f t="shared" si="4"/>
        <v>3.7820869449647215E-4</v>
      </c>
    </row>
    <row r="269" spans="1:83" ht="13.5" customHeight="1">
      <c r="A269" s="3" t="s">
        <v>685</v>
      </c>
      <c r="B269" t="s">
        <v>703</v>
      </c>
      <c r="C269" s="9" t="s">
        <v>1878</v>
      </c>
      <c r="D269" s="3" t="s">
        <v>704</v>
      </c>
      <c r="E269" s="3" t="s">
        <v>705</v>
      </c>
      <c r="F269" s="3" t="s">
        <v>689</v>
      </c>
      <c r="G269" s="3" t="s">
        <v>88</v>
      </c>
      <c r="H269" s="3" t="s">
        <v>526</v>
      </c>
      <c r="I269" s="3" t="s">
        <v>527</v>
      </c>
      <c r="J269" s="3" t="s">
        <v>523</v>
      </c>
      <c r="K269" s="3" t="s">
        <v>92</v>
      </c>
      <c r="L269" s="3" t="s">
        <v>116</v>
      </c>
      <c r="M269" s="3" t="s">
        <v>94</v>
      </c>
      <c r="N269" s="2">
        <v>63694767.409999996</v>
      </c>
      <c r="O269" s="2">
        <v>0</v>
      </c>
      <c r="P269" s="10">
        <v>1</v>
      </c>
      <c r="Q269" s="2">
        <v>63694767.409999996</v>
      </c>
      <c r="R269" s="2">
        <v>0</v>
      </c>
      <c r="S269" s="3" t="s">
        <v>262</v>
      </c>
      <c r="T269" s="2">
        <v>63694767.409999996</v>
      </c>
      <c r="U269" s="2">
        <v>63694767.409999996</v>
      </c>
      <c r="V269" s="2">
        <v>0</v>
      </c>
      <c r="W269" s="11">
        <v>6.4602000000000004</v>
      </c>
      <c r="X269" s="2">
        <v>411480936.42208201</v>
      </c>
      <c r="Y269" s="2">
        <v>411480936.42208201</v>
      </c>
      <c r="Z269" s="2">
        <v>0</v>
      </c>
      <c r="AA269" s="12">
        <v>0</v>
      </c>
      <c r="AB269" s="13">
        <v>0</v>
      </c>
      <c r="AC269" s="13">
        <v>44500</v>
      </c>
      <c r="AD269" s="2">
        <v>1</v>
      </c>
      <c r="AE269" s="2">
        <v>1</v>
      </c>
      <c r="AF269" s="3" t="s">
        <v>95</v>
      </c>
      <c r="AG269" s="2">
        <v>0</v>
      </c>
      <c r="AH269" s="3" t="s">
        <v>95</v>
      </c>
      <c r="AI269" s="3" t="s">
        <v>95</v>
      </c>
      <c r="AJ269" s="2">
        <v>1</v>
      </c>
      <c r="AK269" s="2">
        <v>155419.82673842274</v>
      </c>
      <c r="AL269" s="2">
        <v>0</v>
      </c>
      <c r="AM269" s="2">
        <v>0</v>
      </c>
      <c r="AN269" s="2">
        <v>155419.82673842274</v>
      </c>
      <c r="AO269" s="2">
        <v>155419.82673842274</v>
      </c>
      <c r="AP269" s="2">
        <v>0</v>
      </c>
      <c r="AQ269" s="2">
        <v>0</v>
      </c>
      <c r="AR269" s="2">
        <v>155419.82673842274</v>
      </c>
      <c r="AS269" s="2">
        <v>329184749.13766563</v>
      </c>
      <c r="AT269" s="2">
        <v>0</v>
      </c>
      <c r="AU269" s="2">
        <v>0</v>
      </c>
      <c r="AV269" s="2">
        <v>329184749.13766563</v>
      </c>
      <c r="AW269" s="2">
        <v>155419.82673842274</v>
      </c>
      <c r="AX269" s="2">
        <v>0</v>
      </c>
      <c r="AY269" s="2">
        <v>0</v>
      </c>
      <c r="AZ269" s="2">
        <v>155419.82673842274</v>
      </c>
      <c r="BA269" s="2">
        <v>790947.04025450721</v>
      </c>
      <c r="BB269" s="2">
        <v>0</v>
      </c>
      <c r="BC269" s="2">
        <v>0</v>
      </c>
      <c r="BD269" s="2">
        <v>790947.04025450721</v>
      </c>
      <c r="BE269" s="2">
        <v>790947.04025450721</v>
      </c>
      <c r="BF269" s="2">
        <v>0</v>
      </c>
      <c r="BG269" s="2">
        <v>0</v>
      </c>
      <c r="BH269" s="2">
        <v>790947.04025450721</v>
      </c>
      <c r="BI269" s="2">
        <v>1675254106.8364942</v>
      </c>
      <c r="BJ269" s="2">
        <v>0</v>
      </c>
      <c r="BK269" s="2">
        <v>0</v>
      </c>
      <c r="BL269" s="2">
        <v>1675254106.8364942</v>
      </c>
      <c r="BM269" s="2">
        <v>790947.04025450721</v>
      </c>
      <c r="BN269" s="2">
        <v>0</v>
      </c>
      <c r="BO269" s="2">
        <v>0</v>
      </c>
      <c r="BP269" s="2">
        <v>790947.04025450721</v>
      </c>
      <c r="BQ269" s="2" t="s">
        <v>96</v>
      </c>
      <c r="BR269" s="1" t="s">
        <v>523</v>
      </c>
      <c r="BS269" s="1" t="s">
        <v>523</v>
      </c>
      <c r="BT269" s="1" t="s">
        <v>523</v>
      </c>
      <c r="BU269" s="2">
        <v>155419.82673842274</v>
      </c>
      <c r="BV269" s="2">
        <v>155419.82673842274</v>
      </c>
      <c r="BW269" s="2">
        <v>329184749.13766563</v>
      </c>
      <c r="BX269" s="2">
        <v>155419.82673842274</v>
      </c>
      <c r="BY269" s="2">
        <v>155419.82673842274</v>
      </c>
      <c r="BZ269" s="2">
        <v>24058.051877406695</v>
      </c>
      <c r="CA269" s="2">
        <v>24058.051877406695</v>
      </c>
      <c r="CB269" s="2">
        <v>50955813.928000003</v>
      </c>
      <c r="CC269" s="2">
        <v>24058.051877406695</v>
      </c>
      <c r="CD269" s="2">
        <v>24058.051877406695</v>
      </c>
      <c r="CE269" s="1">
        <f t="shared" si="4"/>
        <v>3.7770845009208105E-4</v>
      </c>
    </row>
    <row r="270" spans="1:83" ht="13.5" customHeight="1">
      <c r="A270" s="3" t="s">
        <v>685</v>
      </c>
      <c r="B270" t="s">
        <v>706</v>
      </c>
      <c r="C270" s="9" t="s">
        <v>1879</v>
      </c>
      <c r="D270" s="3" t="s">
        <v>707</v>
      </c>
      <c r="E270" s="3" t="s">
        <v>708</v>
      </c>
      <c r="F270" s="3" t="s">
        <v>689</v>
      </c>
      <c r="G270" s="3" t="s">
        <v>88</v>
      </c>
      <c r="H270" s="3" t="s">
        <v>526</v>
      </c>
      <c r="I270" s="3" t="s">
        <v>527</v>
      </c>
      <c r="J270" s="3" t="s">
        <v>523</v>
      </c>
      <c r="K270" s="3" t="s">
        <v>92</v>
      </c>
      <c r="L270" s="3" t="s">
        <v>116</v>
      </c>
      <c r="M270" s="3" t="s">
        <v>94</v>
      </c>
      <c r="N270" s="2">
        <v>5392.8</v>
      </c>
      <c r="O270" s="2">
        <v>0</v>
      </c>
      <c r="P270" s="10">
        <v>1</v>
      </c>
      <c r="Q270" s="2">
        <v>5392.8</v>
      </c>
      <c r="R270" s="2">
        <v>0</v>
      </c>
      <c r="S270" s="3" t="s">
        <v>94</v>
      </c>
      <c r="T270" s="2">
        <v>5392.8</v>
      </c>
      <c r="U270" s="2">
        <v>5392.8</v>
      </c>
      <c r="V270" s="2">
        <v>1.8</v>
      </c>
      <c r="W270" s="11">
        <v>1</v>
      </c>
      <c r="X270" s="2">
        <v>5392.8</v>
      </c>
      <c r="Y270" s="2">
        <v>5392.8</v>
      </c>
      <c r="Z270" s="2">
        <v>1.8</v>
      </c>
      <c r="AA270" s="12">
        <v>3.4999999999999996E-3</v>
      </c>
      <c r="AB270" s="13">
        <v>0</v>
      </c>
      <c r="AC270" s="13">
        <v>44500</v>
      </c>
      <c r="AD270" s="2">
        <v>1</v>
      </c>
      <c r="AE270" s="2">
        <v>1</v>
      </c>
      <c r="AF270" s="3" t="s">
        <v>95</v>
      </c>
      <c r="AG270" s="2">
        <v>0</v>
      </c>
      <c r="AH270" s="3" t="s">
        <v>95</v>
      </c>
      <c r="AI270" s="3" t="s">
        <v>95</v>
      </c>
      <c r="AJ270" s="2">
        <v>1</v>
      </c>
      <c r="AK270" s="2">
        <v>2.0369061296565749</v>
      </c>
      <c r="AL270" s="2">
        <v>0</v>
      </c>
      <c r="AM270" s="2">
        <v>6.7987521016574584E-4</v>
      </c>
      <c r="AN270" s="2">
        <v>2.0375860048667405</v>
      </c>
      <c r="AO270" s="2">
        <v>2.0369061296565749</v>
      </c>
      <c r="AP270" s="2">
        <v>0</v>
      </c>
      <c r="AQ270" s="2">
        <v>6.7987521016574584E-4</v>
      </c>
      <c r="AR270" s="2">
        <v>2.0375860048667405</v>
      </c>
      <c r="AS270" s="2">
        <v>4314.24</v>
      </c>
      <c r="AT270" s="2">
        <v>0</v>
      </c>
      <c r="AU270" s="2">
        <v>1.44</v>
      </c>
      <c r="AV270" s="2">
        <v>4315.68</v>
      </c>
      <c r="AW270" s="2">
        <v>2.0369061296565749</v>
      </c>
      <c r="AX270" s="2">
        <v>0</v>
      </c>
      <c r="AY270" s="2">
        <v>6.7987521016574584E-4</v>
      </c>
      <c r="AZ270" s="2">
        <v>2.0375860048667405</v>
      </c>
      <c r="BA270" s="2">
        <v>10.366018984435275</v>
      </c>
      <c r="BB270" s="2">
        <v>0</v>
      </c>
      <c r="BC270" s="2">
        <v>3.4599529320544975E-3</v>
      </c>
      <c r="BD270" s="2">
        <v>10.36947893736733</v>
      </c>
      <c r="BE270" s="2">
        <v>10.366018984435275</v>
      </c>
      <c r="BF270" s="2">
        <v>0</v>
      </c>
      <c r="BG270" s="2">
        <v>3.4599529320544975E-3</v>
      </c>
      <c r="BH270" s="2">
        <v>10.36947893736733</v>
      </c>
      <c r="BI270" s="2">
        <v>21955.598783999998</v>
      </c>
      <c r="BJ270" s="2">
        <v>0</v>
      </c>
      <c r="BK270" s="2">
        <v>7.3283040000000002</v>
      </c>
      <c r="BL270" s="2">
        <v>21962.927088000004</v>
      </c>
      <c r="BM270" s="2">
        <v>10.366018984435275</v>
      </c>
      <c r="BN270" s="2">
        <v>0</v>
      </c>
      <c r="BO270" s="2">
        <v>3.4599529320544975E-3</v>
      </c>
      <c r="BP270" s="2">
        <v>10.36947893736733</v>
      </c>
      <c r="BQ270" s="2" t="s">
        <v>96</v>
      </c>
      <c r="BR270" s="1" t="s">
        <v>523</v>
      </c>
      <c r="BS270" s="1" t="s">
        <v>523</v>
      </c>
      <c r="BT270" s="1" t="s">
        <v>523</v>
      </c>
      <c r="BU270" s="2">
        <v>2.0375860048667405</v>
      </c>
      <c r="BV270" s="2">
        <v>2.0375860048667405</v>
      </c>
      <c r="BW270" s="2">
        <v>4315.68</v>
      </c>
      <c r="BX270" s="2">
        <v>2.0375860048667405</v>
      </c>
      <c r="BY270" s="2">
        <v>2.0375860048667405</v>
      </c>
      <c r="BZ270" s="2">
        <v>2.0375860048667405</v>
      </c>
      <c r="CA270" s="2">
        <v>2.0375860048667405</v>
      </c>
      <c r="CB270" s="2">
        <v>4315.68</v>
      </c>
      <c r="CC270" s="2">
        <v>2.0375860048667405</v>
      </c>
      <c r="CD270" s="2">
        <v>2.0375860048667405</v>
      </c>
      <c r="CE270" s="1">
        <f t="shared" si="4"/>
        <v>3.778345210033267E-4</v>
      </c>
    </row>
    <row r="271" spans="1:83" ht="13.5" customHeight="1">
      <c r="A271" s="3" t="s">
        <v>685</v>
      </c>
      <c r="B271" t="s">
        <v>709</v>
      </c>
      <c r="C271" s="9" t="s">
        <v>1880</v>
      </c>
      <c r="D271" s="3" t="s">
        <v>707</v>
      </c>
      <c r="E271" s="3" t="s">
        <v>710</v>
      </c>
      <c r="F271" s="3" t="s">
        <v>689</v>
      </c>
      <c r="G271" s="3" t="s">
        <v>88</v>
      </c>
      <c r="H271" s="3" t="s">
        <v>526</v>
      </c>
      <c r="I271" s="3" t="s">
        <v>527</v>
      </c>
      <c r="J271" s="3" t="s">
        <v>523</v>
      </c>
      <c r="K271" s="3" t="s">
        <v>92</v>
      </c>
      <c r="L271" s="3" t="s">
        <v>116</v>
      </c>
      <c r="M271" s="3" t="s">
        <v>94</v>
      </c>
      <c r="N271" s="2">
        <v>131583.5</v>
      </c>
      <c r="O271" s="2">
        <v>0</v>
      </c>
      <c r="P271" s="10">
        <v>1</v>
      </c>
      <c r="Q271" s="2">
        <v>131583.5</v>
      </c>
      <c r="R271" s="2">
        <v>0</v>
      </c>
      <c r="S271" s="3" t="s">
        <v>94</v>
      </c>
      <c r="T271" s="2">
        <v>131583.5</v>
      </c>
      <c r="U271" s="2">
        <v>131583.5</v>
      </c>
      <c r="V271" s="2">
        <v>241.52</v>
      </c>
      <c r="W271" s="11">
        <v>1</v>
      </c>
      <c r="X271" s="2">
        <v>131583.5</v>
      </c>
      <c r="Y271" s="2">
        <v>131583.5</v>
      </c>
      <c r="Z271" s="2">
        <v>241.52</v>
      </c>
      <c r="AA271" s="12">
        <v>1.8000000000000002E-2</v>
      </c>
      <c r="AB271" s="13">
        <v>0</v>
      </c>
      <c r="AC271" s="13">
        <v>44500</v>
      </c>
      <c r="AD271" s="2">
        <v>1</v>
      </c>
      <c r="AE271" s="2">
        <v>1</v>
      </c>
      <c r="AF271" s="3" t="s">
        <v>95</v>
      </c>
      <c r="AG271" s="2">
        <v>0</v>
      </c>
      <c r="AH271" s="3" t="s">
        <v>95</v>
      </c>
      <c r="AI271" s="3" t="s">
        <v>95</v>
      </c>
      <c r="AJ271" s="2">
        <v>1</v>
      </c>
      <c r="AK271" s="2">
        <v>49.700199842691347</v>
      </c>
      <c r="AL271" s="2">
        <v>0</v>
      </c>
      <c r="AM271" s="2">
        <v>9.1224144866239421E-2</v>
      </c>
      <c r="AN271" s="2">
        <v>49.791423987557586</v>
      </c>
      <c r="AO271" s="2">
        <v>49.700199842691347</v>
      </c>
      <c r="AP271" s="2">
        <v>0</v>
      </c>
      <c r="AQ271" s="2">
        <v>9.1224144866239421E-2</v>
      </c>
      <c r="AR271" s="2">
        <v>49.791423987557586</v>
      </c>
      <c r="AS271" s="2">
        <v>105266.8</v>
      </c>
      <c r="AT271" s="2">
        <v>0</v>
      </c>
      <c r="AU271" s="2">
        <v>193.21599999999998</v>
      </c>
      <c r="AV271" s="2">
        <v>105460.01599999999</v>
      </c>
      <c r="AW271" s="2">
        <v>49.700199842691347</v>
      </c>
      <c r="AX271" s="2">
        <v>0</v>
      </c>
      <c r="AY271" s="2">
        <v>9.1224144866239421E-2</v>
      </c>
      <c r="AZ271" s="2">
        <v>49.791423987557586</v>
      </c>
      <c r="BA271" s="2">
        <v>252.92928701944055</v>
      </c>
      <c r="BB271" s="2">
        <v>0</v>
      </c>
      <c r="BC271" s="2">
        <v>0.46424879563877908</v>
      </c>
      <c r="BD271" s="2">
        <v>253.39353581507933</v>
      </c>
      <c r="BE271" s="2">
        <v>252.92928701944055</v>
      </c>
      <c r="BF271" s="2">
        <v>0</v>
      </c>
      <c r="BG271" s="2">
        <v>0.46424879563877908</v>
      </c>
      <c r="BH271" s="2">
        <v>253.39353581507933</v>
      </c>
      <c r="BI271" s="2">
        <v>535713.27188000001</v>
      </c>
      <c r="BJ271" s="2">
        <v>0</v>
      </c>
      <c r="BK271" s="2">
        <v>983.29554559999997</v>
      </c>
      <c r="BL271" s="2">
        <v>536696.5674255999</v>
      </c>
      <c r="BM271" s="2">
        <v>252.92928701944055</v>
      </c>
      <c r="BN271" s="2">
        <v>0</v>
      </c>
      <c r="BO271" s="2">
        <v>0.46424879563877908</v>
      </c>
      <c r="BP271" s="2">
        <v>253.39353581507933</v>
      </c>
      <c r="BQ271" s="2" t="s">
        <v>96</v>
      </c>
      <c r="BR271" s="1" t="s">
        <v>523</v>
      </c>
      <c r="BS271" s="1" t="s">
        <v>523</v>
      </c>
      <c r="BT271" s="1" t="s">
        <v>523</v>
      </c>
      <c r="BU271" s="2">
        <v>49.791423987557586</v>
      </c>
      <c r="BV271" s="2">
        <v>49.791423987557586</v>
      </c>
      <c r="BW271" s="2">
        <v>105460.01599999999</v>
      </c>
      <c r="BX271" s="2">
        <v>49.791423987557586</v>
      </c>
      <c r="BY271" s="2">
        <v>49.791423987557586</v>
      </c>
      <c r="BZ271" s="2">
        <v>49.791423987557586</v>
      </c>
      <c r="CA271" s="2">
        <v>49.791423987557586</v>
      </c>
      <c r="CB271" s="2">
        <v>105460.01599999999</v>
      </c>
      <c r="CC271" s="2">
        <v>49.791423987557586</v>
      </c>
      <c r="CD271" s="2">
        <v>49.791423987557586</v>
      </c>
      <c r="CE271" s="1">
        <f t="shared" si="4"/>
        <v>3.7840172960559328E-4</v>
      </c>
    </row>
    <row r="272" spans="1:83" ht="13.5" customHeight="1">
      <c r="A272" s="3" t="s">
        <v>685</v>
      </c>
      <c r="B272" t="s">
        <v>711</v>
      </c>
      <c r="C272" s="9" t="s">
        <v>1881</v>
      </c>
      <c r="D272" s="3" t="s">
        <v>712</v>
      </c>
      <c r="E272" s="3" t="s">
        <v>529</v>
      </c>
      <c r="F272" s="3" t="s">
        <v>689</v>
      </c>
      <c r="G272" s="3" t="s">
        <v>88</v>
      </c>
      <c r="H272" s="3" t="s">
        <v>526</v>
      </c>
      <c r="I272" s="3" t="s">
        <v>527</v>
      </c>
      <c r="J272" s="3" t="s">
        <v>523</v>
      </c>
      <c r="K272" s="3" t="s">
        <v>92</v>
      </c>
      <c r="L272" s="3" t="s">
        <v>116</v>
      </c>
      <c r="M272" s="3" t="s">
        <v>94</v>
      </c>
      <c r="N272" s="2">
        <v>15036708.77</v>
      </c>
      <c r="O272" s="2">
        <v>0</v>
      </c>
      <c r="P272" s="10">
        <v>1</v>
      </c>
      <c r="Q272" s="2">
        <v>15036708.77</v>
      </c>
      <c r="R272" s="2">
        <v>0</v>
      </c>
      <c r="S272" s="3" t="s">
        <v>519</v>
      </c>
      <c r="T272" s="2">
        <v>15036708.77</v>
      </c>
      <c r="U272" s="2">
        <v>15036708.77</v>
      </c>
      <c r="V272" s="2">
        <v>0</v>
      </c>
      <c r="W272" s="11">
        <v>0.1964983985380519</v>
      </c>
      <c r="X272" s="2">
        <v>2954689.1925880802</v>
      </c>
      <c r="Y272" s="2">
        <v>2954689.1925880802</v>
      </c>
      <c r="Z272" s="2">
        <v>0</v>
      </c>
      <c r="AA272" s="12">
        <v>0</v>
      </c>
      <c r="AB272" s="13">
        <v>0</v>
      </c>
      <c r="AC272" s="13">
        <v>44500</v>
      </c>
      <c r="AD272" s="2">
        <v>1</v>
      </c>
      <c r="AE272" s="2">
        <v>1</v>
      </c>
      <c r="AF272" s="3" t="s">
        <v>95</v>
      </c>
      <c r="AG272" s="2">
        <v>0</v>
      </c>
      <c r="AH272" s="3" t="s">
        <v>95</v>
      </c>
      <c r="AI272" s="3" t="s">
        <v>95</v>
      </c>
      <c r="AJ272" s="2">
        <v>1</v>
      </c>
      <c r="AK272" s="2">
        <v>1116.0110754362663</v>
      </c>
      <c r="AL272" s="2">
        <v>0</v>
      </c>
      <c r="AM272" s="2">
        <v>0</v>
      </c>
      <c r="AN272" s="2">
        <v>1116.0110754362663</v>
      </c>
      <c r="AO272" s="2">
        <v>1116.0110754362663</v>
      </c>
      <c r="AP272" s="2">
        <v>0</v>
      </c>
      <c r="AQ272" s="2">
        <v>0</v>
      </c>
      <c r="AR272" s="2">
        <v>1116.0110754362663</v>
      </c>
      <c r="AS272" s="2">
        <v>2363751.3540704641</v>
      </c>
      <c r="AT272" s="2">
        <v>0</v>
      </c>
      <c r="AU272" s="2">
        <v>0</v>
      </c>
      <c r="AV272" s="2">
        <v>2363751.3540704641</v>
      </c>
      <c r="AW272" s="2">
        <v>1116.0110754362663</v>
      </c>
      <c r="AX272" s="2">
        <v>0</v>
      </c>
      <c r="AY272" s="2">
        <v>0</v>
      </c>
      <c r="AZ272" s="2">
        <v>1116.0110754362663</v>
      </c>
      <c r="BA272" s="2">
        <v>5679.4919640027028</v>
      </c>
      <c r="BB272" s="2">
        <v>0</v>
      </c>
      <c r="BC272" s="2">
        <v>0</v>
      </c>
      <c r="BD272" s="2">
        <v>5679.4919640027028</v>
      </c>
      <c r="BE272" s="2">
        <v>5679.4919640027028</v>
      </c>
      <c r="BF272" s="2">
        <v>0</v>
      </c>
      <c r="BG272" s="2">
        <v>0</v>
      </c>
      <c r="BH272" s="2">
        <v>5679.4919640027028</v>
      </c>
      <c r="BI272" s="2">
        <v>12029367.015999999</v>
      </c>
      <c r="BJ272" s="2">
        <v>0</v>
      </c>
      <c r="BK272" s="2">
        <v>0</v>
      </c>
      <c r="BL272" s="2">
        <v>12029367.015999999</v>
      </c>
      <c r="BM272" s="2">
        <v>5679.4919640027028</v>
      </c>
      <c r="BN272" s="2">
        <v>0</v>
      </c>
      <c r="BO272" s="2">
        <v>0</v>
      </c>
      <c r="BP272" s="2">
        <v>5679.4919640027028</v>
      </c>
      <c r="BQ272" s="2" t="s">
        <v>96</v>
      </c>
      <c r="BR272" s="1" t="s">
        <v>523</v>
      </c>
      <c r="BS272" s="1" t="s">
        <v>523</v>
      </c>
      <c r="BT272" s="1" t="s">
        <v>523</v>
      </c>
      <c r="BU272" s="2">
        <v>1116.0110754362663</v>
      </c>
      <c r="BV272" s="2">
        <v>1116.0110754362663</v>
      </c>
      <c r="BW272" s="2">
        <v>2363751.3540704641</v>
      </c>
      <c r="BX272" s="2">
        <v>1116.0110754362663</v>
      </c>
      <c r="BY272" s="2">
        <v>1116.0110754362663</v>
      </c>
      <c r="BZ272" s="2">
        <v>5679.4919640027038</v>
      </c>
      <c r="CA272" s="2">
        <v>5679.4919640027038</v>
      </c>
      <c r="CB272" s="2">
        <v>12029367.016000001</v>
      </c>
      <c r="CC272" s="2">
        <v>5679.4919640027038</v>
      </c>
      <c r="CD272" s="2">
        <v>5679.4919640027038</v>
      </c>
      <c r="CE272" s="1">
        <f t="shared" si="4"/>
        <v>3.777084500920811E-4</v>
      </c>
    </row>
    <row r="273" spans="1:83" ht="13.5" customHeight="1">
      <c r="A273" s="3" t="s">
        <v>685</v>
      </c>
      <c r="B273" t="s">
        <v>713</v>
      </c>
      <c r="C273" s="9" t="s">
        <v>1882</v>
      </c>
      <c r="D273" s="3" t="s">
        <v>712</v>
      </c>
      <c r="E273" s="3" t="s">
        <v>529</v>
      </c>
      <c r="F273" s="3" t="s">
        <v>689</v>
      </c>
      <c r="G273" s="3" t="s">
        <v>88</v>
      </c>
      <c r="H273" s="3" t="s">
        <v>526</v>
      </c>
      <c r="I273" s="3" t="s">
        <v>527</v>
      </c>
      <c r="J273" s="3" t="s">
        <v>523</v>
      </c>
      <c r="K273" s="3" t="s">
        <v>92</v>
      </c>
      <c r="L273" s="3" t="s">
        <v>116</v>
      </c>
      <c r="M273" s="3" t="s">
        <v>94</v>
      </c>
      <c r="N273" s="2">
        <v>1649438.43</v>
      </c>
      <c r="O273" s="2">
        <v>0</v>
      </c>
      <c r="P273" s="10">
        <v>1</v>
      </c>
      <c r="Q273" s="2">
        <v>1649438.43</v>
      </c>
      <c r="R273" s="2">
        <v>0</v>
      </c>
      <c r="S273" s="3" t="s">
        <v>262</v>
      </c>
      <c r="T273" s="2">
        <v>1649438.43</v>
      </c>
      <c r="U273" s="2">
        <v>1649438.43</v>
      </c>
      <c r="V273" s="2">
        <v>0</v>
      </c>
      <c r="W273" s="11">
        <v>6.4602000000000004</v>
      </c>
      <c r="X273" s="2">
        <v>10655702.145486001</v>
      </c>
      <c r="Y273" s="2">
        <v>10655702.145486001</v>
      </c>
      <c r="Z273" s="2">
        <v>0</v>
      </c>
      <c r="AA273" s="12">
        <v>0</v>
      </c>
      <c r="AB273" s="13">
        <v>0</v>
      </c>
      <c r="AC273" s="13">
        <v>44500</v>
      </c>
      <c r="AD273" s="2">
        <v>1</v>
      </c>
      <c r="AE273" s="2">
        <v>1</v>
      </c>
      <c r="AF273" s="3" t="s">
        <v>95</v>
      </c>
      <c r="AG273" s="2">
        <v>0</v>
      </c>
      <c r="AH273" s="3" t="s">
        <v>95</v>
      </c>
      <c r="AI273" s="3" t="s">
        <v>95</v>
      </c>
      <c r="AJ273" s="2">
        <v>1</v>
      </c>
      <c r="AK273" s="2">
        <v>4024.7487420143802</v>
      </c>
      <c r="AL273" s="2">
        <v>0</v>
      </c>
      <c r="AM273" s="2">
        <v>0</v>
      </c>
      <c r="AN273" s="2">
        <v>4024.7487420143802</v>
      </c>
      <c r="AO273" s="2">
        <v>4024.7487420143802</v>
      </c>
      <c r="AP273" s="2">
        <v>0</v>
      </c>
      <c r="AQ273" s="2">
        <v>0</v>
      </c>
      <c r="AR273" s="2">
        <v>4024.7487420143802</v>
      </c>
      <c r="AS273" s="2">
        <v>8524561.7163888011</v>
      </c>
      <c r="AT273" s="2">
        <v>0</v>
      </c>
      <c r="AU273" s="2">
        <v>0</v>
      </c>
      <c r="AV273" s="2">
        <v>8524561.7163888011</v>
      </c>
      <c r="AW273" s="2">
        <v>4024.7487420143802</v>
      </c>
      <c r="AX273" s="2">
        <v>0</v>
      </c>
      <c r="AY273" s="2">
        <v>0</v>
      </c>
      <c r="AZ273" s="2">
        <v>4024.7487420143802</v>
      </c>
      <c r="BA273" s="2">
        <v>20482.348822985383</v>
      </c>
      <c r="BB273" s="2">
        <v>0</v>
      </c>
      <c r="BC273" s="2">
        <v>0</v>
      </c>
      <c r="BD273" s="2">
        <v>20482.348822985383</v>
      </c>
      <c r="BE273" s="2">
        <v>20482.348822985383</v>
      </c>
      <c r="BF273" s="2">
        <v>0</v>
      </c>
      <c r="BG273" s="2">
        <v>0</v>
      </c>
      <c r="BH273" s="2">
        <v>20482.348822985383</v>
      </c>
      <c r="BI273" s="2">
        <v>43382347.030874252</v>
      </c>
      <c r="BJ273" s="2">
        <v>0</v>
      </c>
      <c r="BK273" s="2">
        <v>0</v>
      </c>
      <c r="BL273" s="2">
        <v>43382347.030874252</v>
      </c>
      <c r="BM273" s="2">
        <v>20482.348822985383</v>
      </c>
      <c r="BN273" s="2">
        <v>0</v>
      </c>
      <c r="BO273" s="2">
        <v>0</v>
      </c>
      <c r="BP273" s="2">
        <v>20482.348822985383</v>
      </c>
      <c r="BQ273" s="2" t="s">
        <v>96</v>
      </c>
      <c r="BR273" s="1" t="s">
        <v>523</v>
      </c>
      <c r="BS273" s="1" t="s">
        <v>523</v>
      </c>
      <c r="BT273" s="1" t="s">
        <v>523</v>
      </c>
      <c r="BU273" s="2">
        <v>4024.7487420143802</v>
      </c>
      <c r="BV273" s="2">
        <v>4024.7487420143802</v>
      </c>
      <c r="BW273" s="2">
        <v>8524561.7163888011</v>
      </c>
      <c r="BX273" s="2">
        <v>4024.7487420143802</v>
      </c>
      <c r="BY273" s="2">
        <v>4024.7487420143802</v>
      </c>
      <c r="BZ273" s="2">
        <v>623.0068329176155</v>
      </c>
      <c r="CA273" s="2">
        <v>623.0068329176155</v>
      </c>
      <c r="CB273" s="2">
        <v>1319550.7440000002</v>
      </c>
      <c r="CC273" s="2">
        <v>623.0068329176155</v>
      </c>
      <c r="CD273" s="2">
        <v>623.0068329176155</v>
      </c>
      <c r="CE273" s="1">
        <f t="shared" si="4"/>
        <v>3.7770845009208105E-4</v>
      </c>
    </row>
    <row r="274" spans="1:83" ht="13.5" customHeight="1">
      <c r="A274" s="3" t="s">
        <v>685</v>
      </c>
      <c r="B274" t="s">
        <v>714</v>
      </c>
      <c r="C274" s="9" t="s">
        <v>1883</v>
      </c>
      <c r="D274" s="3" t="s">
        <v>715</v>
      </c>
      <c r="E274" s="3" t="s">
        <v>716</v>
      </c>
      <c r="F274" s="3" t="s">
        <v>689</v>
      </c>
      <c r="G274" s="3" t="s">
        <v>88</v>
      </c>
      <c r="H274" s="3" t="s">
        <v>526</v>
      </c>
      <c r="I274" s="3" t="s">
        <v>527</v>
      </c>
      <c r="J274" s="3" t="s">
        <v>523</v>
      </c>
      <c r="K274" s="3" t="s">
        <v>92</v>
      </c>
      <c r="L274" s="3" t="s">
        <v>116</v>
      </c>
      <c r="M274" s="3" t="s">
        <v>94</v>
      </c>
      <c r="N274" s="2">
        <v>4849676.38</v>
      </c>
      <c r="O274" s="2">
        <v>0</v>
      </c>
      <c r="P274" s="10">
        <v>1</v>
      </c>
      <c r="Q274" s="2">
        <v>4849676.38</v>
      </c>
      <c r="R274" s="2">
        <v>0</v>
      </c>
      <c r="S274" s="3" t="s">
        <v>94</v>
      </c>
      <c r="T274" s="2">
        <v>4849676.38</v>
      </c>
      <c r="U274" s="2">
        <v>4849676.38</v>
      </c>
      <c r="V274" s="2">
        <v>0</v>
      </c>
      <c r="W274" s="11">
        <v>1</v>
      </c>
      <c r="X274" s="2">
        <v>4849676.38</v>
      </c>
      <c r="Y274" s="2">
        <v>4849676.38</v>
      </c>
      <c r="Z274" s="2">
        <v>0</v>
      </c>
      <c r="AA274" s="12">
        <v>0</v>
      </c>
      <c r="AB274" s="13">
        <v>0</v>
      </c>
      <c r="AC274" s="13">
        <v>44500</v>
      </c>
      <c r="AD274" s="2">
        <v>1</v>
      </c>
      <c r="AE274" s="2">
        <v>1</v>
      </c>
      <c r="AF274" s="3" t="s">
        <v>95</v>
      </c>
      <c r="AG274" s="2">
        <v>0</v>
      </c>
      <c r="AH274" s="3" t="s">
        <v>95</v>
      </c>
      <c r="AI274" s="3" t="s">
        <v>95</v>
      </c>
      <c r="AJ274" s="2">
        <v>1</v>
      </c>
      <c r="AK274" s="2">
        <v>1831.7637489379742</v>
      </c>
      <c r="AL274" s="2">
        <v>0</v>
      </c>
      <c r="AM274" s="2">
        <v>0</v>
      </c>
      <c r="AN274" s="2">
        <v>1831.7637489379742</v>
      </c>
      <c r="AO274" s="2">
        <v>1831.7637489379742</v>
      </c>
      <c r="AP274" s="2">
        <v>0</v>
      </c>
      <c r="AQ274" s="2">
        <v>0</v>
      </c>
      <c r="AR274" s="2">
        <v>1831.7637489379742</v>
      </c>
      <c r="AS274" s="2">
        <v>3879741.1039999998</v>
      </c>
      <c r="AT274" s="2">
        <v>0</v>
      </c>
      <c r="AU274" s="2">
        <v>0</v>
      </c>
      <c r="AV274" s="2">
        <v>3879741.1039999998</v>
      </c>
      <c r="AW274" s="2">
        <v>1831.7637489379742</v>
      </c>
      <c r="AX274" s="2">
        <v>0</v>
      </c>
      <c r="AY274" s="2">
        <v>0</v>
      </c>
      <c r="AZ274" s="2">
        <v>1831.7637489379742</v>
      </c>
      <c r="BA274" s="2">
        <v>9322.0288947202444</v>
      </c>
      <c r="BB274" s="2">
        <v>0</v>
      </c>
      <c r="BC274" s="2">
        <v>0</v>
      </c>
      <c r="BD274" s="2">
        <v>9322.0288947202444</v>
      </c>
      <c r="BE274" s="2">
        <v>9322.0288947202444</v>
      </c>
      <c r="BF274" s="2">
        <v>0</v>
      </c>
      <c r="BG274" s="2">
        <v>0</v>
      </c>
      <c r="BH274" s="2">
        <v>9322.0288947202444</v>
      </c>
      <c r="BI274" s="2">
        <v>19744390.452366401</v>
      </c>
      <c r="BJ274" s="2">
        <v>0</v>
      </c>
      <c r="BK274" s="2">
        <v>0</v>
      </c>
      <c r="BL274" s="2">
        <v>19744390.452366401</v>
      </c>
      <c r="BM274" s="2">
        <v>9322.0288947202444</v>
      </c>
      <c r="BN274" s="2">
        <v>0</v>
      </c>
      <c r="BO274" s="2">
        <v>0</v>
      </c>
      <c r="BP274" s="2">
        <v>9322.0288947202444</v>
      </c>
      <c r="BQ274" s="2" t="s">
        <v>96</v>
      </c>
      <c r="BR274" s="1" t="s">
        <v>523</v>
      </c>
      <c r="BS274" s="1" t="s">
        <v>523</v>
      </c>
      <c r="BT274" s="1" t="s">
        <v>523</v>
      </c>
      <c r="BU274" s="2">
        <v>1831.7637489379742</v>
      </c>
      <c r="BV274" s="2">
        <v>1831.7637489379742</v>
      </c>
      <c r="BW274" s="2">
        <v>3879741.1039999998</v>
      </c>
      <c r="BX274" s="2">
        <v>1831.7637489379742</v>
      </c>
      <c r="BY274" s="2">
        <v>1831.7637489379742</v>
      </c>
      <c r="BZ274" s="2">
        <v>1831.7637489379742</v>
      </c>
      <c r="CA274" s="2">
        <v>1831.7637489379742</v>
      </c>
      <c r="CB274" s="2">
        <v>3879741.1039999998</v>
      </c>
      <c r="CC274" s="2">
        <v>1831.7637489379742</v>
      </c>
      <c r="CD274" s="2">
        <v>1831.7637489379742</v>
      </c>
      <c r="CE274" s="1">
        <f t="shared" si="4"/>
        <v>3.7770845009208105E-4</v>
      </c>
    </row>
    <row r="275" spans="1:83" ht="13.5" customHeight="1">
      <c r="A275" s="3" t="s">
        <v>685</v>
      </c>
      <c r="B275" t="s">
        <v>717</v>
      </c>
      <c r="C275" s="9" t="s">
        <v>1884</v>
      </c>
      <c r="D275" s="3" t="s">
        <v>718</v>
      </c>
      <c r="E275" s="3" t="s">
        <v>719</v>
      </c>
      <c r="F275" s="3" t="s">
        <v>689</v>
      </c>
      <c r="G275" s="3" t="s">
        <v>88</v>
      </c>
      <c r="H275" s="3" t="s">
        <v>526</v>
      </c>
      <c r="I275" s="3" t="s">
        <v>527</v>
      </c>
      <c r="J275" s="3" t="s">
        <v>523</v>
      </c>
      <c r="K275" s="3" t="s">
        <v>92</v>
      </c>
      <c r="L275" s="3" t="s">
        <v>116</v>
      </c>
      <c r="M275" s="3" t="s">
        <v>94</v>
      </c>
      <c r="N275" s="2">
        <v>199341464.58000001</v>
      </c>
      <c r="O275" s="2">
        <v>0</v>
      </c>
      <c r="P275" s="10">
        <v>1</v>
      </c>
      <c r="Q275" s="2">
        <v>199341464.58000001</v>
      </c>
      <c r="R275" s="2">
        <v>0</v>
      </c>
      <c r="S275" s="3" t="s">
        <v>94</v>
      </c>
      <c r="T275" s="2">
        <v>199341464.58000001</v>
      </c>
      <c r="U275" s="2">
        <v>199341464.58000001</v>
      </c>
      <c r="V275" s="2">
        <v>174815.45</v>
      </c>
      <c r="W275" s="11">
        <v>1</v>
      </c>
      <c r="X275" s="2">
        <v>199341464.58000001</v>
      </c>
      <c r="Y275" s="2">
        <v>199341464.58000001</v>
      </c>
      <c r="Z275" s="2">
        <v>174815.45</v>
      </c>
      <c r="AA275" s="12">
        <v>8.0000000000000002E-3</v>
      </c>
      <c r="AB275" s="13">
        <v>0</v>
      </c>
      <c r="AC275" s="13">
        <v>44500</v>
      </c>
      <c r="AD275" s="2">
        <v>1</v>
      </c>
      <c r="AE275" s="2">
        <v>1</v>
      </c>
      <c r="AF275" s="3" t="s">
        <v>95</v>
      </c>
      <c r="AG275" s="2">
        <v>0</v>
      </c>
      <c r="AH275" s="3" t="s">
        <v>95</v>
      </c>
      <c r="AI275" s="3" t="s">
        <v>95</v>
      </c>
      <c r="AJ275" s="2">
        <v>1</v>
      </c>
      <c r="AK275" s="2">
        <v>75292.955625597271</v>
      </c>
      <c r="AL275" s="2">
        <v>0</v>
      </c>
      <c r="AM275" s="2">
        <v>66.029272671649693</v>
      </c>
      <c r="AN275" s="2">
        <v>75358.984898268915</v>
      </c>
      <c r="AO275" s="2">
        <v>75292.955625597271</v>
      </c>
      <c r="AP275" s="2">
        <v>0</v>
      </c>
      <c r="AQ275" s="2">
        <v>66.029272671649693</v>
      </c>
      <c r="AR275" s="2">
        <v>75358.984898268915</v>
      </c>
      <c r="AS275" s="2">
        <v>159473171.664</v>
      </c>
      <c r="AT275" s="2">
        <v>0</v>
      </c>
      <c r="AU275" s="2">
        <v>139852.35999999999</v>
      </c>
      <c r="AV275" s="2">
        <v>159613024.02399999</v>
      </c>
      <c r="AW275" s="2">
        <v>75292.955625597271</v>
      </c>
      <c r="AX275" s="2">
        <v>0</v>
      </c>
      <c r="AY275" s="2">
        <v>66.029272671649693</v>
      </c>
      <c r="AZ275" s="2">
        <v>75358.984898268915</v>
      </c>
      <c r="BA275" s="2">
        <v>383173.38047422707</v>
      </c>
      <c r="BB275" s="2">
        <v>0</v>
      </c>
      <c r="BC275" s="2">
        <v>336.02957155329244</v>
      </c>
      <c r="BD275" s="2">
        <v>383509.41004578036</v>
      </c>
      <c r="BE275" s="2">
        <v>383173.38047422707</v>
      </c>
      <c r="BF275" s="2">
        <v>0</v>
      </c>
      <c r="BG275" s="2">
        <v>336.02957155329244</v>
      </c>
      <c r="BH275" s="2">
        <v>383509.41004578036</v>
      </c>
      <c r="BI275" s="2">
        <v>811574917.91526246</v>
      </c>
      <c r="BJ275" s="2">
        <v>0</v>
      </c>
      <c r="BK275" s="2">
        <v>711722.64527599991</v>
      </c>
      <c r="BL275" s="2">
        <v>812286640.56053841</v>
      </c>
      <c r="BM275" s="2">
        <v>383173.38047422707</v>
      </c>
      <c r="BN275" s="2">
        <v>0</v>
      </c>
      <c r="BO275" s="2">
        <v>336.02957155329244</v>
      </c>
      <c r="BP275" s="2">
        <v>383509.41004578036</v>
      </c>
      <c r="BQ275" s="2" t="s">
        <v>96</v>
      </c>
      <c r="BR275" s="1" t="s">
        <v>523</v>
      </c>
      <c r="BS275" s="1" t="s">
        <v>523</v>
      </c>
      <c r="BT275" s="1" t="s">
        <v>523</v>
      </c>
      <c r="BU275" s="2">
        <v>75358.984898268915</v>
      </c>
      <c r="BV275" s="2">
        <v>75358.984898268915</v>
      </c>
      <c r="BW275" s="2">
        <v>159613024.02399999</v>
      </c>
      <c r="BX275" s="2">
        <v>75358.984898268915</v>
      </c>
      <c r="BY275" s="2">
        <v>75358.984898268915</v>
      </c>
      <c r="BZ275" s="2">
        <v>75358.984898268915</v>
      </c>
      <c r="CA275" s="2">
        <v>75358.984898268915</v>
      </c>
      <c r="CB275" s="2">
        <v>159613024.02399999</v>
      </c>
      <c r="CC275" s="2">
        <v>75358.984898268915</v>
      </c>
      <c r="CD275" s="2">
        <v>75358.984898268915</v>
      </c>
      <c r="CE275" s="1">
        <f t="shared" si="4"/>
        <v>3.7803968711198937E-4</v>
      </c>
    </row>
    <row r="276" spans="1:83" ht="13.5" customHeight="1">
      <c r="A276" s="3" t="s">
        <v>685</v>
      </c>
      <c r="B276" t="s">
        <v>720</v>
      </c>
      <c r="C276" s="9" t="s">
        <v>1885</v>
      </c>
      <c r="D276" s="3" t="s">
        <v>718</v>
      </c>
      <c r="E276" s="3" t="s">
        <v>719</v>
      </c>
      <c r="F276" s="3" t="s">
        <v>689</v>
      </c>
      <c r="G276" s="3" t="s">
        <v>88</v>
      </c>
      <c r="H276" s="3" t="s">
        <v>526</v>
      </c>
      <c r="I276" s="3" t="s">
        <v>527</v>
      </c>
      <c r="J276" s="3" t="s">
        <v>523</v>
      </c>
      <c r="K276" s="3" t="s">
        <v>92</v>
      </c>
      <c r="L276" s="3" t="s">
        <v>116</v>
      </c>
      <c r="M276" s="3" t="s">
        <v>94</v>
      </c>
      <c r="N276" s="2">
        <v>210045.21</v>
      </c>
      <c r="O276" s="2">
        <v>0</v>
      </c>
      <c r="P276" s="10">
        <v>1</v>
      </c>
      <c r="Q276" s="2">
        <v>210045.21</v>
      </c>
      <c r="R276" s="2">
        <v>0</v>
      </c>
      <c r="S276" s="3" t="s">
        <v>506</v>
      </c>
      <c r="T276" s="2">
        <v>210045.21</v>
      </c>
      <c r="U276" s="2">
        <v>210045.21</v>
      </c>
      <c r="V276" s="2">
        <v>1.04</v>
      </c>
      <c r="W276" s="11">
        <v>0.83120000000000005</v>
      </c>
      <c r="X276" s="2">
        <v>174589.57855199999</v>
      </c>
      <c r="Y276" s="2">
        <v>174589.57855199999</v>
      </c>
      <c r="Z276" s="2">
        <v>0.86444800000000011</v>
      </c>
      <c r="AA276" s="12">
        <v>0</v>
      </c>
      <c r="AB276" s="13">
        <v>0</v>
      </c>
      <c r="AC276" s="13">
        <v>44500</v>
      </c>
      <c r="AD276" s="2">
        <v>1</v>
      </c>
      <c r="AE276" s="2">
        <v>1</v>
      </c>
      <c r="AF276" s="3" t="s">
        <v>95</v>
      </c>
      <c r="AG276" s="2">
        <v>0</v>
      </c>
      <c r="AH276" s="3" t="s">
        <v>95</v>
      </c>
      <c r="AI276" s="3" t="s">
        <v>95</v>
      </c>
      <c r="AJ276" s="2">
        <v>1</v>
      </c>
      <c r="AK276" s="2">
        <v>65.94395911710555</v>
      </c>
      <c r="AL276" s="2">
        <v>0</v>
      </c>
      <c r="AM276" s="2">
        <v>3.2650931426519937E-4</v>
      </c>
      <c r="AN276" s="2">
        <v>65.944285626419813</v>
      </c>
      <c r="AO276" s="2">
        <v>65.94395911710555</v>
      </c>
      <c r="AP276" s="2">
        <v>0</v>
      </c>
      <c r="AQ276" s="2">
        <v>3.2650931426519937E-4</v>
      </c>
      <c r="AR276" s="2">
        <v>65.944285626419813</v>
      </c>
      <c r="AS276" s="2">
        <v>139671.66284159999</v>
      </c>
      <c r="AT276" s="2">
        <v>0</v>
      </c>
      <c r="AU276" s="2">
        <v>0.69155840000000002</v>
      </c>
      <c r="AV276" s="2">
        <v>139672.35440000001</v>
      </c>
      <c r="AW276" s="2">
        <v>65.94395911710555</v>
      </c>
      <c r="AX276" s="2">
        <v>0</v>
      </c>
      <c r="AY276" s="2">
        <v>3.2650931426519937E-4</v>
      </c>
      <c r="AZ276" s="2">
        <v>65.944285626419813</v>
      </c>
      <c r="BA276" s="2">
        <v>335.59540234286186</v>
      </c>
      <c r="BB276" s="2">
        <v>0</v>
      </c>
      <c r="BC276" s="2">
        <v>1.6616385512270263E-3</v>
      </c>
      <c r="BD276" s="2">
        <v>335.5970639814131</v>
      </c>
      <c r="BE276" s="2">
        <v>335.59540234286186</v>
      </c>
      <c r="BF276" s="2">
        <v>0</v>
      </c>
      <c r="BG276" s="2">
        <v>1.6616385512270263E-3</v>
      </c>
      <c r="BH276" s="2">
        <v>335.5970639814131</v>
      </c>
      <c r="BI276" s="2">
        <v>710803.05936718651</v>
      </c>
      <c r="BJ276" s="2">
        <v>0</v>
      </c>
      <c r="BK276" s="2">
        <v>3.51940985344</v>
      </c>
      <c r="BL276" s="2">
        <v>710806.57877704012</v>
      </c>
      <c r="BM276" s="2">
        <v>335.59540234286186</v>
      </c>
      <c r="BN276" s="2">
        <v>0</v>
      </c>
      <c r="BO276" s="2">
        <v>1.6616385512270263E-3</v>
      </c>
      <c r="BP276" s="2">
        <v>335.5970639814131</v>
      </c>
      <c r="BQ276" s="2" t="s">
        <v>96</v>
      </c>
      <c r="BR276" s="1" t="s">
        <v>523</v>
      </c>
      <c r="BS276" s="1" t="s">
        <v>523</v>
      </c>
      <c r="BT276" s="1" t="s">
        <v>523</v>
      </c>
      <c r="BU276" s="2">
        <v>65.944285626419813</v>
      </c>
      <c r="BV276" s="2">
        <v>65.944285626419813</v>
      </c>
      <c r="BW276" s="2">
        <v>139672.35440000001</v>
      </c>
      <c r="BX276" s="2">
        <v>65.944285626419813</v>
      </c>
      <c r="BY276" s="2">
        <v>65.944285626419813</v>
      </c>
      <c r="BZ276" s="2">
        <v>79.33624353515377</v>
      </c>
      <c r="CA276" s="2">
        <v>79.33624353515377</v>
      </c>
      <c r="CB276" s="2">
        <v>168037</v>
      </c>
      <c r="CC276" s="2">
        <v>79.33624353515377</v>
      </c>
      <c r="CD276" s="2">
        <v>79.33624353515377</v>
      </c>
      <c r="CE276" s="1">
        <f t="shared" si="4"/>
        <v>3.7771032024559747E-4</v>
      </c>
    </row>
    <row r="277" spans="1:83" ht="13.5" customHeight="1">
      <c r="A277" s="3" t="s">
        <v>685</v>
      </c>
      <c r="B277" t="s">
        <v>721</v>
      </c>
      <c r="C277" s="9" t="s">
        <v>1886</v>
      </c>
      <c r="D277" s="3" t="s">
        <v>718</v>
      </c>
      <c r="E277" s="3" t="s">
        <v>722</v>
      </c>
      <c r="F277" s="3" t="s">
        <v>689</v>
      </c>
      <c r="G277" s="3" t="s">
        <v>88</v>
      </c>
      <c r="H277" s="3" t="s">
        <v>526</v>
      </c>
      <c r="I277" s="3" t="s">
        <v>527</v>
      </c>
      <c r="J277" s="3" t="s">
        <v>523</v>
      </c>
      <c r="K277" s="3" t="s">
        <v>92</v>
      </c>
      <c r="L277" s="3" t="s">
        <v>116</v>
      </c>
      <c r="M277" s="3" t="s">
        <v>94</v>
      </c>
      <c r="N277" s="2">
        <v>4286.1400000000003</v>
      </c>
      <c r="O277" s="2">
        <v>0</v>
      </c>
      <c r="P277" s="10">
        <v>1</v>
      </c>
      <c r="Q277" s="2">
        <v>4286.1400000000003</v>
      </c>
      <c r="R277" s="2">
        <v>0</v>
      </c>
      <c r="S277" s="3" t="s">
        <v>94</v>
      </c>
      <c r="T277" s="2">
        <v>4286.1400000000003</v>
      </c>
      <c r="U277" s="2">
        <v>4286.1400000000003</v>
      </c>
      <c r="V277" s="2">
        <v>327.16000000000003</v>
      </c>
      <c r="W277" s="11">
        <v>1</v>
      </c>
      <c r="X277" s="2">
        <v>4286.1400000000003</v>
      </c>
      <c r="Y277" s="2">
        <v>4286.1400000000003</v>
      </c>
      <c r="Z277" s="2">
        <v>327.16000000000003</v>
      </c>
      <c r="AA277" s="12">
        <v>7.1999999999999998E-3</v>
      </c>
      <c r="AB277" s="13">
        <v>0</v>
      </c>
      <c r="AC277" s="13">
        <v>44500</v>
      </c>
      <c r="AD277" s="2">
        <v>1</v>
      </c>
      <c r="AE277" s="2">
        <v>1</v>
      </c>
      <c r="AF277" s="3" t="s">
        <v>95</v>
      </c>
      <c r="AG277" s="2">
        <v>0</v>
      </c>
      <c r="AH277" s="3" t="s">
        <v>95</v>
      </c>
      <c r="AI277" s="3" t="s">
        <v>95</v>
      </c>
      <c r="AJ277" s="2">
        <v>1</v>
      </c>
      <c r="AK277" s="2">
        <v>1.6189112962776724</v>
      </c>
      <c r="AL277" s="2">
        <v>0</v>
      </c>
      <c r="AM277" s="2">
        <v>0.12357109653212525</v>
      </c>
      <c r="AN277" s="2">
        <v>1.7424823928097977</v>
      </c>
      <c r="AO277" s="2">
        <v>1.6189112962776724</v>
      </c>
      <c r="AP277" s="2">
        <v>0</v>
      </c>
      <c r="AQ277" s="2">
        <v>0.12357109653212525</v>
      </c>
      <c r="AR277" s="2">
        <v>1.7424823928097977</v>
      </c>
      <c r="AS277" s="2">
        <v>3428.9120000000003</v>
      </c>
      <c r="AT277" s="2">
        <v>0</v>
      </c>
      <c r="AU277" s="2">
        <v>261.72800000000001</v>
      </c>
      <c r="AV277" s="2">
        <v>3690.6400000000003</v>
      </c>
      <c r="AW277" s="2">
        <v>1.6189112962776724</v>
      </c>
      <c r="AX277" s="2">
        <v>0</v>
      </c>
      <c r="AY277" s="2">
        <v>0.12357109653212525</v>
      </c>
      <c r="AZ277" s="2">
        <v>1.7424823928097977</v>
      </c>
      <c r="BA277" s="2">
        <v>8.2388014778867031</v>
      </c>
      <c r="BB277" s="2">
        <v>0</v>
      </c>
      <c r="BC277" s="2">
        <v>0.62886566736163863</v>
      </c>
      <c r="BD277" s="2">
        <v>8.8676671452483422</v>
      </c>
      <c r="BE277" s="2">
        <v>8.2388014778867031</v>
      </c>
      <c r="BF277" s="2">
        <v>0</v>
      </c>
      <c r="BG277" s="2">
        <v>0.62886566736163863</v>
      </c>
      <c r="BH277" s="2">
        <v>8.8676671452483422</v>
      </c>
      <c r="BI277" s="2">
        <v>17450.076059200001</v>
      </c>
      <c r="BJ277" s="2">
        <v>0</v>
      </c>
      <c r="BK277" s="2">
        <v>1331.9599648000001</v>
      </c>
      <c r="BL277" s="2">
        <v>18782.036024000001</v>
      </c>
      <c r="BM277" s="2">
        <v>8.2388014778867031</v>
      </c>
      <c r="BN277" s="2">
        <v>0</v>
      </c>
      <c r="BO277" s="2">
        <v>0.62886566736163863</v>
      </c>
      <c r="BP277" s="2">
        <v>8.8676671452483422</v>
      </c>
      <c r="BQ277" s="2" t="s">
        <v>96</v>
      </c>
      <c r="BR277" s="1" t="s">
        <v>523</v>
      </c>
      <c r="BS277" s="1" t="s">
        <v>523</v>
      </c>
      <c r="BT277" s="1" t="s">
        <v>523</v>
      </c>
      <c r="BU277" s="2">
        <v>1.7424823928097977</v>
      </c>
      <c r="BV277" s="2">
        <v>1.7424823928097977</v>
      </c>
      <c r="BW277" s="2">
        <v>3690.6400000000003</v>
      </c>
      <c r="BX277" s="2">
        <v>1.7424823928097977</v>
      </c>
      <c r="BY277" s="2">
        <v>1.7424823928097977</v>
      </c>
      <c r="BZ277" s="2">
        <v>1.7424823928097977</v>
      </c>
      <c r="CA277" s="2">
        <v>1.7424823928097977</v>
      </c>
      <c r="CB277" s="2">
        <v>3690.6400000000003</v>
      </c>
      <c r="CC277" s="2">
        <v>1.7424823928097977</v>
      </c>
      <c r="CD277" s="2">
        <v>1.7424823928097977</v>
      </c>
      <c r="CE277" s="1">
        <f t="shared" si="4"/>
        <v>4.0653884213063445E-4</v>
      </c>
    </row>
    <row r="278" spans="1:83" ht="13.5" customHeight="1">
      <c r="A278" s="3" t="s">
        <v>685</v>
      </c>
      <c r="B278" t="s">
        <v>723</v>
      </c>
      <c r="C278" s="9" t="s">
        <v>1887</v>
      </c>
      <c r="D278" s="3" t="s">
        <v>724</v>
      </c>
      <c r="E278" s="3" t="s">
        <v>725</v>
      </c>
      <c r="F278" s="3" t="s">
        <v>689</v>
      </c>
      <c r="G278" s="3" t="s">
        <v>88</v>
      </c>
      <c r="H278" s="3" t="s">
        <v>526</v>
      </c>
      <c r="I278" s="3" t="s">
        <v>527</v>
      </c>
      <c r="J278" s="3" t="s">
        <v>523</v>
      </c>
      <c r="K278" s="3" t="s">
        <v>92</v>
      </c>
      <c r="L278" s="3" t="s">
        <v>116</v>
      </c>
      <c r="M278" s="3" t="s">
        <v>94</v>
      </c>
      <c r="N278" s="2">
        <v>996759.81</v>
      </c>
      <c r="O278" s="2">
        <v>0</v>
      </c>
      <c r="P278" s="10">
        <v>1</v>
      </c>
      <c r="Q278" s="2">
        <v>996759.81</v>
      </c>
      <c r="R278" s="2">
        <v>0</v>
      </c>
      <c r="S278" s="3" t="s">
        <v>94</v>
      </c>
      <c r="T278" s="2">
        <v>996759.81</v>
      </c>
      <c r="U278" s="2">
        <v>996759.81</v>
      </c>
      <c r="V278" s="2">
        <v>198.15</v>
      </c>
      <c r="W278" s="11">
        <v>1</v>
      </c>
      <c r="X278" s="2">
        <v>996759.81</v>
      </c>
      <c r="Y278" s="2">
        <v>996759.81</v>
      </c>
      <c r="Z278" s="2">
        <v>198.15</v>
      </c>
      <c r="AA278" s="12">
        <v>3.4999999999999996E-3</v>
      </c>
      <c r="AB278" s="13">
        <v>0</v>
      </c>
      <c r="AC278" s="13">
        <v>44500</v>
      </c>
      <c r="AD278" s="2">
        <v>1</v>
      </c>
      <c r="AE278" s="2">
        <v>1</v>
      </c>
      <c r="AF278" s="3" t="s">
        <v>95</v>
      </c>
      <c r="AG278" s="2">
        <v>0</v>
      </c>
      <c r="AH278" s="3" t="s">
        <v>95</v>
      </c>
      <c r="AI278" s="3" t="s">
        <v>95</v>
      </c>
      <c r="AJ278" s="2">
        <v>1</v>
      </c>
      <c r="AK278" s="2">
        <v>376.48460294917726</v>
      </c>
      <c r="AL278" s="2">
        <v>0</v>
      </c>
      <c r="AM278" s="2">
        <v>7.4842929385745868E-2</v>
      </c>
      <c r="AN278" s="2">
        <v>376.559445878563</v>
      </c>
      <c r="AO278" s="2">
        <v>376.48460294917726</v>
      </c>
      <c r="AP278" s="2">
        <v>0</v>
      </c>
      <c r="AQ278" s="2">
        <v>7.4842929385745868E-2</v>
      </c>
      <c r="AR278" s="2">
        <v>376.559445878563</v>
      </c>
      <c r="AS278" s="2">
        <v>797407.84800000011</v>
      </c>
      <c r="AT278" s="2">
        <v>0</v>
      </c>
      <c r="AU278" s="2">
        <v>158.51999999999998</v>
      </c>
      <c r="AV278" s="2">
        <v>797566.36800000002</v>
      </c>
      <c r="AW278" s="2">
        <v>376.48460294917726</v>
      </c>
      <c r="AX278" s="2">
        <v>0</v>
      </c>
      <c r="AY278" s="2">
        <v>7.4842929385745868E-2</v>
      </c>
      <c r="AZ278" s="2">
        <v>376.559445878563</v>
      </c>
      <c r="BA278" s="2">
        <v>1915.9677928686581</v>
      </c>
      <c r="BB278" s="2">
        <v>0</v>
      </c>
      <c r="BC278" s="2">
        <v>0.38088315193699929</v>
      </c>
      <c r="BD278" s="2">
        <v>1916.3486760205951</v>
      </c>
      <c r="BE278" s="2">
        <v>1915.9677928686581</v>
      </c>
      <c r="BF278" s="2">
        <v>0</v>
      </c>
      <c r="BG278" s="2">
        <v>0.38088315193699929</v>
      </c>
      <c r="BH278" s="2">
        <v>1916.3486760205951</v>
      </c>
      <c r="BI278" s="2">
        <v>4058088.2792568007</v>
      </c>
      <c r="BJ278" s="2">
        <v>0</v>
      </c>
      <c r="BK278" s="2">
        <v>806.72413199999994</v>
      </c>
      <c r="BL278" s="2">
        <v>4058895.0033888002</v>
      </c>
      <c r="BM278" s="2">
        <v>1915.9677928686581</v>
      </c>
      <c r="BN278" s="2">
        <v>0</v>
      </c>
      <c r="BO278" s="2">
        <v>0.38088315193699929</v>
      </c>
      <c r="BP278" s="2">
        <v>1916.3486760205951</v>
      </c>
      <c r="BQ278" s="2" t="s">
        <v>96</v>
      </c>
      <c r="BR278" s="1" t="s">
        <v>523</v>
      </c>
      <c r="BS278" s="1" t="s">
        <v>523</v>
      </c>
      <c r="BT278" s="1" t="s">
        <v>523</v>
      </c>
      <c r="BU278" s="2">
        <v>376.559445878563</v>
      </c>
      <c r="BV278" s="2">
        <v>376.559445878563</v>
      </c>
      <c r="BW278" s="2">
        <v>797566.36800000002</v>
      </c>
      <c r="BX278" s="2">
        <v>376.559445878563</v>
      </c>
      <c r="BY278" s="2">
        <v>376.559445878563</v>
      </c>
      <c r="BZ278" s="2">
        <v>376.559445878563</v>
      </c>
      <c r="CA278" s="2">
        <v>376.559445878563</v>
      </c>
      <c r="CB278" s="2">
        <v>797566.36800000002</v>
      </c>
      <c r="CC278" s="2">
        <v>376.559445878563</v>
      </c>
      <c r="CD278" s="2">
        <v>376.559445878563</v>
      </c>
      <c r="CE278" s="1">
        <f t="shared" si="4"/>
        <v>3.7778353631509577E-4</v>
      </c>
    </row>
    <row r="279" spans="1:83" ht="13.5" customHeight="1">
      <c r="A279" s="3" t="s">
        <v>685</v>
      </c>
      <c r="B279" t="s">
        <v>726</v>
      </c>
      <c r="C279" s="9" t="s">
        <v>1888</v>
      </c>
      <c r="D279" s="3" t="s">
        <v>724</v>
      </c>
      <c r="E279" s="3" t="s">
        <v>727</v>
      </c>
      <c r="F279" s="3" t="s">
        <v>689</v>
      </c>
      <c r="G279" s="3" t="s">
        <v>88</v>
      </c>
      <c r="H279" s="3" t="s">
        <v>526</v>
      </c>
      <c r="I279" s="3" t="s">
        <v>527</v>
      </c>
      <c r="J279" s="3" t="s">
        <v>523</v>
      </c>
      <c r="K279" s="3" t="s">
        <v>92</v>
      </c>
      <c r="L279" s="3" t="s">
        <v>116</v>
      </c>
      <c r="M279" s="3" t="s">
        <v>94</v>
      </c>
      <c r="N279" s="2">
        <v>144287.47</v>
      </c>
      <c r="O279" s="2">
        <v>0</v>
      </c>
      <c r="P279" s="10">
        <v>1</v>
      </c>
      <c r="Q279" s="2">
        <v>144287.47</v>
      </c>
      <c r="R279" s="2">
        <v>0</v>
      </c>
      <c r="S279" s="3" t="s">
        <v>94</v>
      </c>
      <c r="T279" s="2">
        <v>144287.47</v>
      </c>
      <c r="U279" s="2">
        <v>144287.47</v>
      </c>
      <c r="V279" s="2">
        <v>50.4</v>
      </c>
      <c r="W279" s="11">
        <v>1</v>
      </c>
      <c r="X279" s="2">
        <v>144287.47</v>
      </c>
      <c r="Y279" s="2">
        <v>144287.47</v>
      </c>
      <c r="Z279" s="2">
        <v>50.4</v>
      </c>
      <c r="AA279" s="12">
        <v>3.4999999999999996E-3</v>
      </c>
      <c r="AB279" s="13">
        <v>0</v>
      </c>
      <c r="AC279" s="13">
        <v>44500</v>
      </c>
      <c r="AD279" s="2">
        <v>1</v>
      </c>
      <c r="AE279" s="2">
        <v>1</v>
      </c>
      <c r="AF279" s="3" t="s">
        <v>95</v>
      </c>
      <c r="AG279" s="2">
        <v>0</v>
      </c>
      <c r="AH279" s="3" t="s">
        <v>95</v>
      </c>
      <c r="AI279" s="3" t="s">
        <v>95</v>
      </c>
      <c r="AJ279" s="2">
        <v>1</v>
      </c>
      <c r="AK279" s="2">
        <v>54.498596661407646</v>
      </c>
      <c r="AL279" s="2">
        <v>0</v>
      </c>
      <c r="AM279" s="2">
        <v>1.9036505884640884E-2</v>
      </c>
      <c r="AN279" s="2">
        <v>54.517633167292288</v>
      </c>
      <c r="AO279" s="2">
        <v>54.498596661407646</v>
      </c>
      <c r="AP279" s="2">
        <v>0</v>
      </c>
      <c r="AQ279" s="2">
        <v>1.9036505884640884E-2</v>
      </c>
      <c r="AR279" s="2">
        <v>54.517633167292288</v>
      </c>
      <c r="AS279" s="2">
        <v>115429.97600000001</v>
      </c>
      <c r="AT279" s="2">
        <v>0</v>
      </c>
      <c r="AU279" s="2">
        <v>40.319999999999993</v>
      </c>
      <c r="AV279" s="2">
        <v>115470.296</v>
      </c>
      <c r="AW279" s="2">
        <v>54.498596661407646</v>
      </c>
      <c r="AX279" s="2">
        <v>0</v>
      </c>
      <c r="AY279" s="2">
        <v>1.9036505884640884E-2</v>
      </c>
      <c r="AZ279" s="2">
        <v>54.517633167292288</v>
      </c>
      <c r="BA279" s="2">
        <v>277.34880826956964</v>
      </c>
      <c r="BB279" s="2">
        <v>0</v>
      </c>
      <c r="BC279" s="2">
        <v>9.6878682097525926E-2</v>
      </c>
      <c r="BD279" s="2">
        <v>277.4456869516672</v>
      </c>
      <c r="BE279" s="2">
        <v>277.34880826956964</v>
      </c>
      <c r="BF279" s="2">
        <v>0</v>
      </c>
      <c r="BG279" s="2">
        <v>9.6878682097525926E-2</v>
      </c>
      <c r="BH279" s="2">
        <v>277.4456869516672</v>
      </c>
      <c r="BI279" s="2">
        <v>587434.6908616001</v>
      </c>
      <c r="BJ279" s="2">
        <v>0</v>
      </c>
      <c r="BK279" s="2">
        <v>205.19251199999997</v>
      </c>
      <c r="BL279" s="2">
        <v>587639.88337360008</v>
      </c>
      <c r="BM279" s="2">
        <v>277.34880826956964</v>
      </c>
      <c r="BN279" s="2">
        <v>0</v>
      </c>
      <c r="BO279" s="2">
        <v>9.6878682097525926E-2</v>
      </c>
      <c r="BP279" s="2">
        <v>277.4456869516672</v>
      </c>
      <c r="BQ279" s="2" t="s">
        <v>96</v>
      </c>
      <c r="BR279" s="1" t="s">
        <v>523</v>
      </c>
      <c r="BS279" s="1" t="s">
        <v>523</v>
      </c>
      <c r="BT279" s="1" t="s">
        <v>523</v>
      </c>
      <c r="BU279" s="2">
        <v>54.517633167292288</v>
      </c>
      <c r="BV279" s="2">
        <v>54.517633167292288</v>
      </c>
      <c r="BW279" s="2">
        <v>115470.296</v>
      </c>
      <c r="BX279" s="2">
        <v>54.517633167292288</v>
      </c>
      <c r="BY279" s="2">
        <v>54.517633167292288</v>
      </c>
      <c r="BZ279" s="2">
        <v>54.517633167292288</v>
      </c>
      <c r="CA279" s="2">
        <v>54.517633167292288</v>
      </c>
      <c r="CB279" s="2">
        <v>115470.296</v>
      </c>
      <c r="CC279" s="2">
        <v>54.517633167292288</v>
      </c>
      <c r="CD279" s="2">
        <v>54.517633167292288</v>
      </c>
      <c r="CE279" s="1">
        <f t="shared" si="4"/>
        <v>3.7784038466605791E-4</v>
      </c>
    </row>
    <row r="280" spans="1:83" ht="13.5" customHeight="1">
      <c r="A280" s="3" t="s">
        <v>685</v>
      </c>
      <c r="B280" t="s">
        <v>728</v>
      </c>
      <c r="C280" s="9" t="s">
        <v>1889</v>
      </c>
      <c r="D280" s="3" t="s">
        <v>729</v>
      </c>
      <c r="E280" s="3" t="s">
        <v>730</v>
      </c>
      <c r="F280" s="3" t="s">
        <v>689</v>
      </c>
      <c r="G280" s="3" t="s">
        <v>88</v>
      </c>
      <c r="H280" s="3" t="s">
        <v>526</v>
      </c>
      <c r="I280" s="3" t="s">
        <v>527</v>
      </c>
      <c r="J280" s="3" t="s">
        <v>523</v>
      </c>
      <c r="K280" s="3" t="s">
        <v>92</v>
      </c>
      <c r="L280" s="3" t="s">
        <v>116</v>
      </c>
      <c r="M280" s="3" t="s">
        <v>94</v>
      </c>
      <c r="N280" s="2">
        <v>490342.21</v>
      </c>
      <c r="O280" s="2">
        <v>0</v>
      </c>
      <c r="P280" s="10">
        <v>1</v>
      </c>
      <c r="Q280" s="2">
        <v>490342.21</v>
      </c>
      <c r="R280" s="2">
        <v>0</v>
      </c>
      <c r="S280" s="3" t="s">
        <v>94</v>
      </c>
      <c r="T280" s="2">
        <v>490342.21</v>
      </c>
      <c r="U280" s="2">
        <v>490342.21</v>
      </c>
      <c r="V280" s="2">
        <v>210.07</v>
      </c>
      <c r="W280" s="11">
        <v>1</v>
      </c>
      <c r="X280" s="2">
        <v>490342.21</v>
      </c>
      <c r="Y280" s="2">
        <v>490342.21</v>
      </c>
      <c r="Z280" s="2">
        <v>210.07</v>
      </c>
      <c r="AA280" s="12">
        <v>3.4999999999999996E-3</v>
      </c>
      <c r="AB280" s="13">
        <v>0</v>
      </c>
      <c r="AC280" s="13">
        <v>44500</v>
      </c>
      <c r="AD280" s="2">
        <v>1</v>
      </c>
      <c r="AE280" s="2">
        <v>1</v>
      </c>
      <c r="AF280" s="3" t="s">
        <v>95</v>
      </c>
      <c r="AG280" s="2">
        <v>0</v>
      </c>
      <c r="AH280" s="3" t="s">
        <v>95</v>
      </c>
      <c r="AI280" s="3" t="s">
        <v>95</v>
      </c>
      <c r="AJ280" s="2">
        <v>1</v>
      </c>
      <c r="AK280" s="2">
        <v>185.20639615382572</v>
      </c>
      <c r="AL280" s="2">
        <v>0</v>
      </c>
      <c r="AM280" s="2">
        <v>7.9345214110843471E-2</v>
      </c>
      <c r="AN280" s="2">
        <v>185.28574136793657</v>
      </c>
      <c r="AO280" s="2">
        <v>185.20639615382572</v>
      </c>
      <c r="AP280" s="2">
        <v>0</v>
      </c>
      <c r="AQ280" s="2">
        <v>7.9345214110843471E-2</v>
      </c>
      <c r="AR280" s="2">
        <v>185.28574136793657</v>
      </c>
      <c r="AS280" s="2">
        <v>392273.76800000004</v>
      </c>
      <c r="AT280" s="2">
        <v>0</v>
      </c>
      <c r="AU280" s="2">
        <v>168.05599999999998</v>
      </c>
      <c r="AV280" s="2">
        <v>392441.82400000008</v>
      </c>
      <c r="AW280" s="2">
        <v>185.20639615382572</v>
      </c>
      <c r="AX280" s="2">
        <v>0</v>
      </c>
      <c r="AY280" s="2">
        <v>7.9345214110843471E-2</v>
      </c>
      <c r="AZ280" s="2">
        <v>185.28574136793657</v>
      </c>
      <c r="BA280" s="2">
        <v>942.5338706664345</v>
      </c>
      <c r="BB280" s="2">
        <v>0</v>
      </c>
      <c r="BC280" s="2">
        <v>0.40379572913149353</v>
      </c>
      <c r="BD280" s="2">
        <v>942.937666395566</v>
      </c>
      <c r="BE280" s="2">
        <v>942.5338706664345</v>
      </c>
      <c r="BF280" s="2">
        <v>0</v>
      </c>
      <c r="BG280" s="2">
        <v>0.40379572913149353</v>
      </c>
      <c r="BH280" s="2">
        <v>942.937666395566</v>
      </c>
      <c r="BI280" s="2">
        <v>1996320.4327288002</v>
      </c>
      <c r="BJ280" s="2">
        <v>0</v>
      </c>
      <c r="BK280" s="2">
        <v>855.25378959999989</v>
      </c>
      <c r="BL280" s="2">
        <v>1997175.6865184004</v>
      </c>
      <c r="BM280" s="2">
        <v>942.5338706664345</v>
      </c>
      <c r="BN280" s="2">
        <v>0</v>
      </c>
      <c r="BO280" s="2">
        <v>0.40379572913149353</v>
      </c>
      <c r="BP280" s="2">
        <v>942.937666395566</v>
      </c>
      <c r="BQ280" s="2" t="s">
        <v>96</v>
      </c>
      <c r="BR280" s="1" t="s">
        <v>523</v>
      </c>
      <c r="BS280" s="1" t="s">
        <v>523</v>
      </c>
      <c r="BT280" s="1" t="s">
        <v>523</v>
      </c>
      <c r="BU280" s="2">
        <v>185.28574136793657</v>
      </c>
      <c r="BV280" s="2">
        <v>185.28574136793657</v>
      </c>
      <c r="BW280" s="2">
        <v>392441.82400000008</v>
      </c>
      <c r="BX280" s="2">
        <v>185.28574136793657</v>
      </c>
      <c r="BY280" s="2">
        <v>185.28574136793657</v>
      </c>
      <c r="BZ280" s="2">
        <v>185.28574136793657</v>
      </c>
      <c r="CA280" s="2">
        <v>185.28574136793657</v>
      </c>
      <c r="CB280" s="2">
        <v>392441.82400000008</v>
      </c>
      <c r="CC280" s="2">
        <v>185.28574136793657</v>
      </c>
      <c r="CD280" s="2">
        <v>185.28574136793657</v>
      </c>
      <c r="CE280" s="1">
        <f t="shared" si="4"/>
        <v>3.7787026609015884E-4</v>
      </c>
    </row>
    <row r="281" spans="1:83" ht="13.5" customHeight="1">
      <c r="A281" s="3" t="s">
        <v>685</v>
      </c>
      <c r="B281" t="s">
        <v>731</v>
      </c>
      <c r="C281" s="9" t="s">
        <v>1890</v>
      </c>
      <c r="D281" s="3" t="s">
        <v>732</v>
      </c>
      <c r="E281" s="3" t="s">
        <v>733</v>
      </c>
      <c r="F281" s="3" t="s">
        <v>689</v>
      </c>
      <c r="G281" s="3" t="s">
        <v>88</v>
      </c>
      <c r="H281" s="3" t="s">
        <v>526</v>
      </c>
      <c r="I281" s="3" t="s">
        <v>527</v>
      </c>
      <c r="J281" s="3" t="s">
        <v>523</v>
      </c>
      <c r="K281" s="3" t="s">
        <v>92</v>
      </c>
      <c r="L281" s="3" t="s">
        <v>116</v>
      </c>
      <c r="M281" s="3" t="s">
        <v>94</v>
      </c>
      <c r="N281" s="2">
        <v>37763707.060000002</v>
      </c>
      <c r="O281" s="2">
        <v>0</v>
      </c>
      <c r="P281" s="10">
        <v>1</v>
      </c>
      <c r="Q281" s="2">
        <v>37763707.060000002</v>
      </c>
      <c r="R281" s="2">
        <v>0</v>
      </c>
      <c r="S281" s="3" t="s">
        <v>506</v>
      </c>
      <c r="T281" s="2">
        <v>37763707.060000002</v>
      </c>
      <c r="U281" s="2">
        <v>37763707.060000002</v>
      </c>
      <c r="V281" s="2">
        <v>0</v>
      </c>
      <c r="W281" s="11">
        <v>0.83120000000000005</v>
      </c>
      <c r="X281" s="2">
        <v>31389193.308272004</v>
      </c>
      <c r="Y281" s="2">
        <v>31389193.308272004</v>
      </c>
      <c r="Z281" s="2">
        <v>0</v>
      </c>
      <c r="AA281" s="12">
        <v>0</v>
      </c>
      <c r="AB281" s="13">
        <v>0</v>
      </c>
      <c r="AC281" s="13">
        <v>44500</v>
      </c>
      <c r="AD281" s="2">
        <v>1</v>
      </c>
      <c r="AE281" s="2">
        <v>1</v>
      </c>
      <c r="AF281" s="3" t="s">
        <v>95</v>
      </c>
      <c r="AG281" s="2">
        <v>0</v>
      </c>
      <c r="AH281" s="3" t="s">
        <v>95</v>
      </c>
      <c r="AI281" s="3" t="s">
        <v>95</v>
      </c>
      <c r="AJ281" s="2">
        <v>1</v>
      </c>
      <c r="AK281" s="2">
        <v>11855.963554108141</v>
      </c>
      <c r="AL281" s="2">
        <v>0</v>
      </c>
      <c r="AM281" s="2">
        <v>0</v>
      </c>
      <c r="AN281" s="2">
        <v>11855.963554108141</v>
      </c>
      <c r="AO281" s="2">
        <v>11855.963554108141</v>
      </c>
      <c r="AP281" s="2">
        <v>0</v>
      </c>
      <c r="AQ281" s="2">
        <v>0</v>
      </c>
      <c r="AR281" s="2">
        <v>11855.963554108141</v>
      </c>
      <c r="AS281" s="2">
        <v>25111354.646617599</v>
      </c>
      <c r="AT281" s="2">
        <v>0</v>
      </c>
      <c r="AU281" s="2">
        <v>0</v>
      </c>
      <c r="AV281" s="2">
        <v>25111354.646617599</v>
      </c>
      <c r="AW281" s="2">
        <v>11855.963554108141</v>
      </c>
      <c r="AX281" s="2">
        <v>0</v>
      </c>
      <c r="AY281" s="2">
        <v>0</v>
      </c>
      <c r="AZ281" s="2">
        <v>11855.963554108141</v>
      </c>
      <c r="BA281" s="2">
        <v>60336.184123211744</v>
      </c>
      <c r="BB281" s="2">
        <v>0</v>
      </c>
      <c r="BC281" s="2">
        <v>0</v>
      </c>
      <c r="BD281" s="2">
        <v>60336.184123211744</v>
      </c>
      <c r="BE281" s="2">
        <v>60336.184123211744</v>
      </c>
      <c r="BF281" s="2">
        <v>0</v>
      </c>
      <c r="BG281" s="2">
        <v>0</v>
      </c>
      <c r="BH281" s="2">
        <v>60336.184123211744</v>
      </c>
      <c r="BI281" s="2">
        <v>127794194.93210162</v>
      </c>
      <c r="BJ281" s="2">
        <v>0</v>
      </c>
      <c r="BK281" s="2">
        <v>0</v>
      </c>
      <c r="BL281" s="2">
        <v>127794194.93210162</v>
      </c>
      <c r="BM281" s="2">
        <v>60336.184123211744</v>
      </c>
      <c r="BN281" s="2">
        <v>0</v>
      </c>
      <c r="BO281" s="2">
        <v>0</v>
      </c>
      <c r="BP281" s="2">
        <v>60336.184123211744</v>
      </c>
      <c r="BQ281" s="2" t="s">
        <v>96</v>
      </c>
      <c r="BR281" s="1" t="s">
        <v>523</v>
      </c>
      <c r="BS281" s="1" t="s">
        <v>523</v>
      </c>
      <c r="BT281" s="1" t="s">
        <v>523</v>
      </c>
      <c r="BU281" s="2">
        <v>11855.963554108141</v>
      </c>
      <c r="BV281" s="2">
        <v>11855.963554108141</v>
      </c>
      <c r="BW281" s="2">
        <v>25111354.646617599</v>
      </c>
      <c r="BX281" s="2">
        <v>11855.963554108141</v>
      </c>
      <c r="BY281" s="2">
        <v>11855.963554108141</v>
      </c>
      <c r="BZ281" s="2">
        <v>14263.67126336398</v>
      </c>
      <c r="CA281" s="2">
        <v>14263.67126336398</v>
      </c>
      <c r="CB281" s="2">
        <v>30210965.647999998</v>
      </c>
      <c r="CC281" s="2">
        <v>14263.67126336398</v>
      </c>
      <c r="CD281" s="2">
        <v>14263.67126336398</v>
      </c>
      <c r="CE281" s="1">
        <f t="shared" si="4"/>
        <v>3.7770845009208105E-4</v>
      </c>
    </row>
    <row r="282" spans="1:83" ht="13.5" customHeight="1">
      <c r="A282" s="3" t="s">
        <v>685</v>
      </c>
      <c r="B282" t="s">
        <v>734</v>
      </c>
      <c r="C282" s="9" t="s">
        <v>1891</v>
      </c>
      <c r="D282" s="3" t="s">
        <v>735</v>
      </c>
      <c r="E282" s="3" t="s">
        <v>736</v>
      </c>
      <c r="F282" s="3" t="s">
        <v>689</v>
      </c>
      <c r="G282" s="3" t="s">
        <v>88</v>
      </c>
      <c r="H282" s="3" t="s">
        <v>526</v>
      </c>
      <c r="I282" s="3" t="s">
        <v>527</v>
      </c>
      <c r="J282" s="3" t="s">
        <v>523</v>
      </c>
      <c r="K282" s="3" t="s">
        <v>92</v>
      </c>
      <c r="L282" s="3" t="s">
        <v>116</v>
      </c>
      <c r="M282" s="3" t="s">
        <v>94</v>
      </c>
      <c r="N282" s="2">
        <v>3845758</v>
      </c>
      <c r="O282" s="2">
        <v>0</v>
      </c>
      <c r="P282" s="10">
        <v>1</v>
      </c>
      <c r="Q282" s="2">
        <v>3845758</v>
      </c>
      <c r="R282" s="2">
        <v>0</v>
      </c>
      <c r="S282" s="3" t="s">
        <v>737</v>
      </c>
      <c r="T282" s="2">
        <v>3845758</v>
      </c>
      <c r="U282" s="2">
        <v>3845758</v>
      </c>
      <c r="V282" s="2">
        <v>0</v>
      </c>
      <c r="W282" s="11">
        <v>5.9013000000000003E-2</v>
      </c>
      <c r="X282" s="2">
        <v>226949.716854</v>
      </c>
      <c r="Y282" s="2">
        <v>226949.716854</v>
      </c>
      <c r="Z282" s="2">
        <v>0</v>
      </c>
      <c r="AA282" s="12">
        <v>0</v>
      </c>
      <c r="AB282" s="13">
        <v>0</v>
      </c>
      <c r="AC282" s="13">
        <v>44500</v>
      </c>
      <c r="AD282" s="2">
        <v>1</v>
      </c>
      <c r="AE282" s="2">
        <v>1</v>
      </c>
      <c r="AF282" s="3" t="s">
        <v>95</v>
      </c>
      <c r="AG282" s="2">
        <v>0</v>
      </c>
      <c r="AH282" s="3" t="s">
        <v>95</v>
      </c>
      <c r="AI282" s="3" t="s">
        <v>95</v>
      </c>
      <c r="AJ282" s="2">
        <v>1</v>
      </c>
      <c r="AK282" s="2">
        <v>85.720825801760981</v>
      </c>
      <c r="AL282" s="2">
        <v>0</v>
      </c>
      <c r="AM282" s="2">
        <v>0</v>
      </c>
      <c r="AN282" s="2">
        <v>85.720825801760981</v>
      </c>
      <c r="AO282" s="2">
        <v>85.720825801760981</v>
      </c>
      <c r="AP282" s="2">
        <v>0</v>
      </c>
      <c r="AQ282" s="2">
        <v>0</v>
      </c>
      <c r="AR282" s="2">
        <v>85.720825801760981</v>
      </c>
      <c r="AS282" s="2">
        <v>181559.7734832</v>
      </c>
      <c r="AT282" s="2">
        <v>0</v>
      </c>
      <c r="AU282" s="2">
        <v>0</v>
      </c>
      <c r="AV282" s="2">
        <v>181559.7734832</v>
      </c>
      <c r="AW282" s="2">
        <v>85.720825801760981</v>
      </c>
      <c r="AX282" s="2">
        <v>0</v>
      </c>
      <c r="AY282" s="2">
        <v>0</v>
      </c>
      <c r="AZ282" s="2">
        <v>85.720825801760981</v>
      </c>
      <c r="BA282" s="2">
        <v>436.24185458774184</v>
      </c>
      <c r="BB282" s="2">
        <v>0</v>
      </c>
      <c r="BC282" s="2">
        <v>0</v>
      </c>
      <c r="BD282" s="2">
        <v>436.24185458774184</v>
      </c>
      <c r="BE282" s="2">
        <v>436.24185458774184</v>
      </c>
      <c r="BF282" s="2">
        <v>0</v>
      </c>
      <c r="BG282" s="2">
        <v>0</v>
      </c>
      <c r="BH282" s="2">
        <v>436.24185458774184</v>
      </c>
      <c r="BI282" s="2">
        <v>923975.84323335311</v>
      </c>
      <c r="BJ282" s="2">
        <v>0</v>
      </c>
      <c r="BK282" s="2">
        <v>0</v>
      </c>
      <c r="BL282" s="2">
        <v>923975.84323335311</v>
      </c>
      <c r="BM282" s="2">
        <v>436.24185458774184</v>
      </c>
      <c r="BN282" s="2">
        <v>0</v>
      </c>
      <c r="BO282" s="2">
        <v>0</v>
      </c>
      <c r="BP282" s="2">
        <v>436.24185458774184</v>
      </c>
      <c r="BQ282" s="2" t="s">
        <v>96</v>
      </c>
      <c r="BR282" s="1" t="s">
        <v>523</v>
      </c>
      <c r="BS282" s="1" t="s">
        <v>523</v>
      </c>
      <c r="BT282" s="1" t="s">
        <v>523</v>
      </c>
      <c r="BU282" s="2">
        <v>85.720825801760981</v>
      </c>
      <c r="BV282" s="2">
        <v>85.720825801760981</v>
      </c>
      <c r="BW282" s="2">
        <v>181559.7734832</v>
      </c>
      <c r="BX282" s="2">
        <v>85.720825801760981</v>
      </c>
      <c r="BY282" s="2">
        <v>85.720825801760981</v>
      </c>
      <c r="BZ282" s="2">
        <v>1452.5752936092213</v>
      </c>
      <c r="CA282" s="2">
        <v>1452.5752936092213</v>
      </c>
      <c r="CB282" s="2">
        <v>3076606.4</v>
      </c>
      <c r="CC282" s="2">
        <v>1452.5752936092213</v>
      </c>
      <c r="CD282" s="2">
        <v>1452.5752936092213</v>
      </c>
      <c r="CE282" s="1">
        <f t="shared" si="4"/>
        <v>3.7770845009208105E-4</v>
      </c>
    </row>
    <row r="283" spans="1:83" ht="13.5" customHeight="1">
      <c r="A283" s="3" t="s">
        <v>685</v>
      </c>
      <c r="B283" t="s">
        <v>738</v>
      </c>
      <c r="C283" s="9" t="s">
        <v>1892</v>
      </c>
      <c r="D283" s="3" t="s">
        <v>739</v>
      </c>
      <c r="E283" s="3" t="s">
        <v>740</v>
      </c>
      <c r="F283" s="3" t="s">
        <v>689</v>
      </c>
      <c r="G283" s="3" t="s">
        <v>88</v>
      </c>
      <c r="H283" s="3" t="s">
        <v>526</v>
      </c>
      <c r="I283" s="3" t="s">
        <v>527</v>
      </c>
      <c r="J283" s="3" t="s">
        <v>523</v>
      </c>
      <c r="K283" s="3" t="s">
        <v>92</v>
      </c>
      <c r="L283" s="3" t="s">
        <v>116</v>
      </c>
      <c r="M283" s="3" t="s">
        <v>94</v>
      </c>
      <c r="N283" s="2">
        <v>641903.5</v>
      </c>
      <c r="O283" s="2">
        <v>0</v>
      </c>
      <c r="P283" s="10">
        <v>1</v>
      </c>
      <c r="Q283" s="2">
        <v>641903.5</v>
      </c>
      <c r="R283" s="2">
        <v>0</v>
      </c>
      <c r="S283" s="3" t="s">
        <v>94</v>
      </c>
      <c r="T283" s="2">
        <v>641903.5</v>
      </c>
      <c r="U283" s="2">
        <v>641903.5</v>
      </c>
      <c r="V283" s="2">
        <v>1423.35</v>
      </c>
      <c r="W283" s="11">
        <v>1</v>
      </c>
      <c r="X283" s="2">
        <v>641903.5</v>
      </c>
      <c r="Y283" s="2">
        <v>641903.5</v>
      </c>
      <c r="Z283" s="2">
        <v>1423.35</v>
      </c>
      <c r="AA283" s="12">
        <v>7.1999999999999998E-3</v>
      </c>
      <c r="AB283" s="13">
        <v>0</v>
      </c>
      <c r="AC283" s="13">
        <v>44500</v>
      </c>
      <c r="AD283" s="2">
        <v>1</v>
      </c>
      <c r="AE283" s="2">
        <v>1</v>
      </c>
      <c r="AF283" s="3" t="s">
        <v>95</v>
      </c>
      <c r="AG283" s="2">
        <v>0</v>
      </c>
      <c r="AH283" s="3" t="s">
        <v>95</v>
      </c>
      <c r="AI283" s="3" t="s">
        <v>95</v>
      </c>
      <c r="AJ283" s="2">
        <v>1</v>
      </c>
      <c r="AK283" s="2">
        <v>242.45237609368218</v>
      </c>
      <c r="AL283" s="2">
        <v>0</v>
      </c>
      <c r="AM283" s="2">
        <v>0.53761132243856358</v>
      </c>
      <c r="AN283" s="2">
        <v>242.98998741612073</v>
      </c>
      <c r="AO283" s="2">
        <v>242.45237609368218</v>
      </c>
      <c r="AP283" s="2">
        <v>0</v>
      </c>
      <c r="AQ283" s="2">
        <v>0.53761132243856358</v>
      </c>
      <c r="AR283" s="2">
        <v>242.98998741612073</v>
      </c>
      <c r="AS283" s="2">
        <v>513522.79999999993</v>
      </c>
      <c r="AT283" s="2">
        <v>0</v>
      </c>
      <c r="AU283" s="2">
        <v>1138.6799999999998</v>
      </c>
      <c r="AV283" s="2">
        <v>514661.48000000004</v>
      </c>
      <c r="AW283" s="2">
        <v>242.45237609368218</v>
      </c>
      <c r="AX283" s="2">
        <v>0</v>
      </c>
      <c r="AY283" s="2">
        <v>0.53761132243856358</v>
      </c>
      <c r="AZ283" s="2">
        <v>242.98998741612073</v>
      </c>
      <c r="BA283" s="2">
        <v>1233.8643871783579</v>
      </c>
      <c r="BB283" s="2">
        <v>0</v>
      </c>
      <c r="BC283" s="2">
        <v>2.7359577810220941</v>
      </c>
      <c r="BD283" s="2">
        <v>1236.60034495938</v>
      </c>
      <c r="BE283" s="2">
        <v>1233.8643871783579</v>
      </c>
      <c r="BF283" s="2">
        <v>0</v>
      </c>
      <c r="BG283" s="2">
        <v>2.7359577810220941</v>
      </c>
      <c r="BH283" s="2">
        <v>1236.60034495938</v>
      </c>
      <c r="BI283" s="2">
        <v>2613368.8814799995</v>
      </c>
      <c r="BJ283" s="2">
        <v>0</v>
      </c>
      <c r="BK283" s="2">
        <v>5794.8563879999992</v>
      </c>
      <c r="BL283" s="2">
        <v>2619163.7378680003</v>
      </c>
      <c r="BM283" s="2">
        <v>1233.8643871783579</v>
      </c>
      <c r="BN283" s="2">
        <v>0</v>
      </c>
      <c r="BO283" s="2">
        <v>2.7359577810220941</v>
      </c>
      <c r="BP283" s="2">
        <v>1236.60034495938</v>
      </c>
      <c r="BQ283" s="2" t="s">
        <v>96</v>
      </c>
      <c r="BR283" s="1" t="s">
        <v>523</v>
      </c>
      <c r="BS283" s="1" t="s">
        <v>523</v>
      </c>
      <c r="BT283" s="1" t="s">
        <v>523</v>
      </c>
      <c r="BU283" s="2">
        <v>242.98998741612073</v>
      </c>
      <c r="BV283" s="2">
        <v>242.98998741612073</v>
      </c>
      <c r="BW283" s="2">
        <v>514661.48000000004</v>
      </c>
      <c r="BX283" s="2">
        <v>242.98998741612073</v>
      </c>
      <c r="BY283" s="2">
        <v>242.98998741612073</v>
      </c>
      <c r="BZ283" s="2">
        <v>242.98998741612073</v>
      </c>
      <c r="CA283" s="2">
        <v>242.98998741612073</v>
      </c>
      <c r="CB283" s="2">
        <v>514661.48000000004</v>
      </c>
      <c r="CC283" s="2">
        <v>242.98998741612073</v>
      </c>
      <c r="CD283" s="2">
        <v>242.98998741612073</v>
      </c>
      <c r="CE283" s="1">
        <f t="shared" si="4"/>
        <v>3.7854597679576563E-4</v>
      </c>
    </row>
    <row r="284" spans="1:83" ht="13.5" customHeight="1">
      <c r="A284" s="3" t="s">
        <v>685</v>
      </c>
      <c r="B284" t="s">
        <v>741</v>
      </c>
      <c r="C284" s="9" t="s">
        <v>1893</v>
      </c>
      <c r="D284" s="3" t="s">
        <v>742</v>
      </c>
      <c r="E284" s="3" t="s">
        <v>743</v>
      </c>
      <c r="F284" s="3" t="s">
        <v>689</v>
      </c>
      <c r="G284" s="3" t="s">
        <v>88</v>
      </c>
      <c r="H284" s="3" t="s">
        <v>526</v>
      </c>
      <c r="I284" s="3" t="s">
        <v>527</v>
      </c>
      <c r="J284" s="3" t="s">
        <v>523</v>
      </c>
      <c r="K284" s="3" t="s">
        <v>92</v>
      </c>
      <c r="L284" s="3" t="s">
        <v>116</v>
      </c>
      <c r="M284" s="3" t="s">
        <v>94</v>
      </c>
      <c r="N284" s="2">
        <v>10</v>
      </c>
      <c r="O284" s="2">
        <v>0</v>
      </c>
      <c r="P284" s="10">
        <v>1</v>
      </c>
      <c r="Q284" s="2">
        <v>10</v>
      </c>
      <c r="R284" s="2">
        <v>0</v>
      </c>
      <c r="S284" s="3" t="s">
        <v>94</v>
      </c>
      <c r="T284" s="2">
        <v>10</v>
      </c>
      <c r="U284" s="2">
        <v>10</v>
      </c>
      <c r="V284" s="2">
        <v>0</v>
      </c>
      <c r="W284" s="11">
        <v>1</v>
      </c>
      <c r="X284" s="2">
        <v>10</v>
      </c>
      <c r="Y284" s="2">
        <v>10</v>
      </c>
      <c r="Z284" s="2">
        <v>0</v>
      </c>
      <c r="AA284" s="12">
        <v>0</v>
      </c>
      <c r="AB284" s="13">
        <v>0</v>
      </c>
      <c r="AC284" s="13">
        <v>44500</v>
      </c>
      <c r="AD284" s="2">
        <v>1</v>
      </c>
      <c r="AE284" s="2">
        <v>1</v>
      </c>
      <c r="AF284" s="3" t="s">
        <v>95</v>
      </c>
      <c r="AG284" s="2">
        <v>0</v>
      </c>
      <c r="AH284" s="3" t="s">
        <v>95</v>
      </c>
      <c r="AI284" s="3" t="s">
        <v>95</v>
      </c>
      <c r="AJ284" s="2">
        <v>1</v>
      </c>
      <c r="AK284" s="2">
        <v>3.7770845009208105E-3</v>
      </c>
      <c r="AL284" s="2">
        <v>0</v>
      </c>
      <c r="AM284" s="2">
        <v>0</v>
      </c>
      <c r="AN284" s="2">
        <v>3.7770845009208105E-3</v>
      </c>
      <c r="AO284" s="2">
        <v>3.7770845009208105E-3</v>
      </c>
      <c r="AP284" s="2">
        <v>0</v>
      </c>
      <c r="AQ284" s="2">
        <v>0</v>
      </c>
      <c r="AR284" s="2">
        <v>3.7770845009208105E-3</v>
      </c>
      <c r="AS284" s="2">
        <v>8</v>
      </c>
      <c r="AT284" s="2">
        <v>0</v>
      </c>
      <c r="AU284" s="2">
        <v>0</v>
      </c>
      <c r="AV284" s="2">
        <v>8</v>
      </c>
      <c r="AW284" s="2">
        <v>3.7770845009208105E-3</v>
      </c>
      <c r="AX284" s="2">
        <v>0</v>
      </c>
      <c r="AY284" s="2">
        <v>0</v>
      </c>
      <c r="AZ284" s="2">
        <v>3.7770845009208105E-3</v>
      </c>
      <c r="BA284" s="2">
        <v>1.9221960733636096E-2</v>
      </c>
      <c r="BB284" s="2">
        <v>0</v>
      </c>
      <c r="BC284" s="2">
        <v>0</v>
      </c>
      <c r="BD284" s="2">
        <v>1.9221960733636096E-2</v>
      </c>
      <c r="BE284" s="2">
        <v>1.9221960733636096E-2</v>
      </c>
      <c r="BF284" s="2">
        <v>0</v>
      </c>
      <c r="BG284" s="2">
        <v>0</v>
      </c>
      <c r="BH284" s="2">
        <v>1.9221960733636096E-2</v>
      </c>
      <c r="BI284" s="2">
        <v>40.712800000000001</v>
      </c>
      <c r="BJ284" s="2">
        <v>0</v>
      </c>
      <c r="BK284" s="2">
        <v>0</v>
      </c>
      <c r="BL284" s="2">
        <v>40.712800000000001</v>
      </c>
      <c r="BM284" s="2">
        <v>1.9221960733636096E-2</v>
      </c>
      <c r="BN284" s="2">
        <v>0</v>
      </c>
      <c r="BO284" s="2">
        <v>0</v>
      </c>
      <c r="BP284" s="2">
        <v>1.9221960733636096E-2</v>
      </c>
      <c r="BQ284" s="2" t="s">
        <v>96</v>
      </c>
      <c r="BR284" s="1" t="s">
        <v>523</v>
      </c>
      <c r="BS284" s="1" t="s">
        <v>523</v>
      </c>
      <c r="BT284" s="1" t="s">
        <v>523</v>
      </c>
      <c r="BU284" s="2">
        <v>3.7770845009208105E-3</v>
      </c>
      <c r="BV284" s="2">
        <v>3.7770845009208105E-3</v>
      </c>
      <c r="BW284" s="2">
        <v>8</v>
      </c>
      <c r="BX284" s="2">
        <v>3.7770845009208105E-3</v>
      </c>
      <c r="BY284" s="2">
        <v>3.7770845009208105E-3</v>
      </c>
      <c r="BZ284" s="2">
        <v>3.7770845009208105E-3</v>
      </c>
      <c r="CA284" s="2">
        <v>3.7770845009208105E-3</v>
      </c>
      <c r="CB284" s="2">
        <v>8</v>
      </c>
      <c r="CC284" s="2">
        <v>3.7770845009208105E-3</v>
      </c>
      <c r="CD284" s="2">
        <v>3.7770845009208105E-3</v>
      </c>
      <c r="CE284" s="1">
        <f t="shared" si="4"/>
        <v>3.7770845009208105E-4</v>
      </c>
    </row>
    <row r="285" spans="1:83" ht="13.5" customHeight="1">
      <c r="A285" s="3" t="s">
        <v>685</v>
      </c>
      <c r="B285" t="s">
        <v>744</v>
      </c>
      <c r="C285" s="9" t="s">
        <v>1894</v>
      </c>
      <c r="D285" s="3" t="s">
        <v>745</v>
      </c>
      <c r="E285" s="3" t="s">
        <v>746</v>
      </c>
      <c r="F285" s="3" t="s">
        <v>689</v>
      </c>
      <c r="G285" s="3" t="s">
        <v>88</v>
      </c>
      <c r="H285" s="3" t="s">
        <v>526</v>
      </c>
      <c r="I285" s="3" t="s">
        <v>527</v>
      </c>
      <c r="J285" s="3" t="s">
        <v>523</v>
      </c>
      <c r="K285" s="3" t="s">
        <v>92</v>
      </c>
      <c r="L285" s="3" t="s">
        <v>116</v>
      </c>
      <c r="M285" s="3" t="s">
        <v>94</v>
      </c>
      <c r="N285" s="2">
        <v>37379055.299999997</v>
      </c>
      <c r="O285" s="2">
        <v>0</v>
      </c>
      <c r="P285" s="10">
        <v>1</v>
      </c>
      <c r="Q285" s="2">
        <v>37379055.299999997</v>
      </c>
      <c r="R285" s="2">
        <v>0</v>
      </c>
      <c r="S285" s="3" t="s">
        <v>94</v>
      </c>
      <c r="T285" s="2">
        <v>37379055.299999997</v>
      </c>
      <c r="U285" s="2">
        <v>37379055.299999997</v>
      </c>
      <c r="V285" s="2">
        <v>10880.28</v>
      </c>
      <c r="W285" s="11">
        <v>1</v>
      </c>
      <c r="X285" s="2">
        <v>37379055.299999997</v>
      </c>
      <c r="Y285" s="2">
        <v>37379055.299999997</v>
      </c>
      <c r="Z285" s="2">
        <v>10880.28</v>
      </c>
      <c r="AA285" s="12">
        <v>3.4999999999999996E-3</v>
      </c>
      <c r="AB285" s="13">
        <v>0</v>
      </c>
      <c r="AC285" s="13">
        <v>44500</v>
      </c>
      <c r="AD285" s="2">
        <v>1</v>
      </c>
      <c r="AE285" s="2">
        <v>1</v>
      </c>
      <c r="AF285" s="3" t="s">
        <v>95</v>
      </c>
      <c r="AG285" s="2">
        <v>0</v>
      </c>
      <c r="AH285" s="3" t="s">
        <v>95</v>
      </c>
      <c r="AI285" s="3" t="s">
        <v>95</v>
      </c>
      <c r="AJ285" s="2">
        <v>1</v>
      </c>
      <c r="AK285" s="2">
        <v>14118.385043269187</v>
      </c>
      <c r="AL285" s="2">
        <v>0</v>
      </c>
      <c r="AM285" s="2">
        <v>4.1095736953678683</v>
      </c>
      <c r="AN285" s="2">
        <v>14122.494616964555</v>
      </c>
      <c r="AO285" s="2">
        <v>14118.385043269187</v>
      </c>
      <c r="AP285" s="2">
        <v>0</v>
      </c>
      <c r="AQ285" s="2">
        <v>4.1095736953678683</v>
      </c>
      <c r="AR285" s="2">
        <v>14122.494616964555</v>
      </c>
      <c r="AS285" s="2">
        <v>29903244.239999998</v>
      </c>
      <c r="AT285" s="2">
        <v>0</v>
      </c>
      <c r="AU285" s="2">
        <v>8704.2240000000002</v>
      </c>
      <c r="AV285" s="2">
        <v>29911948.463999998</v>
      </c>
      <c r="AW285" s="2">
        <v>14118.385043269187</v>
      </c>
      <c r="AX285" s="2">
        <v>0</v>
      </c>
      <c r="AY285" s="2">
        <v>4.1095736953678683</v>
      </c>
      <c r="AZ285" s="2">
        <v>14122.494616964555</v>
      </c>
      <c r="BA285" s="2">
        <v>71849.87332370122</v>
      </c>
      <c r="BB285" s="2">
        <v>0</v>
      </c>
      <c r="BC285" s="2">
        <v>20.914031493096619</v>
      </c>
      <c r="BD285" s="2">
        <v>71870.787355194319</v>
      </c>
      <c r="BE285" s="2">
        <v>71849.87332370122</v>
      </c>
      <c r="BF285" s="2">
        <v>0</v>
      </c>
      <c r="BG285" s="2">
        <v>20.914031493096619</v>
      </c>
      <c r="BH285" s="2">
        <v>71870.787355194319</v>
      </c>
      <c r="BI285" s="2">
        <v>152180600.26178399</v>
      </c>
      <c r="BJ285" s="2">
        <v>0</v>
      </c>
      <c r="BK285" s="2">
        <v>44296.666358400005</v>
      </c>
      <c r="BL285" s="2">
        <v>152224896.9281424</v>
      </c>
      <c r="BM285" s="2">
        <v>71849.87332370122</v>
      </c>
      <c r="BN285" s="2">
        <v>0</v>
      </c>
      <c r="BO285" s="2">
        <v>20.914031493096619</v>
      </c>
      <c r="BP285" s="2">
        <v>71870.787355194319</v>
      </c>
      <c r="BQ285" s="2" t="s">
        <v>96</v>
      </c>
      <c r="BR285" s="1" t="s">
        <v>523</v>
      </c>
      <c r="BS285" s="1" t="s">
        <v>523</v>
      </c>
      <c r="BT285" s="1" t="s">
        <v>523</v>
      </c>
      <c r="BU285" s="2">
        <v>14122.494616964555</v>
      </c>
      <c r="BV285" s="2">
        <v>14122.494616964555</v>
      </c>
      <c r="BW285" s="2">
        <v>29911948.463999998</v>
      </c>
      <c r="BX285" s="2">
        <v>14122.494616964555</v>
      </c>
      <c r="BY285" s="2">
        <v>14122.494616964555</v>
      </c>
      <c r="BZ285" s="2">
        <v>14122.494616964555</v>
      </c>
      <c r="CA285" s="2">
        <v>14122.494616964555</v>
      </c>
      <c r="CB285" s="2">
        <v>29911948.463999998</v>
      </c>
      <c r="CC285" s="2">
        <v>14122.494616964555</v>
      </c>
      <c r="CD285" s="2">
        <v>14122.494616964555</v>
      </c>
      <c r="CE285" s="1">
        <f t="shared" si="4"/>
        <v>3.7781839331195075E-4</v>
      </c>
    </row>
    <row r="286" spans="1:83" ht="13.5" customHeight="1">
      <c r="A286" s="3" t="s">
        <v>685</v>
      </c>
      <c r="B286" t="s">
        <v>747</v>
      </c>
      <c r="C286" s="9" t="s">
        <v>1895</v>
      </c>
      <c r="D286" s="3" t="s">
        <v>745</v>
      </c>
      <c r="E286" s="3" t="s">
        <v>748</v>
      </c>
      <c r="F286" s="3" t="s">
        <v>689</v>
      </c>
      <c r="G286" s="3" t="s">
        <v>88</v>
      </c>
      <c r="H286" s="3" t="s">
        <v>526</v>
      </c>
      <c r="I286" s="3" t="s">
        <v>527</v>
      </c>
      <c r="J286" s="3" t="s">
        <v>523</v>
      </c>
      <c r="K286" s="3" t="s">
        <v>92</v>
      </c>
      <c r="L286" s="3" t="s">
        <v>116</v>
      </c>
      <c r="M286" s="3" t="s">
        <v>94</v>
      </c>
      <c r="N286" s="2">
        <v>180.42</v>
      </c>
      <c r="O286" s="2">
        <v>0</v>
      </c>
      <c r="P286" s="10">
        <v>1</v>
      </c>
      <c r="Q286" s="2">
        <v>180.42</v>
      </c>
      <c r="R286" s="2">
        <v>0</v>
      </c>
      <c r="S286" s="3" t="s">
        <v>94</v>
      </c>
      <c r="T286" s="2">
        <v>180.42</v>
      </c>
      <c r="U286" s="2">
        <v>180.42</v>
      </c>
      <c r="V286" s="2">
        <v>0.05</v>
      </c>
      <c r="W286" s="11">
        <v>1</v>
      </c>
      <c r="X286" s="2">
        <v>180.42</v>
      </c>
      <c r="Y286" s="2">
        <v>180.42</v>
      </c>
      <c r="Z286" s="2">
        <v>0.05</v>
      </c>
      <c r="AA286" s="12">
        <v>3.0000000000000001E-3</v>
      </c>
      <c r="AB286" s="13">
        <v>0</v>
      </c>
      <c r="AC286" s="13">
        <v>44500</v>
      </c>
      <c r="AD286" s="2">
        <v>1</v>
      </c>
      <c r="AE286" s="2">
        <v>1</v>
      </c>
      <c r="AF286" s="3" t="s">
        <v>95</v>
      </c>
      <c r="AG286" s="2">
        <v>0</v>
      </c>
      <c r="AH286" s="3" t="s">
        <v>95</v>
      </c>
      <c r="AI286" s="3" t="s">
        <v>95</v>
      </c>
      <c r="AJ286" s="2">
        <v>1</v>
      </c>
      <c r="AK286" s="2">
        <v>6.8146158565613263E-2</v>
      </c>
      <c r="AL286" s="2">
        <v>0</v>
      </c>
      <c r="AM286" s="2">
        <v>1.8885422504604056E-5</v>
      </c>
      <c r="AN286" s="2">
        <v>6.8165043988117874E-2</v>
      </c>
      <c r="AO286" s="2">
        <v>6.8146158565613263E-2</v>
      </c>
      <c r="AP286" s="2">
        <v>0</v>
      </c>
      <c r="AQ286" s="2">
        <v>1.8885422504604056E-5</v>
      </c>
      <c r="AR286" s="2">
        <v>6.8165043988117874E-2</v>
      </c>
      <c r="AS286" s="2">
        <v>144.33599999999998</v>
      </c>
      <c r="AT286" s="2">
        <v>0</v>
      </c>
      <c r="AU286" s="2">
        <v>0.04</v>
      </c>
      <c r="AV286" s="2">
        <v>144.376</v>
      </c>
      <c r="AW286" s="2">
        <v>6.8146158565613263E-2</v>
      </c>
      <c r="AX286" s="2">
        <v>0</v>
      </c>
      <c r="AY286" s="2">
        <v>1.8885422504604056E-5</v>
      </c>
      <c r="AZ286" s="2">
        <v>6.8165043988117874E-2</v>
      </c>
      <c r="BA286" s="2">
        <v>0.34680261555626246</v>
      </c>
      <c r="BB286" s="2">
        <v>0</v>
      </c>
      <c r="BC286" s="2">
        <v>9.6109803668180505E-5</v>
      </c>
      <c r="BD286" s="2">
        <v>0.34689872535993066</v>
      </c>
      <c r="BE286" s="2">
        <v>0.34680261555626246</v>
      </c>
      <c r="BF286" s="2">
        <v>0</v>
      </c>
      <c r="BG286" s="2">
        <v>9.6109803668180505E-5</v>
      </c>
      <c r="BH286" s="2">
        <v>0.34689872535993066</v>
      </c>
      <c r="BI286" s="2">
        <v>734.54033759999993</v>
      </c>
      <c r="BJ286" s="2">
        <v>0</v>
      </c>
      <c r="BK286" s="2">
        <v>0.20356400000000002</v>
      </c>
      <c r="BL286" s="2">
        <v>734.74390160000007</v>
      </c>
      <c r="BM286" s="2">
        <v>0.34680261555626246</v>
      </c>
      <c r="BN286" s="2">
        <v>0</v>
      </c>
      <c r="BO286" s="2">
        <v>9.6109803668180505E-5</v>
      </c>
      <c r="BP286" s="2">
        <v>0.34689872535993066</v>
      </c>
      <c r="BQ286" s="2" t="s">
        <v>96</v>
      </c>
      <c r="BR286" s="1" t="s">
        <v>523</v>
      </c>
      <c r="BS286" s="1" t="s">
        <v>523</v>
      </c>
      <c r="BT286" s="1" t="s">
        <v>523</v>
      </c>
      <c r="BU286" s="2">
        <v>6.8165043988117874E-2</v>
      </c>
      <c r="BV286" s="2">
        <v>6.8165043988117874E-2</v>
      </c>
      <c r="BW286" s="2">
        <v>144.376</v>
      </c>
      <c r="BX286" s="2">
        <v>6.8165043988117874E-2</v>
      </c>
      <c r="BY286" s="2">
        <v>6.8165043988117874E-2</v>
      </c>
      <c r="BZ286" s="2">
        <v>6.8165043988117874E-2</v>
      </c>
      <c r="CA286" s="2">
        <v>6.8165043988117874E-2</v>
      </c>
      <c r="CB286" s="2">
        <v>144.376</v>
      </c>
      <c r="CC286" s="2">
        <v>6.8165043988117874E-2</v>
      </c>
      <c r="CD286" s="2">
        <v>6.8165043988117874E-2</v>
      </c>
      <c r="CE286" s="1">
        <f t="shared" si="4"/>
        <v>3.7781312486485908E-4</v>
      </c>
    </row>
    <row r="287" spans="1:83" ht="13.5" customHeight="1">
      <c r="A287" s="3" t="s">
        <v>685</v>
      </c>
      <c r="B287" t="s">
        <v>749</v>
      </c>
      <c r="C287" s="9" t="s">
        <v>1896</v>
      </c>
      <c r="D287" s="3" t="s">
        <v>745</v>
      </c>
      <c r="E287" s="3" t="s">
        <v>750</v>
      </c>
      <c r="F287" s="3" t="s">
        <v>689</v>
      </c>
      <c r="G287" s="3" t="s">
        <v>88</v>
      </c>
      <c r="H287" s="3" t="s">
        <v>526</v>
      </c>
      <c r="I287" s="3" t="s">
        <v>527</v>
      </c>
      <c r="J287" s="3" t="s">
        <v>523</v>
      </c>
      <c r="K287" s="3" t="s">
        <v>92</v>
      </c>
      <c r="L287" s="3" t="s">
        <v>116</v>
      </c>
      <c r="M287" s="3" t="s">
        <v>94</v>
      </c>
      <c r="N287" s="2">
        <v>45553968.960000001</v>
      </c>
      <c r="O287" s="2">
        <v>0</v>
      </c>
      <c r="P287" s="10">
        <v>1</v>
      </c>
      <c r="Q287" s="2">
        <v>45553968.960000001</v>
      </c>
      <c r="R287" s="2">
        <v>0</v>
      </c>
      <c r="S287" s="3" t="s">
        <v>94</v>
      </c>
      <c r="T287" s="2">
        <v>45553968.960000001</v>
      </c>
      <c r="U287" s="2">
        <v>45553968.960000001</v>
      </c>
      <c r="V287" s="2">
        <v>13257.38</v>
      </c>
      <c r="W287" s="11">
        <v>1</v>
      </c>
      <c r="X287" s="2">
        <v>45553968.960000001</v>
      </c>
      <c r="Y287" s="2">
        <v>45553968.960000001</v>
      </c>
      <c r="Z287" s="2">
        <v>13257.38</v>
      </c>
      <c r="AA287" s="12">
        <v>3.0000000000000001E-3</v>
      </c>
      <c r="AB287" s="13">
        <v>0</v>
      </c>
      <c r="AC287" s="13">
        <v>44500</v>
      </c>
      <c r="AD287" s="2">
        <v>1</v>
      </c>
      <c r="AE287" s="2">
        <v>1</v>
      </c>
      <c r="AF287" s="3" t="s">
        <v>95</v>
      </c>
      <c r="AG287" s="2">
        <v>0</v>
      </c>
      <c r="AH287" s="3" t="s">
        <v>95</v>
      </c>
      <c r="AI287" s="3" t="s">
        <v>95</v>
      </c>
      <c r="AJ287" s="2">
        <v>1</v>
      </c>
      <c r="AK287" s="2">
        <v>17206.119011424373</v>
      </c>
      <c r="AL287" s="2">
        <v>0</v>
      </c>
      <c r="AM287" s="2">
        <v>5.0074244520817537</v>
      </c>
      <c r="AN287" s="2">
        <v>17211.126435876453</v>
      </c>
      <c r="AO287" s="2">
        <v>17206.119011424373</v>
      </c>
      <c r="AP287" s="2">
        <v>0</v>
      </c>
      <c r="AQ287" s="2">
        <v>5.0074244520817537</v>
      </c>
      <c r="AR287" s="2">
        <v>17211.126435876453</v>
      </c>
      <c r="AS287" s="2">
        <v>36443175.168000005</v>
      </c>
      <c r="AT287" s="2">
        <v>0</v>
      </c>
      <c r="AU287" s="2">
        <v>10605.903999999999</v>
      </c>
      <c r="AV287" s="2">
        <v>36453781.072000004</v>
      </c>
      <c r="AW287" s="2">
        <v>17206.119011424373</v>
      </c>
      <c r="AX287" s="2">
        <v>0</v>
      </c>
      <c r="AY287" s="2">
        <v>5.0074244520817537</v>
      </c>
      <c r="AZ287" s="2">
        <v>17211.126435876453</v>
      </c>
      <c r="BA287" s="2">
        <v>87563.660261039782</v>
      </c>
      <c r="BB287" s="2">
        <v>0</v>
      </c>
      <c r="BC287" s="2">
        <v>25.483283779089252</v>
      </c>
      <c r="BD287" s="2">
        <v>87589.143544818857</v>
      </c>
      <c r="BE287" s="2">
        <v>87563.660261039782</v>
      </c>
      <c r="BF287" s="2">
        <v>0</v>
      </c>
      <c r="BG287" s="2">
        <v>25.483283779089252</v>
      </c>
      <c r="BH287" s="2">
        <v>87589.143544818857</v>
      </c>
      <c r="BI287" s="2">
        <v>185462962.74746883</v>
      </c>
      <c r="BJ287" s="2">
        <v>0</v>
      </c>
      <c r="BK287" s="2">
        <v>53974.506046399998</v>
      </c>
      <c r="BL287" s="2">
        <v>185516937.25351524</v>
      </c>
      <c r="BM287" s="2">
        <v>87563.660261039782</v>
      </c>
      <c r="BN287" s="2">
        <v>0</v>
      </c>
      <c r="BO287" s="2">
        <v>25.483283779089252</v>
      </c>
      <c r="BP287" s="2">
        <v>87589.143544818857</v>
      </c>
      <c r="BQ287" s="2" t="s">
        <v>96</v>
      </c>
      <c r="BR287" s="1" t="s">
        <v>523</v>
      </c>
      <c r="BS287" s="1" t="s">
        <v>523</v>
      </c>
      <c r="BT287" s="1" t="s">
        <v>523</v>
      </c>
      <c r="BU287" s="2">
        <v>17211.126435876453</v>
      </c>
      <c r="BV287" s="2">
        <v>17211.126435876453</v>
      </c>
      <c r="BW287" s="2">
        <v>36453781.072000004</v>
      </c>
      <c r="BX287" s="2">
        <v>17211.126435876453</v>
      </c>
      <c r="BY287" s="2">
        <v>17211.126435876453</v>
      </c>
      <c r="BZ287" s="2">
        <v>17211.126435876453</v>
      </c>
      <c r="CA287" s="2">
        <v>17211.126435876453</v>
      </c>
      <c r="CB287" s="2">
        <v>36453781.072000004</v>
      </c>
      <c r="CC287" s="2">
        <v>17211.126435876453</v>
      </c>
      <c r="CD287" s="2">
        <v>17211.126435876453</v>
      </c>
      <c r="CE287" s="1">
        <f t="shared" si="4"/>
        <v>3.7781837299378211E-4</v>
      </c>
    </row>
    <row r="288" spans="1:83" ht="13.5" customHeight="1">
      <c r="A288" s="3" t="s">
        <v>685</v>
      </c>
      <c r="B288" t="s">
        <v>751</v>
      </c>
      <c r="C288" s="9" t="s">
        <v>1897</v>
      </c>
      <c r="D288" s="3" t="s">
        <v>745</v>
      </c>
      <c r="E288" s="3" t="s">
        <v>752</v>
      </c>
      <c r="F288" s="3" t="s">
        <v>689</v>
      </c>
      <c r="G288" s="3" t="s">
        <v>88</v>
      </c>
      <c r="H288" s="3" t="s">
        <v>526</v>
      </c>
      <c r="I288" s="3" t="s">
        <v>527</v>
      </c>
      <c r="J288" s="3" t="s">
        <v>523</v>
      </c>
      <c r="K288" s="3" t="s">
        <v>92</v>
      </c>
      <c r="L288" s="3" t="s">
        <v>116</v>
      </c>
      <c r="M288" s="3" t="s">
        <v>94</v>
      </c>
      <c r="N288" s="2">
        <v>10359.86</v>
      </c>
      <c r="O288" s="2">
        <v>0</v>
      </c>
      <c r="P288" s="10">
        <v>1</v>
      </c>
      <c r="Q288" s="2">
        <v>10359.86</v>
      </c>
      <c r="R288" s="2">
        <v>0</v>
      </c>
      <c r="S288" s="3" t="s">
        <v>94</v>
      </c>
      <c r="T288" s="2">
        <v>10359.86</v>
      </c>
      <c r="U288" s="2">
        <v>10359.86</v>
      </c>
      <c r="V288" s="2">
        <v>3.79</v>
      </c>
      <c r="W288" s="11">
        <v>1</v>
      </c>
      <c r="X288" s="2">
        <v>10359.86</v>
      </c>
      <c r="Y288" s="2">
        <v>10359.86</v>
      </c>
      <c r="Z288" s="2">
        <v>3.79</v>
      </c>
      <c r="AA288" s="12">
        <v>3.4999999999999996E-3</v>
      </c>
      <c r="AB288" s="13">
        <v>0</v>
      </c>
      <c r="AC288" s="13">
        <v>44500</v>
      </c>
      <c r="AD288" s="2">
        <v>1</v>
      </c>
      <c r="AE288" s="2">
        <v>1</v>
      </c>
      <c r="AF288" s="3" t="s">
        <v>95</v>
      </c>
      <c r="AG288" s="2">
        <v>0</v>
      </c>
      <c r="AH288" s="3" t="s">
        <v>95</v>
      </c>
      <c r="AI288" s="3" t="s">
        <v>95</v>
      </c>
      <c r="AJ288" s="2">
        <v>1</v>
      </c>
      <c r="AK288" s="2">
        <v>3.9130066637709469</v>
      </c>
      <c r="AL288" s="2">
        <v>0</v>
      </c>
      <c r="AM288" s="2">
        <v>1.4315150258489872E-3</v>
      </c>
      <c r="AN288" s="2">
        <v>3.9144381787967957</v>
      </c>
      <c r="AO288" s="2">
        <v>3.9130066637709469</v>
      </c>
      <c r="AP288" s="2">
        <v>0</v>
      </c>
      <c r="AQ288" s="2">
        <v>1.4315150258489872E-3</v>
      </c>
      <c r="AR288" s="2">
        <v>3.9144381787967957</v>
      </c>
      <c r="AS288" s="2">
        <v>8287.8880000000008</v>
      </c>
      <c r="AT288" s="2">
        <v>0</v>
      </c>
      <c r="AU288" s="2">
        <v>3.0319999999999996</v>
      </c>
      <c r="AV288" s="2">
        <v>8290.92</v>
      </c>
      <c r="AW288" s="2">
        <v>3.9130066637709469</v>
      </c>
      <c r="AX288" s="2">
        <v>0</v>
      </c>
      <c r="AY288" s="2">
        <v>1.4315150258489872E-3</v>
      </c>
      <c r="AZ288" s="2">
        <v>3.9144381787967957</v>
      </c>
      <c r="BA288" s="2">
        <v>19.913682212596726</v>
      </c>
      <c r="BB288" s="2">
        <v>0</v>
      </c>
      <c r="BC288" s="2">
        <v>7.285123118048081E-3</v>
      </c>
      <c r="BD288" s="2">
        <v>19.920967335714774</v>
      </c>
      <c r="BE288" s="2">
        <v>19.913682212596726</v>
      </c>
      <c r="BF288" s="2">
        <v>0</v>
      </c>
      <c r="BG288" s="2">
        <v>7.285123118048081E-3</v>
      </c>
      <c r="BH288" s="2">
        <v>19.920967335714774</v>
      </c>
      <c r="BI288" s="2">
        <v>42177.890820800007</v>
      </c>
      <c r="BJ288" s="2">
        <v>0</v>
      </c>
      <c r="BK288" s="2">
        <v>15.430151199999999</v>
      </c>
      <c r="BL288" s="2">
        <v>42193.320972000001</v>
      </c>
      <c r="BM288" s="2">
        <v>19.913682212596726</v>
      </c>
      <c r="BN288" s="2">
        <v>0</v>
      </c>
      <c r="BO288" s="2">
        <v>7.285123118048081E-3</v>
      </c>
      <c r="BP288" s="2">
        <v>19.920967335714774</v>
      </c>
      <c r="BQ288" s="2" t="s">
        <v>96</v>
      </c>
      <c r="BR288" s="1" t="s">
        <v>523</v>
      </c>
      <c r="BS288" s="1" t="s">
        <v>523</v>
      </c>
      <c r="BT288" s="1" t="s">
        <v>523</v>
      </c>
      <c r="BU288" s="2">
        <v>3.9144381787967957</v>
      </c>
      <c r="BV288" s="2">
        <v>3.9144381787967957</v>
      </c>
      <c r="BW288" s="2">
        <v>8290.92</v>
      </c>
      <c r="BX288" s="2">
        <v>3.9144381787967957</v>
      </c>
      <c r="BY288" s="2">
        <v>3.9144381787967957</v>
      </c>
      <c r="BZ288" s="2">
        <v>3.9144381787967957</v>
      </c>
      <c r="CA288" s="2">
        <v>3.9144381787967957</v>
      </c>
      <c r="CB288" s="2">
        <v>8290.92</v>
      </c>
      <c r="CC288" s="2">
        <v>3.9144381787967957</v>
      </c>
      <c r="CD288" s="2">
        <v>3.9144381787967957</v>
      </c>
      <c r="CE288" s="1">
        <f t="shared" si="4"/>
        <v>3.778466290854119E-4</v>
      </c>
    </row>
    <row r="289" spans="1:83" ht="13.5" customHeight="1">
      <c r="A289" s="3" t="s">
        <v>685</v>
      </c>
      <c r="B289" t="s">
        <v>753</v>
      </c>
      <c r="C289" s="9" t="s">
        <v>1898</v>
      </c>
      <c r="D289" s="3" t="s">
        <v>754</v>
      </c>
      <c r="E289" s="3" t="s">
        <v>755</v>
      </c>
      <c r="F289" s="3" t="s">
        <v>689</v>
      </c>
      <c r="G289" s="3" t="s">
        <v>88</v>
      </c>
      <c r="H289" s="3" t="s">
        <v>526</v>
      </c>
      <c r="I289" s="3" t="s">
        <v>527</v>
      </c>
      <c r="J289" s="3" t="s">
        <v>523</v>
      </c>
      <c r="K289" s="3" t="s">
        <v>92</v>
      </c>
      <c r="L289" s="3" t="s">
        <v>116</v>
      </c>
      <c r="M289" s="3" t="s">
        <v>94</v>
      </c>
      <c r="N289" s="2">
        <v>67833.11</v>
      </c>
      <c r="O289" s="2">
        <v>0</v>
      </c>
      <c r="P289" s="10">
        <v>1</v>
      </c>
      <c r="Q289" s="2">
        <v>67833.11</v>
      </c>
      <c r="R289" s="2">
        <v>0</v>
      </c>
      <c r="S289" s="3" t="s">
        <v>94</v>
      </c>
      <c r="T289" s="2">
        <v>67833.11</v>
      </c>
      <c r="U289" s="2">
        <v>67833.11</v>
      </c>
      <c r="V289" s="2">
        <v>5693.31</v>
      </c>
      <c r="W289" s="11">
        <v>1</v>
      </c>
      <c r="X289" s="2">
        <v>67833.11</v>
      </c>
      <c r="Y289" s="2">
        <v>67833.11</v>
      </c>
      <c r="Z289" s="2">
        <v>5693.31</v>
      </c>
      <c r="AA289" s="12">
        <v>0.02</v>
      </c>
      <c r="AB289" s="13">
        <v>0</v>
      </c>
      <c r="AC289" s="13">
        <v>44500</v>
      </c>
      <c r="AD289" s="2">
        <v>1</v>
      </c>
      <c r="AE289" s="2">
        <v>1</v>
      </c>
      <c r="AF289" s="3" t="s">
        <v>95</v>
      </c>
      <c r="AG289" s="2">
        <v>0</v>
      </c>
      <c r="AH289" s="3" t="s">
        <v>95</v>
      </c>
      <c r="AI289" s="3" t="s">
        <v>95</v>
      </c>
      <c r="AJ289" s="2">
        <v>1</v>
      </c>
      <c r="AK289" s="2">
        <v>25.621138843025644</v>
      </c>
      <c r="AL289" s="2">
        <v>0</v>
      </c>
      <c r="AM289" s="2">
        <v>2.1504112959937465</v>
      </c>
      <c r="AN289" s="2">
        <v>27.771550139019389</v>
      </c>
      <c r="AO289" s="2">
        <v>25.621138843025644</v>
      </c>
      <c r="AP289" s="2">
        <v>0</v>
      </c>
      <c r="AQ289" s="2">
        <v>2.1504112959937465</v>
      </c>
      <c r="AR289" s="2">
        <v>27.771550139019389</v>
      </c>
      <c r="AS289" s="2">
        <v>54266.487999999998</v>
      </c>
      <c r="AT289" s="2">
        <v>0</v>
      </c>
      <c r="AU289" s="2">
        <v>4554.6480000000001</v>
      </c>
      <c r="AV289" s="2">
        <v>58821.136000000006</v>
      </c>
      <c r="AW289" s="2">
        <v>25.621138843025644</v>
      </c>
      <c r="AX289" s="2">
        <v>0</v>
      </c>
      <c r="AY289" s="2">
        <v>2.1504112959937465</v>
      </c>
      <c r="AZ289" s="2">
        <v>27.771550139019389</v>
      </c>
      <c r="BA289" s="2">
        <v>130.38853768604181</v>
      </c>
      <c r="BB289" s="2">
        <v>0</v>
      </c>
      <c r="BC289" s="2">
        <v>10.943658126441775</v>
      </c>
      <c r="BD289" s="2">
        <v>141.33219581248358</v>
      </c>
      <c r="BE289" s="2">
        <v>130.38853768604181</v>
      </c>
      <c r="BF289" s="2">
        <v>0</v>
      </c>
      <c r="BG289" s="2">
        <v>10.943658126441775</v>
      </c>
      <c r="BH289" s="2">
        <v>141.33219581248358</v>
      </c>
      <c r="BI289" s="2">
        <v>276167.58408080001</v>
      </c>
      <c r="BJ289" s="2">
        <v>0</v>
      </c>
      <c r="BK289" s="2">
        <v>23179.059136800002</v>
      </c>
      <c r="BL289" s="2">
        <v>299346.64321760007</v>
      </c>
      <c r="BM289" s="2">
        <v>130.38853768604181</v>
      </c>
      <c r="BN289" s="2">
        <v>0</v>
      </c>
      <c r="BO289" s="2">
        <v>10.943658126441775</v>
      </c>
      <c r="BP289" s="2">
        <v>141.33219581248358</v>
      </c>
      <c r="BQ289" s="2" t="s">
        <v>96</v>
      </c>
      <c r="BR289" s="1" t="s">
        <v>523</v>
      </c>
      <c r="BS289" s="1" t="s">
        <v>523</v>
      </c>
      <c r="BT289" s="1" t="s">
        <v>523</v>
      </c>
      <c r="BU289" s="2">
        <v>27.771550139019389</v>
      </c>
      <c r="BV289" s="2">
        <v>27.771550139019389</v>
      </c>
      <c r="BW289" s="2">
        <v>58821.136000000006</v>
      </c>
      <c r="BX289" s="2">
        <v>27.771550139019389</v>
      </c>
      <c r="BY289" s="2">
        <v>27.771550139019389</v>
      </c>
      <c r="BZ289" s="2">
        <v>27.771550139019389</v>
      </c>
      <c r="CA289" s="2">
        <v>27.771550139019389</v>
      </c>
      <c r="CB289" s="2">
        <v>58821.136000000006</v>
      </c>
      <c r="CC289" s="2">
        <v>27.771550139019389</v>
      </c>
      <c r="CD289" s="2">
        <v>27.771550139019389</v>
      </c>
      <c r="CE289" s="1">
        <f t="shared" si="4"/>
        <v>4.0940994949250286E-4</v>
      </c>
    </row>
    <row r="290" spans="1:83" ht="13.5" customHeight="1">
      <c r="A290" s="3" t="s">
        <v>685</v>
      </c>
      <c r="B290" t="s">
        <v>756</v>
      </c>
      <c r="C290" s="9" t="s">
        <v>1899</v>
      </c>
      <c r="D290" s="3" t="s">
        <v>757</v>
      </c>
      <c r="E290" s="3" t="s">
        <v>758</v>
      </c>
      <c r="F290" s="3" t="s">
        <v>689</v>
      </c>
      <c r="G290" s="3" t="s">
        <v>88</v>
      </c>
      <c r="H290" s="3" t="s">
        <v>526</v>
      </c>
      <c r="I290" s="3" t="s">
        <v>527</v>
      </c>
      <c r="J290" s="3" t="s">
        <v>523</v>
      </c>
      <c r="K290" s="3" t="s">
        <v>92</v>
      </c>
      <c r="L290" s="3" t="s">
        <v>116</v>
      </c>
      <c r="M290" s="3" t="s">
        <v>94</v>
      </c>
      <c r="N290" s="2">
        <v>-20090387.469999999</v>
      </c>
      <c r="O290" s="2">
        <v>0</v>
      </c>
      <c r="P290" s="10">
        <v>1</v>
      </c>
      <c r="Q290" s="2">
        <v>-20090387.469999999</v>
      </c>
      <c r="R290" s="2">
        <v>0</v>
      </c>
      <c r="S290" s="3" t="s">
        <v>94</v>
      </c>
      <c r="T290" s="2">
        <v>-20090387.469999999</v>
      </c>
      <c r="U290" s="2">
        <v>-20090387.469999999</v>
      </c>
      <c r="V290" s="2">
        <v>5692.9</v>
      </c>
      <c r="W290" s="11">
        <v>1</v>
      </c>
      <c r="X290" s="2">
        <v>-20090387.469999999</v>
      </c>
      <c r="Y290" s="2">
        <v>-20090387.469999999</v>
      </c>
      <c r="Z290" s="2">
        <v>5692.9</v>
      </c>
      <c r="AA290" s="12">
        <v>3.4999999999999996E-3</v>
      </c>
      <c r="AB290" s="13">
        <v>0</v>
      </c>
      <c r="AC290" s="13">
        <v>44500</v>
      </c>
      <c r="AD290" s="2">
        <v>1</v>
      </c>
      <c r="AE290" s="2">
        <v>1</v>
      </c>
      <c r="AF290" s="3" t="s">
        <v>95</v>
      </c>
      <c r="AG290" s="2">
        <v>0</v>
      </c>
      <c r="AH290" s="3" t="s">
        <v>95</v>
      </c>
      <c r="AI290" s="3" t="s">
        <v>95</v>
      </c>
      <c r="AJ290" s="2">
        <v>1</v>
      </c>
      <c r="AK290" s="2">
        <v>-7588.3091130430657</v>
      </c>
      <c r="AL290" s="2">
        <v>0</v>
      </c>
      <c r="AM290" s="2">
        <v>2.150256435529208</v>
      </c>
      <c r="AN290" s="2">
        <v>-7586.1588566075361</v>
      </c>
      <c r="AO290" s="2">
        <v>-7588.3091130430657</v>
      </c>
      <c r="AP290" s="2">
        <v>0</v>
      </c>
      <c r="AQ290" s="2">
        <v>2.150256435529208</v>
      </c>
      <c r="AR290" s="2">
        <v>-7586.1588566075361</v>
      </c>
      <c r="AS290" s="2">
        <v>-16072309.976</v>
      </c>
      <c r="AT290" s="2">
        <v>0</v>
      </c>
      <c r="AU290" s="2">
        <v>4554.32</v>
      </c>
      <c r="AV290" s="2">
        <v>-16067755.656000001</v>
      </c>
      <c r="AW290" s="2">
        <v>-7588.3091130430657</v>
      </c>
      <c r="AX290" s="2">
        <v>0</v>
      </c>
      <c r="AY290" s="2">
        <v>2.150256435529208</v>
      </c>
      <c r="AZ290" s="2">
        <v>-7586.1588566075361</v>
      </c>
      <c r="BA290" s="2">
        <v>-38617.663907187467</v>
      </c>
      <c r="BB290" s="2">
        <v>0</v>
      </c>
      <c r="BC290" s="2">
        <v>10.942870026051693</v>
      </c>
      <c r="BD290" s="2">
        <v>-38606.721037161413</v>
      </c>
      <c r="BE290" s="2">
        <v>-38617.663907187467</v>
      </c>
      <c r="BF290" s="2">
        <v>0</v>
      </c>
      <c r="BG290" s="2">
        <v>10.942870026051693</v>
      </c>
      <c r="BH290" s="2">
        <v>-38606.721037161413</v>
      </c>
      <c r="BI290" s="2">
        <v>-81793592.698861599</v>
      </c>
      <c r="BJ290" s="2">
        <v>0</v>
      </c>
      <c r="BK290" s="2">
        <v>23177.389911999999</v>
      </c>
      <c r="BL290" s="2">
        <v>-81770415.308949605</v>
      </c>
      <c r="BM290" s="2">
        <v>-38617.663907187467</v>
      </c>
      <c r="BN290" s="2">
        <v>0</v>
      </c>
      <c r="BO290" s="2">
        <v>10.942870026051693</v>
      </c>
      <c r="BP290" s="2">
        <v>-38606.721037161413</v>
      </c>
      <c r="BQ290" s="2" t="s">
        <v>96</v>
      </c>
      <c r="BR290" s="1" t="s">
        <v>523</v>
      </c>
      <c r="BS290" s="1" t="s">
        <v>523</v>
      </c>
      <c r="BT290" s="1" t="s">
        <v>523</v>
      </c>
      <c r="BU290" s="2">
        <v>-7586.1588566075361</v>
      </c>
      <c r="BV290" s="2">
        <v>-7586.1588566075361</v>
      </c>
      <c r="BW290" s="2">
        <v>-16067755.656000001</v>
      </c>
      <c r="BX290" s="2">
        <v>-7586.1588566075361</v>
      </c>
      <c r="BY290" s="2">
        <v>-7586.1588566075361</v>
      </c>
      <c r="BZ290" s="2">
        <v>-7586.1588566075361</v>
      </c>
      <c r="CA290" s="2">
        <v>-7586.1588566075361</v>
      </c>
      <c r="CB290" s="2">
        <v>-16067755.656000001</v>
      </c>
      <c r="CC290" s="2">
        <v>-7586.1588566075361</v>
      </c>
      <c r="CD290" s="2">
        <v>-7586.1588566075361</v>
      </c>
      <c r="CE290" s="1">
        <f t="shared" si="4"/>
        <v>3.7760142097486069E-4</v>
      </c>
    </row>
    <row r="291" spans="1:83" ht="13.5" customHeight="1">
      <c r="A291" s="3" t="s">
        <v>685</v>
      </c>
      <c r="B291" t="s">
        <v>759</v>
      </c>
      <c r="C291" s="9" t="s">
        <v>1900</v>
      </c>
      <c r="D291" s="3" t="s">
        <v>760</v>
      </c>
      <c r="E291" s="3" t="s">
        <v>761</v>
      </c>
      <c r="F291" s="3" t="s">
        <v>689</v>
      </c>
      <c r="G291" s="3" t="s">
        <v>88</v>
      </c>
      <c r="H291" s="3" t="s">
        <v>526</v>
      </c>
      <c r="I291" s="3" t="s">
        <v>527</v>
      </c>
      <c r="J291" s="3" t="s">
        <v>523</v>
      </c>
      <c r="K291" s="3" t="s">
        <v>92</v>
      </c>
      <c r="L291" s="3" t="s">
        <v>116</v>
      </c>
      <c r="M291" s="3" t="s">
        <v>94</v>
      </c>
      <c r="N291" s="2">
        <v>234182.85</v>
      </c>
      <c r="O291" s="2">
        <v>0</v>
      </c>
      <c r="P291" s="10">
        <v>1</v>
      </c>
      <c r="Q291" s="2">
        <v>234182.85</v>
      </c>
      <c r="R291" s="2">
        <v>0</v>
      </c>
      <c r="S291" s="3" t="s">
        <v>94</v>
      </c>
      <c r="T291" s="2">
        <v>234182.85</v>
      </c>
      <c r="U291" s="2">
        <v>234182.85</v>
      </c>
      <c r="V291" s="2">
        <v>421.56</v>
      </c>
      <c r="W291" s="11">
        <v>1</v>
      </c>
      <c r="X291" s="2">
        <v>234182.85</v>
      </c>
      <c r="Y291" s="2">
        <v>234182.85</v>
      </c>
      <c r="Z291" s="2">
        <v>421.56</v>
      </c>
      <c r="AA291" s="12">
        <v>1.8000000000000002E-2</v>
      </c>
      <c r="AB291" s="13">
        <v>0</v>
      </c>
      <c r="AC291" s="13">
        <v>44500</v>
      </c>
      <c r="AD291" s="2">
        <v>1</v>
      </c>
      <c r="AE291" s="2">
        <v>1</v>
      </c>
      <c r="AF291" s="3" t="s">
        <v>95</v>
      </c>
      <c r="AG291" s="2">
        <v>0</v>
      </c>
      <c r="AH291" s="3" t="s">
        <v>95</v>
      </c>
      <c r="AI291" s="3" t="s">
        <v>95</v>
      </c>
      <c r="AJ291" s="2">
        <v>1</v>
      </c>
      <c r="AK291" s="2">
        <v>88.452841311646324</v>
      </c>
      <c r="AL291" s="2">
        <v>0</v>
      </c>
      <c r="AM291" s="2">
        <v>0.15922677422081769</v>
      </c>
      <c r="AN291" s="2">
        <v>88.612068085867136</v>
      </c>
      <c r="AO291" s="2">
        <v>88.452841311646324</v>
      </c>
      <c r="AP291" s="2">
        <v>0</v>
      </c>
      <c r="AQ291" s="2">
        <v>0.15922677422081769</v>
      </c>
      <c r="AR291" s="2">
        <v>88.612068085867136</v>
      </c>
      <c r="AS291" s="2">
        <v>187346.28000000003</v>
      </c>
      <c r="AT291" s="2">
        <v>0</v>
      </c>
      <c r="AU291" s="2">
        <v>337.24799999999999</v>
      </c>
      <c r="AV291" s="2">
        <v>187683.52799999999</v>
      </c>
      <c r="AW291" s="2">
        <v>88.452841311646324</v>
      </c>
      <c r="AX291" s="2">
        <v>0</v>
      </c>
      <c r="AY291" s="2">
        <v>0.15922677422081769</v>
      </c>
      <c r="AZ291" s="2">
        <v>88.612068085867136</v>
      </c>
      <c r="BA291" s="2">
        <v>450.14535471909932</v>
      </c>
      <c r="BB291" s="2">
        <v>0</v>
      </c>
      <c r="BC291" s="2">
        <v>0.8103209766871633</v>
      </c>
      <c r="BD291" s="2">
        <v>450.95567569578645</v>
      </c>
      <c r="BE291" s="2">
        <v>450.14535471909932</v>
      </c>
      <c r="BF291" s="2">
        <v>0</v>
      </c>
      <c r="BG291" s="2">
        <v>0.8103209766871633</v>
      </c>
      <c r="BH291" s="2">
        <v>450.95567569578645</v>
      </c>
      <c r="BI291" s="2">
        <v>953423.95354800019</v>
      </c>
      <c r="BJ291" s="2">
        <v>0</v>
      </c>
      <c r="BK291" s="2">
        <v>1716.2887968</v>
      </c>
      <c r="BL291" s="2">
        <v>955140.24234480003</v>
      </c>
      <c r="BM291" s="2">
        <v>450.14535471909932</v>
      </c>
      <c r="BN291" s="2">
        <v>0</v>
      </c>
      <c r="BO291" s="2">
        <v>0.8103209766871633</v>
      </c>
      <c r="BP291" s="2">
        <v>450.95567569578645</v>
      </c>
      <c r="BQ291" s="2" t="s">
        <v>96</v>
      </c>
      <c r="BR291" s="1" t="s">
        <v>523</v>
      </c>
      <c r="BS291" s="1" t="s">
        <v>523</v>
      </c>
      <c r="BT291" s="1" t="s">
        <v>523</v>
      </c>
      <c r="BU291" s="2">
        <v>88.612068085867136</v>
      </c>
      <c r="BV291" s="2">
        <v>88.612068085867136</v>
      </c>
      <c r="BW291" s="2">
        <v>187683.52799999999</v>
      </c>
      <c r="BX291" s="2">
        <v>88.612068085867136</v>
      </c>
      <c r="BY291" s="2">
        <v>88.612068085867136</v>
      </c>
      <c r="BZ291" s="2">
        <v>88.612068085867136</v>
      </c>
      <c r="CA291" s="2">
        <v>88.612068085867136</v>
      </c>
      <c r="CB291" s="2">
        <v>187683.52799999999</v>
      </c>
      <c r="CC291" s="2">
        <v>88.612068085867136</v>
      </c>
      <c r="CD291" s="2">
        <v>88.612068085867136</v>
      </c>
      <c r="CE291" s="1">
        <f t="shared" si="4"/>
        <v>3.783883750918017E-4</v>
      </c>
    </row>
    <row r="292" spans="1:83" ht="13.5" customHeight="1">
      <c r="A292" s="3" t="s">
        <v>685</v>
      </c>
      <c r="B292" t="s">
        <v>762</v>
      </c>
      <c r="C292" s="9" t="s">
        <v>1901</v>
      </c>
      <c r="D292" s="3" t="s">
        <v>763</v>
      </c>
      <c r="E292" s="3" t="s">
        <v>764</v>
      </c>
      <c r="F292" s="3" t="s">
        <v>689</v>
      </c>
      <c r="G292" s="3" t="s">
        <v>88</v>
      </c>
      <c r="H292" s="3" t="s">
        <v>526</v>
      </c>
      <c r="I292" s="3" t="s">
        <v>527</v>
      </c>
      <c r="J292" s="3" t="s">
        <v>523</v>
      </c>
      <c r="K292" s="3" t="s">
        <v>92</v>
      </c>
      <c r="L292" s="3" t="s">
        <v>116</v>
      </c>
      <c r="M292" s="3" t="s">
        <v>94</v>
      </c>
      <c r="N292" s="2">
        <v>8043176.6399999997</v>
      </c>
      <c r="O292" s="2">
        <v>0</v>
      </c>
      <c r="P292" s="10">
        <v>1</v>
      </c>
      <c r="Q292" s="2">
        <v>8043176.6399999997</v>
      </c>
      <c r="R292" s="2">
        <v>0</v>
      </c>
      <c r="S292" s="3" t="s">
        <v>94</v>
      </c>
      <c r="T292" s="2">
        <v>8043176.6399999997</v>
      </c>
      <c r="U292" s="2">
        <v>8043176.6399999997</v>
      </c>
      <c r="V292" s="2">
        <v>2815.19</v>
      </c>
      <c r="W292" s="11">
        <v>1</v>
      </c>
      <c r="X292" s="2">
        <v>8043176.6399999997</v>
      </c>
      <c r="Y292" s="2">
        <v>8043176.6399999997</v>
      </c>
      <c r="Z292" s="2">
        <v>2815.19</v>
      </c>
      <c r="AA292" s="12">
        <v>3.4999999999999996E-3</v>
      </c>
      <c r="AB292" s="13">
        <v>0</v>
      </c>
      <c r="AC292" s="13">
        <v>44500</v>
      </c>
      <c r="AD292" s="2">
        <v>1</v>
      </c>
      <c r="AE292" s="2">
        <v>1</v>
      </c>
      <c r="AF292" s="3" t="s">
        <v>95</v>
      </c>
      <c r="AG292" s="2">
        <v>0</v>
      </c>
      <c r="AH292" s="3" t="s">
        <v>95</v>
      </c>
      <c r="AI292" s="3" t="s">
        <v>95</v>
      </c>
      <c r="AJ292" s="2">
        <v>1</v>
      </c>
      <c r="AK292" s="2">
        <v>3037.975782511232</v>
      </c>
      <c r="AL292" s="2">
        <v>0</v>
      </c>
      <c r="AM292" s="2">
        <v>1.0633210516147258</v>
      </c>
      <c r="AN292" s="2">
        <v>3039.0391035628468</v>
      </c>
      <c r="AO292" s="2">
        <v>3037.975782511232</v>
      </c>
      <c r="AP292" s="2">
        <v>0</v>
      </c>
      <c r="AQ292" s="2">
        <v>1.0633210516147258</v>
      </c>
      <c r="AR292" s="2">
        <v>3039.0391035628468</v>
      </c>
      <c r="AS292" s="2">
        <v>6434541.3119999999</v>
      </c>
      <c r="AT292" s="2">
        <v>0</v>
      </c>
      <c r="AU292" s="2">
        <v>2252.152</v>
      </c>
      <c r="AV292" s="2">
        <v>6436793.4640000006</v>
      </c>
      <c r="AW292" s="2">
        <v>3037.975782511232</v>
      </c>
      <c r="AX292" s="2">
        <v>0</v>
      </c>
      <c r="AY292" s="2">
        <v>1.0633210516147258</v>
      </c>
      <c r="AZ292" s="2">
        <v>3039.0391035628468</v>
      </c>
      <c r="BA292" s="2">
        <v>15460.562554777911</v>
      </c>
      <c r="BB292" s="2">
        <v>0</v>
      </c>
      <c r="BC292" s="2">
        <v>5.4113471637725015</v>
      </c>
      <c r="BD292" s="2">
        <v>15465.973901941685</v>
      </c>
      <c r="BE292" s="2">
        <v>15460.562554777911</v>
      </c>
      <c r="BF292" s="2">
        <v>0</v>
      </c>
      <c r="BG292" s="2">
        <v>5.4113471637725015</v>
      </c>
      <c r="BH292" s="2">
        <v>15465.973901941685</v>
      </c>
      <c r="BI292" s="2">
        <v>32746024.190899201</v>
      </c>
      <c r="BJ292" s="2">
        <v>0</v>
      </c>
      <c r="BK292" s="2">
        <v>11461.426743200002</v>
      </c>
      <c r="BL292" s="2">
        <v>32757485.617642403</v>
      </c>
      <c r="BM292" s="2">
        <v>15460.562554777911</v>
      </c>
      <c r="BN292" s="2">
        <v>0</v>
      </c>
      <c r="BO292" s="2">
        <v>5.4113471637725015</v>
      </c>
      <c r="BP292" s="2">
        <v>15465.973901941685</v>
      </c>
      <c r="BQ292" s="2" t="s">
        <v>96</v>
      </c>
      <c r="BR292" s="1" t="s">
        <v>523</v>
      </c>
      <c r="BS292" s="1" t="s">
        <v>523</v>
      </c>
      <c r="BT292" s="1" t="s">
        <v>523</v>
      </c>
      <c r="BU292" s="2">
        <v>3039.0391035628468</v>
      </c>
      <c r="BV292" s="2">
        <v>3039.0391035628468</v>
      </c>
      <c r="BW292" s="2">
        <v>6436793.4640000006</v>
      </c>
      <c r="BX292" s="2">
        <v>3039.0391035628468</v>
      </c>
      <c r="BY292" s="2">
        <v>3039.0391035628468</v>
      </c>
      <c r="BZ292" s="2">
        <v>3039.0391035628468</v>
      </c>
      <c r="CA292" s="2">
        <v>3039.0391035628468</v>
      </c>
      <c r="CB292" s="2">
        <v>6436793.4640000006</v>
      </c>
      <c r="CC292" s="2">
        <v>3039.0391035628468</v>
      </c>
      <c r="CD292" s="2">
        <v>3039.0391035628468</v>
      </c>
      <c r="CE292" s="1">
        <f t="shared" si="4"/>
        <v>3.7784065172076676E-4</v>
      </c>
    </row>
    <row r="293" spans="1:83" ht="13.5" customHeight="1">
      <c r="A293" s="3" t="s">
        <v>765</v>
      </c>
      <c r="B293" t="s">
        <v>766</v>
      </c>
      <c r="C293" s="9" t="s">
        <v>1902</v>
      </c>
      <c r="D293" s="3" t="s">
        <v>523</v>
      </c>
      <c r="E293" s="3" t="s">
        <v>767</v>
      </c>
      <c r="F293" s="3" t="s">
        <v>768</v>
      </c>
      <c r="G293" s="3" t="s">
        <v>88</v>
      </c>
      <c r="H293" s="3" t="s">
        <v>769</v>
      </c>
      <c r="I293" s="3" t="s">
        <v>770</v>
      </c>
      <c r="J293" s="3" t="s">
        <v>523</v>
      </c>
      <c r="K293" s="3" t="s">
        <v>92</v>
      </c>
      <c r="L293" s="3" t="s">
        <v>116</v>
      </c>
      <c r="M293" s="3" t="s">
        <v>94</v>
      </c>
      <c r="N293" s="2">
        <v>50963806.450000003</v>
      </c>
      <c r="O293" s="2">
        <v>0</v>
      </c>
      <c r="P293" s="10">
        <v>1</v>
      </c>
      <c r="Q293" s="2">
        <v>50963806.450000003</v>
      </c>
      <c r="R293" s="2">
        <v>0</v>
      </c>
      <c r="S293" s="3" t="s">
        <v>94</v>
      </c>
      <c r="T293" s="2">
        <v>50963806.450000003</v>
      </c>
      <c r="U293" s="2">
        <v>50963806.450000003</v>
      </c>
      <c r="V293" s="2">
        <v>1087397.26</v>
      </c>
      <c r="W293" s="11">
        <v>1</v>
      </c>
      <c r="X293" s="2">
        <v>50963806.450000003</v>
      </c>
      <c r="Y293" s="2">
        <v>50963806.450000003</v>
      </c>
      <c r="Z293" s="2">
        <v>1087397.26</v>
      </c>
      <c r="AA293" s="12">
        <v>3.2399999999999998E-2</v>
      </c>
      <c r="AB293" s="13">
        <v>44982</v>
      </c>
      <c r="AC293" s="13">
        <v>44500</v>
      </c>
      <c r="AD293" s="2">
        <v>2</v>
      </c>
      <c r="AE293" s="2">
        <v>1</v>
      </c>
      <c r="AF293" s="3" t="s">
        <v>95</v>
      </c>
      <c r="AG293" s="2">
        <v>0</v>
      </c>
      <c r="AH293" s="3" t="s">
        <v>95</v>
      </c>
      <c r="AI293" s="3" t="s">
        <v>95</v>
      </c>
      <c r="AJ293" s="2">
        <v>1</v>
      </c>
      <c r="AK293" s="2">
        <v>19249.460345022304</v>
      </c>
      <c r="AL293" s="2">
        <v>0</v>
      </c>
      <c r="AM293" s="2">
        <v>410.71913370897573</v>
      </c>
      <c r="AN293" s="2">
        <v>19660.179478731279</v>
      </c>
      <c r="AO293" s="2">
        <v>68266.362884420931</v>
      </c>
      <c r="AP293" s="2">
        <v>0</v>
      </c>
      <c r="AQ293" s="2">
        <v>2474.3265215442298</v>
      </c>
      <c r="AR293" s="2">
        <v>70740.689405965153</v>
      </c>
      <c r="AS293" s="2">
        <v>40771045.160000011</v>
      </c>
      <c r="AT293" s="2">
        <v>0</v>
      </c>
      <c r="AU293" s="2">
        <v>869917.80799999996</v>
      </c>
      <c r="AV293" s="2">
        <v>41640962.967999995</v>
      </c>
      <c r="AW293" s="2">
        <v>19249.460345022304</v>
      </c>
      <c r="AX293" s="2">
        <v>0</v>
      </c>
      <c r="AY293" s="2">
        <v>410.71913370897573</v>
      </c>
      <c r="AZ293" s="2">
        <v>19660.179478731279</v>
      </c>
      <c r="BA293" s="2">
        <v>97962.42864185301</v>
      </c>
      <c r="BB293" s="2">
        <v>0</v>
      </c>
      <c r="BC293" s="2">
        <v>2090.1907433583483</v>
      </c>
      <c r="BD293" s="2">
        <v>100052.61938521135</v>
      </c>
      <c r="BE293" s="2">
        <v>347414.34735510655</v>
      </c>
      <c r="BF293" s="2">
        <v>0</v>
      </c>
      <c r="BG293" s="2">
        <v>12592.095100790741</v>
      </c>
      <c r="BH293" s="2">
        <v>360006.44245589728</v>
      </c>
      <c r="BI293" s="2">
        <v>207487925.92375606</v>
      </c>
      <c r="BJ293" s="2">
        <v>0</v>
      </c>
      <c r="BK293" s="2">
        <v>4427098.7166927997</v>
      </c>
      <c r="BL293" s="2">
        <v>211915024.64044878</v>
      </c>
      <c r="BM293" s="2">
        <v>97962.42864185301</v>
      </c>
      <c r="BN293" s="2">
        <v>0</v>
      </c>
      <c r="BO293" s="2">
        <v>2090.1907433583483</v>
      </c>
      <c r="BP293" s="2">
        <v>100052.61938521135</v>
      </c>
      <c r="BQ293" s="2" t="s">
        <v>96</v>
      </c>
      <c r="BR293" s="1" t="s">
        <v>523</v>
      </c>
      <c r="BS293" s="1" t="s">
        <v>523</v>
      </c>
      <c r="BT293" s="1" t="s">
        <v>523</v>
      </c>
      <c r="BU293" s="2">
        <v>19660.179478731279</v>
      </c>
      <c r="BV293" s="2">
        <v>70740.689405965153</v>
      </c>
      <c r="BW293" s="2">
        <v>41640962.967999995</v>
      </c>
      <c r="BX293" s="2">
        <v>19660.179478731279</v>
      </c>
      <c r="BY293" s="2">
        <v>19660.179478731279</v>
      </c>
      <c r="BZ293" s="2">
        <v>19660.179478731279</v>
      </c>
      <c r="CA293" s="2">
        <v>70740.689405965153</v>
      </c>
      <c r="CB293" s="2">
        <v>41640962.967999995</v>
      </c>
      <c r="CC293" s="2">
        <v>19660.179478731279</v>
      </c>
      <c r="CD293" s="2">
        <v>19660.179478731279</v>
      </c>
      <c r="CE293" s="1">
        <f t="shared" si="4"/>
        <v>3.8576748575520263E-4</v>
      </c>
    </row>
    <row r="294" spans="1:83" ht="13.5" customHeight="1">
      <c r="A294" s="3" t="s">
        <v>765</v>
      </c>
      <c r="B294" t="s">
        <v>771</v>
      </c>
      <c r="C294" s="9" t="s">
        <v>1903</v>
      </c>
      <c r="D294" s="3" t="s">
        <v>523</v>
      </c>
      <c r="E294" s="3" t="s">
        <v>772</v>
      </c>
      <c r="F294" s="3" t="s">
        <v>768</v>
      </c>
      <c r="G294" s="3" t="s">
        <v>88</v>
      </c>
      <c r="H294" s="3" t="s">
        <v>769</v>
      </c>
      <c r="I294" s="3" t="s">
        <v>770</v>
      </c>
      <c r="J294" s="3" t="s">
        <v>523</v>
      </c>
      <c r="K294" s="3" t="s">
        <v>92</v>
      </c>
      <c r="L294" s="3" t="s">
        <v>116</v>
      </c>
      <c r="M294" s="3" t="s">
        <v>94</v>
      </c>
      <c r="N294" s="2">
        <v>50329497.75</v>
      </c>
      <c r="O294" s="2">
        <v>0</v>
      </c>
      <c r="P294" s="10">
        <v>1</v>
      </c>
      <c r="Q294" s="2">
        <v>50329497.75</v>
      </c>
      <c r="R294" s="2">
        <v>0</v>
      </c>
      <c r="S294" s="3" t="s">
        <v>94</v>
      </c>
      <c r="T294" s="2">
        <v>50329497.75</v>
      </c>
      <c r="U294" s="2">
        <v>50329497.75</v>
      </c>
      <c r="V294" s="2">
        <v>957534.25</v>
      </c>
      <c r="W294" s="11">
        <v>1</v>
      </c>
      <c r="X294" s="2">
        <v>50329497.75</v>
      </c>
      <c r="Y294" s="2">
        <v>50329497.75</v>
      </c>
      <c r="Z294" s="2">
        <v>957534.25</v>
      </c>
      <c r="AA294" s="12">
        <v>0.03</v>
      </c>
      <c r="AB294" s="13">
        <v>44994</v>
      </c>
      <c r="AC294" s="13">
        <v>44500</v>
      </c>
      <c r="AD294" s="2">
        <v>2</v>
      </c>
      <c r="AE294" s="2">
        <v>4</v>
      </c>
      <c r="AF294" s="3" t="s">
        <v>95</v>
      </c>
      <c r="AG294" s="2">
        <v>0</v>
      </c>
      <c r="AH294" s="3" t="s">
        <v>95</v>
      </c>
      <c r="AI294" s="3" t="s">
        <v>95</v>
      </c>
      <c r="AJ294" s="2">
        <v>1</v>
      </c>
      <c r="AK294" s="2">
        <v>341377.1769949696</v>
      </c>
      <c r="AL294" s="2">
        <v>0</v>
      </c>
      <c r="AM294" s="2">
        <v>6494.8063015589205</v>
      </c>
      <c r="AN294" s="2">
        <v>347871.98329652852</v>
      </c>
      <c r="AO294" s="2">
        <v>713804.82166444988</v>
      </c>
      <c r="AP294" s="2">
        <v>0</v>
      </c>
      <c r="AQ294" s="2">
        <v>20500.12797167381</v>
      </c>
      <c r="AR294" s="2">
        <v>734304.94963612361</v>
      </c>
      <c r="AS294" s="2">
        <v>40263598.200000003</v>
      </c>
      <c r="AT294" s="2">
        <v>0</v>
      </c>
      <c r="AU294" s="2">
        <v>766027.39999999991</v>
      </c>
      <c r="AV294" s="2">
        <v>41029625.600000009</v>
      </c>
      <c r="AW294" s="2">
        <v>341377.1769949696</v>
      </c>
      <c r="AX294" s="2">
        <v>0</v>
      </c>
      <c r="AY294" s="2">
        <v>6494.8063015589205</v>
      </c>
      <c r="AZ294" s="2">
        <v>347871.98329652852</v>
      </c>
      <c r="BA294" s="2">
        <v>1737302.5914450998</v>
      </c>
      <c r="BB294" s="2">
        <v>0</v>
      </c>
      <c r="BC294" s="2">
        <v>33052.718749263506</v>
      </c>
      <c r="BD294" s="2">
        <v>1770355.3101943634</v>
      </c>
      <c r="BE294" s="2">
        <v>3632624.117932552</v>
      </c>
      <c r="BF294" s="2">
        <v>0</v>
      </c>
      <c r="BG294" s="2">
        <v>104327.20126064519</v>
      </c>
      <c r="BH294" s="2">
        <v>3736951.3191931969</v>
      </c>
      <c r="BI294" s="2">
        <v>204905477.59962001</v>
      </c>
      <c r="BJ294" s="2">
        <v>0</v>
      </c>
      <c r="BK294" s="2">
        <v>3898390.0413399995</v>
      </c>
      <c r="BL294" s="2">
        <v>208803867.64096007</v>
      </c>
      <c r="BM294" s="2">
        <v>1737302.5914450998</v>
      </c>
      <c r="BN294" s="2">
        <v>0</v>
      </c>
      <c r="BO294" s="2">
        <v>33052.718749263506</v>
      </c>
      <c r="BP294" s="2">
        <v>1770355.3101943634</v>
      </c>
      <c r="BQ294" s="2" t="s">
        <v>96</v>
      </c>
      <c r="BR294" s="1" t="s">
        <v>523</v>
      </c>
      <c r="BS294" s="1" t="s">
        <v>523</v>
      </c>
      <c r="BT294" s="1" t="s">
        <v>523</v>
      </c>
      <c r="BU294" s="2">
        <v>347871.98329652852</v>
      </c>
      <c r="BV294" s="2">
        <v>734304.94963612361</v>
      </c>
      <c r="BW294" s="2">
        <v>41029625.600000009</v>
      </c>
      <c r="BX294" s="2">
        <v>347871.98329652852</v>
      </c>
      <c r="BY294" s="2">
        <v>347871.98329652852</v>
      </c>
      <c r="BZ294" s="2">
        <v>347871.98329652852</v>
      </c>
      <c r="CA294" s="2">
        <v>734304.94963612361</v>
      </c>
      <c r="CB294" s="2">
        <v>41029625.600000009</v>
      </c>
      <c r="CC294" s="2">
        <v>347871.98329652852</v>
      </c>
      <c r="CD294" s="2">
        <v>347871.98329652852</v>
      </c>
      <c r="CE294" s="1">
        <f t="shared" si="4"/>
        <v>6.9118906177943829E-3</v>
      </c>
    </row>
    <row r="295" spans="1:83" ht="13.5" customHeight="1">
      <c r="A295" s="3" t="s">
        <v>765</v>
      </c>
      <c r="B295" t="s">
        <v>773</v>
      </c>
      <c r="C295" s="9" t="s">
        <v>1904</v>
      </c>
      <c r="D295" s="3" t="s">
        <v>523</v>
      </c>
      <c r="E295" s="3" t="s">
        <v>774</v>
      </c>
      <c r="F295" s="3" t="s">
        <v>768</v>
      </c>
      <c r="G295" s="3" t="s">
        <v>88</v>
      </c>
      <c r="H295" s="3" t="s">
        <v>769</v>
      </c>
      <c r="I295" s="3" t="s">
        <v>770</v>
      </c>
      <c r="J295" s="3" t="s">
        <v>523</v>
      </c>
      <c r="K295" s="3" t="s">
        <v>92</v>
      </c>
      <c r="L295" s="3" t="s">
        <v>116</v>
      </c>
      <c r="M295" s="3" t="s">
        <v>94</v>
      </c>
      <c r="N295" s="2">
        <v>29999560.27</v>
      </c>
      <c r="O295" s="2">
        <v>0</v>
      </c>
      <c r="P295" s="10">
        <v>1</v>
      </c>
      <c r="Q295" s="2">
        <v>29999560.27</v>
      </c>
      <c r="R295" s="2">
        <v>0</v>
      </c>
      <c r="S295" s="3" t="s">
        <v>94</v>
      </c>
      <c r="T295" s="2">
        <v>29999560.27</v>
      </c>
      <c r="U295" s="2">
        <v>29999560.27</v>
      </c>
      <c r="V295" s="2">
        <v>759452.05</v>
      </c>
      <c r="W295" s="11">
        <v>1</v>
      </c>
      <c r="X295" s="2">
        <v>29999560.27</v>
      </c>
      <c r="Y295" s="2">
        <v>29999560.27</v>
      </c>
      <c r="Z295" s="2">
        <v>759452.05</v>
      </c>
      <c r="AA295" s="12">
        <v>3.85E-2</v>
      </c>
      <c r="AB295" s="13">
        <v>44622</v>
      </c>
      <c r="AC295" s="13">
        <v>44500</v>
      </c>
      <c r="AD295" s="2">
        <v>1</v>
      </c>
      <c r="AE295" s="2">
        <v>4</v>
      </c>
      <c r="AF295" s="3" t="s">
        <v>95</v>
      </c>
      <c r="AG295" s="2">
        <v>0</v>
      </c>
      <c r="AH295" s="3" t="s">
        <v>95</v>
      </c>
      <c r="AI295" s="3" t="s">
        <v>95</v>
      </c>
      <c r="AJ295" s="2">
        <v>1</v>
      </c>
      <c r="AK295" s="2">
        <v>203482.36429724851</v>
      </c>
      <c r="AL295" s="2">
        <v>0</v>
      </c>
      <c r="AM295" s="2">
        <v>5151.2454620519748</v>
      </c>
      <c r="AN295" s="2">
        <v>208633.60975930048</v>
      </c>
      <c r="AO295" s="2">
        <v>203482.36429724851</v>
      </c>
      <c r="AP295" s="2">
        <v>0</v>
      </c>
      <c r="AQ295" s="2">
        <v>5151.2454620519748</v>
      </c>
      <c r="AR295" s="2">
        <v>208633.60975930048</v>
      </c>
      <c r="AS295" s="2">
        <v>23999648.216000002</v>
      </c>
      <c r="AT295" s="2">
        <v>0</v>
      </c>
      <c r="AU295" s="2">
        <v>607561.64</v>
      </c>
      <c r="AV295" s="2">
        <v>24607209.855999999</v>
      </c>
      <c r="AW295" s="2">
        <v>203482.36429724851</v>
      </c>
      <c r="AX295" s="2">
        <v>0</v>
      </c>
      <c r="AY295" s="2">
        <v>5151.2454620519748</v>
      </c>
      <c r="AZ295" s="2">
        <v>208633.60975930048</v>
      </c>
      <c r="BA295" s="2">
        <v>1035542.1001451274</v>
      </c>
      <c r="BB295" s="2">
        <v>0</v>
      </c>
      <c r="BC295" s="2">
        <v>26215.203280928705</v>
      </c>
      <c r="BD295" s="2">
        <v>1061757.3034260562</v>
      </c>
      <c r="BE295" s="2">
        <v>1035542.1001451274</v>
      </c>
      <c r="BF295" s="2">
        <v>0</v>
      </c>
      <c r="BG295" s="2">
        <v>26215.203280928705</v>
      </c>
      <c r="BH295" s="2">
        <v>1061757.3034260562</v>
      </c>
      <c r="BI295" s="2">
        <v>122136609.73604561</v>
      </c>
      <c r="BJ295" s="2">
        <v>0</v>
      </c>
      <c r="BK295" s="2">
        <v>3091941.9421240003</v>
      </c>
      <c r="BL295" s="2">
        <v>125228551.67816959</v>
      </c>
      <c r="BM295" s="2">
        <v>1035542.1001451274</v>
      </c>
      <c r="BN295" s="2">
        <v>0</v>
      </c>
      <c r="BO295" s="2">
        <v>26215.203280928705</v>
      </c>
      <c r="BP295" s="2">
        <v>1061757.3034260562</v>
      </c>
      <c r="BQ295" s="2" t="s">
        <v>96</v>
      </c>
      <c r="BR295" s="1" t="s">
        <v>523</v>
      </c>
      <c r="BS295" s="1" t="s">
        <v>523</v>
      </c>
      <c r="BT295" s="1" t="s">
        <v>523</v>
      </c>
      <c r="BU295" s="2">
        <v>208633.60975930048</v>
      </c>
      <c r="BV295" s="2">
        <v>208633.60975930048</v>
      </c>
      <c r="BW295" s="2">
        <v>24607209.855999999</v>
      </c>
      <c r="BX295" s="2">
        <v>208633.60975930048</v>
      </c>
      <c r="BY295" s="2">
        <v>208633.60975930048</v>
      </c>
      <c r="BZ295" s="2">
        <v>208633.60975930048</v>
      </c>
      <c r="CA295" s="2">
        <v>208633.60975930048</v>
      </c>
      <c r="CB295" s="2">
        <v>24607209.855999999</v>
      </c>
      <c r="CC295" s="2">
        <v>208633.60975930048</v>
      </c>
      <c r="CD295" s="2">
        <v>208633.60975930048</v>
      </c>
      <c r="CE295" s="1">
        <f t="shared" si="4"/>
        <v>6.9545555962010931E-3</v>
      </c>
    </row>
    <row r="296" spans="1:83" ht="13.5" customHeight="1">
      <c r="A296" s="3" t="s">
        <v>765</v>
      </c>
      <c r="B296" t="s">
        <v>775</v>
      </c>
      <c r="C296" s="9" t="s">
        <v>1905</v>
      </c>
      <c r="D296" s="3" t="s">
        <v>523</v>
      </c>
      <c r="E296" s="3" t="s">
        <v>774</v>
      </c>
      <c r="F296" s="3" t="s">
        <v>768</v>
      </c>
      <c r="G296" s="3" t="s">
        <v>88</v>
      </c>
      <c r="H296" s="3" t="s">
        <v>769</v>
      </c>
      <c r="I296" s="3" t="s">
        <v>770</v>
      </c>
      <c r="J296" s="3" t="s">
        <v>523</v>
      </c>
      <c r="K296" s="3" t="s">
        <v>92</v>
      </c>
      <c r="L296" s="3" t="s">
        <v>116</v>
      </c>
      <c r="M296" s="3" t="s">
        <v>94</v>
      </c>
      <c r="N296" s="2">
        <v>20000000</v>
      </c>
      <c r="O296" s="2">
        <v>0</v>
      </c>
      <c r="P296" s="10">
        <v>1</v>
      </c>
      <c r="Q296" s="2">
        <v>20000000</v>
      </c>
      <c r="R296" s="2">
        <v>0</v>
      </c>
      <c r="S296" s="3" t="s">
        <v>94</v>
      </c>
      <c r="T296" s="2">
        <v>20000000</v>
      </c>
      <c r="U296" s="2">
        <v>20000000</v>
      </c>
      <c r="V296" s="2">
        <v>275243.84000000003</v>
      </c>
      <c r="W296" s="11">
        <v>1</v>
      </c>
      <c r="X296" s="2">
        <v>20000000</v>
      </c>
      <c r="Y296" s="2">
        <v>20000000</v>
      </c>
      <c r="Z296" s="2">
        <v>275243.84000000003</v>
      </c>
      <c r="AA296" s="12">
        <v>2.9899999999999999E-2</v>
      </c>
      <c r="AB296" s="13">
        <v>45059</v>
      </c>
      <c r="AC296" s="13">
        <v>44500</v>
      </c>
      <c r="AD296" s="2">
        <v>2</v>
      </c>
      <c r="AE296" s="2">
        <v>4</v>
      </c>
      <c r="AF296" s="3" t="s">
        <v>95</v>
      </c>
      <c r="AG296" s="2">
        <v>0</v>
      </c>
      <c r="AH296" s="3" t="s">
        <v>95</v>
      </c>
      <c r="AI296" s="3" t="s">
        <v>95</v>
      </c>
      <c r="AJ296" s="2">
        <v>1</v>
      </c>
      <c r="AK296" s="2">
        <v>135656.89794509014</v>
      </c>
      <c r="AL296" s="2">
        <v>0</v>
      </c>
      <c r="AM296" s="2">
        <v>1866.9362756447363</v>
      </c>
      <c r="AN296" s="2">
        <v>137523.83422073486</v>
      </c>
      <c r="AO296" s="2">
        <v>283660.00289467064</v>
      </c>
      <c r="AP296" s="2">
        <v>0</v>
      </c>
      <c r="AQ296" s="2">
        <v>5893.1659518231891</v>
      </c>
      <c r="AR296" s="2">
        <v>289553.16884649382</v>
      </c>
      <c r="AS296" s="2">
        <v>16000000</v>
      </c>
      <c r="AT296" s="2">
        <v>0</v>
      </c>
      <c r="AU296" s="2">
        <v>220195.07200000001</v>
      </c>
      <c r="AV296" s="2">
        <v>16220195.072000001</v>
      </c>
      <c r="AW296" s="2">
        <v>135656.89794509014</v>
      </c>
      <c r="AX296" s="2">
        <v>0</v>
      </c>
      <c r="AY296" s="2">
        <v>1866.9362756447363</v>
      </c>
      <c r="AZ296" s="2">
        <v>137523.83422073486</v>
      </c>
      <c r="BA296" s="2">
        <v>690371.51933235826</v>
      </c>
      <c r="BB296" s="2">
        <v>0</v>
      </c>
      <c r="BC296" s="2">
        <v>9501.0254003836271</v>
      </c>
      <c r="BD296" s="2">
        <v>699872.54473274178</v>
      </c>
      <c r="BE296" s="2">
        <v>1443574.1207312683</v>
      </c>
      <c r="BF296" s="2">
        <v>0</v>
      </c>
      <c r="BG296" s="2">
        <v>29990.910845423394</v>
      </c>
      <c r="BH296" s="2">
        <v>1473565.0315766917</v>
      </c>
      <c r="BI296" s="2">
        <v>81425600</v>
      </c>
      <c r="BJ296" s="2">
        <v>0</v>
      </c>
      <c r="BK296" s="2">
        <v>1120594.7409152002</v>
      </c>
      <c r="BL296" s="2">
        <v>82546194.740915209</v>
      </c>
      <c r="BM296" s="2">
        <v>690371.51933235826</v>
      </c>
      <c r="BN296" s="2">
        <v>0</v>
      </c>
      <c r="BO296" s="2">
        <v>9501.0254003836271</v>
      </c>
      <c r="BP296" s="2">
        <v>699872.54473274178</v>
      </c>
      <c r="BQ296" s="2" t="s">
        <v>96</v>
      </c>
      <c r="BR296" s="1" t="s">
        <v>523</v>
      </c>
      <c r="BS296" s="1" t="s">
        <v>523</v>
      </c>
      <c r="BT296" s="1" t="s">
        <v>523</v>
      </c>
      <c r="BU296" s="2">
        <v>137523.83422073486</v>
      </c>
      <c r="BV296" s="2">
        <v>289553.16884649382</v>
      </c>
      <c r="BW296" s="2">
        <v>16220195.072000001</v>
      </c>
      <c r="BX296" s="2">
        <v>137523.83422073486</v>
      </c>
      <c r="BY296" s="2">
        <v>137523.83422073486</v>
      </c>
      <c r="BZ296" s="2">
        <v>137523.83422073486</v>
      </c>
      <c r="CA296" s="2">
        <v>289553.16884649382</v>
      </c>
      <c r="CB296" s="2">
        <v>16220195.072000001</v>
      </c>
      <c r="CC296" s="2">
        <v>137523.83422073486</v>
      </c>
      <c r="CD296" s="2">
        <v>137523.83422073486</v>
      </c>
      <c r="CE296" s="1">
        <f t="shared" si="4"/>
        <v>6.8761917110367428E-3</v>
      </c>
    </row>
    <row r="297" spans="1:83" ht="13.5" customHeight="1">
      <c r="A297" s="3" t="s">
        <v>765</v>
      </c>
      <c r="B297" t="s">
        <v>776</v>
      </c>
      <c r="C297" s="9" t="s">
        <v>1906</v>
      </c>
      <c r="D297" s="3" t="s">
        <v>523</v>
      </c>
      <c r="E297" s="3" t="s">
        <v>777</v>
      </c>
      <c r="F297" s="3" t="s">
        <v>768</v>
      </c>
      <c r="G297" s="3" t="s">
        <v>88</v>
      </c>
      <c r="H297" s="3" t="s">
        <v>769</v>
      </c>
      <c r="I297" s="3" t="s">
        <v>770</v>
      </c>
      <c r="J297" s="3" t="s">
        <v>523</v>
      </c>
      <c r="K297" s="3" t="s">
        <v>92</v>
      </c>
      <c r="L297" s="3" t="s">
        <v>116</v>
      </c>
      <c r="M297" s="3" t="s">
        <v>94</v>
      </c>
      <c r="N297" s="2">
        <v>29760488.32</v>
      </c>
      <c r="O297" s="2">
        <v>0</v>
      </c>
      <c r="P297" s="10">
        <v>1</v>
      </c>
      <c r="Q297" s="2">
        <v>29760488.32</v>
      </c>
      <c r="R297" s="2">
        <v>0</v>
      </c>
      <c r="S297" s="3" t="s">
        <v>94</v>
      </c>
      <c r="T297" s="2">
        <v>29760488.32</v>
      </c>
      <c r="U297" s="2">
        <v>29760488.32</v>
      </c>
      <c r="V297" s="2">
        <v>213750</v>
      </c>
      <c r="W297" s="11">
        <v>1</v>
      </c>
      <c r="X297" s="2">
        <v>29760488.32</v>
      </c>
      <c r="Y297" s="2">
        <v>29760488.32</v>
      </c>
      <c r="Z297" s="2">
        <v>213750</v>
      </c>
      <c r="AA297" s="12">
        <v>2.8500000000000001E-2</v>
      </c>
      <c r="AB297" s="13">
        <v>46050</v>
      </c>
      <c r="AC297" s="13">
        <v>44500</v>
      </c>
      <c r="AD297" s="2">
        <v>5</v>
      </c>
      <c r="AE297" s="2">
        <v>1</v>
      </c>
      <c r="AF297" s="3" t="s">
        <v>95</v>
      </c>
      <c r="AG297" s="2">
        <v>0</v>
      </c>
      <c r="AH297" s="3" t="s">
        <v>95</v>
      </c>
      <c r="AI297" s="3" t="s">
        <v>95</v>
      </c>
      <c r="AJ297" s="2">
        <v>1</v>
      </c>
      <c r="AK297" s="2">
        <v>11240.787917330683</v>
      </c>
      <c r="AL297" s="2">
        <v>0</v>
      </c>
      <c r="AM297" s="2">
        <v>80.735181207182336</v>
      </c>
      <c r="AN297" s="2">
        <v>11321.523098537866</v>
      </c>
      <c r="AO297" s="2">
        <v>97172.849810731437</v>
      </c>
      <c r="AP297" s="2">
        <v>0</v>
      </c>
      <c r="AQ297" s="2">
        <v>1588.0229484573401</v>
      </c>
      <c r="AR297" s="2">
        <v>98760.872759188787</v>
      </c>
      <c r="AS297" s="2">
        <v>23808390.655999999</v>
      </c>
      <c r="AT297" s="2">
        <v>0</v>
      </c>
      <c r="AU297" s="2">
        <v>171000</v>
      </c>
      <c r="AV297" s="2">
        <v>23979390.655999999</v>
      </c>
      <c r="AW297" s="2">
        <v>11240.787917330683</v>
      </c>
      <c r="AX297" s="2">
        <v>0</v>
      </c>
      <c r="AY297" s="2">
        <v>80.735181207182336</v>
      </c>
      <c r="AZ297" s="2">
        <v>11321.523098537866</v>
      </c>
      <c r="BA297" s="2">
        <v>57205.493790087581</v>
      </c>
      <c r="BB297" s="2">
        <v>0</v>
      </c>
      <c r="BC297" s="2">
        <v>410.86941068147166</v>
      </c>
      <c r="BD297" s="2">
        <v>57616.363200769054</v>
      </c>
      <c r="BE297" s="2">
        <v>494522.34997179336</v>
      </c>
      <c r="BF297" s="2">
        <v>0</v>
      </c>
      <c r="BG297" s="2">
        <v>8081.6075869942497</v>
      </c>
      <c r="BH297" s="2">
        <v>502603.95755878766</v>
      </c>
      <c r="BI297" s="2">
        <v>121163280.88744961</v>
      </c>
      <c r="BJ297" s="2">
        <v>0</v>
      </c>
      <c r="BK297" s="2">
        <v>870236.1</v>
      </c>
      <c r="BL297" s="2">
        <v>122033516.9874496</v>
      </c>
      <c r="BM297" s="2">
        <v>57205.493790087581</v>
      </c>
      <c r="BN297" s="2">
        <v>0</v>
      </c>
      <c r="BO297" s="2">
        <v>410.86941068147166</v>
      </c>
      <c r="BP297" s="2">
        <v>57616.363200769054</v>
      </c>
      <c r="BQ297" s="2" t="s">
        <v>96</v>
      </c>
      <c r="BR297" s="1" t="s">
        <v>523</v>
      </c>
      <c r="BS297" s="1" t="s">
        <v>523</v>
      </c>
      <c r="BT297" s="1" t="s">
        <v>523</v>
      </c>
      <c r="BU297" s="2">
        <v>11321.523098537866</v>
      </c>
      <c r="BV297" s="2">
        <v>98760.872759188787</v>
      </c>
      <c r="BW297" s="2">
        <v>23979390.655999999</v>
      </c>
      <c r="BX297" s="2">
        <v>11321.523098537866</v>
      </c>
      <c r="BY297" s="2">
        <v>11321.523098537866</v>
      </c>
      <c r="BZ297" s="2">
        <v>11321.523098537866</v>
      </c>
      <c r="CA297" s="2">
        <v>98760.872759188787</v>
      </c>
      <c r="CB297" s="2">
        <v>23979390.655999999</v>
      </c>
      <c r="CC297" s="2">
        <v>11321.523098537866</v>
      </c>
      <c r="CD297" s="2">
        <v>11321.523098537866</v>
      </c>
      <c r="CE297" s="1">
        <f t="shared" si="4"/>
        <v>3.8042128129092023E-4</v>
      </c>
    </row>
    <row r="298" spans="1:83" ht="13.5" customHeight="1">
      <c r="A298" s="3" t="s">
        <v>765</v>
      </c>
      <c r="B298" t="s">
        <v>778</v>
      </c>
      <c r="C298" s="9" t="s">
        <v>1907</v>
      </c>
      <c r="D298" s="3" t="s">
        <v>523</v>
      </c>
      <c r="E298" s="3" t="s">
        <v>777</v>
      </c>
      <c r="F298" s="3" t="s">
        <v>768</v>
      </c>
      <c r="G298" s="3" t="s">
        <v>88</v>
      </c>
      <c r="H298" s="3" t="s">
        <v>769</v>
      </c>
      <c r="I298" s="3" t="s">
        <v>770</v>
      </c>
      <c r="J298" s="3" t="s">
        <v>523</v>
      </c>
      <c r="K298" s="3" t="s">
        <v>92</v>
      </c>
      <c r="L298" s="3" t="s">
        <v>116</v>
      </c>
      <c r="M298" s="3" t="s">
        <v>94</v>
      </c>
      <c r="N298" s="2">
        <v>50348815.280000001</v>
      </c>
      <c r="O298" s="2">
        <v>0</v>
      </c>
      <c r="P298" s="10">
        <v>1</v>
      </c>
      <c r="Q298" s="2">
        <v>50348815.280000001</v>
      </c>
      <c r="R298" s="2">
        <v>0</v>
      </c>
      <c r="S298" s="3" t="s">
        <v>94</v>
      </c>
      <c r="T298" s="2">
        <v>50348815.280000001</v>
      </c>
      <c r="U298" s="2">
        <v>50348815.280000001</v>
      </c>
      <c r="V298" s="2">
        <v>693478.26</v>
      </c>
      <c r="W298" s="11">
        <v>1</v>
      </c>
      <c r="X298" s="2">
        <v>50348815.280000001</v>
      </c>
      <c r="Y298" s="2">
        <v>50348815.280000001</v>
      </c>
      <c r="Z298" s="2">
        <v>693478.26</v>
      </c>
      <c r="AA298" s="12">
        <v>2.9000000000000001E-2</v>
      </c>
      <c r="AB298" s="13">
        <v>46147</v>
      </c>
      <c r="AC298" s="13">
        <v>44500</v>
      </c>
      <c r="AD298" s="2">
        <v>5</v>
      </c>
      <c r="AE298" s="2">
        <v>1</v>
      </c>
      <c r="AF298" s="3" t="s">
        <v>95</v>
      </c>
      <c r="AG298" s="2">
        <v>0</v>
      </c>
      <c r="AH298" s="3" t="s">
        <v>95</v>
      </c>
      <c r="AI298" s="3" t="s">
        <v>95</v>
      </c>
      <c r="AJ298" s="2">
        <v>1</v>
      </c>
      <c r="AK298" s="2">
        <v>19017.17298338129</v>
      </c>
      <c r="AL298" s="2">
        <v>0</v>
      </c>
      <c r="AM298" s="2">
        <v>261.93259875715319</v>
      </c>
      <c r="AN298" s="2">
        <v>19279.105582138443</v>
      </c>
      <c r="AO298" s="2">
        <v>164316.72646536335</v>
      </c>
      <c r="AP298" s="2">
        <v>0</v>
      </c>
      <c r="AQ298" s="2">
        <v>5144.9454580399597</v>
      </c>
      <c r="AR298" s="2">
        <v>169461.67192340334</v>
      </c>
      <c r="AS298" s="2">
        <v>40279052.223999992</v>
      </c>
      <c r="AT298" s="2">
        <v>0</v>
      </c>
      <c r="AU298" s="2">
        <v>554782.60800000001</v>
      </c>
      <c r="AV298" s="2">
        <v>40833834.832000002</v>
      </c>
      <c r="AW298" s="2">
        <v>19017.17298338129</v>
      </c>
      <c r="AX298" s="2">
        <v>0</v>
      </c>
      <c r="AY298" s="2">
        <v>261.93259875715319</v>
      </c>
      <c r="AZ298" s="2">
        <v>19279.105582138443</v>
      </c>
      <c r="BA298" s="2">
        <v>96780.295029725719</v>
      </c>
      <c r="BB298" s="2">
        <v>0</v>
      </c>
      <c r="BC298" s="2">
        <v>1333.0011883350282</v>
      </c>
      <c r="BD298" s="2">
        <v>98113.296218060757</v>
      </c>
      <c r="BE298" s="2">
        <v>836224.25265488063</v>
      </c>
      <c r="BF298" s="2">
        <v>0</v>
      </c>
      <c r="BG298" s="2">
        <v>26183.141930511159</v>
      </c>
      <c r="BH298" s="2">
        <v>862407.39458539197</v>
      </c>
      <c r="BI298" s="2">
        <v>204984124.67315838</v>
      </c>
      <c r="BJ298" s="2">
        <v>0</v>
      </c>
      <c r="BK298" s="2">
        <v>2823344.1703728</v>
      </c>
      <c r="BL298" s="2">
        <v>207807468.84353122</v>
      </c>
      <c r="BM298" s="2">
        <v>96780.295029725719</v>
      </c>
      <c r="BN298" s="2">
        <v>0</v>
      </c>
      <c r="BO298" s="2">
        <v>1333.0011883350282</v>
      </c>
      <c r="BP298" s="2">
        <v>98113.296218060757</v>
      </c>
      <c r="BQ298" s="2" t="s">
        <v>96</v>
      </c>
      <c r="BR298" s="1" t="s">
        <v>523</v>
      </c>
      <c r="BS298" s="1" t="s">
        <v>523</v>
      </c>
      <c r="BT298" s="1" t="s">
        <v>523</v>
      </c>
      <c r="BU298" s="2">
        <v>19279.105582138443</v>
      </c>
      <c r="BV298" s="2">
        <v>169461.67192340334</v>
      </c>
      <c r="BW298" s="2">
        <v>40833834.832000002</v>
      </c>
      <c r="BX298" s="2">
        <v>19279.105582138443</v>
      </c>
      <c r="BY298" s="2">
        <v>19279.105582138443</v>
      </c>
      <c r="BZ298" s="2">
        <v>19279.105582138443</v>
      </c>
      <c r="CA298" s="2">
        <v>169461.67192340334</v>
      </c>
      <c r="CB298" s="2">
        <v>40833834.832000002</v>
      </c>
      <c r="CC298" s="2">
        <v>19279.105582138443</v>
      </c>
      <c r="CD298" s="2">
        <v>19279.105582138443</v>
      </c>
      <c r="CE298" s="1">
        <f t="shared" si="4"/>
        <v>3.829108088228773E-4</v>
      </c>
    </row>
    <row r="299" spans="1:83" ht="13.5" customHeight="1">
      <c r="A299" s="3" t="s">
        <v>765</v>
      </c>
      <c r="B299" t="s">
        <v>779</v>
      </c>
      <c r="C299" s="9" t="s">
        <v>1908</v>
      </c>
      <c r="D299" s="3" t="s">
        <v>523</v>
      </c>
      <c r="E299" s="3" t="s">
        <v>777</v>
      </c>
      <c r="F299" s="3" t="s">
        <v>768</v>
      </c>
      <c r="G299" s="3" t="s">
        <v>88</v>
      </c>
      <c r="H299" s="3" t="s">
        <v>769</v>
      </c>
      <c r="I299" s="3" t="s">
        <v>770</v>
      </c>
      <c r="J299" s="3" t="s">
        <v>523</v>
      </c>
      <c r="K299" s="3" t="s">
        <v>92</v>
      </c>
      <c r="L299" s="3" t="s">
        <v>116</v>
      </c>
      <c r="M299" s="3" t="s">
        <v>94</v>
      </c>
      <c r="N299" s="2">
        <v>50000897.859999999</v>
      </c>
      <c r="O299" s="2">
        <v>0</v>
      </c>
      <c r="P299" s="10">
        <v>1</v>
      </c>
      <c r="Q299" s="2">
        <v>50000897.859999999</v>
      </c>
      <c r="R299" s="2">
        <v>0</v>
      </c>
      <c r="S299" s="3" t="s">
        <v>94</v>
      </c>
      <c r="T299" s="2">
        <v>50000897.859999999</v>
      </c>
      <c r="U299" s="2">
        <v>50000897.859999999</v>
      </c>
      <c r="V299" s="2">
        <v>316446.88</v>
      </c>
      <c r="W299" s="11">
        <v>1</v>
      </c>
      <c r="X299" s="2">
        <v>50000897.859999999</v>
      </c>
      <c r="Y299" s="2">
        <v>50000897.859999999</v>
      </c>
      <c r="Z299" s="2">
        <v>316446.88</v>
      </c>
      <c r="AA299" s="12">
        <v>2.7400000000000001E-2</v>
      </c>
      <c r="AB299" s="13">
        <v>46238</v>
      </c>
      <c r="AC299" s="13">
        <v>44500</v>
      </c>
      <c r="AD299" s="2">
        <v>5</v>
      </c>
      <c r="AE299" s="2">
        <v>1</v>
      </c>
      <c r="AF299" s="3" t="s">
        <v>95</v>
      </c>
      <c r="AG299" s="2">
        <v>0</v>
      </c>
      <c r="AH299" s="3" t="s">
        <v>95</v>
      </c>
      <c r="AI299" s="3" t="s">
        <v>95</v>
      </c>
      <c r="AJ299" s="2">
        <v>1</v>
      </c>
      <c r="AK299" s="2">
        <v>18885.761633913051</v>
      </c>
      <c r="AL299" s="2">
        <v>0</v>
      </c>
      <c r="AM299" s="2">
        <v>119.52466058127477</v>
      </c>
      <c r="AN299" s="2">
        <v>19005.286294494326</v>
      </c>
      <c r="AO299" s="2">
        <v>163436.8760904035</v>
      </c>
      <c r="AP299" s="2">
        <v>0</v>
      </c>
      <c r="AQ299" s="2">
        <v>2358.1923722616484</v>
      </c>
      <c r="AR299" s="2">
        <v>165795.06846266516</v>
      </c>
      <c r="AS299" s="2">
        <v>40000718.288000003</v>
      </c>
      <c r="AT299" s="2">
        <v>0</v>
      </c>
      <c r="AU299" s="2">
        <v>253157.50399999999</v>
      </c>
      <c r="AV299" s="2">
        <v>40253875.791999996</v>
      </c>
      <c r="AW299" s="2">
        <v>18885.761633913051</v>
      </c>
      <c r="AX299" s="2">
        <v>0</v>
      </c>
      <c r="AY299" s="2">
        <v>119.52466058127477</v>
      </c>
      <c r="AZ299" s="2">
        <v>19005.286294494326</v>
      </c>
      <c r="BA299" s="2">
        <v>96111.529531146909</v>
      </c>
      <c r="BB299" s="2">
        <v>0</v>
      </c>
      <c r="BC299" s="2">
        <v>608.27295016416542</v>
      </c>
      <c r="BD299" s="2">
        <v>96719.802481311082</v>
      </c>
      <c r="BE299" s="2">
        <v>831746.60611167247</v>
      </c>
      <c r="BF299" s="2">
        <v>0</v>
      </c>
      <c r="BG299" s="2">
        <v>12001.076801676756</v>
      </c>
      <c r="BH299" s="2">
        <v>843747.68291334936</v>
      </c>
      <c r="BI299" s="2">
        <v>203567655.43946081</v>
      </c>
      <c r="BJ299" s="2">
        <v>0</v>
      </c>
      <c r="BK299" s="2">
        <v>1288343.8536064001</v>
      </c>
      <c r="BL299" s="2">
        <v>204855999.29306719</v>
      </c>
      <c r="BM299" s="2">
        <v>96111.529531146909</v>
      </c>
      <c r="BN299" s="2">
        <v>0</v>
      </c>
      <c r="BO299" s="2">
        <v>608.27295016416542</v>
      </c>
      <c r="BP299" s="2">
        <v>96719.802481311082</v>
      </c>
      <c r="BQ299" s="2" t="s">
        <v>96</v>
      </c>
      <c r="BR299" s="1" t="s">
        <v>523</v>
      </c>
      <c r="BS299" s="1" t="s">
        <v>523</v>
      </c>
      <c r="BT299" s="1" t="s">
        <v>523</v>
      </c>
      <c r="BU299" s="2">
        <v>19005.286294494326</v>
      </c>
      <c r="BV299" s="2">
        <v>165795.06846266516</v>
      </c>
      <c r="BW299" s="2">
        <v>40253875.791999996</v>
      </c>
      <c r="BX299" s="2">
        <v>19005.286294494326</v>
      </c>
      <c r="BY299" s="2">
        <v>19005.286294494326</v>
      </c>
      <c r="BZ299" s="2">
        <v>19005.286294494326</v>
      </c>
      <c r="CA299" s="2">
        <v>165795.06846266516</v>
      </c>
      <c r="CB299" s="2">
        <v>40253875.791999996</v>
      </c>
      <c r="CC299" s="2">
        <v>19005.286294494326</v>
      </c>
      <c r="CD299" s="2">
        <v>19005.286294494326</v>
      </c>
      <c r="CE299" s="1">
        <f t="shared" si="4"/>
        <v>3.8009890037791268E-4</v>
      </c>
    </row>
    <row r="300" spans="1:83" ht="13.5" customHeight="1">
      <c r="A300" s="3" t="s">
        <v>765</v>
      </c>
      <c r="B300" t="s">
        <v>780</v>
      </c>
      <c r="C300" s="9" t="s">
        <v>1909</v>
      </c>
      <c r="D300" s="3" t="s">
        <v>523</v>
      </c>
      <c r="E300" s="3" t="s">
        <v>777</v>
      </c>
      <c r="F300" s="3" t="s">
        <v>768</v>
      </c>
      <c r="G300" s="3" t="s">
        <v>88</v>
      </c>
      <c r="H300" s="3" t="s">
        <v>769</v>
      </c>
      <c r="I300" s="3" t="s">
        <v>770</v>
      </c>
      <c r="J300" s="3" t="s">
        <v>523</v>
      </c>
      <c r="K300" s="3" t="s">
        <v>92</v>
      </c>
      <c r="L300" s="3" t="s">
        <v>116</v>
      </c>
      <c r="M300" s="3" t="s">
        <v>94</v>
      </c>
      <c r="N300" s="2">
        <v>19998885.34</v>
      </c>
      <c r="O300" s="2">
        <v>0</v>
      </c>
      <c r="P300" s="10">
        <v>1</v>
      </c>
      <c r="Q300" s="2">
        <v>19998885.34</v>
      </c>
      <c r="R300" s="2">
        <v>0</v>
      </c>
      <c r="S300" s="3" t="s">
        <v>94</v>
      </c>
      <c r="T300" s="2">
        <v>19998885.34</v>
      </c>
      <c r="U300" s="2">
        <v>19998885.34</v>
      </c>
      <c r="V300" s="2">
        <v>126569.42</v>
      </c>
      <c r="W300" s="11">
        <v>1</v>
      </c>
      <c r="X300" s="2">
        <v>19998885.34</v>
      </c>
      <c r="Y300" s="2">
        <v>19998885.34</v>
      </c>
      <c r="Z300" s="2">
        <v>126569.42</v>
      </c>
      <c r="AA300" s="12">
        <v>2.7400000000000001E-2</v>
      </c>
      <c r="AB300" s="13">
        <v>46238</v>
      </c>
      <c r="AC300" s="13">
        <v>44500</v>
      </c>
      <c r="AD300" s="2">
        <v>5</v>
      </c>
      <c r="AE300" s="2">
        <v>1</v>
      </c>
      <c r="AF300" s="3" t="s">
        <v>95</v>
      </c>
      <c r="AG300" s="2">
        <v>0</v>
      </c>
      <c r="AH300" s="3" t="s">
        <v>95</v>
      </c>
      <c r="AI300" s="3" t="s">
        <v>95</v>
      </c>
      <c r="AJ300" s="2">
        <v>1</v>
      </c>
      <c r="AK300" s="2">
        <v>7553.7479853406421</v>
      </c>
      <c r="AL300" s="2">
        <v>0</v>
      </c>
      <c r="AM300" s="2">
        <v>47.806339457253642</v>
      </c>
      <c r="AN300" s="2">
        <v>7601.5543247978958</v>
      </c>
      <c r="AO300" s="2">
        <v>65369.933044233701</v>
      </c>
      <c r="AP300" s="2">
        <v>0</v>
      </c>
      <c r="AQ300" s="2">
        <v>943.20740594939934</v>
      </c>
      <c r="AR300" s="2">
        <v>66313.140450183098</v>
      </c>
      <c r="AS300" s="2">
        <v>15999108.272000002</v>
      </c>
      <c r="AT300" s="2">
        <v>0</v>
      </c>
      <c r="AU300" s="2">
        <v>101255.53599999999</v>
      </c>
      <c r="AV300" s="2">
        <v>16100363.808000002</v>
      </c>
      <c r="AW300" s="2">
        <v>7553.7479853406421</v>
      </c>
      <c r="AX300" s="2">
        <v>0</v>
      </c>
      <c r="AY300" s="2">
        <v>47.806339457253642</v>
      </c>
      <c r="AZ300" s="2">
        <v>7601.5543247978958</v>
      </c>
      <c r="BA300" s="2">
        <v>38441.778872197065</v>
      </c>
      <c r="BB300" s="2">
        <v>0</v>
      </c>
      <c r="BC300" s="2">
        <v>243.29124213190951</v>
      </c>
      <c r="BD300" s="2">
        <v>38685.07011432897</v>
      </c>
      <c r="BE300" s="2">
        <v>332674.12625540973</v>
      </c>
      <c r="BF300" s="2">
        <v>0</v>
      </c>
      <c r="BG300" s="2">
        <v>4800.0768096170887</v>
      </c>
      <c r="BH300" s="2">
        <v>337474.20306502684</v>
      </c>
      <c r="BI300" s="2">
        <v>81421061.907035217</v>
      </c>
      <c r="BJ300" s="2">
        <v>0</v>
      </c>
      <c r="BK300" s="2">
        <v>515299.54825759999</v>
      </c>
      <c r="BL300" s="2">
        <v>81936361.455292806</v>
      </c>
      <c r="BM300" s="2">
        <v>38441.778872197065</v>
      </c>
      <c r="BN300" s="2">
        <v>0</v>
      </c>
      <c r="BO300" s="2">
        <v>243.29124213190951</v>
      </c>
      <c r="BP300" s="2">
        <v>38685.07011432897</v>
      </c>
      <c r="BQ300" s="2" t="s">
        <v>96</v>
      </c>
      <c r="BR300" s="1" t="s">
        <v>523</v>
      </c>
      <c r="BS300" s="1" t="s">
        <v>523</v>
      </c>
      <c r="BT300" s="1" t="s">
        <v>523</v>
      </c>
      <c r="BU300" s="2">
        <v>7601.5543247978958</v>
      </c>
      <c r="BV300" s="2">
        <v>66313.140450183098</v>
      </c>
      <c r="BW300" s="2">
        <v>16100363.808000002</v>
      </c>
      <c r="BX300" s="2">
        <v>7601.5543247978958</v>
      </c>
      <c r="BY300" s="2">
        <v>7601.5543247978958</v>
      </c>
      <c r="BZ300" s="2">
        <v>7601.5543247978958</v>
      </c>
      <c r="CA300" s="2">
        <v>66313.140450183098</v>
      </c>
      <c r="CB300" s="2">
        <v>16100363.808000002</v>
      </c>
      <c r="CC300" s="2">
        <v>7601.5543247978958</v>
      </c>
      <c r="CD300" s="2">
        <v>7601.5543247978958</v>
      </c>
      <c r="CE300" s="1">
        <f t="shared" si="4"/>
        <v>3.8009890029190477E-4</v>
      </c>
    </row>
    <row r="301" spans="1:83" ht="13.5" customHeight="1">
      <c r="A301" s="3" t="s">
        <v>765</v>
      </c>
      <c r="B301" t="s">
        <v>781</v>
      </c>
      <c r="C301" s="9" t="s">
        <v>1910</v>
      </c>
      <c r="D301" s="3" t="s">
        <v>523</v>
      </c>
      <c r="E301" s="3" t="s">
        <v>777</v>
      </c>
      <c r="F301" s="3" t="s">
        <v>768</v>
      </c>
      <c r="G301" s="3" t="s">
        <v>88</v>
      </c>
      <c r="H301" s="3" t="s">
        <v>769</v>
      </c>
      <c r="I301" s="3" t="s">
        <v>770</v>
      </c>
      <c r="J301" s="3" t="s">
        <v>523</v>
      </c>
      <c r="K301" s="3" t="s">
        <v>92</v>
      </c>
      <c r="L301" s="3" t="s">
        <v>116</v>
      </c>
      <c r="M301" s="3" t="s">
        <v>94</v>
      </c>
      <c r="N301" s="2">
        <v>99962419.409999996</v>
      </c>
      <c r="O301" s="2">
        <v>0</v>
      </c>
      <c r="P301" s="10">
        <v>1</v>
      </c>
      <c r="Q301" s="2">
        <v>99962419.409999996</v>
      </c>
      <c r="R301" s="2">
        <v>0</v>
      </c>
      <c r="S301" s="3" t="s">
        <v>94</v>
      </c>
      <c r="T301" s="2">
        <v>99962419.409999996</v>
      </c>
      <c r="U301" s="2">
        <v>99962419.409999996</v>
      </c>
      <c r="V301" s="2">
        <v>1731917.81</v>
      </c>
      <c r="W301" s="11">
        <v>1</v>
      </c>
      <c r="X301" s="2">
        <v>99962419.409999996</v>
      </c>
      <c r="Y301" s="2">
        <v>99962419.409999996</v>
      </c>
      <c r="Z301" s="2">
        <v>1731917.81</v>
      </c>
      <c r="AA301" s="12">
        <v>2.69E-2</v>
      </c>
      <c r="AB301" s="13">
        <v>44627</v>
      </c>
      <c r="AC301" s="13">
        <v>44500</v>
      </c>
      <c r="AD301" s="2">
        <v>1</v>
      </c>
      <c r="AE301" s="2">
        <v>1</v>
      </c>
      <c r="AF301" s="3" t="s">
        <v>95</v>
      </c>
      <c r="AG301" s="2">
        <v>0</v>
      </c>
      <c r="AH301" s="3" t="s">
        <v>95</v>
      </c>
      <c r="AI301" s="3" t="s">
        <v>95</v>
      </c>
      <c r="AJ301" s="2">
        <v>1</v>
      </c>
      <c r="AK301" s="2">
        <v>37756.650502805656</v>
      </c>
      <c r="AL301" s="2">
        <v>0</v>
      </c>
      <c r="AM301" s="2">
        <v>654.15999170197142</v>
      </c>
      <c r="AN301" s="2">
        <v>38410.810494507627</v>
      </c>
      <c r="AO301" s="2">
        <v>37756.650502805656</v>
      </c>
      <c r="AP301" s="2">
        <v>0</v>
      </c>
      <c r="AQ301" s="2">
        <v>654.15999170197142</v>
      </c>
      <c r="AR301" s="2">
        <v>38410.810494507627</v>
      </c>
      <c r="AS301" s="2">
        <v>79969935.527999997</v>
      </c>
      <c r="AT301" s="2">
        <v>0</v>
      </c>
      <c r="AU301" s="2">
        <v>1385534.2479999999</v>
      </c>
      <c r="AV301" s="2">
        <v>81355469.775999993</v>
      </c>
      <c r="AW301" s="2">
        <v>37756.650502805656</v>
      </c>
      <c r="AX301" s="2">
        <v>0</v>
      </c>
      <c r="AY301" s="2">
        <v>654.15999170197142</v>
      </c>
      <c r="AZ301" s="2">
        <v>38410.810494507627</v>
      </c>
      <c r="BA301" s="2">
        <v>192147.37007382826</v>
      </c>
      <c r="BB301" s="2">
        <v>0</v>
      </c>
      <c r="BC301" s="2">
        <v>3329.0856137705027</v>
      </c>
      <c r="BD301" s="2">
        <v>195476.45568759876</v>
      </c>
      <c r="BE301" s="2">
        <v>192147.37007382826</v>
      </c>
      <c r="BF301" s="2">
        <v>0</v>
      </c>
      <c r="BG301" s="2">
        <v>3329.0856137705027</v>
      </c>
      <c r="BH301" s="2">
        <v>195476.45568759876</v>
      </c>
      <c r="BI301" s="2">
        <v>406974998.89554483</v>
      </c>
      <c r="BJ301" s="2">
        <v>0</v>
      </c>
      <c r="BK301" s="2">
        <v>7051122.3414968001</v>
      </c>
      <c r="BL301" s="2">
        <v>414026121.23704159</v>
      </c>
      <c r="BM301" s="2">
        <v>192147.37007382826</v>
      </c>
      <c r="BN301" s="2">
        <v>0</v>
      </c>
      <c r="BO301" s="2">
        <v>3329.0856137705027</v>
      </c>
      <c r="BP301" s="2">
        <v>195476.45568759876</v>
      </c>
      <c r="BQ301" s="2" t="s">
        <v>96</v>
      </c>
      <c r="BR301" s="1" t="s">
        <v>523</v>
      </c>
      <c r="BS301" s="1" t="s">
        <v>523</v>
      </c>
      <c r="BT301" s="1" t="s">
        <v>523</v>
      </c>
      <c r="BU301" s="2">
        <v>38410.810494507627</v>
      </c>
      <c r="BV301" s="2">
        <v>38410.810494507627</v>
      </c>
      <c r="BW301" s="2">
        <v>81355469.775999993</v>
      </c>
      <c r="BX301" s="2">
        <v>38410.810494507627</v>
      </c>
      <c r="BY301" s="2">
        <v>38410.810494507627</v>
      </c>
      <c r="BZ301" s="2">
        <v>38410.810494507627</v>
      </c>
      <c r="CA301" s="2">
        <v>38410.810494507627</v>
      </c>
      <c r="CB301" s="2">
        <v>81355469.775999993</v>
      </c>
      <c r="CC301" s="2">
        <v>38410.810494507627</v>
      </c>
      <c r="CD301" s="2">
        <v>38410.810494507627</v>
      </c>
      <c r="CE301" s="1">
        <f t="shared" si="4"/>
        <v>3.8425250930516295E-4</v>
      </c>
    </row>
    <row r="302" spans="1:83" ht="13.5" customHeight="1">
      <c r="A302" s="3" t="s">
        <v>765</v>
      </c>
      <c r="B302" t="s">
        <v>782</v>
      </c>
      <c r="C302" s="9" t="s">
        <v>1911</v>
      </c>
      <c r="D302" s="3" t="s">
        <v>523</v>
      </c>
      <c r="E302" s="3" t="s">
        <v>777</v>
      </c>
      <c r="F302" s="3" t="s">
        <v>768</v>
      </c>
      <c r="G302" s="3" t="s">
        <v>88</v>
      </c>
      <c r="H302" s="3" t="s">
        <v>769</v>
      </c>
      <c r="I302" s="3" t="s">
        <v>770</v>
      </c>
      <c r="J302" s="3" t="s">
        <v>523</v>
      </c>
      <c r="K302" s="3" t="s">
        <v>92</v>
      </c>
      <c r="L302" s="3" t="s">
        <v>116</v>
      </c>
      <c r="M302" s="3" t="s">
        <v>94</v>
      </c>
      <c r="N302" s="2">
        <v>249730926.56999999</v>
      </c>
      <c r="O302" s="2">
        <v>0</v>
      </c>
      <c r="P302" s="10">
        <v>1</v>
      </c>
      <c r="Q302" s="2">
        <v>249730926.56999999</v>
      </c>
      <c r="R302" s="2">
        <v>0</v>
      </c>
      <c r="S302" s="3" t="s">
        <v>94</v>
      </c>
      <c r="T302" s="2">
        <v>249730926.56999999</v>
      </c>
      <c r="U302" s="2">
        <v>249730926.56999999</v>
      </c>
      <c r="V302" s="2">
        <v>1525081.86</v>
      </c>
      <c r="W302" s="11">
        <v>1</v>
      </c>
      <c r="X302" s="2">
        <v>249730926.56999999</v>
      </c>
      <c r="Y302" s="2">
        <v>249730926.56999999</v>
      </c>
      <c r="Z302" s="2">
        <v>1525081.86</v>
      </c>
      <c r="AA302" s="12">
        <v>2.75E-2</v>
      </c>
      <c r="AB302" s="13">
        <v>44781</v>
      </c>
      <c r="AC302" s="13">
        <v>44500</v>
      </c>
      <c r="AD302" s="2">
        <v>1</v>
      </c>
      <c r="AE302" s="2">
        <v>1</v>
      </c>
      <c r="AF302" s="3" t="s">
        <v>95</v>
      </c>
      <c r="AG302" s="2">
        <v>0</v>
      </c>
      <c r="AH302" s="3" t="s">
        <v>95</v>
      </c>
      <c r="AI302" s="3" t="s">
        <v>95</v>
      </c>
      <c r="AJ302" s="2">
        <v>1</v>
      </c>
      <c r="AK302" s="2">
        <v>94325.481214814004</v>
      </c>
      <c r="AL302" s="2">
        <v>0</v>
      </c>
      <c r="AM302" s="2">
        <v>576.0363056041482</v>
      </c>
      <c r="AN302" s="2">
        <v>94901.517520418158</v>
      </c>
      <c r="AO302" s="2">
        <v>94325.481214814004</v>
      </c>
      <c r="AP302" s="2">
        <v>0</v>
      </c>
      <c r="AQ302" s="2">
        <v>576.0363056041482</v>
      </c>
      <c r="AR302" s="2">
        <v>94901.517520418158</v>
      </c>
      <c r="AS302" s="2">
        <v>199784741.25599998</v>
      </c>
      <c r="AT302" s="2">
        <v>0</v>
      </c>
      <c r="AU302" s="2">
        <v>1220065.4879999999</v>
      </c>
      <c r="AV302" s="2">
        <v>201004806.74400002</v>
      </c>
      <c r="AW302" s="2">
        <v>94325.481214814004</v>
      </c>
      <c r="AX302" s="2">
        <v>0</v>
      </c>
      <c r="AY302" s="2">
        <v>576.0363056041482</v>
      </c>
      <c r="AZ302" s="2">
        <v>94901.517520418158</v>
      </c>
      <c r="BA302" s="2">
        <v>480031.80645030999</v>
      </c>
      <c r="BB302" s="2">
        <v>0</v>
      </c>
      <c r="BC302" s="2">
        <v>2931.5063628500707</v>
      </c>
      <c r="BD302" s="2">
        <v>482963.31281316007</v>
      </c>
      <c r="BE302" s="2">
        <v>480031.80645030999</v>
      </c>
      <c r="BF302" s="2">
        <v>0</v>
      </c>
      <c r="BG302" s="2">
        <v>2931.5063628500707</v>
      </c>
      <c r="BH302" s="2">
        <v>482963.31281316007</v>
      </c>
      <c r="BI302" s="2">
        <v>1016724526.7259096</v>
      </c>
      <c r="BJ302" s="2">
        <v>0</v>
      </c>
      <c r="BK302" s="2">
        <v>6209035.2749807993</v>
      </c>
      <c r="BL302" s="2">
        <v>1022933562.0008905</v>
      </c>
      <c r="BM302" s="2">
        <v>480031.80645030999</v>
      </c>
      <c r="BN302" s="2">
        <v>0</v>
      </c>
      <c r="BO302" s="2">
        <v>2931.5063628500707</v>
      </c>
      <c r="BP302" s="2">
        <v>482963.31281316007</v>
      </c>
      <c r="BQ302" s="2" t="s">
        <v>96</v>
      </c>
      <c r="BR302" s="1" t="s">
        <v>523</v>
      </c>
      <c r="BS302" s="1" t="s">
        <v>523</v>
      </c>
      <c r="BT302" s="1" t="s">
        <v>523</v>
      </c>
      <c r="BU302" s="2">
        <v>94901.517520418158</v>
      </c>
      <c r="BV302" s="2">
        <v>94901.517520418158</v>
      </c>
      <c r="BW302" s="2">
        <v>201004806.74400002</v>
      </c>
      <c r="BX302" s="2">
        <v>94901.517520418158</v>
      </c>
      <c r="BY302" s="2">
        <v>94901.517520418158</v>
      </c>
      <c r="BZ302" s="2">
        <v>94901.517520418158</v>
      </c>
      <c r="CA302" s="2">
        <v>94901.517520418158</v>
      </c>
      <c r="CB302" s="2">
        <v>201004806.74400002</v>
      </c>
      <c r="CC302" s="2">
        <v>94901.517520418158</v>
      </c>
      <c r="CD302" s="2">
        <v>94901.517520418158</v>
      </c>
      <c r="CE302" s="1">
        <f t="shared" si="4"/>
        <v>3.8001507792354705E-4</v>
      </c>
    </row>
    <row r="303" spans="1:83" ht="13.5" customHeight="1">
      <c r="A303" s="3" t="s">
        <v>765</v>
      </c>
      <c r="B303" t="s">
        <v>783</v>
      </c>
      <c r="C303" s="9" t="s">
        <v>1912</v>
      </c>
      <c r="D303" s="3" t="s">
        <v>523</v>
      </c>
      <c r="E303" s="3" t="s">
        <v>777</v>
      </c>
      <c r="F303" s="3" t="s">
        <v>768</v>
      </c>
      <c r="G303" s="3" t="s">
        <v>88</v>
      </c>
      <c r="H303" s="3" t="s">
        <v>769</v>
      </c>
      <c r="I303" s="3" t="s">
        <v>770</v>
      </c>
      <c r="J303" s="3" t="s">
        <v>523</v>
      </c>
      <c r="K303" s="3" t="s">
        <v>92</v>
      </c>
      <c r="L303" s="3" t="s">
        <v>116</v>
      </c>
      <c r="M303" s="3" t="s">
        <v>94</v>
      </c>
      <c r="N303" s="2">
        <v>100030623.37</v>
      </c>
      <c r="O303" s="2">
        <v>0</v>
      </c>
      <c r="P303" s="10">
        <v>1</v>
      </c>
      <c r="Q303" s="2">
        <v>100030623.37</v>
      </c>
      <c r="R303" s="2">
        <v>0</v>
      </c>
      <c r="S303" s="3" t="s">
        <v>94</v>
      </c>
      <c r="T303" s="2">
        <v>100030623.37</v>
      </c>
      <c r="U303" s="2">
        <v>100030623.37</v>
      </c>
      <c r="V303" s="2">
        <v>610877.04</v>
      </c>
      <c r="W303" s="11">
        <v>1</v>
      </c>
      <c r="X303" s="2">
        <v>100030623.37</v>
      </c>
      <c r="Y303" s="2">
        <v>100030623.37</v>
      </c>
      <c r="Z303" s="2">
        <v>610877.04</v>
      </c>
      <c r="AA303" s="12">
        <v>2.75E-2</v>
      </c>
      <c r="AB303" s="13">
        <v>44781</v>
      </c>
      <c r="AC303" s="13">
        <v>44500</v>
      </c>
      <c r="AD303" s="2">
        <v>1</v>
      </c>
      <c r="AE303" s="2">
        <v>1</v>
      </c>
      <c r="AF303" s="3" t="s">
        <v>95</v>
      </c>
      <c r="AG303" s="2">
        <v>0</v>
      </c>
      <c r="AH303" s="3" t="s">
        <v>95</v>
      </c>
      <c r="AI303" s="3" t="s">
        <v>95</v>
      </c>
      <c r="AJ303" s="2">
        <v>1</v>
      </c>
      <c r="AK303" s="2">
        <v>37782.411714827402</v>
      </c>
      <c r="AL303" s="2">
        <v>0</v>
      </c>
      <c r="AM303" s="2">
        <v>230.73341997523823</v>
      </c>
      <c r="AN303" s="2">
        <v>38013.145134802638</v>
      </c>
      <c r="AO303" s="2">
        <v>37782.411714827402</v>
      </c>
      <c r="AP303" s="2">
        <v>0</v>
      </c>
      <c r="AQ303" s="2">
        <v>230.73341997523823</v>
      </c>
      <c r="AR303" s="2">
        <v>38013.145134802638</v>
      </c>
      <c r="AS303" s="2">
        <v>80024498.695999995</v>
      </c>
      <c r="AT303" s="2">
        <v>0</v>
      </c>
      <c r="AU303" s="2">
        <v>488701.63199999998</v>
      </c>
      <c r="AV303" s="2">
        <v>80513200.328000009</v>
      </c>
      <c r="AW303" s="2">
        <v>37782.411714827402</v>
      </c>
      <c r="AX303" s="2">
        <v>0</v>
      </c>
      <c r="AY303" s="2">
        <v>230.73341997523823</v>
      </c>
      <c r="AZ303" s="2">
        <v>38013.145134802638</v>
      </c>
      <c r="BA303" s="2">
        <v>192278.47145792813</v>
      </c>
      <c r="BB303" s="2">
        <v>0</v>
      </c>
      <c r="BC303" s="2">
        <v>1174.2254475959849</v>
      </c>
      <c r="BD303" s="2">
        <v>193452.69690552412</v>
      </c>
      <c r="BE303" s="2">
        <v>192278.47145792813</v>
      </c>
      <c r="BF303" s="2">
        <v>0</v>
      </c>
      <c r="BG303" s="2">
        <v>1174.2254475959849</v>
      </c>
      <c r="BH303" s="2">
        <v>193452.69690552412</v>
      </c>
      <c r="BI303" s="2">
        <v>407252676.31381357</v>
      </c>
      <c r="BJ303" s="2">
        <v>0</v>
      </c>
      <c r="BK303" s="2">
        <v>2487051.4754112</v>
      </c>
      <c r="BL303" s="2">
        <v>409739727.78922486</v>
      </c>
      <c r="BM303" s="2">
        <v>192278.47145792813</v>
      </c>
      <c r="BN303" s="2">
        <v>0</v>
      </c>
      <c r="BO303" s="2">
        <v>1174.2254475959849</v>
      </c>
      <c r="BP303" s="2">
        <v>193452.69690552412</v>
      </c>
      <c r="BQ303" s="2" t="s">
        <v>96</v>
      </c>
      <c r="BR303" s="1" t="s">
        <v>523</v>
      </c>
      <c r="BS303" s="1" t="s">
        <v>523</v>
      </c>
      <c r="BT303" s="1" t="s">
        <v>523</v>
      </c>
      <c r="BU303" s="2">
        <v>38013.145134802638</v>
      </c>
      <c r="BV303" s="2">
        <v>38013.145134802638</v>
      </c>
      <c r="BW303" s="2">
        <v>80513200.328000009</v>
      </c>
      <c r="BX303" s="2">
        <v>38013.145134802638</v>
      </c>
      <c r="BY303" s="2">
        <v>38013.145134802638</v>
      </c>
      <c r="BZ303" s="2">
        <v>38013.145134802638</v>
      </c>
      <c r="CA303" s="2">
        <v>38013.145134802638</v>
      </c>
      <c r="CB303" s="2">
        <v>80513200.328000009</v>
      </c>
      <c r="CC303" s="2">
        <v>38013.145134802638</v>
      </c>
      <c r="CD303" s="2">
        <v>38013.145134802638</v>
      </c>
      <c r="CE303" s="1">
        <f t="shared" si="4"/>
        <v>3.8001507792465771E-4</v>
      </c>
    </row>
    <row r="304" spans="1:83" ht="13.5" customHeight="1">
      <c r="A304" s="3" t="s">
        <v>765</v>
      </c>
      <c r="B304" t="s">
        <v>784</v>
      </c>
      <c r="C304" s="9" t="s">
        <v>1913</v>
      </c>
      <c r="D304" s="3" t="s">
        <v>523</v>
      </c>
      <c r="E304" s="3" t="s">
        <v>777</v>
      </c>
      <c r="F304" s="3" t="s">
        <v>768</v>
      </c>
      <c r="G304" s="3" t="s">
        <v>88</v>
      </c>
      <c r="H304" s="3" t="s">
        <v>769</v>
      </c>
      <c r="I304" s="3" t="s">
        <v>770</v>
      </c>
      <c r="J304" s="3" t="s">
        <v>523</v>
      </c>
      <c r="K304" s="3" t="s">
        <v>92</v>
      </c>
      <c r="L304" s="3" t="s">
        <v>116</v>
      </c>
      <c r="M304" s="3" t="s">
        <v>94</v>
      </c>
      <c r="N304" s="2">
        <v>299990057.37</v>
      </c>
      <c r="O304" s="2">
        <v>0</v>
      </c>
      <c r="P304" s="10">
        <v>1</v>
      </c>
      <c r="Q304" s="2">
        <v>299990057.37</v>
      </c>
      <c r="R304" s="2">
        <v>0</v>
      </c>
      <c r="S304" s="3" t="s">
        <v>94</v>
      </c>
      <c r="T304" s="2">
        <v>299990057.37</v>
      </c>
      <c r="U304" s="2">
        <v>299990057.37</v>
      </c>
      <c r="V304" s="2">
        <v>7694136.9900000002</v>
      </c>
      <c r="W304" s="11">
        <v>1</v>
      </c>
      <c r="X304" s="2">
        <v>299990057.37</v>
      </c>
      <c r="Y304" s="2">
        <v>299990057.37</v>
      </c>
      <c r="Z304" s="2">
        <v>7694136.9900000002</v>
      </c>
      <c r="AA304" s="12">
        <v>2.69E-2</v>
      </c>
      <c r="AB304" s="13">
        <v>44514</v>
      </c>
      <c r="AC304" s="13">
        <v>44500</v>
      </c>
      <c r="AD304" s="2">
        <v>1</v>
      </c>
      <c r="AE304" s="2">
        <v>1</v>
      </c>
      <c r="AF304" s="3" t="s">
        <v>95</v>
      </c>
      <c r="AG304" s="2">
        <v>0</v>
      </c>
      <c r="AH304" s="3" t="s">
        <v>95</v>
      </c>
      <c r="AI304" s="3" t="s">
        <v>95</v>
      </c>
      <c r="AJ304" s="2">
        <v>1</v>
      </c>
      <c r="AK304" s="2">
        <v>113308.77961225719</v>
      </c>
      <c r="AL304" s="2">
        <v>0</v>
      </c>
      <c r="AM304" s="2">
        <v>2906.1405572890499</v>
      </c>
      <c r="AN304" s="2">
        <v>116214.92016954624</v>
      </c>
      <c r="AO304" s="2">
        <v>113308.77961225719</v>
      </c>
      <c r="AP304" s="2">
        <v>0</v>
      </c>
      <c r="AQ304" s="2">
        <v>2906.1405572890499</v>
      </c>
      <c r="AR304" s="2">
        <v>116214.92016954624</v>
      </c>
      <c r="AS304" s="2">
        <v>239992045.89600003</v>
      </c>
      <c r="AT304" s="2">
        <v>0</v>
      </c>
      <c r="AU304" s="2">
        <v>6155309.5919999992</v>
      </c>
      <c r="AV304" s="2">
        <v>246147355.48799998</v>
      </c>
      <c r="AW304" s="2">
        <v>113308.77961225719</v>
      </c>
      <c r="AX304" s="2">
        <v>0</v>
      </c>
      <c r="AY304" s="2">
        <v>2906.1405572890499</v>
      </c>
      <c r="AZ304" s="2">
        <v>116214.92016954624</v>
      </c>
      <c r="BA304" s="2">
        <v>576639.71032473806</v>
      </c>
      <c r="BB304" s="2">
        <v>0</v>
      </c>
      <c r="BC304" s="2">
        <v>14789.639910099704</v>
      </c>
      <c r="BD304" s="2">
        <v>591429.35023483774</v>
      </c>
      <c r="BE304" s="2">
        <v>576639.71032473806</v>
      </c>
      <c r="BF304" s="2">
        <v>0</v>
      </c>
      <c r="BG304" s="2">
        <v>14789.639910099704</v>
      </c>
      <c r="BH304" s="2">
        <v>591429.35023483774</v>
      </c>
      <c r="BI304" s="2">
        <v>1221343520.7693338</v>
      </c>
      <c r="BJ304" s="2">
        <v>0</v>
      </c>
      <c r="BK304" s="2">
        <v>31324986.044647198</v>
      </c>
      <c r="BL304" s="2">
        <v>1252668506.8139808</v>
      </c>
      <c r="BM304" s="2">
        <v>576639.71032473806</v>
      </c>
      <c r="BN304" s="2">
        <v>0</v>
      </c>
      <c r="BO304" s="2">
        <v>14789.639910099704</v>
      </c>
      <c r="BP304" s="2">
        <v>591429.35023483774</v>
      </c>
      <c r="BQ304" s="2" t="s">
        <v>96</v>
      </c>
      <c r="BR304" s="1" t="s">
        <v>523</v>
      </c>
      <c r="BS304" s="1" t="s">
        <v>523</v>
      </c>
      <c r="BT304" s="1" t="s">
        <v>523</v>
      </c>
      <c r="BU304" s="2">
        <v>116214.92016954624</v>
      </c>
      <c r="BV304" s="2">
        <v>116214.92016954624</v>
      </c>
      <c r="BW304" s="2">
        <v>246147355.48799998</v>
      </c>
      <c r="BX304" s="2">
        <v>116214.92016954624</v>
      </c>
      <c r="BY304" s="2">
        <v>116214.92016954624</v>
      </c>
      <c r="BZ304" s="2">
        <v>116214.92016954624</v>
      </c>
      <c r="CA304" s="2">
        <v>116214.92016954624</v>
      </c>
      <c r="CB304" s="2">
        <v>246147355.48799998</v>
      </c>
      <c r="CC304" s="2">
        <v>116214.92016954624</v>
      </c>
      <c r="CD304" s="2">
        <v>116214.92016954624</v>
      </c>
      <c r="CE304" s="1">
        <f t="shared" si="4"/>
        <v>3.8739590634568851E-4</v>
      </c>
    </row>
    <row r="305" spans="1:83" ht="13.5" customHeight="1">
      <c r="A305" s="3" t="s">
        <v>765</v>
      </c>
      <c r="B305" t="s">
        <v>785</v>
      </c>
      <c r="C305" s="9" t="s">
        <v>1914</v>
      </c>
      <c r="D305" s="3" t="s">
        <v>523</v>
      </c>
      <c r="E305" s="3" t="s">
        <v>777</v>
      </c>
      <c r="F305" s="3" t="s">
        <v>768</v>
      </c>
      <c r="G305" s="3" t="s">
        <v>88</v>
      </c>
      <c r="H305" s="3" t="s">
        <v>769</v>
      </c>
      <c r="I305" s="3" t="s">
        <v>770</v>
      </c>
      <c r="J305" s="3" t="s">
        <v>523</v>
      </c>
      <c r="K305" s="3" t="s">
        <v>92</v>
      </c>
      <c r="L305" s="3" t="s">
        <v>116</v>
      </c>
      <c r="M305" s="3" t="s">
        <v>94</v>
      </c>
      <c r="N305" s="2">
        <v>200312529.96000001</v>
      </c>
      <c r="O305" s="2">
        <v>0</v>
      </c>
      <c r="P305" s="10">
        <v>1</v>
      </c>
      <c r="Q305" s="2">
        <v>200312529.96000001</v>
      </c>
      <c r="R305" s="2">
        <v>0</v>
      </c>
      <c r="S305" s="3" t="s">
        <v>94</v>
      </c>
      <c r="T305" s="2">
        <v>200312529.96000001</v>
      </c>
      <c r="U305" s="2">
        <v>200312529.96000001</v>
      </c>
      <c r="V305" s="2">
        <v>3105191.81</v>
      </c>
      <c r="W305" s="11">
        <v>1</v>
      </c>
      <c r="X305" s="2">
        <v>200312529.96000001</v>
      </c>
      <c r="Y305" s="2">
        <v>200312529.96000001</v>
      </c>
      <c r="Z305" s="2">
        <v>3105191.81</v>
      </c>
      <c r="AA305" s="12">
        <v>2.1999999999999999E-2</v>
      </c>
      <c r="AB305" s="13">
        <v>44605</v>
      </c>
      <c r="AC305" s="13">
        <v>44500</v>
      </c>
      <c r="AD305" s="2">
        <v>1</v>
      </c>
      <c r="AE305" s="2">
        <v>1</v>
      </c>
      <c r="AF305" s="3" t="s">
        <v>95</v>
      </c>
      <c r="AG305" s="2">
        <v>0</v>
      </c>
      <c r="AH305" s="3" t="s">
        <v>95</v>
      </c>
      <c r="AI305" s="3" t="s">
        <v>95</v>
      </c>
      <c r="AJ305" s="2">
        <v>1</v>
      </c>
      <c r="AK305" s="2">
        <v>75659.735225215161</v>
      </c>
      <c r="AL305" s="2">
        <v>0</v>
      </c>
      <c r="AM305" s="2">
        <v>1172.8571857937238</v>
      </c>
      <c r="AN305" s="2">
        <v>76832.592411008882</v>
      </c>
      <c r="AO305" s="2">
        <v>75659.735225215161</v>
      </c>
      <c r="AP305" s="2">
        <v>0</v>
      </c>
      <c r="AQ305" s="2">
        <v>1172.8571857937238</v>
      </c>
      <c r="AR305" s="2">
        <v>76832.592411008882</v>
      </c>
      <c r="AS305" s="2">
        <v>160250023.96799999</v>
      </c>
      <c r="AT305" s="2">
        <v>0</v>
      </c>
      <c r="AU305" s="2">
        <v>2484153.4479999999</v>
      </c>
      <c r="AV305" s="2">
        <v>162734177.41600001</v>
      </c>
      <c r="AW305" s="2">
        <v>75659.735225215161</v>
      </c>
      <c r="AX305" s="2">
        <v>0</v>
      </c>
      <c r="AY305" s="2">
        <v>1172.8571857937238</v>
      </c>
      <c r="AZ305" s="2">
        <v>76832.592411008882</v>
      </c>
      <c r="BA305" s="2">
        <v>385039.95853464247</v>
      </c>
      <c r="BB305" s="2">
        <v>0</v>
      </c>
      <c r="BC305" s="2">
        <v>5968.7875042228397</v>
      </c>
      <c r="BD305" s="2">
        <v>391008.7460388653</v>
      </c>
      <c r="BE305" s="2">
        <v>385039.95853464247</v>
      </c>
      <c r="BF305" s="2">
        <v>0</v>
      </c>
      <c r="BG305" s="2">
        <v>5968.7875042228397</v>
      </c>
      <c r="BH305" s="2">
        <v>391008.7460388653</v>
      </c>
      <c r="BI305" s="2">
        <v>815528396.97554874</v>
      </c>
      <c r="BJ305" s="2">
        <v>0</v>
      </c>
      <c r="BK305" s="2">
        <v>12642105.3122168</v>
      </c>
      <c r="BL305" s="2">
        <v>828170502.28776562</v>
      </c>
      <c r="BM305" s="2">
        <v>385039.95853464247</v>
      </c>
      <c r="BN305" s="2">
        <v>0</v>
      </c>
      <c r="BO305" s="2">
        <v>5968.7875042228397</v>
      </c>
      <c r="BP305" s="2">
        <v>391008.7460388653</v>
      </c>
      <c r="BQ305" s="2" t="s">
        <v>96</v>
      </c>
      <c r="BR305" s="1" t="s">
        <v>523</v>
      </c>
      <c r="BS305" s="1" t="s">
        <v>523</v>
      </c>
      <c r="BT305" s="1" t="s">
        <v>523</v>
      </c>
      <c r="BU305" s="2">
        <v>76832.592411008882</v>
      </c>
      <c r="BV305" s="2">
        <v>76832.592411008882</v>
      </c>
      <c r="BW305" s="2">
        <v>162734177.41600001</v>
      </c>
      <c r="BX305" s="2">
        <v>76832.592411008882</v>
      </c>
      <c r="BY305" s="2">
        <v>76832.592411008882</v>
      </c>
      <c r="BZ305" s="2">
        <v>76832.592411008882</v>
      </c>
      <c r="CA305" s="2">
        <v>76832.592411008882</v>
      </c>
      <c r="CB305" s="2">
        <v>162734177.41600001</v>
      </c>
      <c r="CC305" s="2">
        <v>76832.592411008882</v>
      </c>
      <c r="CD305" s="2">
        <v>76832.592411008882</v>
      </c>
      <c r="CE305" s="1">
        <f t="shared" si="4"/>
        <v>3.8356358649332332E-4</v>
      </c>
    </row>
    <row r="306" spans="1:83" ht="13.5" customHeight="1">
      <c r="A306" s="3" t="s">
        <v>765</v>
      </c>
      <c r="B306" t="s">
        <v>786</v>
      </c>
      <c r="C306" s="9" t="s">
        <v>1915</v>
      </c>
      <c r="D306" s="3" t="s">
        <v>523</v>
      </c>
      <c r="E306" s="3" t="s">
        <v>777</v>
      </c>
      <c r="F306" s="3" t="s">
        <v>768</v>
      </c>
      <c r="G306" s="3" t="s">
        <v>88</v>
      </c>
      <c r="H306" s="3" t="s">
        <v>769</v>
      </c>
      <c r="I306" s="3" t="s">
        <v>770</v>
      </c>
      <c r="J306" s="3" t="s">
        <v>523</v>
      </c>
      <c r="K306" s="3" t="s">
        <v>92</v>
      </c>
      <c r="L306" s="3" t="s">
        <v>116</v>
      </c>
      <c r="M306" s="3" t="s">
        <v>94</v>
      </c>
      <c r="N306" s="2">
        <v>99468169.409999996</v>
      </c>
      <c r="O306" s="2">
        <v>0</v>
      </c>
      <c r="P306" s="10">
        <v>1</v>
      </c>
      <c r="Q306" s="2">
        <v>99468169.409999996</v>
      </c>
      <c r="R306" s="2">
        <v>0</v>
      </c>
      <c r="S306" s="3" t="s">
        <v>94</v>
      </c>
      <c r="T306" s="2">
        <v>99468169.409999996</v>
      </c>
      <c r="U306" s="2">
        <v>99468169.409999996</v>
      </c>
      <c r="V306" s="2">
        <v>1541931.5</v>
      </c>
      <c r="W306" s="11">
        <v>1</v>
      </c>
      <c r="X306" s="2">
        <v>99468169.409999996</v>
      </c>
      <c r="Y306" s="2">
        <v>99468169.409999996</v>
      </c>
      <c r="Z306" s="2">
        <v>1541931.5</v>
      </c>
      <c r="AA306" s="12">
        <v>2.1999999999999999E-2</v>
      </c>
      <c r="AB306" s="13">
        <v>44605</v>
      </c>
      <c r="AC306" s="13">
        <v>44500</v>
      </c>
      <c r="AD306" s="2">
        <v>1</v>
      </c>
      <c r="AE306" s="2">
        <v>1</v>
      </c>
      <c r="AF306" s="3" t="s">
        <v>95</v>
      </c>
      <c r="AG306" s="2">
        <v>0</v>
      </c>
      <c r="AH306" s="3" t="s">
        <v>95</v>
      </c>
      <c r="AI306" s="3" t="s">
        <v>95</v>
      </c>
      <c r="AJ306" s="2">
        <v>1</v>
      </c>
      <c r="AK306" s="2">
        <v>37569.968101347651</v>
      </c>
      <c r="AL306" s="2">
        <v>0</v>
      </c>
      <c r="AM306" s="2">
        <v>582.40055701315771</v>
      </c>
      <c r="AN306" s="2">
        <v>38152.368658360807</v>
      </c>
      <c r="AO306" s="2">
        <v>37569.968101347651</v>
      </c>
      <c r="AP306" s="2">
        <v>0</v>
      </c>
      <c r="AQ306" s="2">
        <v>582.40055701315771</v>
      </c>
      <c r="AR306" s="2">
        <v>38152.368658360807</v>
      </c>
      <c r="AS306" s="2">
        <v>79574535.527999997</v>
      </c>
      <c r="AT306" s="2">
        <v>0</v>
      </c>
      <c r="AU306" s="2">
        <v>1233545.2</v>
      </c>
      <c r="AV306" s="2">
        <v>80808080.728</v>
      </c>
      <c r="AW306" s="2">
        <v>37569.968101347651</v>
      </c>
      <c r="AX306" s="2">
        <v>0</v>
      </c>
      <c r="AY306" s="2">
        <v>582.40055701315771</v>
      </c>
      <c r="AZ306" s="2">
        <v>38152.368658360807</v>
      </c>
      <c r="BA306" s="2">
        <v>191197.32466456832</v>
      </c>
      <c r="BB306" s="2">
        <v>0</v>
      </c>
      <c r="BC306" s="2">
        <v>2963.8946746956608</v>
      </c>
      <c r="BD306" s="2">
        <v>194161.21933926397</v>
      </c>
      <c r="BE306" s="2">
        <v>191197.32466456832</v>
      </c>
      <c r="BF306" s="2">
        <v>0</v>
      </c>
      <c r="BG306" s="2">
        <v>2963.8946746956608</v>
      </c>
      <c r="BH306" s="2">
        <v>194161.21933926397</v>
      </c>
      <c r="BI306" s="2">
        <v>404962768.75554478</v>
      </c>
      <c r="BJ306" s="2">
        <v>0</v>
      </c>
      <c r="BK306" s="2">
        <v>6277634.87732</v>
      </c>
      <c r="BL306" s="2">
        <v>411240403.63286483</v>
      </c>
      <c r="BM306" s="2">
        <v>191197.32466456832</v>
      </c>
      <c r="BN306" s="2">
        <v>0</v>
      </c>
      <c r="BO306" s="2">
        <v>2963.8946746956608</v>
      </c>
      <c r="BP306" s="2">
        <v>194161.21933926397</v>
      </c>
      <c r="BQ306" s="2" t="s">
        <v>96</v>
      </c>
      <c r="BR306" s="1" t="s">
        <v>523</v>
      </c>
      <c r="BS306" s="1" t="s">
        <v>523</v>
      </c>
      <c r="BT306" s="1" t="s">
        <v>523</v>
      </c>
      <c r="BU306" s="2">
        <v>38152.368658360807</v>
      </c>
      <c r="BV306" s="2">
        <v>38152.368658360807</v>
      </c>
      <c r="BW306" s="2">
        <v>80808080.728</v>
      </c>
      <c r="BX306" s="2">
        <v>38152.368658360807</v>
      </c>
      <c r="BY306" s="2">
        <v>38152.368658360807</v>
      </c>
      <c r="BZ306" s="2">
        <v>38152.368658360807</v>
      </c>
      <c r="CA306" s="2">
        <v>38152.368658360807</v>
      </c>
      <c r="CB306" s="2">
        <v>80808080.728</v>
      </c>
      <c r="CC306" s="2">
        <v>38152.368658360807</v>
      </c>
      <c r="CD306" s="2">
        <v>38152.368658360807</v>
      </c>
      <c r="CE306" s="1">
        <f t="shared" si="4"/>
        <v>3.8356359511453091E-4</v>
      </c>
    </row>
    <row r="307" spans="1:83" ht="13.5" customHeight="1">
      <c r="A307" s="3" t="s">
        <v>765</v>
      </c>
      <c r="B307" t="s">
        <v>787</v>
      </c>
      <c r="C307" s="9" t="s">
        <v>1916</v>
      </c>
      <c r="D307" s="3" t="s">
        <v>523</v>
      </c>
      <c r="E307" s="3" t="s">
        <v>777</v>
      </c>
      <c r="F307" s="3" t="s">
        <v>768</v>
      </c>
      <c r="G307" s="3" t="s">
        <v>88</v>
      </c>
      <c r="H307" s="3" t="s">
        <v>769</v>
      </c>
      <c r="I307" s="3" t="s">
        <v>770</v>
      </c>
      <c r="J307" s="3" t="s">
        <v>523</v>
      </c>
      <c r="K307" s="3" t="s">
        <v>92</v>
      </c>
      <c r="L307" s="3" t="s">
        <v>116</v>
      </c>
      <c r="M307" s="3" t="s">
        <v>94</v>
      </c>
      <c r="N307" s="2">
        <v>48419186.859999999</v>
      </c>
      <c r="O307" s="2">
        <v>0</v>
      </c>
      <c r="P307" s="10">
        <v>1</v>
      </c>
      <c r="Q307" s="2">
        <v>48419186.859999999</v>
      </c>
      <c r="R307" s="2">
        <v>0</v>
      </c>
      <c r="S307" s="3" t="s">
        <v>94</v>
      </c>
      <c r="T307" s="2">
        <v>48419186.859999999</v>
      </c>
      <c r="U307" s="2">
        <v>48419186.859999999</v>
      </c>
      <c r="V307" s="2">
        <v>550194.86</v>
      </c>
      <c r="W307" s="11">
        <v>1</v>
      </c>
      <c r="X307" s="2">
        <v>48419186.859999999</v>
      </c>
      <c r="Y307" s="2">
        <v>48419186.859999999</v>
      </c>
      <c r="Z307" s="2">
        <v>550194.86</v>
      </c>
      <c r="AA307" s="12">
        <v>1.9900000000000001E-2</v>
      </c>
      <c r="AB307" s="13">
        <v>45756</v>
      </c>
      <c r="AC307" s="13">
        <v>44500</v>
      </c>
      <c r="AD307" s="2">
        <v>4</v>
      </c>
      <c r="AE307" s="2">
        <v>1</v>
      </c>
      <c r="AF307" s="3" t="s">
        <v>95</v>
      </c>
      <c r="AG307" s="2">
        <v>0</v>
      </c>
      <c r="AH307" s="3" t="s">
        <v>95</v>
      </c>
      <c r="AI307" s="3" t="s">
        <v>95</v>
      </c>
      <c r="AJ307" s="2">
        <v>1</v>
      </c>
      <c r="AK307" s="2">
        <v>18288.33602360946</v>
      </c>
      <c r="AL307" s="2">
        <v>0</v>
      </c>
      <c r="AM307" s="2">
        <v>207.8132478192295</v>
      </c>
      <c r="AN307" s="2">
        <v>18496.149271428691</v>
      </c>
      <c r="AO307" s="2">
        <v>104841.71230410588</v>
      </c>
      <c r="AP307" s="2">
        <v>0</v>
      </c>
      <c r="AQ307" s="2">
        <v>1900.8107367963034</v>
      </c>
      <c r="AR307" s="2">
        <v>106742.52304090216</v>
      </c>
      <c r="AS307" s="2">
        <v>38735349.488000005</v>
      </c>
      <c r="AT307" s="2">
        <v>0</v>
      </c>
      <c r="AU307" s="2">
        <v>440155.88799999998</v>
      </c>
      <c r="AV307" s="2">
        <v>39175505.376000002</v>
      </c>
      <c r="AW307" s="2">
        <v>18288.33602360946</v>
      </c>
      <c r="AX307" s="2">
        <v>0</v>
      </c>
      <c r="AY307" s="2">
        <v>207.8132478192295</v>
      </c>
      <c r="AZ307" s="2">
        <v>18496.149271428691</v>
      </c>
      <c r="BA307" s="2">
        <v>93071.170857750898</v>
      </c>
      <c r="BB307" s="2">
        <v>0</v>
      </c>
      <c r="BC307" s="2">
        <v>1057.5823994768409</v>
      </c>
      <c r="BD307" s="2">
        <v>94128.753257227756</v>
      </c>
      <c r="BE307" s="2">
        <v>533549.95808682521</v>
      </c>
      <c r="BF307" s="2">
        <v>0</v>
      </c>
      <c r="BG307" s="2">
        <v>9673.4159206300683</v>
      </c>
      <c r="BH307" s="2">
        <v>543223.37400745519</v>
      </c>
      <c r="BI307" s="2">
        <v>197128067.07938084</v>
      </c>
      <c r="BJ307" s="2">
        <v>0</v>
      </c>
      <c r="BK307" s="2">
        <v>2239997.3296208</v>
      </c>
      <c r="BL307" s="2">
        <v>199368064.40900162</v>
      </c>
      <c r="BM307" s="2">
        <v>93071.170857750898</v>
      </c>
      <c r="BN307" s="2">
        <v>0</v>
      </c>
      <c r="BO307" s="2">
        <v>1057.5823994768409</v>
      </c>
      <c r="BP307" s="2">
        <v>94128.753257227756</v>
      </c>
      <c r="BQ307" s="2" t="s">
        <v>96</v>
      </c>
      <c r="BR307" s="1" t="s">
        <v>523</v>
      </c>
      <c r="BS307" s="1" t="s">
        <v>523</v>
      </c>
      <c r="BT307" s="1" t="s">
        <v>523</v>
      </c>
      <c r="BU307" s="2">
        <v>18496.149271428691</v>
      </c>
      <c r="BV307" s="2">
        <v>106742.52304090216</v>
      </c>
      <c r="BW307" s="2">
        <v>39175505.376000002</v>
      </c>
      <c r="BX307" s="2">
        <v>18496.149271428691</v>
      </c>
      <c r="BY307" s="2">
        <v>18496.149271428691</v>
      </c>
      <c r="BZ307" s="2">
        <v>18496.149271428691</v>
      </c>
      <c r="CA307" s="2">
        <v>106742.52304090216</v>
      </c>
      <c r="CB307" s="2">
        <v>39175505.376000002</v>
      </c>
      <c r="CC307" s="2">
        <v>18496.149271428691</v>
      </c>
      <c r="CD307" s="2">
        <v>18496.149271428691</v>
      </c>
      <c r="CE307" s="1">
        <f t="shared" si="4"/>
        <v>3.8200041080633487E-4</v>
      </c>
    </row>
    <row r="308" spans="1:83" ht="13.5" customHeight="1">
      <c r="A308" s="3" t="s">
        <v>765</v>
      </c>
      <c r="B308" t="s">
        <v>788</v>
      </c>
      <c r="C308" s="9" t="s">
        <v>1917</v>
      </c>
      <c r="D308" s="3" t="s">
        <v>523</v>
      </c>
      <c r="E308" s="3" t="s">
        <v>777</v>
      </c>
      <c r="F308" s="3" t="s">
        <v>768</v>
      </c>
      <c r="G308" s="3" t="s">
        <v>88</v>
      </c>
      <c r="H308" s="3" t="s">
        <v>769</v>
      </c>
      <c r="I308" s="3" t="s">
        <v>770</v>
      </c>
      <c r="J308" s="3" t="s">
        <v>523</v>
      </c>
      <c r="K308" s="3" t="s">
        <v>92</v>
      </c>
      <c r="L308" s="3" t="s">
        <v>116</v>
      </c>
      <c r="M308" s="3" t="s">
        <v>94</v>
      </c>
      <c r="N308" s="2">
        <v>48370726.32</v>
      </c>
      <c r="O308" s="2">
        <v>0</v>
      </c>
      <c r="P308" s="10">
        <v>1</v>
      </c>
      <c r="Q308" s="2">
        <v>48370726.32</v>
      </c>
      <c r="R308" s="2">
        <v>0</v>
      </c>
      <c r="S308" s="3" t="s">
        <v>94</v>
      </c>
      <c r="T308" s="2">
        <v>48370726.32</v>
      </c>
      <c r="U308" s="2">
        <v>48370726.32</v>
      </c>
      <c r="V308" s="2">
        <v>549644.18999999994</v>
      </c>
      <c r="W308" s="11">
        <v>1</v>
      </c>
      <c r="X308" s="2">
        <v>48370726.32</v>
      </c>
      <c r="Y308" s="2">
        <v>48370726.32</v>
      </c>
      <c r="Z308" s="2">
        <v>549644.18999999994</v>
      </c>
      <c r="AA308" s="12">
        <v>1.9900000000000001E-2</v>
      </c>
      <c r="AB308" s="13">
        <v>45756</v>
      </c>
      <c r="AC308" s="13">
        <v>44500</v>
      </c>
      <c r="AD308" s="2">
        <v>4</v>
      </c>
      <c r="AE308" s="2">
        <v>1</v>
      </c>
      <c r="AF308" s="3" t="s">
        <v>95</v>
      </c>
      <c r="AG308" s="2">
        <v>0</v>
      </c>
      <c r="AH308" s="3" t="s">
        <v>95</v>
      </c>
      <c r="AI308" s="3" t="s">
        <v>95</v>
      </c>
      <c r="AJ308" s="2">
        <v>1</v>
      </c>
      <c r="AK308" s="2">
        <v>18270.032068155433</v>
      </c>
      <c r="AL308" s="2">
        <v>0</v>
      </c>
      <c r="AM308" s="2">
        <v>207.60525510701729</v>
      </c>
      <c r="AN308" s="2">
        <v>18477.63732326245</v>
      </c>
      <c r="AO308" s="2">
        <v>104736.78105014918</v>
      </c>
      <c r="AP308" s="2">
        <v>0</v>
      </c>
      <c r="AQ308" s="2">
        <v>1898.9082845479643</v>
      </c>
      <c r="AR308" s="2">
        <v>106635.68933469713</v>
      </c>
      <c r="AS308" s="2">
        <v>38696581.055999994</v>
      </c>
      <c r="AT308" s="2">
        <v>0</v>
      </c>
      <c r="AU308" s="2">
        <v>439715.3519999999</v>
      </c>
      <c r="AV308" s="2">
        <v>39136296.407999992</v>
      </c>
      <c r="AW308" s="2">
        <v>18270.032068155433</v>
      </c>
      <c r="AX308" s="2">
        <v>0</v>
      </c>
      <c r="AY308" s="2">
        <v>207.60525510701729</v>
      </c>
      <c r="AZ308" s="2">
        <v>18477.63732326245</v>
      </c>
      <c r="BA308" s="2">
        <v>92978.020198049824</v>
      </c>
      <c r="BB308" s="2">
        <v>0</v>
      </c>
      <c r="BC308" s="2">
        <v>1056.5239037651218</v>
      </c>
      <c r="BD308" s="2">
        <v>94034.544101814943</v>
      </c>
      <c r="BE308" s="2">
        <v>533015.95244231424</v>
      </c>
      <c r="BF308" s="2">
        <v>0</v>
      </c>
      <c r="BG308" s="2">
        <v>9663.7341508930458</v>
      </c>
      <c r="BH308" s="2">
        <v>542679.68659320718</v>
      </c>
      <c r="BI308" s="2">
        <v>196930770.65208957</v>
      </c>
      <c r="BJ308" s="2">
        <v>0</v>
      </c>
      <c r="BK308" s="2">
        <v>2237755.3978631995</v>
      </c>
      <c r="BL308" s="2">
        <v>199168526.04995278</v>
      </c>
      <c r="BM308" s="2">
        <v>92978.020198049824</v>
      </c>
      <c r="BN308" s="2">
        <v>0</v>
      </c>
      <c r="BO308" s="2">
        <v>1056.5239037651218</v>
      </c>
      <c r="BP308" s="2">
        <v>94034.544101814943</v>
      </c>
      <c r="BQ308" s="2" t="s">
        <v>96</v>
      </c>
      <c r="BR308" s="1" t="s">
        <v>523</v>
      </c>
      <c r="BS308" s="1" t="s">
        <v>523</v>
      </c>
      <c r="BT308" s="1" t="s">
        <v>523</v>
      </c>
      <c r="BU308" s="2">
        <v>18477.63732326245</v>
      </c>
      <c r="BV308" s="2">
        <v>106635.68933469713</v>
      </c>
      <c r="BW308" s="2">
        <v>39136296.407999992</v>
      </c>
      <c r="BX308" s="2">
        <v>18477.63732326245</v>
      </c>
      <c r="BY308" s="2">
        <v>18477.63732326245</v>
      </c>
      <c r="BZ308" s="2">
        <v>18477.63732326245</v>
      </c>
      <c r="CA308" s="2">
        <v>106635.68933469713</v>
      </c>
      <c r="CB308" s="2">
        <v>39136296.407999992</v>
      </c>
      <c r="CC308" s="2">
        <v>18477.63732326245</v>
      </c>
      <c r="CD308" s="2">
        <v>18477.63732326245</v>
      </c>
      <c r="CE308" s="1">
        <f t="shared" si="4"/>
        <v>3.8200041076543524E-4</v>
      </c>
    </row>
    <row r="309" spans="1:83" ht="13.5" customHeight="1">
      <c r="A309" s="3" t="s">
        <v>765</v>
      </c>
      <c r="B309" t="s">
        <v>789</v>
      </c>
      <c r="C309" s="9" t="s">
        <v>1918</v>
      </c>
      <c r="D309" s="3" t="s">
        <v>523</v>
      </c>
      <c r="E309" s="3" t="s">
        <v>777</v>
      </c>
      <c r="F309" s="3" t="s">
        <v>768</v>
      </c>
      <c r="G309" s="3" t="s">
        <v>88</v>
      </c>
      <c r="H309" s="3" t="s">
        <v>769</v>
      </c>
      <c r="I309" s="3" t="s">
        <v>770</v>
      </c>
      <c r="J309" s="3" t="s">
        <v>523</v>
      </c>
      <c r="K309" s="3" t="s">
        <v>92</v>
      </c>
      <c r="L309" s="3" t="s">
        <v>116</v>
      </c>
      <c r="M309" s="3" t="s">
        <v>94</v>
      </c>
      <c r="N309" s="2">
        <v>9728705.25</v>
      </c>
      <c r="O309" s="2">
        <v>0</v>
      </c>
      <c r="P309" s="10">
        <v>1</v>
      </c>
      <c r="Q309" s="2">
        <v>9728705.25</v>
      </c>
      <c r="R309" s="2">
        <v>0</v>
      </c>
      <c r="S309" s="3" t="s">
        <v>94</v>
      </c>
      <c r="T309" s="2">
        <v>9728705.25</v>
      </c>
      <c r="U309" s="2">
        <v>9728705.25</v>
      </c>
      <c r="V309" s="2">
        <v>110548.79</v>
      </c>
      <c r="W309" s="11">
        <v>1</v>
      </c>
      <c r="X309" s="2">
        <v>9728705.25</v>
      </c>
      <c r="Y309" s="2">
        <v>9728705.25</v>
      </c>
      <c r="Z309" s="2">
        <v>110548.79</v>
      </c>
      <c r="AA309" s="12">
        <v>1.9900000000000001E-2</v>
      </c>
      <c r="AB309" s="13">
        <v>45756</v>
      </c>
      <c r="AC309" s="13">
        <v>44500</v>
      </c>
      <c r="AD309" s="2">
        <v>4</v>
      </c>
      <c r="AE309" s="2">
        <v>1</v>
      </c>
      <c r="AF309" s="3" t="s">
        <v>95</v>
      </c>
      <c r="AG309" s="2">
        <v>0</v>
      </c>
      <c r="AH309" s="3" t="s">
        <v>95</v>
      </c>
      <c r="AI309" s="3" t="s">
        <v>95</v>
      </c>
      <c r="AJ309" s="2">
        <v>1</v>
      </c>
      <c r="AK309" s="2">
        <v>3674.6141813801919</v>
      </c>
      <c r="AL309" s="2">
        <v>0</v>
      </c>
      <c r="AM309" s="2">
        <v>41.75521213045495</v>
      </c>
      <c r="AN309" s="2">
        <v>3716.3693935106467</v>
      </c>
      <c r="AO309" s="2">
        <v>21065.494549941814</v>
      </c>
      <c r="AP309" s="2">
        <v>0</v>
      </c>
      <c r="AQ309" s="2">
        <v>381.92346430106568</v>
      </c>
      <c r="AR309" s="2">
        <v>21447.418014242874</v>
      </c>
      <c r="AS309" s="2">
        <v>7782964.2000000002</v>
      </c>
      <c r="AT309" s="2">
        <v>0</v>
      </c>
      <c r="AU309" s="2">
        <v>88439.031999999992</v>
      </c>
      <c r="AV309" s="2">
        <v>7871403.2319999989</v>
      </c>
      <c r="AW309" s="2">
        <v>3674.6141813801919</v>
      </c>
      <c r="AX309" s="2">
        <v>0</v>
      </c>
      <c r="AY309" s="2">
        <v>41.75521213045495</v>
      </c>
      <c r="AZ309" s="2">
        <v>3716.3693935106467</v>
      </c>
      <c r="BA309" s="2">
        <v>18700.479030461935</v>
      </c>
      <c r="BB309" s="2">
        <v>0</v>
      </c>
      <c r="BC309" s="2">
        <v>212.4964500530983</v>
      </c>
      <c r="BD309" s="2">
        <v>18912.975480515033</v>
      </c>
      <c r="BE309" s="2">
        <v>107204.40831410889</v>
      </c>
      <c r="BF309" s="2">
        <v>0</v>
      </c>
      <c r="BG309" s="2">
        <v>1943.6467021745534</v>
      </c>
      <c r="BH309" s="2">
        <v>109148.05501628341</v>
      </c>
      <c r="BI309" s="2">
        <v>39608283.11022</v>
      </c>
      <c r="BJ309" s="2">
        <v>0</v>
      </c>
      <c r="BK309" s="2">
        <v>450075.07775119995</v>
      </c>
      <c r="BL309" s="2">
        <v>40058358.187971197</v>
      </c>
      <c r="BM309" s="2">
        <v>18700.479030461935</v>
      </c>
      <c r="BN309" s="2">
        <v>0</v>
      </c>
      <c r="BO309" s="2">
        <v>212.4964500530983</v>
      </c>
      <c r="BP309" s="2">
        <v>18912.975480515033</v>
      </c>
      <c r="BQ309" s="2" t="s">
        <v>96</v>
      </c>
      <c r="BR309" s="1" t="s">
        <v>523</v>
      </c>
      <c r="BS309" s="1" t="s">
        <v>523</v>
      </c>
      <c r="BT309" s="1" t="s">
        <v>523</v>
      </c>
      <c r="BU309" s="2">
        <v>3716.3693935106467</v>
      </c>
      <c r="BV309" s="2">
        <v>21447.418014242874</v>
      </c>
      <c r="BW309" s="2">
        <v>7871403.2319999989</v>
      </c>
      <c r="BX309" s="2">
        <v>3716.3693935106467</v>
      </c>
      <c r="BY309" s="2">
        <v>3716.3693935106467</v>
      </c>
      <c r="BZ309" s="2">
        <v>3716.3693935106467</v>
      </c>
      <c r="CA309" s="2">
        <v>21447.418014242874</v>
      </c>
      <c r="CB309" s="2">
        <v>7871403.2319999989</v>
      </c>
      <c r="CC309" s="2">
        <v>3716.3693935106467</v>
      </c>
      <c r="CD309" s="2">
        <v>3716.3693935106467</v>
      </c>
      <c r="CE309" s="1">
        <f t="shared" si="4"/>
        <v>3.8200040992203427E-4</v>
      </c>
    </row>
    <row r="310" spans="1:83" ht="13.5" customHeight="1">
      <c r="A310" s="3" t="s">
        <v>765</v>
      </c>
      <c r="B310" t="s">
        <v>790</v>
      </c>
      <c r="C310" s="9" t="s">
        <v>1919</v>
      </c>
      <c r="D310" s="3" t="s">
        <v>523</v>
      </c>
      <c r="E310" s="3" t="s">
        <v>777</v>
      </c>
      <c r="F310" s="3" t="s">
        <v>768</v>
      </c>
      <c r="G310" s="3" t="s">
        <v>88</v>
      </c>
      <c r="H310" s="3" t="s">
        <v>769</v>
      </c>
      <c r="I310" s="3" t="s">
        <v>770</v>
      </c>
      <c r="J310" s="3" t="s">
        <v>523</v>
      </c>
      <c r="K310" s="3" t="s">
        <v>92</v>
      </c>
      <c r="L310" s="3" t="s">
        <v>116</v>
      </c>
      <c r="M310" s="3" t="s">
        <v>94</v>
      </c>
      <c r="N310" s="2">
        <v>19469792.02</v>
      </c>
      <c r="O310" s="2">
        <v>0</v>
      </c>
      <c r="P310" s="10">
        <v>1</v>
      </c>
      <c r="Q310" s="2">
        <v>19469792.02</v>
      </c>
      <c r="R310" s="2">
        <v>0</v>
      </c>
      <c r="S310" s="3" t="s">
        <v>94</v>
      </c>
      <c r="T310" s="2">
        <v>19469792.02</v>
      </c>
      <c r="U310" s="2">
        <v>19469792.02</v>
      </c>
      <c r="V310" s="2">
        <v>221238.32</v>
      </c>
      <c r="W310" s="11">
        <v>1</v>
      </c>
      <c r="X310" s="2">
        <v>19469792.02</v>
      </c>
      <c r="Y310" s="2">
        <v>19469792.02</v>
      </c>
      <c r="Z310" s="2">
        <v>221238.32</v>
      </c>
      <c r="AA310" s="12">
        <v>1.9900000000000001E-2</v>
      </c>
      <c r="AB310" s="13">
        <v>45756</v>
      </c>
      <c r="AC310" s="13">
        <v>44500</v>
      </c>
      <c r="AD310" s="2">
        <v>4</v>
      </c>
      <c r="AE310" s="2">
        <v>1</v>
      </c>
      <c r="AF310" s="3" t="s">
        <v>95</v>
      </c>
      <c r="AG310" s="2">
        <v>0</v>
      </c>
      <c r="AH310" s="3" t="s">
        <v>95</v>
      </c>
      <c r="AI310" s="3" t="s">
        <v>95</v>
      </c>
      <c r="AJ310" s="2">
        <v>1</v>
      </c>
      <c r="AK310" s="2">
        <v>7353.9049674893686</v>
      </c>
      <c r="AL310" s="2">
        <v>0</v>
      </c>
      <c r="AM310" s="2">
        <v>83.563582948175863</v>
      </c>
      <c r="AN310" s="2">
        <v>7437.4685504375448</v>
      </c>
      <c r="AO310" s="2">
        <v>42157.798714871191</v>
      </c>
      <c r="AP310" s="2">
        <v>0</v>
      </c>
      <c r="AQ310" s="2">
        <v>764.33315652344777</v>
      </c>
      <c r="AR310" s="2">
        <v>42922.131871394646</v>
      </c>
      <c r="AS310" s="2">
        <v>15575833.616</v>
      </c>
      <c r="AT310" s="2">
        <v>0</v>
      </c>
      <c r="AU310" s="2">
        <v>176990.65599999999</v>
      </c>
      <c r="AV310" s="2">
        <v>15752824.272</v>
      </c>
      <c r="AW310" s="2">
        <v>7353.9049674893686</v>
      </c>
      <c r="AX310" s="2">
        <v>0</v>
      </c>
      <c r="AY310" s="2">
        <v>83.563582948175863</v>
      </c>
      <c r="AZ310" s="2">
        <v>7437.4685504375448</v>
      </c>
      <c r="BA310" s="2">
        <v>37424.75777005015</v>
      </c>
      <c r="BB310" s="2">
        <v>0</v>
      </c>
      <c r="BC310" s="2">
        <v>425.26342998156179</v>
      </c>
      <c r="BD310" s="2">
        <v>37850.021200031711</v>
      </c>
      <c r="BE310" s="2">
        <v>214545.25343985099</v>
      </c>
      <c r="BF310" s="2">
        <v>0</v>
      </c>
      <c r="BG310" s="2">
        <v>3889.767866863478</v>
      </c>
      <c r="BH310" s="2">
        <v>218435.02130671451</v>
      </c>
      <c r="BI310" s="2">
        <v>79266974.855185598</v>
      </c>
      <c r="BJ310" s="2">
        <v>0</v>
      </c>
      <c r="BK310" s="2">
        <v>900723.14744959993</v>
      </c>
      <c r="BL310" s="2">
        <v>80167698.002635196</v>
      </c>
      <c r="BM310" s="2">
        <v>37424.75777005015</v>
      </c>
      <c r="BN310" s="2">
        <v>0</v>
      </c>
      <c r="BO310" s="2">
        <v>425.26342998156179</v>
      </c>
      <c r="BP310" s="2">
        <v>37850.021200031711</v>
      </c>
      <c r="BQ310" s="2" t="s">
        <v>96</v>
      </c>
      <c r="BR310" s="1" t="s">
        <v>523</v>
      </c>
      <c r="BS310" s="1" t="s">
        <v>523</v>
      </c>
      <c r="BT310" s="1" t="s">
        <v>523</v>
      </c>
      <c r="BU310" s="2">
        <v>7437.4685504375448</v>
      </c>
      <c r="BV310" s="2">
        <v>42922.131871394646</v>
      </c>
      <c r="BW310" s="2">
        <v>15752824.272</v>
      </c>
      <c r="BX310" s="2">
        <v>7437.4685504375448</v>
      </c>
      <c r="BY310" s="2">
        <v>7437.4685504375448</v>
      </c>
      <c r="BZ310" s="2">
        <v>7437.4685504375448</v>
      </c>
      <c r="CA310" s="2">
        <v>42922.131871394646</v>
      </c>
      <c r="CB310" s="2">
        <v>15752824.272</v>
      </c>
      <c r="CC310" s="2">
        <v>7437.4685504375448</v>
      </c>
      <c r="CD310" s="2">
        <v>7437.4685504375448</v>
      </c>
      <c r="CE310" s="1">
        <f t="shared" si="4"/>
        <v>3.8200041083117563E-4</v>
      </c>
    </row>
    <row r="311" spans="1:83" ht="13.5" customHeight="1">
      <c r="A311" s="3" t="s">
        <v>765</v>
      </c>
      <c r="B311" t="s">
        <v>791</v>
      </c>
      <c r="C311" s="9" t="s">
        <v>1920</v>
      </c>
      <c r="D311" s="3" t="s">
        <v>523</v>
      </c>
      <c r="E311" s="3" t="s">
        <v>777</v>
      </c>
      <c r="F311" s="3" t="s">
        <v>768</v>
      </c>
      <c r="G311" s="3" t="s">
        <v>88</v>
      </c>
      <c r="H311" s="3" t="s">
        <v>769</v>
      </c>
      <c r="I311" s="3" t="s">
        <v>770</v>
      </c>
      <c r="J311" s="3" t="s">
        <v>523</v>
      </c>
      <c r="K311" s="3" t="s">
        <v>92</v>
      </c>
      <c r="L311" s="3" t="s">
        <v>116</v>
      </c>
      <c r="M311" s="3" t="s">
        <v>94</v>
      </c>
      <c r="N311" s="2">
        <v>19465671.600000001</v>
      </c>
      <c r="O311" s="2">
        <v>0</v>
      </c>
      <c r="P311" s="10">
        <v>1</v>
      </c>
      <c r="Q311" s="2">
        <v>19465671.600000001</v>
      </c>
      <c r="R311" s="2">
        <v>0</v>
      </c>
      <c r="S311" s="3" t="s">
        <v>94</v>
      </c>
      <c r="T311" s="2">
        <v>19465671.600000001</v>
      </c>
      <c r="U311" s="2">
        <v>19465671.600000001</v>
      </c>
      <c r="V311" s="2">
        <v>221191.5</v>
      </c>
      <c r="W311" s="11">
        <v>1</v>
      </c>
      <c r="X311" s="2">
        <v>19465671.600000001</v>
      </c>
      <c r="Y311" s="2">
        <v>19465671.600000001</v>
      </c>
      <c r="Z311" s="2">
        <v>221191.5</v>
      </c>
      <c r="AA311" s="12">
        <v>1.9900000000000001E-2</v>
      </c>
      <c r="AB311" s="13">
        <v>45756</v>
      </c>
      <c r="AC311" s="13">
        <v>44500</v>
      </c>
      <c r="AD311" s="2">
        <v>4</v>
      </c>
      <c r="AE311" s="2">
        <v>1</v>
      </c>
      <c r="AF311" s="3" t="s">
        <v>95</v>
      </c>
      <c r="AG311" s="2">
        <v>0</v>
      </c>
      <c r="AH311" s="3" t="s">
        <v>95</v>
      </c>
      <c r="AI311" s="3" t="s">
        <v>95</v>
      </c>
      <c r="AJ311" s="2">
        <v>1</v>
      </c>
      <c r="AK311" s="2">
        <v>7352.3486500374402</v>
      </c>
      <c r="AL311" s="2">
        <v>0</v>
      </c>
      <c r="AM311" s="2">
        <v>83.545898638542553</v>
      </c>
      <c r="AN311" s="2">
        <v>7435.8945486759831</v>
      </c>
      <c r="AO311" s="2">
        <v>42148.876799485442</v>
      </c>
      <c r="AP311" s="2">
        <v>0</v>
      </c>
      <c r="AQ311" s="2">
        <v>764.17140299725725</v>
      </c>
      <c r="AR311" s="2">
        <v>42913.0482024827</v>
      </c>
      <c r="AS311" s="2">
        <v>15572537.280000001</v>
      </c>
      <c r="AT311" s="2">
        <v>0</v>
      </c>
      <c r="AU311" s="2">
        <v>176953.19999999998</v>
      </c>
      <c r="AV311" s="2">
        <v>15749490.480000002</v>
      </c>
      <c r="AW311" s="2">
        <v>7352.3486500374402</v>
      </c>
      <c r="AX311" s="2">
        <v>0</v>
      </c>
      <c r="AY311" s="2">
        <v>83.545898638542553</v>
      </c>
      <c r="AZ311" s="2">
        <v>7435.8945486759831</v>
      </c>
      <c r="BA311" s="2">
        <v>37416.837514905535</v>
      </c>
      <c r="BB311" s="2">
        <v>0</v>
      </c>
      <c r="BC311" s="2">
        <v>425.1734327614069</v>
      </c>
      <c r="BD311" s="2">
        <v>37842.010947666946</v>
      </c>
      <c r="BE311" s="2">
        <v>214499.84892026137</v>
      </c>
      <c r="BF311" s="2">
        <v>0</v>
      </c>
      <c r="BG311" s="2">
        <v>3888.9446869933422</v>
      </c>
      <c r="BH311" s="2">
        <v>218388.79360725472</v>
      </c>
      <c r="BI311" s="2">
        <v>79250199.471648008</v>
      </c>
      <c r="BJ311" s="2">
        <v>0</v>
      </c>
      <c r="BK311" s="2">
        <v>900532.53011999989</v>
      </c>
      <c r="BL311" s="2">
        <v>80150732.001768008</v>
      </c>
      <c r="BM311" s="2">
        <v>37416.837514905535</v>
      </c>
      <c r="BN311" s="2">
        <v>0</v>
      </c>
      <c r="BO311" s="2">
        <v>425.1734327614069</v>
      </c>
      <c r="BP311" s="2">
        <v>37842.010947666946</v>
      </c>
      <c r="BQ311" s="2" t="s">
        <v>96</v>
      </c>
      <c r="BR311" s="1" t="s">
        <v>523</v>
      </c>
      <c r="BS311" s="1" t="s">
        <v>523</v>
      </c>
      <c r="BT311" s="1" t="s">
        <v>523</v>
      </c>
      <c r="BU311" s="2">
        <v>7435.8945486759831</v>
      </c>
      <c r="BV311" s="2">
        <v>42913.0482024827</v>
      </c>
      <c r="BW311" s="2">
        <v>15749490.480000002</v>
      </c>
      <c r="BX311" s="2">
        <v>7435.8945486759831</v>
      </c>
      <c r="BY311" s="2">
        <v>7435.8945486759831</v>
      </c>
      <c r="BZ311" s="2">
        <v>7435.8945486759831</v>
      </c>
      <c r="CA311" s="2">
        <v>42913.0482024827</v>
      </c>
      <c r="CB311" s="2">
        <v>15749490.480000002</v>
      </c>
      <c r="CC311" s="2">
        <v>7435.8945486759831</v>
      </c>
      <c r="CD311" s="2">
        <v>7435.8945486759831</v>
      </c>
      <c r="CE311" s="1">
        <f t="shared" si="4"/>
        <v>3.8200041085024685E-4</v>
      </c>
    </row>
    <row r="312" spans="1:83" ht="13.5" customHeight="1">
      <c r="A312" s="3" t="s">
        <v>765</v>
      </c>
      <c r="B312" t="s">
        <v>792</v>
      </c>
      <c r="C312" s="9" t="s">
        <v>1921</v>
      </c>
      <c r="D312" s="3" t="s">
        <v>523</v>
      </c>
      <c r="E312" s="3" t="s">
        <v>777</v>
      </c>
      <c r="F312" s="3" t="s">
        <v>768</v>
      </c>
      <c r="G312" s="3" t="s">
        <v>88</v>
      </c>
      <c r="H312" s="3" t="s">
        <v>769</v>
      </c>
      <c r="I312" s="3" t="s">
        <v>770</v>
      </c>
      <c r="J312" s="3" t="s">
        <v>523</v>
      </c>
      <c r="K312" s="3" t="s">
        <v>92</v>
      </c>
      <c r="L312" s="3" t="s">
        <v>116</v>
      </c>
      <c r="M312" s="3" t="s">
        <v>94</v>
      </c>
      <c r="N312" s="2">
        <v>19437051.969999999</v>
      </c>
      <c r="O312" s="2">
        <v>0</v>
      </c>
      <c r="P312" s="10">
        <v>1</v>
      </c>
      <c r="Q312" s="2">
        <v>19437051.969999999</v>
      </c>
      <c r="R312" s="2">
        <v>0</v>
      </c>
      <c r="S312" s="3" t="s">
        <v>94</v>
      </c>
      <c r="T312" s="2">
        <v>19437051.969999999</v>
      </c>
      <c r="U312" s="2">
        <v>19437051.969999999</v>
      </c>
      <c r="V312" s="2">
        <v>220866.29</v>
      </c>
      <c r="W312" s="11">
        <v>1</v>
      </c>
      <c r="X312" s="2">
        <v>19437051.969999999</v>
      </c>
      <c r="Y312" s="2">
        <v>19437051.969999999</v>
      </c>
      <c r="Z312" s="2">
        <v>220866.29</v>
      </c>
      <c r="AA312" s="12">
        <v>1.9900000000000001E-2</v>
      </c>
      <c r="AB312" s="13">
        <v>45756</v>
      </c>
      <c r="AC312" s="13">
        <v>44500</v>
      </c>
      <c r="AD312" s="2">
        <v>4</v>
      </c>
      <c r="AE312" s="2">
        <v>1</v>
      </c>
      <c r="AF312" s="3" t="s">
        <v>95</v>
      </c>
      <c r="AG312" s="2">
        <v>0</v>
      </c>
      <c r="AH312" s="3" t="s">
        <v>95</v>
      </c>
      <c r="AI312" s="3" t="s">
        <v>95</v>
      </c>
      <c r="AJ312" s="2">
        <v>1</v>
      </c>
      <c r="AK312" s="2">
        <v>7341.5387739479302</v>
      </c>
      <c r="AL312" s="2">
        <v>0</v>
      </c>
      <c r="AM312" s="2">
        <v>83.423064073488106</v>
      </c>
      <c r="AN312" s="2">
        <v>7424.9618380214179</v>
      </c>
      <c r="AO312" s="2">
        <v>42086.90692330007</v>
      </c>
      <c r="AP312" s="2">
        <v>0</v>
      </c>
      <c r="AQ312" s="2">
        <v>763.04786894658753</v>
      </c>
      <c r="AR312" s="2">
        <v>42849.954792246659</v>
      </c>
      <c r="AS312" s="2">
        <v>15549641.576000001</v>
      </c>
      <c r="AT312" s="2">
        <v>0</v>
      </c>
      <c r="AU312" s="2">
        <v>176693.03199999998</v>
      </c>
      <c r="AV312" s="2">
        <v>15726334.607999997</v>
      </c>
      <c r="AW312" s="2">
        <v>7341.5387739479302</v>
      </c>
      <c r="AX312" s="2">
        <v>0</v>
      </c>
      <c r="AY312" s="2">
        <v>83.423064073488106</v>
      </c>
      <c r="AZ312" s="2">
        <v>7424.9618380214179</v>
      </c>
      <c r="BA312" s="2">
        <v>37361.824974498413</v>
      </c>
      <c r="BB312" s="2">
        <v>0</v>
      </c>
      <c r="BC312" s="2">
        <v>424.54831537638836</v>
      </c>
      <c r="BD312" s="2">
        <v>37786.373289874799</v>
      </c>
      <c r="BE312" s="2">
        <v>214184.47802336639</v>
      </c>
      <c r="BF312" s="2">
        <v>0</v>
      </c>
      <c r="BG312" s="2">
        <v>3883.2269098560787</v>
      </c>
      <c r="BH312" s="2">
        <v>218067.70493322247</v>
      </c>
      <c r="BI312" s="2">
        <v>79133680.944421604</v>
      </c>
      <c r="BJ312" s="2">
        <v>0</v>
      </c>
      <c r="BK312" s="2">
        <v>899208.50915119995</v>
      </c>
      <c r="BL312" s="2">
        <v>80032889.453572795</v>
      </c>
      <c r="BM312" s="2">
        <v>37361.824974498413</v>
      </c>
      <c r="BN312" s="2">
        <v>0</v>
      </c>
      <c r="BO312" s="2">
        <v>424.54831537638836</v>
      </c>
      <c r="BP312" s="2">
        <v>37786.373289874799</v>
      </c>
      <c r="BQ312" s="2" t="s">
        <v>96</v>
      </c>
      <c r="BR312" s="1" t="s">
        <v>523</v>
      </c>
      <c r="BS312" s="1" t="s">
        <v>523</v>
      </c>
      <c r="BT312" s="1" t="s">
        <v>523</v>
      </c>
      <c r="BU312" s="2">
        <v>7424.9618380214179</v>
      </c>
      <c r="BV312" s="2">
        <v>42849.954792246659</v>
      </c>
      <c r="BW312" s="2">
        <v>15726334.607999997</v>
      </c>
      <c r="BX312" s="2">
        <v>7424.9618380214179</v>
      </c>
      <c r="BY312" s="2">
        <v>7424.9618380214179</v>
      </c>
      <c r="BZ312" s="2">
        <v>7424.9618380214179</v>
      </c>
      <c r="CA312" s="2">
        <v>42849.954792246659</v>
      </c>
      <c r="CB312" s="2">
        <v>15726334.607999997</v>
      </c>
      <c r="CC312" s="2">
        <v>7424.9618380214179</v>
      </c>
      <c r="CD312" s="2">
        <v>7424.9618380214179</v>
      </c>
      <c r="CE312" s="1">
        <f t="shared" si="4"/>
        <v>3.8200041083809576E-4</v>
      </c>
    </row>
    <row r="313" spans="1:83" ht="13.5" customHeight="1">
      <c r="A313" s="3" t="s">
        <v>765</v>
      </c>
      <c r="B313" t="s">
        <v>793</v>
      </c>
      <c r="C313" s="9" t="s">
        <v>1922</v>
      </c>
      <c r="D313" s="3" t="s">
        <v>523</v>
      </c>
      <c r="E313" s="3" t="s">
        <v>777</v>
      </c>
      <c r="F313" s="3" t="s">
        <v>768</v>
      </c>
      <c r="G313" s="3" t="s">
        <v>88</v>
      </c>
      <c r="H313" s="3" t="s">
        <v>769</v>
      </c>
      <c r="I313" s="3" t="s">
        <v>770</v>
      </c>
      <c r="J313" s="3" t="s">
        <v>523</v>
      </c>
      <c r="K313" s="3" t="s">
        <v>92</v>
      </c>
      <c r="L313" s="3" t="s">
        <v>116</v>
      </c>
      <c r="M313" s="3" t="s">
        <v>94</v>
      </c>
      <c r="N313" s="2">
        <v>48416497.43</v>
      </c>
      <c r="O313" s="2">
        <v>0</v>
      </c>
      <c r="P313" s="10">
        <v>1</v>
      </c>
      <c r="Q313" s="2">
        <v>48416497.43</v>
      </c>
      <c r="R313" s="2">
        <v>0</v>
      </c>
      <c r="S313" s="3" t="s">
        <v>94</v>
      </c>
      <c r="T313" s="2">
        <v>48416497.43</v>
      </c>
      <c r="U313" s="2">
        <v>48416497.43</v>
      </c>
      <c r="V313" s="2">
        <v>550164.30000000005</v>
      </c>
      <c r="W313" s="11">
        <v>1</v>
      </c>
      <c r="X313" s="2">
        <v>48416497.43</v>
      </c>
      <c r="Y313" s="2">
        <v>48416497.43</v>
      </c>
      <c r="Z313" s="2">
        <v>550164.30000000005</v>
      </c>
      <c r="AA313" s="12">
        <v>1.9900000000000001E-2</v>
      </c>
      <c r="AB313" s="13">
        <v>45756</v>
      </c>
      <c r="AC313" s="13">
        <v>44500</v>
      </c>
      <c r="AD313" s="2">
        <v>4</v>
      </c>
      <c r="AE313" s="2">
        <v>1</v>
      </c>
      <c r="AF313" s="3" t="s">
        <v>95</v>
      </c>
      <c r="AG313" s="2">
        <v>0</v>
      </c>
      <c r="AH313" s="3" t="s">
        <v>95</v>
      </c>
      <c r="AI313" s="3" t="s">
        <v>95</v>
      </c>
      <c r="AJ313" s="2">
        <v>1</v>
      </c>
      <c r="AK313" s="2">
        <v>18287.320203172523</v>
      </c>
      <c r="AL313" s="2">
        <v>0</v>
      </c>
      <c r="AM313" s="2">
        <v>207.80170504899473</v>
      </c>
      <c r="AN313" s="2">
        <v>18495.121908221518</v>
      </c>
      <c r="AO313" s="2">
        <v>104835.88890093437</v>
      </c>
      <c r="AP313" s="2">
        <v>0</v>
      </c>
      <c r="AQ313" s="2">
        <v>1900.7051582452495</v>
      </c>
      <c r="AR313" s="2">
        <v>106736.59405917964</v>
      </c>
      <c r="AS313" s="2">
        <v>38733197.944000006</v>
      </c>
      <c r="AT313" s="2">
        <v>0</v>
      </c>
      <c r="AU313" s="2">
        <v>440131.44</v>
      </c>
      <c r="AV313" s="2">
        <v>39173329.384000003</v>
      </c>
      <c r="AW313" s="2">
        <v>18287.320203172523</v>
      </c>
      <c r="AX313" s="2">
        <v>0</v>
      </c>
      <c r="AY313" s="2">
        <v>207.80170504899473</v>
      </c>
      <c r="AZ313" s="2">
        <v>18495.121908221518</v>
      </c>
      <c r="BA313" s="2">
        <v>93066.001245965293</v>
      </c>
      <c r="BB313" s="2">
        <v>0</v>
      </c>
      <c r="BC313" s="2">
        <v>1057.5236571648391</v>
      </c>
      <c r="BD313" s="2">
        <v>94123.524903130121</v>
      </c>
      <c r="BE313" s="2">
        <v>533520.32220574515</v>
      </c>
      <c r="BF313" s="2">
        <v>0</v>
      </c>
      <c r="BG313" s="2">
        <v>9672.8786208259007</v>
      </c>
      <c r="BH313" s="2">
        <v>543193.20082657109</v>
      </c>
      <c r="BI313" s="2">
        <v>197117117.65681043</v>
      </c>
      <c r="BJ313" s="2">
        <v>0</v>
      </c>
      <c r="BK313" s="2">
        <v>2239872.9113040003</v>
      </c>
      <c r="BL313" s="2">
        <v>199356990.56811443</v>
      </c>
      <c r="BM313" s="2">
        <v>93066.001245965293</v>
      </c>
      <c r="BN313" s="2">
        <v>0</v>
      </c>
      <c r="BO313" s="2">
        <v>1057.5236571648391</v>
      </c>
      <c r="BP313" s="2">
        <v>94123.524903130121</v>
      </c>
      <c r="BQ313" s="2" t="s">
        <v>96</v>
      </c>
      <c r="BR313" s="1" t="s">
        <v>523</v>
      </c>
      <c r="BS313" s="1" t="s">
        <v>523</v>
      </c>
      <c r="BT313" s="1" t="s">
        <v>523</v>
      </c>
      <c r="BU313" s="2">
        <v>18495.121908221518</v>
      </c>
      <c r="BV313" s="2">
        <v>106736.59405917964</v>
      </c>
      <c r="BW313" s="2">
        <v>39173329.384000003</v>
      </c>
      <c r="BX313" s="2">
        <v>18495.121908221518</v>
      </c>
      <c r="BY313" s="2">
        <v>18495.121908221518</v>
      </c>
      <c r="BZ313" s="2">
        <v>18495.121908221518</v>
      </c>
      <c r="CA313" s="2">
        <v>106736.59405917964</v>
      </c>
      <c r="CB313" s="2">
        <v>39173329.384000003</v>
      </c>
      <c r="CC313" s="2">
        <v>18495.121908221518</v>
      </c>
      <c r="CD313" s="2">
        <v>18495.121908221518</v>
      </c>
      <c r="CE313" s="1">
        <f t="shared" si="4"/>
        <v>3.8200041080959122E-4</v>
      </c>
    </row>
    <row r="314" spans="1:83" ht="13.5" customHeight="1">
      <c r="A314" s="3" t="s">
        <v>765</v>
      </c>
      <c r="B314" t="s">
        <v>794</v>
      </c>
      <c r="C314" s="9" t="s">
        <v>1923</v>
      </c>
      <c r="D314" s="3" t="s">
        <v>523</v>
      </c>
      <c r="E314" s="3" t="s">
        <v>777</v>
      </c>
      <c r="F314" s="3" t="s">
        <v>768</v>
      </c>
      <c r="G314" s="3" t="s">
        <v>88</v>
      </c>
      <c r="H314" s="3" t="s">
        <v>769</v>
      </c>
      <c r="I314" s="3" t="s">
        <v>770</v>
      </c>
      <c r="J314" s="3" t="s">
        <v>523</v>
      </c>
      <c r="K314" s="3" t="s">
        <v>92</v>
      </c>
      <c r="L314" s="3" t="s">
        <v>116</v>
      </c>
      <c r="M314" s="3" t="s">
        <v>94</v>
      </c>
      <c r="N314" s="2">
        <v>48375851.460000001</v>
      </c>
      <c r="O314" s="2">
        <v>0</v>
      </c>
      <c r="P314" s="10">
        <v>1</v>
      </c>
      <c r="Q314" s="2">
        <v>48375851.460000001</v>
      </c>
      <c r="R314" s="2">
        <v>0</v>
      </c>
      <c r="S314" s="3" t="s">
        <v>94</v>
      </c>
      <c r="T314" s="2">
        <v>48375851.460000001</v>
      </c>
      <c r="U314" s="2">
        <v>48375851.460000001</v>
      </c>
      <c r="V314" s="2">
        <v>549702.43000000005</v>
      </c>
      <c r="W314" s="11">
        <v>1</v>
      </c>
      <c r="X314" s="2">
        <v>48375851.460000001</v>
      </c>
      <c r="Y314" s="2">
        <v>48375851.460000001</v>
      </c>
      <c r="Z314" s="2">
        <v>549702.43000000005</v>
      </c>
      <c r="AA314" s="12">
        <v>1.9900000000000001E-2</v>
      </c>
      <c r="AB314" s="13">
        <v>45756</v>
      </c>
      <c r="AC314" s="13">
        <v>44500</v>
      </c>
      <c r="AD314" s="2">
        <v>4</v>
      </c>
      <c r="AE314" s="2">
        <v>1</v>
      </c>
      <c r="AF314" s="3" t="s">
        <v>95</v>
      </c>
      <c r="AG314" s="2">
        <v>0</v>
      </c>
      <c r="AH314" s="3" t="s">
        <v>95</v>
      </c>
      <c r="AI314" s="3" t="s">
        <v>95</v>
      </c>
      <c r="AJ314" s="2">
        <v>1</v>
      </c>
      <c r="AK314" s="2">
        <v>18271.967876841336</v>
      </c>
      <c r="AL314" s="2">
        <v>0</v>
      </c>
      <c r="AM314" s="2">
        <v>207.62725284715071</v>
      </c>
      <c r="AN314" s="2">
        <v>18479.595129688485</v>
      </c>
      <c r="AO314" s="2">
        <v>104747.87847842595</v>
      </c>
      <c r="AP314" s="2">
        <v>0</v>
      </c>
      <c r="AQ314" s="2">
        <v>1899.1094918389799</v>
      </c>
      <c r="AR314" s="2">
        <v>106646.98797026492</v>
      </c>
      <c r="AS314" s="2">
        <v>38700681.167999998</v>
      </c>
      <c r="AT314" s="2">
        <v>0</v>
      </c>
      <c r="AU314" s="2">
        <v>439761.94400000002</v>
      </c>
      <c r="AV314" s="2">
        <v>39140443.112000003</v>
      </c>
      <c r="AW314" s="2">
        <v>18271.967876841336</v>
      </c>
      <c r="AX314" s="2">
        <v>0</v>
      </c>
      <c r="AY314" s="2">
        <v>207.62725284715071</v>
      </c>
      <c r="AZ314" s="2">
        <v>18479.595129688485</v>
      </c>
      <c r="BA314" s="2">
        <v>92987.871722033247</v>
      </c>
      <c r="BB314" s="2">
        <v>0</v>
      </c>
      <c r="BC314" s="2">
        <v>1056.6358524644347</v>
      </c>
      <c r="BD314" s="2">
        <v>94044.507574497678</v>
      </c>
      <c r="BE314" s="2">
        <v>533072.42836455756</v>
      </c>
      <c r="BF314" s="2">
        <v>0</v>
      </c>
      <c r="BG314" s="2">
        <v>9664.7581149177531</v>
      </c>
      <c r="BH314" s="2">
        <v>542737.18647947523</v>
      </c>
      <c r="BI314" s="2">
        <v>196951636.53206879</v>
      </c>
      <c r="BJ314" s="2">
        <v>0</v>
      </c>
      <c r="BK314" s="2">
        <v>2237992.5092104003</v>
      </c>
      <c r="BL314" s="2">
        <v>199189629.04127923</v>
      </c>
      <c r="BM314" s="2">
        <v>92987.871722033247</v>
      </c>
      <c r="BN314" s="2">
        <v>0</v>
      </c>
      <c r="BO314" s="2">
        <v>1056.6358524644347</v>
      </c>
      <c r="BP314" s="2">
        <v>94044.507574497678</v>
      </c>
      <c r="BQ314" s="2" t="s">
        <v>96</v>
      </c>
      <c r="BR314" s="1" t="s">
        <v>523</v>
      </c>
      <c r="BS314" s="1" t="s">
        <v>523</v>
      </c>
      <c r="BT314" s="1" t="s">
        <v>523</v>
      </c>
      <c r="BU314" s="2">
        <v>18479.595129688485</v>
      </c>
      <c r="BV314" s="2">
        <v>106646.98797026492</v>
      </c>
      <c r="BW314" s="2">
        <v>39140443.112000003</v>
      </c>
      <c r="BX314" s="2">
        <v>18479.595129688485</v>
      </c>
      <c r="BY314" s="2">
        <v>18479.595129688485</v>
      </c>
      <c r="BZ314" s="2">
        <v>18479.595129688485</v>
      </c>
      <c r="CA314" s="2">
        <v>106646.98797026492</v>
      </c>
      <c r="CB314" s="2">
        <v>39140443.112000003</v>
      </c>
      <c r="CC314" s="2">
        <v>18479.595129688485</v>
      </c>
      <c r="CD314" s="2">
        <v>18479.595129688485</v>
      </c>
      <c r="CE314" s="1">
        <f t="shared" si="4"/>
        <v>3.8200041078281593E-4</v>
      </c>
    </row>
    <row r="315" spans="1:83" ht="13.5" customHeight="1">
      <c r="A315" s="3" t="s">
        <v>765</v>
      </c>
      <c r="B315" t="s">
        <v>795</v>
      </c>
      <c r="C315" s="9" t="s">
        <v>1924</v>
      </c>
      <c r="D315" s="3" t="s">
        <v>523</v>
      </c>
      <c r="E315" s="3" t="s">
        <v>777</v>
      </c>
      <c r="F315" s="3" t="s">
        <v>768</v>
      </c>
      <c r="G315" s="3" t="s">
        <v>88</v>
      </c>
      <c r="H315" s="3" t="s">
        <v>769</v>
      </c>
      <c r="I315" s="3" t="s">
        <v>770</v>
      </c>
      <c r="J315" s="3" t="s">
        <v>523</v>
      </c>
      <c r="K315" s="3" t="s">
        <v>92</v>
      </c>
      <c r="L315" s="3" t="s">
        <v>116</v>
      </c>
      <c r="M315" s="3" t="s">
        <v>94</v>
      </c>
      <c r="N315" s="2">
        <v>67377309.430000007</v>
      </c>
      <c r="O315" s="2">
        <v>0</v>
      </c>
      <c r="P315" s="10">
        <v>1</v>
      </c>
      <c r="Q315" s="2">
        <v>67377309.430000007</v>
      </c>
      <c r="R315" s="2">
        <v>0</v>
      </c>
      <c r="S315" s="3" t="s">
        <v>94</v>
      </c>
      <c r="T315" s="2">
        <v>67377309.430000007</v>
      </c>
      <c r="U315" s="2">
        <v>67377309.430000007</v>
      </c>
      <c r="V315" s="2">
        <v>769889.76</v>
      </c>
      <c r="W315" s="11">
        <v>1</v>
      </c>
      <c r="X315" s="2">
        <v>67377309.430000007</v>
      </c>
      <c r="Y315" s="2">
        <v>67377309.430000007</v>
      </c>
      <c r="Z315" s="2">
        <v>769889.76</v>
      </c>
      <c r="AA315" s="12">
        <v>1.9900000000000001E-2</v>
      </c>
      <c r="AB315" s="13">
        <v>45756</v>
      </c>
      <c r="AC315" s="13">
        <v>44500</v>
      </c>
      <c r="AD315" s="2">
        <v>4</v>
      </c>
      <c r="AE315" s="2">
        <v>1</v>
      </c>
      <c r="AF315" s="3" t="s">
        <v>95</v>
      </c>
      <c r="AG315" s="2">
        <v>0</v>
      </c>
      <c r="AH315" s="3" t="s">
        <v>95</v>
      </c>
      <c r="AI315" s="3" t="s">
        <v>95</v>
      </c>
      <c r="AJ315" s="2">
        <v>1</v>
      </c>
      <c r="AK315" s="2">
        <v>25448.97911617986</v>
      </c>
      <c r="AL315" s="2">
        <v>0</v>
      </c>
      <c r="AM315" s="2">
        <v>290.79386799136421</v>
      </c>
      <c r="AN315" s="2">
        <v>25739.772984171224</v>
      </c>
      <c r="AO315" s="2">
        <v>145891.59688925807</v>
      </c>
      <c r="AP315" s="2">
        <v>0</v>
      </c>
      <c r="AQ315" s="2">
        <v>2659.8116928201207</v>
      </c>
      <c r="AR315" s="2">
        <v>148551.40858207821</v>
      </c>
      <c r="AS315" s="2">
        <v>53901847.544000007</v>
      </c>
      <c r="AT315" s="2">
        <v>0</v>
      </c>
      <c r="AU315" s="2">
        <v>615911.80799999996</v>
      </c>
      <c r="AV315" s="2">
        <v>54517759.352000006</v>
      </c>
      <c r="AW315" s="2">
        <v>25448.97911617986</v>
      </c>
      <c r="AX315" s="2">
        <v>0</v>
      </c>
      <c r="AY315" s="2">
        <v>290.79386799136421</v>
      </c>
      <c r="AZ315" s="2">
        <v>25739.772984171224</v>
      </c>
      <c r="BA315" s="2">
        <v>129512.39962015093</v>
      </c>
      <c r="BB315" s="2">
        <v>0</v>
      </c>
      <c r="BC315" s="2">
        <v>1479.8790735948517</v>
      </c>
      <c r="BD315" s="2">
        <v>130992.27869374579</v>
      </c>
      <c r="BE315" s="2">
        <v>742456.92572912329</v>
      </c>
      <c r="BF315" s="2">
        <v>0</v>
      </c>
      <c r="BG315" s="2">
        <v>13536.047685930876</v>
      </c>
      <c r="BH315" s="2">
        <v>755992.97341505426</v>
      </c>
      <c r="BI315" s="2">
        <v>274311892.33617043</v>
      </c>
      <c r="BJ315" s="2">
        <v>0</v>
      </c>
      <c r="BK315" s="2">
        <v>3134436.7820927999</v>
      </c>
      <c r="BL315" s="2">
        <v>277446329.11826324</v>
      </c>
      <c r="BM315" s="2">
        <v>129512.39962015093</v>
      </c>
      <c r="BN315" s="2">
        <v>0</v>
      </c>
      <c r="BO315" s="2">
        <v>1479.8790735948517</v>
      </c>
      <c r="BP315" s="2">
        <v>130992.27869374579</v>
      </c>
      <c r="BQ315" s="2" t="s">
        <v>96</v>
      </c>
      <c r="BR315" s="1" t="s">
        <v>523</v>
      </c>
      <c r="BS315" s="1" t="s">
        <v>523</v>
      </c>
      <c r="BT315" s="1" t="s">
        <v>523</v>
      </c>
      <c r="BU315" s="2">
        <v>25739.772984171224</v>
      </c>
      <c r="BV315" s="2">
        <v>148551.40858207821</v>
      </c>
      <c r="BW315" s="2">
        <v>54517759.352000006</v>
      </c>
      <c r="BX315" s="2">
        <v>25739.772984171224</v>
      </c>
      <c r="BY315" s="2">
        <v>25739.772984171224</v>
      </c>
      <c r="BZ315" s="2">
        <v>25739.772984171224</v>
      </c>
      <c r="CA315" s="2">
        <v>148551.40858207821</v>
      </c>
      <c r="CB315" s="2">
        <v>54517759.352000006</v>
      </c>
      <c r="CC315" s="2">
        <v>25739.772984171224</v>
      </c>
      <c r="CD315" s="2">
        <v>25739.772984171224</v>
      </c>
      <c r="CE315" s="1">
        <f t="shared" si="4"/>
        <v>3.8202435214354952E-4</v>
      </c>
    </row>
    <row r="316" spans="1:83" ht="13.5" customHeight="1">
      <c r="A316" s="3" t="s">
        <v>765</v>
      </c>
      <c r="B316" t="s">
        <v>796</v>
      </c>
      <c r="C316" s="9" t="s">
        <v>1925</v>
      </c>
      <c r="D316" s="3" t="s">
        <v>523</v>
      </c>
      <c r="E316" s="3" t="s">
        <v>777</v>
      </c>
      <c r="F316" s="3" t="s">
        <v>768</v>
      </c>
      <c r="G316" s="3" t="s">
        <v>88</v>
      </c>
      <c r="H316" s="3" t="s">
        <v>769</v>
      </c>
      <c r="I316" s="3" t="s">
        <v>770</v>
      </c>
      <c r="J316" s="3" t="s">
        <v>523</v>
      </c>
      <c r="K316" s="3" t="s">
        <v>92</v>
      </c>
      <c r="L316" s="3" t="s">
        <v>116</v>
      </c>
      <c r="M316" s="3" t="s">
        <v>94</v>
      </c>
      <c r="N316" s="2">
        <v>115674311.7</v>
      </c>
      <c r="O316" s="2">
        <v>0</v>
      </c>
      <c r="P316" s="10">
        <v>1</v>
      </c>
      <c r="Q316" s="2">
        <v>115674311.7</v>
      </c>
      <c r="R316" s="2">
        <v>0</v>
      </c>
      <c r="S316" s="3" t="s">
        <v>94</v>
      </c>
      <c r="T316" s="2">
        <v>115674311.7</v>
      </c>
      <c r="U316" s="2">
        <v>115674311.7</v>
      </c>
      <c r="V316" s="2">
        <v>1321757.55</v>
      </c>
      <c r="W316" s="11">
        <v>1</v>
      </c>
      <c r="X316" s="2">
        <v>115674311.7</v>
      </c>
      <c r="Y316" s="2">
        <v>115674311.7</v>
      </c>
      <c r="Z316" s="2">
        <v>1321757.55</v>
      </c>
      <c r="AA316" s="12">
        <v>1.9900000000000001E-2</v>
      </c>
      <c r="AB316" s="13">
        <v>45756</v>
      </c>
      <c r="AC316" s="13">
        <v>44500</v>
      </c>
      <c r="AD316" s="2">
        <v>4</v>
      </c>
      <c r="AE316" s="2">
        <v>1</v>
      </c>
      <c r="AF316" s="3" t="s">
        <v>95</v>
      </c>
      <c r="AG316" s="2">
        <v>0</v>
      </c>
      <c r="AH316" s="3" t="s">
        <v>95</v>
      </c>
      <c r="AI316" s="3" t="s">
        <v>95</v>
      </c>
      <c r="AJ316" s="2">
        <v>1</v>
      </c>
      <c r="AK316" s="2">
        <v>43691.164987675278</v>
      </c>
      <c r="AL316" s="2">
        <v>0</v>
      </c>
      <c r="AM316" s="2">
        <v>499.23899560800635</v>
      </c>
      <c r="AN316" s="2">
        <v>44190.403983283286</v>
      </c>
      <c r="AO316" s="2">
        <v>250468.7437914332</v>
      </c>
      <c r="AP316" s="2">
        <v>0</v>
      </c>
      <c r="AQ316" s="2">
        <v>4566.4020606836948</v>
      </c>
      <c r="AR316" s="2">
        <v>255035.14585211693</v>
      </c>
      <c r="AS316" s="2">
        <v>92539449.359999999</v>
      </c>
      <c r="AT316" s="2">
        <v>0</v>
      </c>
      <c r="AU316" s="2">
        <v>1057406.04</v>
      </c>
      <c r="AV316" s="2">
        <v>93596855.400000006</v>
      </c>
      <c r="AW316" s="2">
        <v>43691.164987675278</v>
      </c>
      <c r="AX316" s="2">
        <v>0</v>
      </c>
      <c r="AY316" s="2">
        <v>499.23899560800635</v>
      </c>
      <c r="AZ316" s="2">
        <v>44190.403983283286</v>
      </c>
      <c r="BA316" s="2">
        <v>222348.70773877826</v>
      </c>
      <c r="BB316" s="2">
        <v>0</v>
      </c>
      <c r="BC316" s="2">
        <v>2540.6771725487051</v>
      </c>
      <c r="BD316" s="2">
        <v>224889.38491132698</v>
      </c>
      <c r="BE316" s="2">
        <v>1274660.4840289827</v>
      </c>
      <c r="BF316" s="2">
        <v>0</v>
      </c>
      <c r="BG316" s="2">
        <v>23238.876727025392</v>
      </c>
      <c r="BH316" s="2">
        <v>1297899.3607560082</v>
      </c>
      <c r="BI316" s="2">
        <v>470942511.73797601</v>
      </c>
      <c r="BJ316" s="2">
        <v>0</v>
      </c>
      <c r="BK316" s="2">
        <v>5381245.0781640001</v>
      </c>
      <c r="BL316" s="2">
        <v>476323756.81614006</v>
      </c>
      <c r="BM316" s="2">
        <v>222348.70773877826</v>
      </c>
      <c r="BN316" s="2">
        <v>0</v>
      </c>
      <c r="BO316" s="2">
        <v>2540.6771725487051</v>
      </c>
      <c r="BP316" s="2">
        <v>224889.38491132698</v>
      </c>
      <c r="BQ316" s="2" t="s">
        <v>96</v>
      </c>
      <c r="BR316" s="1" t="s">
        <v>523</v>
      </c>
      <c r="BS316" s="1" t="s">
        <v>523</v>
      </c>
      <c r="BT316" s="1" t="s">
        <v>523</v>
      </c>
      <c r="BU316" s="2">
        <v>44190.403983283286</v>
      </c>
      <c r="BV316" s="2">
        <v>255035.14585211693</v>
      </c>
      <c r="BW316" s="2">
        <v>93596855.400000006</v>
      </c>
      <c r="BX316" s="2">
        <v>44190.403983283286</v>
      </c>
      <c r="BY316" s="2">
        <v>44190.403983283286</v>
      </c>
      <c r="BZ316" s="2">
        <v>44190.403983283286</v>
      </c>
      <c r="CA316" s="2">
        <v>255035.14585211693</v>
      </c>
      <c r="CB316" s="2">
        <v>93596855.400000006</v>
      </c>
      <c r="CC316" s="2">
        <v>44190.403983283286</v>
      </c>
      <c r="CD316" s="2">
        <v>44190.403983283286</v>
      </c>
      <c r="CE316" s="1">
        <f t="shared" si="4"/>
        <v>3.8202435211277152E-4</v>
      </c>
    </row>
    <row r="317" spans="1:83" ht="13.5" customHeight="1">
      <c r="A317" s="3" t="s">
        <v>765</v>
      </c>
      <c r="B317" t="s">
        <v>797</v>
      </c>
      <c r="C317" s="9" t="s">
        <v>1926</v>
      </c>
      <c r="D317" s="3" t="s">
        <v>523</v>
      </c>
      <c r="E317" s="3" t="s">
        <v>777</v>
      </c>
      <c r="F317" s="3" t="s">
        <v>768</v>
      </c>
      <c r="G317" s="3" t="s">
        <v>88</v>
      </c>
      <c r="H317" s="3" t="s">
        <v>769</v>
      </c>
      <c r="I317" s="3" t="s">
        <v>770</v>
      </c>
      <c r="J317" s="3" t="s">
        <v>523</v>
      </c>
      <c r="K317" s="3" t="s">
        <v>92</v>
      </c>
      <c r="L317" s="3" t="s">
        <v>116</v>
      </c>
      <c r="M317" s="3" t="s">
        <v>94</v>
      </c>
      <c r="N317" s="2">
        <v>48197629.869999997</v>
      </c>
      <c r="O317" s="2">
        <v>0</v>
      </c>
      <c r="P317" s="10">
        <v>1</v>
      </c>
      <c r="Q317" s="2">
        <v>48197629.869999997</v>
      </c>
      <c r="R317" s="2">
        <v>0</v>
      </c>
      <c r="S317" s="3" t="s">
        <v>94</v>
      </c>
      <c r="T317" s="2">
        <v>48197629.869999997</v>
      </c>
      <c r="U317" s="2">
        <v>48197629.869999997</v>
      </c>
      <c r="V317" s="2">
        <v>550732.31000000006</v>
      </c>
      <c r="W317" s="11">
        <v>1</v>
      </c>
      <c r="X317" s="2">
        <v>48197629.869999997</v>
      </c>
      <c r="Y317" s="2">
        <v>48197629.869999997</v>
      </c>
      <c r="Z317" s="2">
        <v>550732.31000000006</v>
      </c>
      <c r="AA317" s="12">
        <v>1.9900000000000001E-2</v>
      </c>
      <c r="AB317" s="13">
        <v>45756</v>
      </c>
      <c r="AC317" s="13">
        <v>44500</v>
      </c>
      <c r="AD317" s="2">
        <v>4</v>
      </c>
      <c r="AE317" s="2">
        <v>1</v>
      </c>
      <c r="AF317" s="3" t="s">
        <v>95</v>
      </c>
      <c r="AG317" s="2">
        <v>0</v>
      </c>
      <c r="AH317" s="3" t="s">
        <v>95</v>
      </c>
      <c r="AI317" s="3" t="s">
        <v>95</v>
      </c>
      <c r="AJ317" s="2">
        <v>1</v>
      </c>
      <c r="AK317" s="2">
        <v>18204.652076309489</v>
      </c>
      <c r="AL317" s="2">
        <v>0</v>
      </c>
      <c r="AM317" s="2">
        <v>208.01624722573155</v>
      </c>
      <c r="AN317" s="2">
        <v>18412.668323535221</v>
      </c>
      <c r="AO317" s="2">
        <v>104361.97656893735</v>
      </c>
      <c r="AP317" s="2">
        <v>0</v>
      </c>
      <c r="AQ317" s="2">
        <v>1902.6675166478844</v>
      </c>
      <c r="AR317" s="2">
        <v>106264.64408558526</v>
      </c>
      <c r="AS317" s="2">
        <v>38558103.895999998</v>
      </c>
      <c r="AT317" s="2">
        <v>0</v>
      </c>
      <c r="AU317" s="2">
        <v>440585.848</v>
      </c>
      <c r="AV317" s="2">
        <v>38998689.744000003</v>
      </c>
      <c r="AW317" s="2">
        <v>18204.652076309489</v>
      </c>
      <c r="AX317" s="2">
        <v>0</v>
      </c>
      <c r="AY317" s="2">
        <v>208.01624722573155</v>
      </c>
      <c r="AZ317" s="2">
        <v>18412.668323535221</v>
      </c>
      <c r="BA317" s="2">
        <v>92645.294881546622</v>
      </c>
      <c r="BB317" s="2">
        <v>0</v>
      </c>
      <c r="BC317" s="2">
        <v>1058.6154837564704</v>
      </c>
      <c r="BD317" s="2">
        <v>93703.910365303091</v>
      </c>
      <c r="BE317" s="2">
        <v>531108.5349569791</v>
      </c>
      <c r="BF317" s="2">
        <v>0</v>
      </c>
      <c r="BG317" s="2">
        <v>9682.8652589727499</v>
      </c>
      <c r="BH317" s="2">
        <v>540791.40021595196</v>
      </c>
      <c r="BI317" s="2">
        <v>196226046.5371336</v>
      </c>
      <c r="BJ317" s="2">
        <v>0</v>
      </c>
      <c r="BK317" s="2">
        <v>2242185.4390568002</v>
      </c>
      <c r="BL317" s="2">
        <v>198468231.97619042</v>
      </c>
      <c r="BM317" s="2">
        <v>92645.294881546622</v>
      </c>
      <c r="BN317" s="2">
        <v>0</v>
      </c>
      <c r="BO317" s="2">
        <v>1058.6154837564704</v>
      </c>
      <c r="BP317" s="2">
        <v>93703.910365303091</v>
      </c>
      <c r="BQ317" s="2" t="s">
        <v>96</v>
      </c>
      <c r="BR317" s="1" t="s">
        <v>523</v>
      </c>
      <c r="BS317" s="1" t="s">
        <v>523</v>
      </c>
      <c r="BT317" s="1" t="s">
        <v>523</v>
      </c>
      <c r="BU317" s="2">
        <v>18412.668323535221</v>
      </c>
      <c r="BV317" s="2">
        <v>106264.64408558526</v>
      </c>
      <c r="BW317" s="2">
        <v>38998689.744000003</v>
      </c>
      <c r="BX317" s="2">
        <v>18412.668323535221</v>
      </c>
      <c r="BY317" s="2">
        <v>18412.668323535221</v>
      </c>
      <c r="BZ317" s="2">
        <v>18412.668323535221</v>
      </c>
      <c r="CA317" s="2">
        <v>106264.64408558526</v>
      </c>
      <c r="CB317" s="2">
        <v>38998689.744000003</v>
      </c>
      <c r="CC317" s="2">
        <v>18412.668323535221</v>
      </c>
      <c r="CD317" s="2">
        <v>18412.668323535221</v>
      </c>
      <c r="CE317" s="1">
        <f t="shared" si="4"/>
        <v>3.820243520936276E-4</v>
      </c>
    </row>
    <row r="318" spans="1:83" ht="13.5" customHeight="1">
      <c r="A318" s="3" t="s">
        <v>765</v>
      </c>
      <c r="B318" t="s">
        <v>798</v>
      </c>
      <c r="C318" s="9" t="s">
        <v>1927</v>
      </c>
      <c r="D318" s="3" t="s">
        <v>523</v>
      </c>
      <c r="E318" s="3" t="s">
        <v>777</v>
      </c>
      <c r="F318" s="3" t="s">
        <v>768</v>
      </c>
      <c r="G318" s="3" t="s">
        <v>88</v>
      </c>
      <c r="H318" s="3" t="s">
        <v>769</v>
      </c>
      <c r="I318" s="3" t="s">
        <v>770</v>
      </c>
      <c r="J318" s="3" t="s">
        <v>523</v>
      </c>
      <c r="K318" s="3" t="s">
        <v>92</v>
      </c>
      <c r="L318" s="3" t="s">
        <v>116</v>
      </c>
      <c r="M318" s="3" t="s">
        <v>94</v>
      </c>
      <c r="N318" s="2">
        <v>48219226</v>
      </c>
      <c r="O318" s="2">
        <v>0</v>
      </c>
      <c r="P318" s="10">
        <v>1</v>
      </c>
      <c r="Q318" s="2">
        <v>48219226</v>
      </c>
      <c r="R318" s="2">
        <v>0</v>
      </c>
      <c r="S318" s="3" t="s">
        <v>94</v>
      </c>
      <c r="T318" s="2">
        <v>48219226</v>
      </c>
      <c r="U318" s="2">
        <v>48219226</v>
      </c>
      <c r="V318" s="2">
        <v>550979.07999999996</v>
      </c>
      <c r="W318" s="11">
        <v>1</v>
      </c>
      <c r="X318" s="2">
        <v>48219226</v>
      </c>
      <c r="Y318" s="2">
        <v>48219226</v>
      </c>
      <c r="Z318" s="2">
        <v>550979.07999999996</v>
      </c>
      <c r="AA318" s="12">
        <v>1.9900000000000001E-2</v>
      </c>
      <c r="AB318" s="13">
        <v>45756</v>
      </c>
      <c r="AC318" s="13">
        <v>44500</v>
      </c>
      <c r="AD318" s="2">
        <v>4</v>
      </c>
      <c r="AE318" s="2">
        <v>1</v>
      </c>
      <c r="AF318" s="3" t="s">
        <v>95</v>
      </c>
      <c r="AG318" s="2">
        <v>0</v>
      </c>
      <c r="AH318" s="3" t="s">
        <v>95</v>
      </c>
      <c r="AI318" s="3" t="s">
        <v>95</v>
      </c>
      <c r="AJ318" s="2">
        <v>1</v>
      </c>
      <c r="AK318" s="2">
        <v>18212.80911709978</v>
      </c>
      <c r="AL318" s="2">
        <v>0</v>
      </c>
      <c r="AM318" s="2">
        <v>208.10945433996073</v>
      </c>
      <c r="AN318" s="2">
        <v>18420.918571439739</v>
      </c>
      <c r="AO318" s="2">
        <v>104408.73851177809</v>
      </c>
      <c r="AP318" s="2">
        <v>0</v>
      </c>
      <c r="AQ318" s="2">
        <v>1903.5200565380592</v>
      </c>
      <c r="AR318" s="2">
        <v>106312.25856831615</v>
      </c>
      <c r="AS318" s="2">
        <v>38575380.799999997</v>
      </c>
      <c r="AT318" s="2">
        <v>0</v>
      </c>
      <c r="AU318" s="2">
        <v>440783.26399999991</v>
      </c>
      <c r="AV318" s="2">
        <v>39016164.063999996</v>
      </c>
      <c r="AW318" s="2">
        <v>18212.80911709978</v>
      </c>
      <c r="AX318" s="2">
        <v>0</v>
      </c>
      <c r="AY318" s="2">
        <v>208.10945433996073</v>
      </c>
      <c r="AZ318" s="2">
        <v>18420.918571439739</v>
      </c>
      <c r="BA318" s="2">
        <v>92686.806877832496</v>
      </c>
      <c r="BB318" s="2">
        <v>0</v>
      </c>
      <c r="BC318" s="2">
        <v>1059.0898240814943</v>
      </c>
      <c r="BD318" s="2">
        <v>93745.896701913982</v>
      </c>
      <c r="BE318" s="2">
        <v>531346.51116028987</v>
      </c>
      <c r="BF318" s="2">
        <v>0</v>
      </c>
      <c r="BG318" s="2">
        <v>9687.2039197278373</v>
      </c>
      <c r="BH318" s="2">
        <v>541033.71508001769</v>
      </c>
      <c r="BI318" s="2">
        <v>196313970.42927998</v>
      </c>
      <c r="BJ318" s="2">
        <v>0</v>
      </c>
      <c r="BK318" s="2">
        <v>2243190.1088223998</v>
      </c>
      <c r="BL318" s="2">
        <v>198557160.53810239</v>
      </c>
      <c r="BM318" s="2">
        <v>92686.806877832496</v>
      </c>
      <c r="BN318" s="2">
        <v>0</v>
      </c>
      <c r="BO318" s="2">
        <v>1059.0898240814943</v>
      </c>
      <c r="BP318" s="2">
        <v>93745.896701913982</v>
      </c>
      <c r="BQ318" s="2" t="s">
        <v>96</v>
      </c>
      <c r="BR318" s="1" t="s">
        <v>523</v>
      </c>
      <c r="BS318" s="1" t="s">
        <v>523</v>
      </c>
      <c r="BT318" s="1" t="s">
        <v>523</v>
      </c>
      <c r="BU318" s="2">
        <v>18420.918571439739</v>
      </c>
      <c r="BV318" s="2">
        <v>106312.25856831615</v>
      </c>
      <c r="BW318" s="2">
        <v>39016164.063999996</v>
      </c>
      <c r="BX318" s="2">
        <v>18420.918571439739</v>
      </c>
      <c r="BY318" s="2">
        <v>18420.918571439739</v>
      </c>
      <c r="BZ318" s="2">
        <v>18420.918571439739</v>
      </c>
      <c r="CA318" s="2">
        <v>106312.25856831615</v>
      </c>
      <c r="CB318" s="2">
        <v>39016164.063999996</v>
      </c>
      <c r="CC318" s="2">
        <v>18420.918571439739</v>
      </c>
      <c r="CD318" s="2">
        <v>18420.918571439739</v>
      </c>
      <c r="CE318" s="1">
        <f t="shared" si="4"/>
        <v>3.820243521005447E-4</v>
      </c>
    </row>
    <row r="319" spans="1:83" ht="13.5" customHeight="1">
      <c r="A319" s="3" t="s">
        <v>765</v>
      </c>
      <c r="B319" t="s">
        <v>799</v>
      </c>
      <c r="C319" s="9" t="s">
        <v>1928</v>
      </c>
      <c r="D319" s="3" t="s">
        <v>523</v>
      </c>
      <c r="E319" s="3" t="s">
        <v>777</v>
      </c>
      <c r="F319" s="3" t="s">
        <v>768</v>
      </c>
      <c r="G319" s="3" t="s">
        <v>88</v>
      </c>
      <c r="H319" s="3" t="s">
        <v>769</v>
      </c>
      <c r="I319" s="3" t="s">
        <v>770</v>
      </c>
      <c r="J319" s="3" t="s">
        <v>523</v>
      </c>
      <c r="K319" s="3" t="s">
        <v>92</v>
      </c>
      <c r="L319" s="3" t="s">
        <v>116</v>
      </c>
      <c r="M319" s="3" t="s">
        <v>94</v>
      </c>
      <c r="N319" s="2">
        <v>48211272.18</v>
      </c>
      <c r="O319" s="2">
        <v>0</v>
      </c>
      <c r="P319" s="10">
        <v>1</v>
      </c>
      <c r="Q319" s="2">
        <v>48211272.18</v>
      </c>
      <c r="R319" s="2">
        <v>0</v>
      </c>
      <c r="S319" s="3" t="s">
        <v>94</v>
      </c>
      <c r="T319" s="2">
        <v>48211272.18</v>
      </c>
      <c r="U319" s="2">
        <v>48211272.18</v>
      </c>
      <c r="V319" s="2">
        <v>550888.19999999995</v>
      </c>
      <c r="W319" s="11">
        <v>1</v>
      </c>
      <c r="X319" s="2">
        <v>48211272.18</v>
      </c>
      <c r="Y319" s="2">
        <v>48211272.18</v>
      </c>
      <c r="Z319" s="2">
        <v>550888.19999999995</v>
      </c>
      <c r="AA319" s="12">
        <v>1.9900000000000001E-2</v>
      </c>
      <c r="AB319" s="13">
        <v>45756</v>
      </c>
      <c r="AC319" s="13">
        <v>44500</v>
      </c>
      <c r="AD319" s="2">
        <v>4</v>
      </c>
      <c r="AE319" s="2">
        <v>1</v>
      </c>
      <c r="AF319" s="3" t="s">
        <v>95</v>
      </c>
      <c r="AG319" s="2">
        <v>0</v>
      </c>
      <c r="AH319" s="3" t="s">
        <v>95</v>
      </c>
      <c r="AI319" s="3" t="s">
        <v>95</v>
      </c>
      <c r="AJ319" s="2">
        <v>1</v>
      </c>
      <c r="AK319" s="2">
        <v>18209.80489207527</v>
      </c>
      <c r="AL319" s="2">
        <v>0</v>
      </c>
      <c r="AM319" s="2">
        <v>208.07512819601635</v>
      </c>
      <c r="AN319" s="2">
        <v>18417.880020271285</v>
      </c>
      <c r="AO319" s="2">
        <v>104391.51616332005</v>
      </c>
      <c r="AP319" s="2">
        <v>0</v>
      </c>
      <c r="AQ319" s="2">
        <v>1903.2060847213104</v>
      </c>
      <c r="AR319" s="2">
        <v>106294.72224804136</v>
      </c>
      <c r="AS319" s="2">
        <v>38569017.744000003</v>
      </c>
      <c r="AT319" s="2">
        <v>0</v>
      </c>
      <c r="AU319" s="2">
        <v>440710.55999999994</v>
      </c>
      <c r="AV319" s="2">
        <v>39009728.304000005</v>
      </c>
      <c r="AW319" s="2">
        <v>18209.80489207527</v>
      </c>
      <c r="AX319" s="2">
        <v>0</v>
      </c>
      <c r="AY319" s="2">
        <v>208.07512819601635</v>
      </c>
      <c r="AZ319" s="2">
        <v>18417.880020271285</v>
      </c>
      <c r="BA319" s="2">
        <v>92671.518076260254</v>
      </c>
      <c r="BB319" s="2">
        <v>0</v>
      </c>
      <c r="BC319" s="2">
        <v>1058.9151349023468</v>
      </c>
      <c r="BD319" s="2">
        <v>93730.433211162599</v>
      </c>
      <c r="BE319" s="2">
        <v>531258.86490675202</v>
      </c>
      <c r="BF319" s="2">
        <v>0</v>
      </c>
      <c r="BG319" s="2">
        <v>9685.6060857552202</v>
      </c>
      <c r="BH319" s="2">
        <v>540944.4709925073</v>
      </c>
      <c r="BI319" s="2">
        <v>196281588.20099041</v>
      </c>
      <c r="BJ319" s="2">
        <v>0</v>
      </c>
      <c r="BK319" s="2">
        <v>2242820.1108959997</v>
      </c>
      <c r="BL319" s="2">
        <v>198524408.31188643</v>
      </c>
      <c r="BM319" s="2">
        <v>92671.518076260254</v>
      </c>
      <c r="BN319" s="2">
        <v>0</v>
      </c>
      <c r="BO319" s="2">
        <v>1058.9151349023468</v>
      </c>
      <c r="BP319" s="2">
        <v>93730.433211162599</v>
      </c>
      <c r="BQ319" s="2" t="s">
        <v>96</v>
      </c>
      <c r="BR319" s="1" t="s">
        <v>523</v>
      </c>
      <c r="BS319" s="1" t="s">
        <v>523</v>
      </c>
      <c r="BT319" s="1" t="s">
        <v>523</v>
      </c>
      <c r="BU319" s="2">
        <v>18417.880020271285</v>
      </c>
      <c r="BV319" s="2">
        <v>106294.72224804136</v>
      </c>
      <c r="BW319" s="2">
        <v>39009728.304000005</v>
      </c>
      <c r="BX319" s="2">
        <v>18417.880020271285</v>
      </c>
      <c r="BY319" s="2">
        <v>18417.880020271285</v>
      </c>
      <c r="BZ319" s="2">
        <v>18417.880020271285</v>
      </c>
      <c r="CA319" s="2">
        <v>106294.72224804136</v>
      </c>
      <c r="CB319" s="2">
        <v>39009728.304000005</v>
      </c>
      <c r="CC319" s="2">
        <v>18417.880020271285</v>
      </c>
      <c r="CD319" s="2">
        <v>18417.880020271285</v>
      </c>
      <c r="CE319" s="1">
        <f t="shared" si="4"/>
        <v>3.8202435213712888E-4</v>
      </c>
    </row>
    <row r="320" spans="1:83" ht="13.5" customHeight="1">
      <c r="A320" s="3" t="s">
        <v>765</v>
      </c>
      <c r="B320" t="s">
        <v>800</v>
      </c>
      <c r="C320" s="9" t="s">
        <v>1929</v>
      </c>
      <c r="D320" s="3" t="s">
        <v>523</v>
      </c>
      <c r="E320" s="3" t="s">
        <v>777</v>
      </c>
      <c r="F320" s="3" t="s">
        <v>768</v>
      </c>
      <c r="G320" s="3" t="s">
        <v>88</v>
      </c>
      <c r="H320" s="3" t="s">
        <v>769</v>
      </c>
      <c r="I320" s="3" t="s">
        <v>770</v>
      </c>
      <c r="J320" s="3" t="s">
        <v>523</v>
      </c>
      <c r="K320" s="3" t="s">
        <v>92</v>
      </c>
      <c r="L320" s="3" t="s">
        <v>116</v>
      </c>
      <c r="M320" s="3" t="s">
        <v>94</v>
      </c>
      <c r="N320" s="2">
        <v>48210718.439999998</v>
      </c>
      <c r="O320" s="2">
        <v>0</v>
      </c>
      <c r="P320" s="10">
        <v>1</v>
      </c>
      <c r="Q320" s="2">
        <v>48210718.439999998</v>
      </c>
      <c r="R320" s="2">
        <v>0</v>
      </c>
      <c r="S320" s="3" t="s">
        <v>94</v>
      </c>
      <c r="T320" s="2">
        <v>48210718.439999998</v>
      </c>
      <c r="U320" s="2">
        <v>48210718.439999998</v>
      </c>
      <c r="V320" s="2">
        <v>550881.87</v>
      </c>
      <c r="W320" s="11">
        <v>1</v>
      </c>
      <c r="X320" s="2">
        <v>48210718.439999998</v>
      </c>
      <c r="Y320" s="2">
        <v>48210718.439999998</v>
      </c>
      <c r="Z320" s="2">
        <v>550881.87</v>
      </c>
      <c r="AA320" s="12">
        <v>1.9900000000000001E-2</v>
      </c>
      <c r="AB320" s="13">
        <v>45756</v>
      </c>
      <c r="AC320" s="13">
        <v>44500</v>
      </c>
      <c r="AD320" s="2">
        <v>4</v>
      </c>
      <c r="AE320" s="2">
        <v>1</v>
      </c>
      <c r="AF320" s="3" t="s">
        <v>95</v>
      </c>
      <c r="AG320" s="2">
        <v>0</v>
      </c>
      <c r="AH320" s="3" t="s">
        <v>95</v>
      </c>
      <c r="AI320" s="3" t="s">
        <v>95</v>
      </c>
      <c r="AJ320" s="2">
        <v>1</v>
      </c>
      <c r="AK320" s="2">
        <v>18209.595739798111</v>
      </c>
      <c r="AL320" s="2">
        <v>0</v>
      </c>
      <c r="AM320" s="2">
        <v>208.0727373015273</v>
      </c>
      <c r="AN320" s="2">
        <v>18417.66847709964</v>
      </c>
      <c r="AO320" s="2">
        <v>104390.3171541351</v>
      </c>
      <c r="AP320" s="2">
        <v>0</v>
      </c>
      <c r="AQ320" s="2">
        <v>1903.1842158656759</v>
      </c>
      <c r="AR320" s="2">
        <v>106293.50137000078</v>
      </c>
      <c r="AS320" s="2">
        <v>38568574.752000004</v>
      </c>
      <c r="AT320" s="2">
        <v>0</v>
      </c>
      <c r="AU320" s="2">
        <v>440705.49599999998</v>
      </c>
      <c r="AV320" s="2">
        <v>39009280.247999996</v>
      </c>
      <c r="AW320" s="2">
        <v>18209.595739798111</v>
      </c>
      <c r="AX320" s="2">
        <v>0</v>
      </c>
      <c r="AY320" s="2">
        <v>208.0727373015273</v>
      </c>
      <c r="AZ320" s="2">
        <v>18417.66847709964</v>
      </c>
      <c r="BA320" s="2">
        <v>92670.453679406564</v>
      </c>
      <c r="BB320" s="2">
        <v>0</v>
      </c>
      <c r="BC320" s="2">
        <v>1058.9029674012027</v>
      </c>
      <c r="BD320" s="2">
        <v>93729.356646807777</v>
      </c>
      <c r="BE320" s="2">
        <v>531252.76302910899</v>
      </c>
      <c r="BF320" s="2">
        <v>0</v>
      </c>
      <c r="BG320" s="2">
        <v>9685.4947929620121</v>
      </c>
      <c r="BH320" s="2">
        <v>540938.25782207097</v>
      </c>
      <c r="BI320" s="2">
        <v>196279333.77040324</v>
      </c>
      <c r="BJ320" s="2">
        <v>0</v>
      </c>
      <c r="BK320" s="2">
        <v>2242794.3396935998</v>
      </c>
      <c r="BL320" s="2">
        <v>198522128.11009678</v>
      </c>
      <c r="BM320" s="2">
        <v>92670.453679406564</v>
      </c>
      <c r="BN320" s="2">
        <v>0</v>
      </c>
      <c r="BO320" s="2">
        <v>1058.9029674012027</v>
      </c>
      <c r="BP320" s="2">
        <v>93729.356646807777</v>
      </c>
      <c r="BQ320" s="2" t="s">
        <v>96</v>
      </c>
      <c r="BR320" s="1" t="s">
        <v>523</v>
      </c>
      <c r="BS320" s="1" t="s">
        <v>523</v>
      </c>
      <c r="BT320" s="1" t="s">
        <v>523</v>
      </c>
      <c r="BU320" s="2">
        <v>18417.66847709964</v>
      </c>
      <c r="BV320" s="2">
        <v>106293.50137000078</v>
      </c>
      <c r="BW320" s="2">
        <v>39009280.247999996</v>
      </c>
      <c r="BX320" s="2">
        <v>18417.66847709964</v>
      </c>
      <c r="BY320" s="2">
        <v>18417.66847709964</v>
      </c>
      <c r="BZ320" s="2">
        <v>18417.66847709964</v>
      </c>
      <c r="CA320" s="2">
        <v>106293.50137000078</v>
      </c>
      <c r="CB320" s="2">
        <v>39009280.247999996</v>
      </c>
      <c r="CC320" s="2">
        <v>18417.66847709964</v>
      </c>
      <c r="CD320" s="2">
        <v>18417.66847709964</v>
      </c>
      <c r="CE320" s="1">
        <f t="shared" si="4"/>
        <v>3.8202435211624367E-4</v>
      </c>
    </row>
    <row r="321" spans="1:83" ht="13.5" customHeight="1">
      <c r="A321" s="3" t="s">
        <v>765</v>
      </c>
      <c r="B321" t="s">
        <v>801</v>
      </c>
      <c r="C321" s="9" t="s">
        <v>1930</v>
      </c>
      <c r="D321" s="3" t="s">
        <v>523</v>
      </c>
      <c r="E321" s="3" t="s">
        <v>777</v>
      </c>
      <c r="F321" s="3" t="s">
        <v>768</v>
      </c>
      <c r="G321" s="3" t="s">
        <v>88</v>
      </c>
      <c r="H321" s="3" t="s">
        <v>769</v>
      </c>
      <c r="I321" s="3" t="s">
        <v>770</v>
      </c>
      <c r="J321" s="3" t="s">
        <v>523</v>
      </c>
      <c r="K321" s="3" t="s">
        <v>92</v>
      </c>
      <c r="L321" s="3" t="s">
        <v>116</v>
      </c>
      <c r="M321" s="3" t="s">
        <v>94</v>
      </c>
      <c r="N321" s="2">
        <v>49917553.600000001</v>
      </c>
      <c r="O321" s="2">
        <v>0</v>
      </c>
      <c r="P321" s="10">
        <v>1</v>
      </c>
      <c r="Q321" s="2">
        <v>49917553.600000001</v>
      </c>
      <c r="R321" s="2">
        <v>0</v>
      </c>
      <c r="S321" s="3" t="s">
        <v>94</v>
      </c>
      <c r="T321" s="2">
        <v>49917553.600000001</v>
      </c>
      <c r="U321" s="2">
        <v>49917553.600000001</v>
      </c>
      <c r="V321" s="2">
        <v>274849.32</v>
      </c>
      <c r="W321" s="11">
        <v>1</v>
      </c>
      <c r="X321" s="2">
        <v>49917553.600000001</v>
      </c>
      <c r="Y321" s="2">
        <v>49917553.600000001</v>
      </c>
      <c r="Z321" s="2">
        <v>274849.32</v>
      </c>
      <c r="AA321" s="12">
        <v>2.64E-2</v>
      </c>
      <c r="AB321" s="13">
        <v>44786</v>
      </c>
      <c r="AC321" s="13">
        <v>44500</v>
      </c>
      <c r="AD321" s="2">
        <v>1</v>
      </c>
      <c r="AE321" s="2">
        <v>1</v>
      </c>
      <c r="AF321" s="3" t="s">
        <v>95</v>
      </c>
      <c r="AG321" s="2">
        <v>0</v>
      </c>
      <c r="AH321" s="3" t="s">
        <v>95</v>
      </c>
      <c r="AI321" s="3" t="s">
        <v>95</v>
      </c>
      <c r="AJ321" s="2">
        <v>1</v>
      </c>
      <c r="AK321" s="2">
        <v>18854.281802644382</v>
      </c>
      <c r="AL321" s="2">
        <v>0</v>
      </c>
      <c r="AM321" s="2">
        <v>103.81291066606242</v>
      </c>
      <c r="AN321" s="2">
        <v>18958.094713310446</v>
      </c>
      <c r="AO321" s="2">
        <v>18854.281802644382</v>
      </c>
      <c r="AP321" s="2">
        <v>0</v>
      </c>
      <c r="AQ321" s="2">
        <v>103.81291066606242</v>
      </c>
      <c r="AR321" s="2">
        <v>18958.094713310446</v>
      </c>
      <c r="AS321" s="2">
        <v>39934042.879999995</v>
      </c>
      <c r="AT321" s="2">
        <v>0</v>
      </c>
      <c r="AU321" s="2">
        <v>219879.45599999998</v>
      </c>
      <c r="AV321" s="2">
        <v>40153922.336000003</v>
      </c>
      <c r="AW321" s="2">
        <v>18854.281802644382</v>
      </c>
      <c r="AX321" s="2">
        <v>0</v>
      </c>
      <c r="AY321" s="2">
        <v>103.81291066606242</v>
      </c>
      <c r="AZ321" s="2">
        <v>18958.094713310446</v>
      </c>
      <c r="BA321" s="2">
        <v>95951.325521837527</v>
      </c>
      <c r="BB321" s="2">
        <v>0</v>
      </c>
      <c r="BC321" s="2">
        <v>528.31428367065826</v>
      </c>
      <c r="BD321" s="2">
        <v>96479.639805508195</v>
      </c>
      <c r="BE321" s="2">
        <v>95951.325521837527</v>
      </c>
      <c r="BF321" s="2">
        <v>0</v>
      </c>
      <c r="BG321" s="2">
        <v>528.31428367065826</v>
      </c>
      <c r="BH321" s="2">
        <v>96479.639805508195</v>
      </c>
      <c r="BI321" s="2">
        <v>203228337.62060797</v>
      </c>
      <c r="BJ321" s="2">
        <v>0</v>
      </c>
      <c r="BK321" s="2">
        <v>1118988.5395295999</v>
      </c>
      <c r="BL321" s="2">
        <v>204347326.16013762</v>
      </c>
      <c r="BM321" s="2">
        <v>95951.325521837527</v>
      </c>
      <c r="BN321" s="2">
        <v>0</v>
      </c>
      <c r="BO321" s="2">
        <v>528.31428367065826</v>
      </c>
      <c r="BP321" s="2">
        <v>96479.639805508195</v>
      </c>
      <c r="BQ321" s="2" t="s">
        <v>96</v>
      </c>
      <c r="BR321" s="1" t="s">
        <v>523</v>
      </c>
      <c r="BS321" s="1" t="s">
        <v>523</v>
      </c>
      <c r="BT321" s="1" t="s">
        <v>523</v>
      </c>
      <c r="BU321" s="2">
        <v>18958.094713310446</v>
      </c>
      <c r="BV321" s="2">
        <v>18958.094713310446</v>
      </c>
      <c r="BW321" s="2">
        <v>40153922.336000003</v>
      </c>
      <c r="BX321" s="2">
        <v>18958.094713310446</v>
      </c>
      <c r="BY321" s="2">
        <v>18958.094713310446</v>
      </c>
      <c r="BZ321" s="2">
        <v>18958.094713310446</v>
      </c>
      <c r="CA321" s="2">
        <v>18958.094713310446</v>
      </c>
      <c r="CB321" s="2">
        <v>40153922.336000003</v>
      </c>
      <c r="CC321" s="2">
        <v>18958.094713310446</v>
      </c>
      <c r="CD321" s="2">
        <v>18958.094713310446</v>
      </c>
      <c r="CE321" s="1">
        <f t="shared" si="4"/>
        <v>3.7978813756029995E-4</v>
      </c>
    </row>
    <row r="322" spans="1:83" ht="13.5" customHeight="1">
      <c r="A322" s="3" t="s">
        <v>765</v>
      </c>
      <c r="B322" t="s">
        <v>802</v>
      </c>
      <c r="C322" s="9" t="s">
        <v>1931</v>
      </c>
      <c r="D322" s="3" t="s">
        <v>523</v>
      </c>
      <c r="E322" s="3" t="s">
        <v>777</v>
      </c>
      <c r="F322" s="3" t="s">
        <v>768</v>
      </c>
      <c r="G322" s="3" t="s">
        <v>88</v>
      </c>
      <c r="H322" s="3" t="s">
        <v>769</v>
      </c>
      <c r="I322" s="3" t="s">
        <v>770</v>
      </c>
      <c r="J322" s="3" t="s">
        <v>523</v>
      </c>
      <c r="K322" s="3" t="s">
        <v>92</v>
      </c>
      <c r="L322" s="3" t="s">
        <v>116</v>
      </c>
      <c r="M322" s="3" t="s">
        <v>94</v>
      </c>
      <c r="N322" s="2">
        <v>19981833.030000001</v>
      </c>
      <c r="O322" s="2">
        <v>0</v>
      </c>
      <c r="P322" s="10">
        <v>1</v>
      </c>
      <c r="Q322" s="2">
        <v>19981833.030000001</v>
      </c>
      <c r="R322" s="2">
        <v>0</v>
      </c>
      <c r="S322" s="3" t="s">
        <v>94</v>
      </c>
      <c r="T322" s="2">
        <v>19981833.030000001</v>
      </c>
      <c r="U322" s="2">
        <v>19981833.030000001</v>
      </c>
      <c r="V322" s="2">
        <v>9947.9699999999993</v>
      </c>
      <c r="W322" s="11">
        <v>1</v>
      </c>
      <c r="X322" s="2">
        <v>19981833.030000001</v>
      </c>
      <c r="Y322" s="2">
        <v>19981833.030000001</v>
      </c>
      <c r="Z322" s="2">
        <v>9947.9699999999993</v>
      </c>
      <c r="AA322" s="12">
        <v>3.0200000000000001E-2</v>
      </c>
      <c r="AB322" s="13">
        <v>45952</v>
      </c>
      <c r="AC322" s="13">
        <v>44500</v>
      </c>
      <c r="AD322" s="2">
        <v>4</v>
      </c>
      <c r="AE322" s="2">
        <v>1</v>
      </c>
      <c r="AF322" s="3" t="s">
        <v>95</v>
      </c>
      <c r="AG322" s="2">
        <v>0</v>
      </c>
      <c r="AH322" s="3" t="s">
        <v>95</v>
      </c>
      <c r="AI322" s="3" t="s">
        <v>95</v>
      </c>
      <c r="AJ322" s="2">
        <v>1</v>
      </c>
      <c r="AK322" s="2">
        <v>7547.3071837600528</v>
      </c>
      <c r="AL322" s="2">
        <v>0</v>
      </c>
      <c r="AM322" s="2">
        <v>3.7574323302625192</v>
      </c>
      <c r="AN322" s="2">
        <v>7551.0646160903152</v>
      </c>
      <c r="AO322" s="2">
        <v>43021.587935960066</v>
      </c>
      <c r="AP322" s="2">
        <v>0</v>
      </c>
      <c r="AQ322" s="2">
        <v>33.850031392425166</v>
      </c>
      <c r="AR322" s="2">
        <v>43055.437967352482</v>
      </c>
      <c r="AS322" s="2">
        <v>15985466.424000001</v>
      </c>
      <c r="AT322" s="2">
        <v>0</v>
      </c>
      <c r="AU322" s="2">
        <v>7958.3759999999984</v>
      </c>
      <c r="AV322" s="2">
        <v>15993424.800000001</v>
      </c>
      <c r="AW322" s="2">
        <v>7547.3071837600528</v>
      </c>
      <c r="AX322" s="2">
        <v>0</v>
      </c>
      <c r="AY322" s="2">
        <v>3.7574323302625192</v>
      </c>
      <c r="AZ322" s="2">
        <v>7551.0646160903152</v>
      </c>
      <c r="BA322" s="2">
        <v>38409.000988873289</v>
      </c>
      <c r="BB322" s="2">
        <v>0</v>
      </c>
      <c r="BC322" s="2">
        <v>19.121948871938987</v>
      </c>
      <c r="BD322" s="2">
        <v>38428.122937745225</v>
      </c>
      <c r="BE322" s="2">
        <v>218941.16316489439</v>
      </c>
      <c r="BF322" s="2">
        <v>0</v>
      </c>
      <c r="BG322" s="2">
        <v>172.26619475919091</v>
      </c>
      <c r="BH322" s="2">
        <v>219113.42935965353</v>
      </c>
      <c r="BI322" s="2">
        <v>81351637.178378403</v>
      </c>
      <c r="BJ322" s="2">
        <v>0</v>
      </c>
      <c r="BK322" s="2">
        <v>40500.971301599995</v>
      </c>
      <c r="BL322" s="2">
        <v>81392138.149680004</v>
      </c>
      <c r="BM322" s="2">
        <v>38409.000988873289</v>
      </c>
      <c r="BN322" s="2">
        <v>0</v>
      </c>
      <c r="BO322" s="2">
        <v>19.121948871938987</v>
      </c>
      <c r="BP322" s="2">
        <v>38428.122937745225</v>
      </c>
      <c r="BQ322" s="2" t="s">
        <v>96</v>
      </c>
      <c r="BR322" s="1" t="s">
        <v>523</v>
      </c>
      <c r="BS322" s="1" t="s">
        <v>523</v>
      </c>
      <c r="BT322" s="1" t="s">
        <v>523</v>
      </c>
      <c r="BU322" s="2">
        <v>7551.0646160903152</v>
      </c>
      <c r="BV322" s="2">
        <v>43055.437967352482</v>
      </c>
      <c r="BW322" s="2">
        <v>15993424.800000001</v>
      </c>
      <c r="BX322" s="2">
        <v>7551.0646160903152</v>
      </c>
      <c r="BY322" s="2">
        <v>7551.0646160903152</v>
      </c>
      <c r="BZ322" s="2">
        <v>7551.0646160903152</v>
      </c>
      <c r="CA322" s="2">
        <v>43055.437967352482</v>
      </c>
      <c r="CB322" s="2">
        <v>15993424.800000001</v>
      </c>
      <c r="CC322" s="2">
        <v>7551.0646160903152</v>
      </c>
      <c r="CD322" s="2">
        <v>7551.0646160903152</v>
      </c>
      <c r="CE322" s="1">
        <f t="shared" ref="CE322:CE385" si="5">BY322/Y322</f>
        <v>3.7789649251664852E-4</v>
      </c>
    </row>
    <row r="323" spans="1:83" ht="13.5" customHeight="1">
      <c r="A323" s="3" t="s">
        <v>765</v>
      </c>
      <c r="B323" t="s">
        <v>803</v>
      </c>
      <c r="C323" s="9" t="s">
        <v>1932</v>
      </c>
      <c r="D323" s="3" t="s">
        <v>523</v>
      </c>
      <c r="E323" s="3" t="s">
        <v>777</v>
      </c>
      <c r="F323" s="3" t="s">
        <v>768</v>
      </c>
      <c r="G323" s="3" t="s">
        <v>88</v>
      </c>
      <c r="H323" s="3" t="s">
        <v>769</v>
      </c>
      <c r="I323" s="3" t="s">
        <v>770</v>
      </c>
      <c r="J323" s="3" t="s">
        <v>523</v>
      </c>
      <c r="K323" s="3" t="s">
        <v>92</v>
      </c>
      <c r="L323" s="3" t="s">
        <v>116</v>
      </c>
      <c r="M323" s="3" t="s">
        <v>94</v>
      </c>
      <c r="N323" s="2">
        <v>19984074.350000001</v>
      </c>
      <c r="O323" s="2">
        <v>0</v>
      </c>
      <c r="P323" s="10">
        <v>1</v>
      </c>
      <c r="Q323" s="2">
        <v>19984074.350000001</v>
      </c>
      <c r="R323" s="2">
        <v>0</v>
      </c>
      <c r="S323" s="3" t="s">
        <v>94</v>
      </c>
      <c r="T323" s="2">
        <v>19984074.350000001</v>
      </c>
      <c r="U323" s="2">
        <v>19984074.350000001</v>
      </c>
      <c r="V323" s="2">
        <v>9949.09</v>
      </c>
      <c r="W323" s="11">
        <v>1</v>
      </c>
      <c r="X323" s="2">
        <v>19984074.350000001</v>
      </c>
      <c r="Y323" s="2">
        <v>19984074.350000001</v>
      </c>
      <c r="Z323" s="2">
        <v>9949.09</v>
      </c>
      <c r="AA323" s="12">
        <v>3.0200000000000001E-2</v>
      </c>
      <c r="AB323" s="13">
        <v>45952</v>
      </c>
      <c r="AC323" s="13">
        <v>44500</v>
      </c>
      <c r="AD323" s="2">
        <v>4</v>
      </c>
      <c r="AE323" s="2">
        <v>1</v>
      </c>
      <c r="AF323" s="3" t="s">
        <v>95</v>
      </c>
      <c r="AG323" s="2">
        <v>0</v>
      </c>
      <c r="AH323" s="3" t="s">
        <v>95</v>
      </c>
      <c r="AI323" s="3" t="s">
        <v>95</v>
      </c>
      <c r="AJ323" s="2">
        <v>1</v>
      </c>
      <c r="AK323" s="2">
        <v>7548.1537492634134</v>
      </c>
      <c r="AL323" s="2">
        <v>0</v>
      </c>
      <c r="AM323" s="2">
        <v>3.7578553637266228</v>
      </c>
      <c r="AN323" s="2">
        <v>7551.9116046271402</v>
      </c>
      <c r="AO323" s="2">
        <v>43026.413576597137</v>
      </c>
      <c r="AP323" s="2">
        <v>0</v>
      </c>
      <c r="AQ323" s="2">
        <v>33.853842424742275</v>
      </c>
      <c r="AR323" s="2">
        <v>43060.267419021875</v>
      </c>
      <c r="AS323" s="2">
        <v>15987259.48</v>
      </c>
      <c r="AT323" s="2">
        <v>0</v>
      </c>
      <c r="AU323" s="2">
        <v>7959.271999999999</v>
      </c>
      <c r="AV323" s="2">
        <v>15995218.752000004</v>
      </c>
      <c r="AW323" s="2">
        <v>7548.1537492634134</v>
      </c>
      <c r="AX323" s="2">
        <v>0</v>
      </c>
      <c r="AY323" s="2">
        <v>3.7578553637266228</v>
      </c>
      <c r="AZ323" s="2">
        <v>7551.9116046271402</v>
      </c>
      <c r="BA323" s="2">
        <v>38413.30924537644</v>
      </c>
      <c r="BB323" s="2">
        <v>0</v>
      </c>
      <c r="BC323" s="2">
        <v>19.124101731541156</v>
      </c>
      <c r="BD323" s="2">
        <v>38432.433347107981</v>
      </c>
      <c r="BE323" s="2">
        <v>218965.7213326605</v>
      </c>
      <c r="BF323" s="2">
        <v>0</v>
      </c>
      <c r="BG323" s="2">
        <v>172.28558948375593</v>
      </c>
      <c r="BH323" s="2">
        <v>219138.00692214424</v>
      </c>
      <c r="BI323" s="2">
        <v>81360762.219668001</v>
      </c>
      <c r="BJ323" s="2">
        <v>0</v>
      </c>
      <c r="BK323" s="2">
        <v>40505.531135199999</v>
      </c>
      <c r="BL323" s="2">
        <v>81401267.750803217</v>
      </c>
      <c r="BM323" s="2">
        <v>38413.30924537644</v>
      </c>
      <c r="BN323" s="2">
        <v>0</v>
      </c>
      <c r="BO323" s="2">
        <v>19.124101731541156</v>
      </c>
      <c r="BP323" s="2">
        <v>38432.433347107981</v>
      </c>
      <c r="BQ323" s="2" t="s">
        <v>96</v>
      </c>
      <c r="BR323" s="1" t="s">
        <v>523</v>
      </c>
      <c r="BS323" s="1" t="s">
        <v>523</v>
      </c>
      <c r="BT323" s="1" t="s">
        <v>523</v>
      </c>
      <c r="BU323" s="2">
        <v>7551.9116046271402</v>
      </c>
      <c r="BV323" s="2">
        <v>43060.267419021875</v>
      </c>
      <c r="BW323" s="2">
        <v>15995218.752000004</v>
      </c>
      <c r="BX323" s="2">
        <v>7551.9116046271402</v>
      </c>
      <c r="BY323" s="2">
        <v>7551.9116046271402</v>
      </c>
      <c r="BZ323" s="2">
        <v>7551.9116046271402</v>
      </c>
      <c r="CA323" s="2">
        <v>43060.267419021875</v>
      </c>
      <c r="CB323" s="2">
        <v>15995218.752000004</v>
      </c>
      <c r="CC323" s="2">
        <v>7551.9116046271402</v>
      </c>
      <c r="CD323" s="2">
        <v>7551.9116046271402</v>
      </c>
      <c r="CE323" s="1">
        <f t="shared" si="5"/>
        <v>3.7789649259522195E-4</v>
      </c>
    </row>
    <row r="324" spans="1:83" ht="13.5" customHeight="1">
      <c r="A324" s="3" t="s">
        <v>765</v>
      </c>
      <c r="B324" t="s">
        <v>804</v>
      </c>
      <c r="C324" s="9" t="s">
        <v>1933</v>
      </c>
      <c r="D324" s="3" t="s">
        <v>523</v>
      </c>
      <c r="E324" s="3" t="s">
        <v>777</v>
      </c>
      <c r="F324" s="3" t="s">
        <v>768</v>
      </c>
      <c r="G324" s="3" t="s">
        <v>88</v>
      </c>
      <c r="H324" s="3" t="s">
        <v>769</v>
      </c>
      <c r="I324" s="3" t="s">
        <v>770</v>
      </c>
      <c r="J324" s="3" t="s">
        <v>523</v>
      </c>
      <c r="K324" s="3" t="s">
        <v>92</v>
      </c>
      <c r="L324" s="3" t="s">
        <v>116</v>
      </c>
      <c r="M324" s="3" t="s">
        <v>94</v>
      </c>
      <c r="N324" s="2">
        <v>19979551.690000001</v>
      </c>
      <c r="O324" s="2">
        <v>0</v>
      </c>
      <c r="P324" s="10">
        <v>1</v>
      </c>
      <c r="Q324" s="2">
        <v>19979551.690000001</v>
      </c>
      <c r="R324" s="2">
        <v>0</v>
      </c>
      <c r="S324" s="3" t="s">
        <v>94</v>
      </c>
      <c r="T324" s="2">
        <v>19979551.690000001</v>
      </c>
      <c r="U324" s="2">
        <v>19979551.690000001</v>
      </c>
      <c r="V324" s="2">
        <v>9946.84</v>
      </c>
      <c r="W324" s="11">
        <v>1</v>
      </c>
      <c r="X324" s="2">
        <v>19979551.690000001</v>
      </c>
      <c r="Y324" s="2">
        <v>19979551.690000001</v>
      </c>
      <c r="Z324" s="2">
        <v>9946.84</v>
      </c>
      <c r="AA324" s="12">
        <v>3.0200000000000001E-2</v>
      </c>
      <c r="AB324" s="13">
        <v>45952</v>
      </c>
      <c r="AC324" s="13">
        <v>44500</v>
      </c>
      <c r="AD324" s="2">
        <v>4</v>
      </c>
      <c r="AE324" s="2">
        <v>1</v>
      </c>
      <c r="AF324" s="3" t="s">
        <v>95</v>
      </c>
      <c r="AG324" s="2">
        <v>0</v>
      </c>
      <c r="AH324" s="3" t="s">
        <v>95</v>
      </c>
      <c r="AI324" s="3" t="s">
        <v>95</v>
      </c>
      <c r="AJ324" s="2">
        <v>1</v>
      </c>
      <c r="AK324" s="2">
        <v>7546.4455023645187</v>
      </c>
      <c r="AL324" s="2">
        <v>0</v>
      </c>
      <c r="AM324" s="2">
        <v>3.7570055197139158</v>
      </c>
      <c r="AN324" s="2">
        <v>7550.2025078842325</v>
      </c>
      <c r="AO324" s="2">
        <v>43016.67613085817</v>
      </c>
      <c r="AP324" s="2">
        <v>0</v>
      </c>
      <c r="AQ324" s="2">
        <v>33.846186333033813</v>
      </c>
      <c r="AR324" s="2">
        <v>43050.522317191208</v>
      </c>
      <c r="AS324" s="2">
        <v>15983641.352000002</v>
      </c>
      <c r="AT324" s="2">
        <v>0</v>
      </c>
      <c r="AU324" s="2">
        <v>7957.4719999999998</v>
      </c>
      <c r="AV324" s="2">
        <v>15991598.824000001</v>
      </c>
      <c r="AW324" s="2">
        <v>7546.4455023645187</v>
      </c>
      <c r="AX324" s="2">
        <v>0</v>
      </c>
      <c r="AY324" s="2">
        <v>3.7570055197139158</v>
      </c>
      <c r="AZ324" s="2">
        <v>7550.2025078842325</v>
      </c>
      <c r="BA324" s="2">
        <v>38404.615806083275</v>
      </c>
      <c r="BB324" s="2">
        <v>0</v>
      </c>
      <c r="BC324" s="2">
        <v>19.11977679037609</v>
      </c>
      <c r="BD324" s="2">
        <v>38423.735582873647</v>
      </c>
      <c r="BE324" s="2">
        <v>218916.16649755032</v>
      </c>
      <c r="BF324" s="2">
        <v>0</v>
      </c>
      <c r="BG324" s="2">
        <v>172.24662686744239</v>
      </c>
      <c r="BH324" s="2">
        <v>219088.41312441777</v>
      </c>
      <c r="BI324" s="2">
        <v>81342349.204463214</v>
      </c>
      <c r="BJ324" s="2">
        <v>0</v>
      </c>
      <c r="BK324" s="2">
        <v>40496.370755199998</v>
      </c>
      <c r="BL324" s="2">
        <v>81382845.575218409</v>
      </c>
      <c r="BM324" s="2">
        <v>38404.615806083275</v>
      </c>
      <c r="BN324" s="2">
        <v>0</v>
      </c>
      <c r="BO324" s="2">
        <v>19.11977679037609</v>
      </c>
      <c r="BP324" s="2">
        <v>38423.735582873647</v>
      </c>
      <c r="BQ324" s="2" t="s">
        <v>96</v>
      </c>
      <c r="BR324" s="1" t="s">
        <v>523</v>
      </c>
      <c r="BS324" s="1" t="s">
        <v>523</v>
      </c>
      <c r="BT324" s="1" t="s">
        <v>523</v>
      </c>
      <c r="BU324" s="2">
        <v>7550.2025078842325</v>
      </c>
      <c r="BV324" s="2">
        <v>43050.522317191208</v>
      </c>
      <c r="BW324" s="2">
        <v>15991598.824000001</v>
      </c>
      <c r="BX324" s="2">
        <v>7550.2025078842325</v>
      </c>
      <c r="BY324" s="2">
        <v>7550.2025078842325</v>
      </c>
      <c r="BZ324" s="2">
        <v>7550.2025078842325</v>
      </c>
      <c r="CA324" s="2">
        <v>43050.522317191208</v>
      </c>
      <c r="CB324" s="2">
        <v>15991598.824000001</v>
      </c>
      <c r="CC324" s="2">
        <v>7550.2025078842325</v>
      </c>
      <c r="CD324" s="2">
        <v>7550.2025078842325</v>
      </c>
      <c r="CE324" s="1">
        <f t="shared" si="5"/>
        <v>3.778964926256677E-4</v>
      </c>
    </row>
    <row r="325" spans="1:83" ht="13.5" customHeight="1">
      <c r="A325" s="3" t="s">
        <v>765</v>
      </c>
      <c r="B325" t="s">
        <v>805</v>
      </c>
      <c r="C325" s="9" t="s">
        <v>1934</v>
      </c>
      <c r="D325" s="3" t="s">
        <v>523</v>
      </c>
      <c r="E325" s="3" t="s">
        <v>777</v>
      </c>
      <c r="F325" s="3" t="s">
        <v>768</v>
      </c>
      <c r="G325" s="3" t="s">
        <v>88</v>
      </c>
      <c r="H325" s="3" t="s">
        <v>769</v>
      </c>
      <c r="I325" s="3" t="s">
        <v>770</v>
      </c>
      <c r="J325" s="3" t="s">
        <v>523</v>
      </c>
      <c r="K325" s="3" t="s">
        <v>92</v>
      </c>
      <c r="L325" s="3" t="s">
        <v>116</v>
      </c>
      <c r="M325" s="3" t="s">
        <v>94</v>
      </c>
      <c r="N325" s="2">
        <v>49847469.68</v>
      </c>
      <c r="O325" s="2">
        <v>0</v>
      </c>
      <c r="P325" s="10">
        <v>1</v>
      </c>
      <c r="Q325" s="2">
        <v>49847469.68</v>
      </c>
      <c r="R325" s="2">
        <v>0</v>
      </c>
      <c r="S325" s="3" t="s">
        <v>94</v>
      </c>
      <c r="T325" s="2">
        <v>49847469.68</v>
      </c>
      <c r="U325" s="2">
        <v>49847469.68</v>
      </c>
      <c r="V325" s="2">
        <v>24816.61</v>
      </c>
      <c r="W325" s="11">
        <v>1</v>
      </c>
      <c r="X325" s="2">
        <v>49847469.68</v>
      </c>
      <c r="Y325" s="2">
        <v>49847469.68</v>
      </c>
      <c r="Z325" s="2">
        <v>24816.61</v>
      </c>
      <c r="AA325" s="12">
        <v>3.0200000000000001E-2</v>
      </c>
      <c r="AB325" s="13">
        <v>45952</v>
      </c>
      <c r="AC325" s="13">
        <v>44500</v>
      </c>
      <c r="AD325" s="2">
        <v>4</v>
      </c>
      <c r="AE325" s="2">
        <v>1</v>
      </c>
      <c r="AF325" s="3" t="s">
        <v>95</v>
      </c>
      <c r="AG325" s="2">
        <v>0</v>
      </c>
      <c r="AH325" s="3" t="s">
        <v>95</v>
      </c>
      <c r="AI325" s="3" t="s">
        <v>95</v>
      </c>
      <c r="AJ325" s="2">
        <v>1</v>
      </c>
      <c r="AK325" s="2">
        <v>18827.810513844801</v>
      </c>
      <c r="AL325" s="2">
        <v>0</v>
      </c>
      <c r="AM325" s="2">
        <v>9.3734432996396411</v>
      </c>
      <c r="AN325" s="2">
        <v>18837.18395714444</v>
      </c>
      <c r="AO325" s="2">
        <v>107323.35201698073</v>
      </c>
      <c r="AP325" s="2">
        <v>0</v>
      </c>
      <c r="AQ325" s="2">
        <v>84.443663134646812</v>
      </c>
      <c r="AR325" s="2">
        <v>107407.79568011538</v>
      </c>
      <c r="AS325" s="2">
        <v>39877975.744000003</v>
      </c>
      <c r="AT325" s="2">
        <v>0</v>
      </c>
      <c r="AU325" s="2">
        <v>19853.288</v>
      </c>
      <c r="AV325" s="2">
        <v>39897829.032000005</v>
      </c>
      <c r="AW325" s="2">
        <v>18827.810513844801</v>
      </c>
      <c r="AX325" s="2">
        <v>0</v>
      </c>
      <c r="AY325" s="2">
        <v>9.3734432996396411</v>
      </c>
      <c r="AZ325" s="2">
        <v>18837.18395714444</v>
      </c>
      <c r="BA325" s="2">
        <v>95816.610486007587</v>
      </c>
      <c r="BB325" s="2">
        <v>0</v>
      </c>
      <c r="BC325" s="2">
        <v>47.7023902961961</v>
      </c>
      <c r="BD325" s="2">
        <v>95864.312876303768</v>
      </c>
      <c r="BE325" s="2">
        <v>546179.27074961667</v>
      </c>
      <c r="BF325" s="2">
        <v>0</v>
      </c>
      <c r="BG325" s="2">
        <v>429.74224605853112</v>
      </c>
      <c r="BH325" s="2">
        <v>546609.01299567521</v>
      </c>
      <c r="BI325" s="2">
        <v>202943006.35879043</v>
      </c>
      <c r="BJ325" s="2">
        <v>0</v>
      </c>
      <c r="BK325" s="2">
        <v>101035.36796080001</v>
      </c>
      <c r="BL325" s="2">
        <v>203044041.72675124</v>
      </c>
      <c r="BM325" s="2">
        <v>95816.610486007587</v>
      </c>
      <c r="BN325" s="2">
        <v>0</v>
      </c>
      <c r="BO325" s="2">
        <v>47.7023902961961</v>
      </c>
      <c r="BP325" s="2">
        <v>95864.312876303768</v>
      </c>
      <c r="BQ325" s="2" t="s">
        <v>96</v>
      </c>
      <c r="BR325" s="1" t="s">
        <v>523</v>
      </c>
      <c r="BS325" s="1" t="s">
        <v>523</v>
      </c>
      <c r="BT325" s="1" t="s">
        <v>523</v>
      </c>
      <c r="BU325" s="2">
        <v>18837.18395714444</v>
      </c>
      <c r="BV325" s="2">
        <v>107407.79568011538</v>
      </c>
      <c r="BW325" s="2">
        <v>39897829.032000005</v>
      </c>
      <c r="BX325" s="2">
        <v>18837.18395714444</v>
      </c>
      <c r="BY325" s="2">
        <v>18837.18395714444</v>
      </c>
      <c r="BZ325" s="2">
        <v>18837.18395714444</v>
      </c>
      <c r="CA325" s="2">
        <v>107407.79568011538</v>
      </c>
      <c r="CB325" s="2">
        <v>39897829.032000005</v>
      </c>
      <c r="CC325" s="2">
        <v>18837.18395714444</v>
      </c>
      <c r="CD325" s="2">
        <v>18837.18395714444</v>
      </c>
      <c r="CE325" s="1">
        <f t="shared" si="5"/>
        <v>3.7789649260175725E-4</v>
      </c>
    </row>
    <row r="326" spans="1:83" ht="13.5" customHeight="1">
      <c r="A326" s="3" t="s">
        <v>765</v>
      </c>
      <c r="B326" t="s">
        <v>806</v>
      </c>
      <c r="C326" s="9" t="s">
        <v>1935</v>
      </c>
      <c r="D326" s="3" t="s">
        <v>523</v>
      </c>
      <c r="E326" s="3" t="s">
        <v>777</v>
      </c>
      <c r="F326" s="3" t="s">
        <v>768</v>
      </c>
      <c r="G326" s="3" t="s">
        <v>88</v>
      </c>
      <c r="H326" s="3" t="s">
        <v>769</v>
      </c>
      <c r="I326" s="3" t="s">
        <v>770</v>
      </c>
      <c r="J326" s="3" t="s">
        <v>523</v>
      </c>
      <c r="K326" s="3" t="s">
        <v>92</v>
      </c>
      <c r="L326" s="3" t="s">
        <v>116</v>
      </c>
      <c r="M326" s="3" t="s">
        <v>94</v>
      </c>
      <c r="N326" s="2">
        <v>49836263.100000001</v>
      </c>
      <c r="O326" s="2">
        <v>0</v>
      </c>
      <c r="P326" s="10">
        <v>1</v>
      </c>
      <c r="Q326" s="2">
        <v>49836263.100000001</v>
      </c>
      <c r="R326" s="2">
        <v>0</v>
      </c>
      <c r="S326" s="3" t="s">
        <v>94</v>
      </c>
      <c r="T326" s="2">
        <v>49836263.100000001</v>
      </c>
      <c r="U326" s="2">
        <v>49836263.100000001</v>
      </c>
      <c r="V326" s="2">
        <v>24811.03</v>
      </c>
      <c r="W326" s="11">
        <v>1</v>
      </c>
      <c r="X326" s="2">
        <v>49836263.100000001</v>
      </c>
      <c r="Y326" s="2">
        <v>49836263.100000001</v>
      </c>
      <c r="Z326" s="2">
        <v>24811.03</v>
      </c>
      <c r="AA326" s="12">
        <v>3.0200000000000001E-2</v>
      </c>
      <c r="AB326" s="13">
        <v>45952</v>
      </c>
      <c r="AC326" s="13">
        <v>44500</v>
      </c>
      <c r="AD326" s="2">
        <v>4</v>
      </c>
      <c r="AE326" s="2">
        <v>1</v>
      </c>
      <c r="AF326" s="3" t="s">
        <v>95</v>
      </c>
      <c r="AG326" s="2">
        <v>0</v>
      </c>
      <c r="AH326" s="3" t="s">
        <v>95</v>
      </c>
      <c r="AI326" s="3" t="s">
        <v>95</v>
      </c>
      <c r="AJ326" s="2">
        <v>1</v>
      </c>
      <c r="AK326" s="2">
        <v>18823.577693882173</v>
      </c>
      <c r="AL326" s="2">
        <v>0</v>
      </c>
      <c r="AM326" s="2">
        <v>9.371335686488127</v>
      </c>
      <c r="AN326" s="2">
        <v>18832.949029568659</v>
      </c>
      <c r="AO326" s="2">
        <v>107299.22385685612</v>
      </c>
      <c r="AP326" s="2">
        <v>0</v>
      </c>
      <c r="AQ326" s="2">
        <v>84.424676027209841</v>
      </c>
      <c r="AR326" s="2">
        <v>107383.64853288332</v>
      </c>
      <c r="AS326" s="2">
        <v>39869010.480000004</v>
      </c>
      <c r="AT326" s="2">
        <v>0</v>
      </c>
      <c r="AU326" s="2">
        <v>19848.823999999997</v>
      </c>
      <c r="AV326" s="2">
        <v>39888859.304000005</v>
      </c>
      <c r="AW326" s="2">
        <v>18823.577693882173</v>
      </c>
      <c r="AX326" s="2">
        <v>0</v>
      </c>
      <c r="AY326" s="2">
        <v>9.371335686488127</v>
      </c>
      <c r="AZ326" s="2">
        <v>18832.949029568659</v>
      </c>
      <c r="BA326" s="2">
        <v>95795.069241935766</v>
      </c>
      <c r="BB326" s="2">
        <v>0</v>
      </c>
      <c r="BC326" s="2">
        <v>47.691664442106728</v>
      </c>
      <c r="BD326" s="2">
        <v>95842.760906377865</v>
      </c>
      <c r="BE326" s="2">
        <v>546056.48012992647</v>
      </c>
      <c r="BF326" s="2">
        <v>0</v>
      </c>
      <c r="BG326" s="2">
        <v>429.64561877007361</v>
      </c>
      <c r="BH326" s="2">
        <v>546486.1257486965</v>
      </c>
      <c r="BI326" s="2">
        <v>202897381.23376802</v>
      </c>
      <c r="BJ326" s="2">
        <v>0</v>
      </c>
      <c r="BK326" s="2">
        <v>101012.65021839998</v>
      </c>
      <c r="BL326" s="2">
        <v>202998393.88398644</v>
      </c>
      <c r="BM326" s="2">
        <v>95795.069241935766</v>
      </c>
      <c r="BN326" s="2">
        <v>0</v>
      </c>
      <c r="BO326" s="2">
        <v>47.691664442106728</v>
      </c>
      <c r="BP326" s="2">
        <v>95842.760906377865</v>
      </c>
      <c r="BQ326" s="2" t="s">
        <v>96</v>
      </c>
      <c r="BR326" s="1" t="s">
        <v>523</v>
      </c>
      <c r="BS326" s="1" t="s">
        <v>523</v>
      </c>
      <c r="BT326" s="1" t="s">
        <v>523</v>
      </c>
      <c r="BU326" s="2">
        <v>18832.949029568659</v>
      </c>
      <c r="BV326" s="2">
        <v>107383.64853288332</v>
      </c>
      <c r="BW326" s="2">
        <v>39888859.304000005</v>
      </c>
      <c r="BX326" s="2">
        <v>18832.949029568659</v>
      </c>
      <c r="BY326" s="2">
        <v>18832.949029568659</v>
      </c>
      <c r="BZ326" s="2">
        <v>18832.949029568659</v>
      </c>
      <c r="CA326" s="2">
        <v>107383.64853288332</v>
      </c>
      <c r="CB326" s="2">
        <v>39888859.304000005</v>
      </c>
      <c r="CC326" s="2">
        <v>18832.949029568659</v>
      </c>
      <c r="CD326" s="2">
        <v>18832.949029568659</v>
      </c>
      <c r="CE326" s="1">
        <f t="shared" si="5"/>
        <v>3.7789649259574318E-4</v>
      </c>
    </row>
    <row r="327" spans="1:83" ht="13.5" customHeight="1">
      <c r="A327" s="3" t="s">
        <v>765</v>
      </c>
      <c r="B327" t="s">
        <v>807</v>
      </c>
      <c r="C327" s="9" t="s">
        <v>1936</v>
      </c>
      <c r="D327" s="3" t="s">
        <v>523</v>
      </c>
      <c r="E327" s="3" t="s">
        <v>777</v>
      </c>
      <c r="F327" s="3" t="s">
        <v>768</v>
      </c>
      <c r="G327" s="3" t="s">
        <v>88</v>
      </c>
      <c r="H327" s="3" t="s">
        <v>769</v>
      </c>
      <c r="I327" s="3" t="s">
        <v>770</v>
      </c>
      <c r="J327" s="3" t="s">
        <v>523</v>
      </c>
      <c r="K327" s="3" t="s">
        <v>92</v>
      </c>
      <c r="L327" s="3" t="s">
        <v>116</v>
      </c>
      <c r="M327" s="3" t="s">
        <v>94</v>
      </c>
      <c r="N327" s="2">
        <v>99633078.390000001</v>
      </c>
      <c r="O327" s="2">
        <v>0</v>
      </c>
      <c r="P327" s="10">
        <v>1</v>
      </c>
      <c r="Q327" s="2">
        <v>99633078.390000001</v>
      </c>
      <c r="R327" s="2">
        <v>0</v>
      </c>
      <c r="S327" s="3" t="s">
        <v>94</v>
      </c>
      <c r="T327" s="2">
        <v>99633078.390000001</v>
      </c>
      <c r="U327" s="2">
        <v>99633078.390000001</v>
      </c>
      <c r="V327" s="2">
        <v>49602.42</v>
      </c>
      <c r="W327" s="11">
        <v>1</v>
      </c>
      <c r="X327" s="2">
        <v>99633078.390000001</v>
      </c>
      <c r="Y327" s="2">
        <v>99633078.390000001</v>
      </c>
      <c r="Z327" s="2">
        <v>49602.42</v>
      </c>
      <c r="AA327" s="12">
        <v>3.0200000000000001E-2</v>
      </c>
      <c r="AB327" s="13">
        <v>45952</v>
      </c>
      <c r="AC327" s="13">
        <v>44500</v>
      </c>
      <c r="AD327" s="2">
        <v>4</v>
      </c>
      <c r="AE327" s="2">
        <v>1</v>
      </c>
      <c r="AF327" s="3" t="s">
        <v>95</v>
      </c>
      <c r="AG327" s="2">
        <v>0</v>
      </c>
      <c r="AH327" s="3" t="s">
        <v>95</v>
      </c>
      <c r="AI327" s="3" t="s">
        <v>95</v>
      </c>
      <c r="AJ327" s="2">
        <v>1</v>
      </c>
      <c r="AK327" s="2">
        <v>37632.255616589711</v>
      </c>
      <c r="AL327" s="2">
        <v>0</v>
      </c>
      <c r="AM327" s="2">
        <v>18.735253179016446</v>
      </c>
      <c r="AN327" s="2">
        <v>37650.990869768728</v>
      </c>
      <c r="AO327" s="2">
        <v>214513.51519404558</v>
      </c>
      <c r="AP327" s="2">
        <v>0</v>
      </c>
      <c r="AQ327" s="2">
        <v>168.78252288057345</v>
      </c>
      <c r="AR327" s="2">
        <v>214682.29771692614</v>
      </c>
      <c r="AS327" s="2">
        <v>79706462.712000012</v>
      </c>
      <c r="AT327" s="2">
        <v>0</v>
      </c>
      <c r="AU327" s="2">
        <v>39681.935999999994</v>
      </c>
      <c r="AV327" s="2">
        <v>79746144.648000002</v>
      </c>
      <c r="AW327" s="2">
        <v>37632.255616589711</v>
      </c>
      <c r="AX327" s="2">
        <v>0</v>
      </c>
      <c r="AY327" s="2">
        <v>18.735253179016446</v>
      </c>
      <c r="AZ327" s="2">
        <v>37650.990869768728</v>
      </c>
      <c r="BA327" s="2">
        <v>191514.31205838671</v>
      </c>
      <c r="BB327" s="2">
        <v>0</v>
      </c>
      <c r="BC327" s="2">
        <v>95.345576953332596</v>
      </c>
      <c r="BD327" s="2">
        <v>191609.65763534003</v>
      </c>
      <c r="BE327" s="2">
        <v>1091680.7301740174</v>
      </c>
      <c r="BF327" s="2">
        <v>0</v>
      </c>
      <c r="BG327" s="2">
        <v>858.95113719152641</v>
      </c>
      <c r="BH327" s="2">
        <v>1092539.681311209</v>
      </c>
      <c r="BI327" s="2">
        <v>405634159.38763928</v>
      </c>
      <c r="BJ327" s="2">
        <v>0</v>
      </c>
      <c r="BK327" s="2">
        <v>201945.34049759997</v>
      </c>
      <c r="BL327" s="2">
        <v>405836104.72813684</v>
      </c>
      <c r="BM327" s="2">
        <v>191514.31205838671</v>
      </c>
      <c r="BN327" s="2">
        <v>0</v>
      </c>
      <c r="BO327" s="2">
        <v>95.345576953332596</v>
      </c>
      <c r="BP327" s="2">
        <v>191609.65763534003</v>
      </c>
      <c r="BQ327" s="2" t="s">
        <v>96</v>
      </c>
      <c r="BR327" s="1" t="s">
        <v>523</v>
      </c>
      <c r="BS327" s="1" t="s">
        <v>523</v>
      </c>
      <c r="BT327" s="1" t="s">
        <v>523</v>
      </c>
      <c r="BU327" s="2">
        <v>37650.990869768728</v>
      </c>
      <c r="BV327" s="2">
        <v>214682.29771692614</v>
      </c>
      <c r="BW327" s="2">
        <v>79746144.648000002</v>
      </c>
      <c r="BX327" s="2">
        <v>37650.990869768728</v>
      </c>
      <c r="BY327" s="2">
        <v>37650.990869768728</v>
      </c>
      <c r="BZ327" s="2">
        <v>37650.990869768728</v>
      </c>
      <c r="CA327" s="2">
        <v>214682.29771692614</v>
      </c>
      <c r="CB327" s="2">
        <v>79746144.648000002</v>
      </c>
      <c r="CC327" s="2">
        <v>37650.990869768728</v>
      </c>
      <c r="CD327" s="2">
        <v>37650.990869768728</v>
      </c>
      <c r="CE327" s="1">
        <f t="shared" si="5"/>
        <v>3.7789649259244097E-4</v>
      </c>
    </row>
    <row r="328" spans="1:83" ht="13.5" customHeight="1">
      <c r="A328" s="3" t="s">
        <v>765</v>
      </c>
      <c r="B328" t="s">
        <v>808</v>
      </c>
      <c r="C328" s="9" t="s">
        <v>1937</v>
      </c>
      <c r="D328" s="3" t="s">
        <v>523</v>
      </c>
      <c r="E328" s="3" t="s">
        <v>777</v>
      </c>
      <c r="F328" s="3" t="s">
        <v>768</v>
      </c>
      <c r="G328" s="3" t="s">
        <v>88</v>
      </c>
      <c r="H328" s="3" t="s">
        <v>769</v>
      </c>
      <c r="I328" s="3" t="s">
        <v>770</v>
      </c>
      <c r="J328" s="3" t="s">
        <v>523</v>
      </c>
      <c r="K328" s="3" t="s">
        <v>92</v>
      </c>
      <c r="L328" s="3" t="s">
        <v>116</v>
      </c>
      <c r="M328" s="3" t="s">
        <v>94</v>
      </c>
      <c r="N328" s="2">
        <v>29930938.34</v>
      </c>
      <c r="O328" s="2">
        <v>0</v>
      </c>
      <c r="P328" s="10">
        <v>1</v>
      </c>
      <c r="Q328" s="2">
        <v>29930938.34</v>
      </c>
      <c r="R328" s="2">
        <v>0</v>
      </c>
      <c r="S328" s="3" t="s">
        <v>94</v>
      </c>
      <c r="T328" s="2">
        <v>29930938.34</v>
      </c>
      <c r="U328" s="2">
        <v>29930938.34</v>
      </c>
      <c r="V328" s="2">
        <v>569254.14</v>
      </c>
      <c r="W328" s="11">
        <v>1</v>
      </c>
      <c r="X328" s="2">
        <v>29930938.34</v>
      </c>
      <c r="Y328" s="2">
        <v>29930938.34</v>
      </c>
      <c r="Z328" s="2">
        <v>569254.14</v>
      </c>
      <c r="AA328" s="12">
        <v>3.0300000000000001E-2</v>
      </c>
      <c r="AB328" s="13">
        <v>46092</v>
      </c>
      <c r="AC328" s="13">
        <v>44500</v>
      </c>
      <c r="AD328" s="2">
        <v>5</v>
      </c>
      <c r="AE328" s="2">
        <v>1</v>
      </c>
      <c r="AF328" s="3" t="s">
        <v>95</v>
      </c>
      <c r="AG328" s="2">
        <v>0</v>
      </c>
      <c r="AH328" s="3" t="s">
        <v>95</v>
      </c>
      <c r="AI328" s="3" t="s">
        <v>95</v>
      </c>
      <c r="AJ328" s="2">
        <v>1</v>
      </c>
      <c r="AK328" s="2">
        <v>11305.168330203045</v>
      </c>
      <c r="AL328" s="2">
        <v>0</v>
      </c>
      <c r="AM328" s="2">
        <v>215.01209892790052</v>
      </c>
      <c r="AN328" s="2">
        <v>11520.180429130945</v>
      </c>
      <c r="AO328" s="2">
        <v>97557.55263853661</v>
      </c>
      <c r="AP328" s="2">
        <v>0</v>
      </c>
      <c r="AQ328" s="2">
        <v>4208.1321865785903</v>
      </c>
      <c r="AR328" s="2">
        <v>101765.6848251152</v>
      </c>
      <c r="AS328" s="2">
        <v>23944750.671999998</v>
      </c>
      <c r="AT328" s="2">
        <v>0</v>
      </c>
      <c r="AU328" s="2">
        <v>455403.31199999998</v>
      </c>
      <c r="AV328" s="2">
        <v>24400153.983999997</v>
      </c>
      <c r="AW328" s="2">
        <v>11305.168330203045</v>
      </c>
      <c r="AX328" s="2">
        <v>0</v>
      </c>
      <c r="AY328" s="2">
        <v>215.01209892790052</v>
      </c>
      <c r="AZ328" s="2">
        <v>11520.180429130945</v>
      </c>
      <c r="BA328" s="2">
        <v>57533.13214923632</v>
      </c>
      <c r="BB328" s="2">
        <v>0</v>
      </c>
      <c r="BC328" s="2">
        <v>1094.2180726539787</v>
      </c>
      <c r="BD328" s="2">
        <v>58627.350221890294</v>
      </c>
      <c r="BE328" s="2">
        <v>496480.14113277668</v>
      </c>
      <c r="BF328" s="2">
        <v>0</v>
      </c>
      <c r="BG328" s="2">
        <v>21415.605510717105</v>
      </c>
      <c r="BH328" s="2">
        <v>517895.74664349377</v>
      </c>
      <c r="BI328" s="2">
        <v>121857230.6448752</v>
      </c>
      <c r="BJ328" s="2">
        <v>0</v>
      </c>
      <c r="BK328" s="2">
        <v>2317592.9950991999</v>
      </c>
      <c r="BL328" s="2">
        <v>124174823.63997439</v>
      </c>
      <c r="BM328" s="2">
        <v>57533.13214923632</v>
      </c>
      <c r="BN328" s="2">
        <v>0</v>
      </c>
      <c r="BO328" s="2">
        <v>1094.2180726539787</v>
      </c>
      <c r="BP328" s="2">
        <v>58627.350221890294</v>
      </c>
      <c r="BQ328" s="2" t="s">
        <v>96</v>
      </c>
      <c r="BR328" s="1" t="s">
        <v>523</v>
      </c>
      <c r="BS328" s="1" t="s">
        <v>523</v>
      </c>
      <c r="BT328" s="1" t="s">
        <v>523</v>
      </c>
      <c r="BU328" s="2">
        <v>11520.180429130945</v>
      </c>
      <c r="BV328" s="2">
        <v>101765.6848251152</v>
      </c>
      <c r="BW328" s="2">
        <v>24400153.983999997</v>
      </c>
      <c r="BX328" s="2">
        <v>11520.180429130945</v>
      </c>
      <c r="BY328" s="2">
        <v>11520.180429130945</v>
      </c>
      <c r="BZ328" s="2">
        <v>11520.180429130945</v>
      </c>
      <c r="CA328" s="2">
        <v>101765.6848251152</v>
      </c>
      <c r="CB328" s="2">
        <v>24400153.983999997</v>
      </c>
      <c r="CC328" s="2">
        <v>11520.180429130945</v>
      </c>
      <c r="CD328" s="2">
        <v>11520.180429130945</v>
      </c>
      <c r="CE328" s="1">
        <f t="shared" si="5"/>
        <v>3.8489205711720914E-4</v>
      </c>
    </row>
    <row r="329" spans="1:83" ht="13.5" customHeight="1">
      <c r="A329" s="3" t="s">
        <v>765</v>
      </c>
      <c r="B329" t="s">
        <v>809</v>
      </c>
      <c r="C329" s="9" t="s">
        <v>1938</v>
      </c>
      <c r="D329" s="3" t="s">
        <v>523</v>
      </c>
      <c r="E329" s="3" t="s">
        <v>777</v>
      </c>
      <c r="F329" s="3" t="s">
        <v>768</v>
      </c>
      <c r="G329" s="3" t="s">
        <v>88</v>
      </c>
      <c r="H329" s="3" t="s">
        <v>769</v>
      </c>
      <c r="I329" s="3" t="s">
        <v>770</v>
      </c>
      <c r="J329" s="3" t="s">
        <v>523</v>
      </c>
      <c r="K329" s="3" t="s">
        <v>92</v>
      </c>
      <c r="L329" s="3" t="s">
        <v>116</v>
      </c>
      <c r="M329" s="3" t="s">
        <v>94</v>
      </c>
      <c r="N329" s="2">
        <v>39907917.789999999</v>
      </c>
      <c r="O329" s="2">
        <v>0</v>
      </c>
      <c r="P329" s="10">
        <v>1</v>
      </c>
      <c r="Q329" s="2">
        <v>39907917.789999999</v>
      </c>
      <c r="R329" s="2">
        <v>0</v>
      </c>
      <c r="S329" s="3" t="s">
        <v>94</v>
      </c>
      <c r="T329" s="2">
        <v>39907917.789999999</v>
      </c>
      <c r="U329" s="2">
        <v>39907917.789999999</v>
      </c>
      <c r="V329" s="2">
        <v>759005.5</v>
      </c>
      <c r="W329" s="11">
        <v>1</v>
      </c>
      <c r="X329" s="2">
        <v>39907917.789999999</v>
      </c>
      <c r="Y329" s="2">
        <v>39907917.789999999</v>
      </c>
      <c r="Z329" s="2">
        <v>759005.5</v>
      </c>
      <c r="AA329" s="12">
        <v>3.0300000000000001E-2</v>
      </c>
      <c r="AB329" s="13">
        <v>46092</v>
      </c>
      <c r="AC329" s="13">
        <v>44500</v>
      </c>
      <c r="AD329" s="2">
        <v>5</v>
      </c>
      <c r="AE329" s="2">
        <v>1</v>
      </c>
      <c r="AF329" s="3" t="s">
        <v>95</v>
      </c>
      <c r="AG329" s="2">
        <v>0</v>
      </c>
      <c r="AH329" s="3" t="s">
        <v>95</v>
      </c>
      <c r="AI329" s="3" t="s">
        <v>95</v>
      </c>
      <c r="AJ329" s="2">
        <v>1</v>
      </c>
      <c r="AK329" s="2">
        <v>15073.557774863089</v>
      </c>
      <c r="AL329" s="2">
        <v>0</v>
      </c>
      <c r="AM329" s="2">
        <v>286.68279101636506</v>
      </c>
      <c r="AN329" s="2">
        <v>15360.240565879454</v>
      </c>
      <c r="AO329" s="2">
        <v>130076.73686224691</v>
      </c>
      <c r="AP329" s="2">
        <v>0</v>
      </c>
      <c r="AQ329" s="2">
        <v>5610.842767590897</v>
      </c>
      <c r="AR329" s="2">
        <v>135687.5796298378</v>
      </c>
      <c r="AS329" s="2">
        <v>31926334.232000001</v>
      </c>
      <c r="AT329" s="2">
        <v>0</v>
      </c>
      <c r="AU329" s="2">
        <v>607204.39999999991</v>
      </c>
      <c r="AV329" s="2">
        <v>32533538.631999999</v>
      </c>
      <c r="AW329" s="2">
        <v>15073.557774863089</v>
      </c>
      <c r="AX329" s="2">
        <v>0</v>
      </c>
      <c r="AY329" s="2">
        <v>286.68279101636506</v>
      </c>
      <c r="AZ329" s="2">
        <v>15360.240565879454</v>
      </c>
      <c r="BA329" s="2">
        <v>76710.842872055757</v>
      </c>
      <c r="BB329" s="2">
        <v>0</v>
      </c>
      <c r="BC329" s="2">
        <v>1458.9573917613834</v>
      </c>
      <c r="BD329" s="2">
        <v>78169.800263817131</v>
      </c>
      <c r="BE329" s="2">
        <v>661973.52156566072</v>
      </c>
      <c r="BF329" s="2">
        <v>0</v>
      </c>
      <c r="BG329" s="2">
        <v>28554.139928546836</v>
      </c>
      <c r="BH329" s="2">
        <v>690527.66149420757</v>
      </c>
      <c r="BI329" s="2">
        <v>162476307.54007122</v>
      </c>
      <c r="BJ329" s="2">
        <v>0</v>
      </c>
      <c r="BK329" s="2">
        <v>3090123.9120399999</v>
      </c>
      <c r="BL329" s="2">
        <v>165566431.45211121</v>
      </c>
      <c r="BM329" s="2">
        <v>76710.842872055757</v>
      </c>
      <c r="BN329" s="2">
        <v>0</v>
      </c>
      <c r="BO329" s="2">
        <v>1458.9573917613834</v>
      </c>
      <c r="BP329" s="2">
        <v>78169.800263817131</v>
      </c>
      <c r="BQ329" s="2" t="s">
        <v>96</v>
      </c>
      <c r="BR329" s="1" t="s">
        <v>523</v>
      </c>
      <c r="BS329" s="1" t="s">
        <v>523</v>
      </c>
      <c r="BT329" s="1" t="s">
        <v>523</v>
      </c>
      <c r="BU329" s="2">
        <v>15360.240565879454</v>
      </c>
      <c r="BV329" s="2">
        <v>135687.5796298378</v>
      </c>
      <c r="BW329" s="2">
        <v>32533538.631999999</v>
      </c>
      <c r="BX329" s="2">
        <v>15360.240565879454</v>
      </c>
      <c r="BY329" s="2">
        <v>15360.240565879454</v>
      </c>
      <c r="BZ329" s="2">
        <v>15360.240565879454</v>
      </c>
      <c r="CA329" s="2">
        <v>135687.5796298378</v>
      </c>
      <c r="CB329" s="2">
        <v>32533538.631999999</v>
      </c>
      <c r="CC329" s="2">
        <v>15360.240565879454</v>
      </c>
      <c r="CD329" s="2">
        <v>15360.240565879454</v>
      </c>
      <c r="CE329" s="1">
        <f t="shared" si="5"/>
        <v>3.8489205692731921E-4</v>
      </c>
    </row>
    <row r="330" spans="1:83" ht="13.5" customHeight="1">
      <c r="A330" s="3" t="s">
        <v>765</v>
      </c>
      <c r="B330" t="s">
        <v>810</v>
      </c>
      <c r="C330" s="9" t="s">
        <v>1939</v>
      </c>
      <c r="D330" s="3" t="s">
        <v>523</v>
      </c>
      <c r="E330" s="3" t="s">
        <v>777</v>
      </c>
      <c r="F330" s="3" t="s">
        <v>768</v>
      </c>
      <c r="G330" s="3" t="s">
        <v>88</v>
      </c>
      <c r="H330" s="3" t="s">
        <v>769</v>
      </c>
      <c r="I330" s="3" t="s">
        <v>770</v>
      </c>
      <c r="J330" s="3" t="s">
        <v>523</v>
      </c>
      <c r="K330" s="3" t="s">
        <v>92</v>
      </c>
      <c r="L330" s="3" t="s">
        <v>116</v>
      </c>
      <c r="M330" s="3" t="s">
        <v>94</v>
      </c>
      <c r="N330" s="2">
        <v>50574432.039999999</v>
      </c>
      <c r="O330" s="2">
        <v>0</v>
      </c>
      <c r="P330" s="10">
        <v>1</v>
      </c>
      <c r="Q330" s="2">
        <v>50574432.039999999</v>
      </c>
      <c r="R330" s="2">
        <v>0</v>
      </c>
      <c r="S330" s="3" t="s">
        <v>94</v>
      </c>
      <c r="T330" s="2">
        <v>50574432.039999999</v>
      </c>
      <c r="U330" s="2">
        <v>50574432.039999999</v>
      </c>
      <c r="V330" s="2">
        <v>961871.08</v>
      </c>
      <c r="W330" s="11">
        <v>1</v>
      </c>
      <c r="X330" s="2">
        <v>50574432.039999999</v>
      </c>
      <c r="Y330" s="2">
        <v>50574432.039999999</v>
      </c>
      <c r="Z330" s="2">
        <v>961871.08</v>
      </c>
      <c r="AA330" s="12">
        <v>3.0300000000000001E-2</v>
      </c>
      <c r="AB330" s="13">
        <v>46092</v>
      </c>
      <c r="AC330" s="13">
        <v>44500</v>
      </c>
      <c r="AD330" s="2">
        <v>5</v>
      </c>
      <c r="AE330" s="2">
        <v>1</v>
      </c>
      <c r="AF330" s="3" t="s">
        <v>95</v>
      </c>
      <c r="AG330" s="2">
        <v>0</v>
      </c>
      <c r="AH330" s="3" t="s">
        <v>95</v>
      </c>
      <c r="AI330" s="3" t="s">
        <v>95</v>
      </c>
      <c r="AJ330" s="2">
        <v>1</v>
      </c>
      <c r="AK330" s="2">
        <v>19102.390340115686</v>
      </c>
      <c r="AL330" s="2">
        <v>0</v>
      </c>
      <c r="AM330" s="2">
        <v>363.30683481519611</v>
      </c>
      <c r="AN330" s="2">
        <v>19465.697174930883</v>
      </c>
      <c r="AO330" s="2">
        <v>164843.40583845502</v>
      </c>
      <c r="AP330" s="2">
        <v>0</v>
      </c>
      <c r="AQ330" s="2">
        <v>7110.4983989876819</v>
      </c>
      <c r="AR330" s="2">
        <v>171953.90423744271</v>
      </c>
      <c r="AS330" s="2">
        <v>40459545.631999999</v>
      </c>
      <c r="AT330" s="2">
        <v>0</v>
      </c>
      <c r="AU330" s="2">
        <v>769496.86399999994</v>
      </c>
      <c r="AV330" s="2">
        <v>41229042.495999992</v>
      </c>
      <c r="AW330" s="2">
        <v>19102.390340115686</v>
      </c>
      <c r="AX330" s="2">
        <v>0</v>
      </c>
      <c r="AY330" s="2">
        <v>363.30683481519611</v>
      </c>
      <c r="AZ330" s="2">
        <v>19465.697174930883</v>
      </c>
      <c r="BA330" s="2">
        <v>97213.97467988274</v>
      </c>
      <c r="BB330" s="2">
        <v>0</v>
      </c>
      <c r="BC330" s="2">
        <v>1848.9048130580145</v>
      </c>
      <c r="BD330" s="2">
        <v>99062.87949294076</v>
      </c>
      <c r="BE330" s="2">
        <v>838904.57665248145</v>
      </c>
      <c r="BF330" s="2">
        <v>0</v>
      </c>
      <c r="BG330" s="2">
        <v>36186.03740228821</v>
      </c>
      <c r="BH330" s="2">
        <v>875090.61405476974</v>
      </c>
      <c r="BI330" s="2">
        <v>205902673.6758112</v>
      </c>
      <c r="BJ330" s="2">
        <v>0</v>
      </c>
      <c r="BK330" s="2">
        <v>3916046.4905824</v>
      </c>
      <c r="BL330" s="2">
        <v>209818720.16639358</v>
      </c>
      <c r="BM330" s="2">
        <v>97213.97467988274</v>
      </c>
      <c r="BN330" s="2">
        <v>0</v>
      </c>
      <c r="BO330" s="2">
        <v>1848.9048130580145</v>
      </c>
      <c r="BP330" s="2">
        <v>99062.87949294076</v>
      </c>
      <c r="BQ330" s="2" t="s">
        <v>96</v>
      </c>
      <c r="BR330" s="1" t="s">
        <v>523</v>
      </c>
      <c r="BS330" s="1" t="s">
        <v>523</v>
      </c>
      <c r="BT330" s="1" t="s">
        <v>523</v>
      </c>
      <c r="BU330" s="2">
        <v>19465.697174930883</v>
      </c>
      <c r="BV330" s="2">
        <v>171953.90423744271</v>
      </c>
      <c r="BW330" s="2">
        <v>41229042.495999992</v>
      </c>
      <c r="BX330" s="2">
        <v>19465.697174930883</v>
      </c>
      <c r="BY330" s="2">
        <v>19465.697174930883</v>
      </c>
      <c r="BZ330" s="2">
        <v>19465.697174930883</v>
      </c>
      <c r="CA330" s="2">
        <v>171953.90423744271</v>
      </c>
      <c r="CB330" s="2">
        <v>41229042.495999992</v>
      </c>
      <c r="CC330" s="2">
        <v>19465.697174930883</v>
      </c>
      <c r="CD330" s="2">
        <v>19465.697174930883</v>
      </c>
      <c r="CE330" s="1">
        <f t="shared" si="5"/>
        <v>3.8489205691000548E-4</v>
      </c>
    </row>
    <row r="331" spans="1:83" ht="13.5" customHeight="1">
      <c r="A331" s="3" t="s">
        <v>765</v>
      </c>
      <c r="B331" t="s">
        <v>811</v>
      </c>
      <c r="C331" s="9" t="s">
        <v>1940</v>
      </c>
      <c r="D331" s="3" t="s">
        <v>523</v>
      </c>
      <c r="E331" s="3" t="s">
        <v>777</v>
      </c>
      <c r="F331" s="3" t="s">
        <v>768</v>
      </c>
      <c r="G331" s="3" t="s">
        <v>88</v>
      </c>
      <c r="H331" s="3" t="s">
        <v>769</v>
      </c>
      <c r="I331" s="3" t="s">
        <v>770</v>
      </c>
      <c r="J331" s="3" t="s">
        <v>523</v>
      </c>
      <c r="K331" s="3" t="s">
        <v>92</v>
      </c>
      <c r="L331" s="3" t="s">
        <v>116</v>
      </c>
      <c r="M331" s="3" t="s">
        <v>94</v>
      </c>
      <c r="N331" s="2">
        <v>50574432.039999999</v>
      </c>
      <c r="O331" s="2">
        <v>0</v>
      </c>
      <c r="P331" s="10">
        <v>1</v>
      </c>
      <c r="Q331" s="2">
        <v>50574432.039999999</v>
      </c>
      <c r="R331" s="2">
        <v>0</v>
      </c>
      <c r="S331" s="3" t="s">
        <v>94</v>
      </c>
      <c r="T331" s="2">
        <v>50574432.039999999</v>
      </c>
      <c r="U331" s="2">
        <v>50574432.039999999</v>
      </c>
      <c r="V331" s="2">
        <v>961871.08</v>
      </c>
      <c r="W331" s="11">
        <v>1</v>
      </c>
      <c r="X331" s="2">
        <v>50574432.039999999</v>
      </c>
      <c r="Y331" s="2">
        <v>50574432.039999999</v>
      </c>
      <c r="Z331" s="2">
        <v>961871.08</v>
      </c>
      <c r="AA331" s="12">
        <v>3.0300000000000001E-2</v>
      </c>
      <c r="AB331" s="13">
        <v>46092</v>
      </c>
      <c r="AC331" s="13">
        <v>44500</v>
      </c>
      <c r="AD331" s="2">
        <v>5</v>
      </c>
      <c r="AE331" s="2">
        <v>1</v>
      </c>
      <c r="AF331" s="3" t="s">
        <v>95</v>
      </c>
      <c r="AG331" s="2">
        <v>0</v>
      </c>
      <c r="AH331" s="3" t="s">
        <v>95</v>
      </c>
      <c r="AI331" s="3" t="s">
        <v>95</v>
      </c>
      <c r="AJ331" s="2">
        <v>1</v>
      </c>
      <c r="AK331" s="2">
        <v>19102.390340115686</v>
      </c>
      <c r="AL331" s="2">
        <v>0</v>
      </c>
      <c r="AM331" s="2">
        <v>363.30683481519611</v>
      </c>
      <c r="AN331" s="2">
        <v>19465.697174930883</v>
      </c>
      <c r="AO331" s="2">
        <v>164843.40583845502</v>
      </c>
      <c r="AP331" s="2">
        <v>0</v>
      </c>
      <c r="AQ331" s="2">
        <v>7110.4983989876819</v>
      </c>
      <c r="AR331" s="2">
        <v>171953.90423744271</v>
      </c>
      <c r="AS331" s="2">
        <v>40459545.631999999</v>
      </c>
      <c r="AT331" s="2">
        <v>0</v>
      </c>
      <c r="AU331" s="2">
        <v>769496.86399999994</v>
      </c>
      <c r="AV331" s="2">
        <v>41229042.495999992</v>
      </c>
      <c r="AW331" s="2">
        <v>19102.390340115686</v>
      </c>
      <c r="AX331" s="2">
        <v>0</v>
      </c>
      <c r="AY331" s="2">
        <v>363.30683481519611</v>
      </c>
      <c r="AZ331" s="2">
        <v>19465.697174930883</v>
      </c>
      <c r="BA331" s="2">
        <v>97213.97467988274</v>
      </c>
      <c r="BB331" s="2">
        <v>0</v>
      </c>
      <c r="BC331" s="2">
        <v>1848.9048130580145</v>
      </c>
      <c r="BD331" s="2">
        <v>99062.87949294076</v>
      </c>
      <c r="BE331" s="2">
        <v>838904.57665248145</v>
      </c>
      <c r="BF331" s="2">
        <v>0</v>
      </c>
      <c r="BG331" s="2">
        <v>36186.03740228821</v>
      </c>
      <c r="BH331" s="2">
        <v>875090.61405476974</v>
      </c>
      <c r="BI331" s="2">
        <v>205902673.6758112</v>
      </c>
      <c r="BJ331" s="2">
        <v>0</v>
      </c>
      <c r="BK331" s="2">
        <v>3916046.4905824</v>
      </c>
      <c r="BL331" s="2">
        <v>209818720.16639358</v>
      </c>
      <c r="BM331" s="2">
        <v>97213.97467988274</v>
      </c>
      <c r="BN331" s="2">
        <v>0</v>
      </c>
      <c r="BO331" s="2">
        <v>1848.9048130580145</v>
      </c>
      <c r="BP331" s="2">
        <v>99062.87949294076</v>
      </c>
      <c r="BQ331" s="2" t="s">
        <v>96</v>
      </c>
      <c r="BR331" s="1" t="s">
        <v>523</v>
      </c>
      <c r="BS331" s="1" t="s">
        <v>523</v>
      </c>
      <c r="BT331" s="1" t="s">
        <v>523</v>
      </c>
      <c r="BU331" s="2">
        <v>19465.697174930883</v>
      </c>
      <c r="BV331" s="2">
        <v>171953.90423744271</v>
      </c>
      <c r="BW331" s="2">
        <v>41229042.495999992</v>
      </c>
      <c r="BX331" s="2">
        <v>19465.697174930883</v>
      </c>
      <c r="BY331" s="2">
        <v>19465.697174930883</v>
      </c>
      <c r="BZ331" s="2">
        <v>19465.697174930883</v>
      </c>
      <c r="CA331" s="2">
        <v>171953.90423744271</v>
      </c>
      <c r="CB331" s="2">
        <v>41229042.495999992</v>
      </c>
      <c r="CC331" s="2">
        <v>19465.697174930883</v>
      </c>
      <c r="CD331" s="2">
        <v>19465.697174930883</v>
      </c>
      <c r="CE331" s="1">
        <f t="shared" si="5"/>
        <v>3.8489205691000548E-4</v>
      </c>
    </row>
    <row r="332" spans="1:83" ht="13.5" customHeight="1">
      <c r="A332" s="3" t="s">
        <v>765</v>
      </c>
      <c r="B332" t="s">
        <v>812</v>
      </c>
      <c r="C332" s="9" t="s">
        <v>1941</v>
      </c>
      <c r="D332" s="3" t="s">
        <v>523</v>
      </c>
      <c r="E332" s="3" t="s">
        <v>777</v>
      </c>
      <c r="F332" s="3" t="s">
        <v>768</v>
      </c>
      <c r="G332" s="3" t="s">
        <v>88</v>
      </c>
      <c r="H332" s="3" t="s">
        <v>769</v>
      </c>
      <c r="I332" s="3" t="s">
        <v>770</v>
      </c>
      <c r="J332" s="3" t="s">
        <v>523</v>
      </c>
      <c r="K332" s="3" t="s">
        <v>92</v>
      </c>
      <c r="L332" s="3" t="s">
        <v>116</v>
      </c>
      <c r="M332" s="3" t="s">
        <v>94</v>
      </c>
      <c r="N332" s="2">
        <v>80918531.519999996</v>
      </c>
      <c r="O332" s="2">
        <v>0</v>
      </c>
      <c r="P332" s="10">
        <v>1</v>
      </c>
      <c r="Q332" s="2">
        <v>80918531.519999996</v>
      </c>
      <c r="R332" s="2">
        <v>0</v>
      </c>
      <c r="S332" s="3" t="s">
        <v>94</v>
      </c>
      <c r="T332" s="2">
        <v>80918531.519999996</v>
      </c>
      <c r="U332" s="2">
        <v>80918531.519999996</v>
      </c>
      <c r="V332" s="2">
        <v>1538983.09</v>
      </c>
      <c r="W332" s="11">
        <v>1</v>
      </c>
      <c r="X332" s="2">
        <v>80918531.519999996</v>
      </c>
      <c r="Y332" s="2">
        <v>80918531.519999996</v>
      </c>
      <c r="Z332" s="2">
        <v>1538983.09</v>
      </c>
      <c r="AA332" s="12">
        <v>3.0300000000000001E-2</v>
      </c>
      <c r="AB332" s="13">
        <v>46092</v>
      </c>
      <c r="AC332" s="13">
        <v>44500</v>
      </c>
      <c r="AD332" s="2">
        <v>5</v>
      </c>
      <c r="AE332" s="2">
        <v>1</v>
      </c>
      <c r="AF332" s="3" t="s">
        <v>95</v>
      </c>
      <c r="AG332" s="2">
        <v>0</v>
      </c>
      <c r="AH332" s="3" t="s">
        <v>95</v>
      </c>
      <c r="AI332" s="3" t="s">
        <v>95</v>
      </c>
      <c r="AJ332" s="2">
        <v>1</v>
      </c>
      <c r="AK332" s="2">
        <v>30563.61312414641</v>
      </c>
      <c r="AL332" s="2">
        <v>0</v>
      </c>
      <c r="AM332" s="2">
        <v>581.28691764182167</v>
      </c>
      <c r="AN332" s="2">
        <v>31144.900041788231</v>
      </c>
      <c r="AO332" s="2">
        <v>263747.62489973725</v>
      </c>
      <c r="AP332" s="2">
        <v>0</v>
      </c>
      <c r="AQ332" s="2">
        <v>11376.718798442424</v>
      </c>
      <c r="AR332" s="2">
        <v>275124.34369817964</v>
      </c>
      <c r="AS332" s="2">
        <v>64734825.215999991</v>
      </c>
      <c r="AT332" s="2">
        <v>0</v>
      </c>
      <c r="AU332" s="2">
        <v>1231186.4720000001</v>
      </c>
      <c r="AV332" s="2">
        <v>65966011.688000008</v>
      </c>
      <c r="AW332" s="2">
        <v>30563.61312414641</v>
      </c>
      <c r="AX332" s="2">
        <v>0</v>
      </c>
      <c r="AY332" s="2">
        <v>581.28691764182167</v>
      </c>
      <c r="AZ332" s="2">
        <v>31144.900041788231</v>
      </c>
      <c r="BA332" s="2">
        <v>155541.2835500935</v>
      </c>
      <c r="BB332" s="2">
        <v>0</v>
      </c>
      <c r="BC332" s="2">
        <v>2958.227252570995</v>
      </c>
      <c r="BD332" s="2">
        <v>158499.5108026645</v>
      </c>
      <c r="BE332" s="2">
        <v>1342238.0378772528</v>
      </c>
      <c r="BF332" s="2">
        <v>0</v>
      </c>
      <c r="BG332" s="2">
        <v>57897.259637153336</v>
      </c>
      <c r="BH332" s="2">
        <v>1400135.297514406</v>
      </c>
      <c r="BI332" s="2">
        <v>329441999.00674558</v>
      </c>
      <c r="BJ332" s="2">
        <v>0</v>
      </c>
      <c r="BK332" s="2">
        <v>6265631.0746552004</v>
      </c>
      <c r="BL332" s="2">
        <v>335707630.08140087</v>
      </c>
      <c r="BM332" s="2">
        <v>155541.2835500935</v>
      </c>
      <c r="BN332" s="2">
        <v>0</v>
      </c>
      <c r="BO332" s="2">
        <v>2958.227252570995</v>
      </c>
      <c r="BP332" s="2">
        <v>158499.5108026645</v>
      </c>
      <c r="BQ332" s="2" t="s">
        <v>96</v>
      </c>
      <c r="BR332" s="1" t="s">
        <v>523</v>
      </c>
      <c r="BS332" s="1" t="s">
        <v>523</v>
      </c>
      <c r="BT332" s="1" t="s">
        <v>523</v>
      </c>
      <c r="BU332" s="2">
        <v>31144.900041788231</v>
      </c>
      <c r="BV332" s="2">
        <v>275124.34369817964</v>
      </c>
      <c r="BW332" s="2">
        <v>65966011.688000008</v>
      </c>
      <c r="BX332" s="2">
        <v>31144.900041788231</v>
      </c>
      <c r="BY332" s="2">
        <v>31144.900041788231</v>
      </c>
      <c r="BZ332" s="2">
        <v>31144.900041788231</v>
      </c>
      <c r="CA332" s="2">
        <v>275124.34369817964</v>
      </c>
      <c r="CB332" s="2">
        <v>65966011.688000008</v>
      </c>
      <c r="CC332" s="2">
        <v>31144.900041788231</v>
      </c>
      <c r="CD332" s="2">
        <v>31144.900041788231</v>
      </c>
      <c r="CE332" s="1">
        <f t="shared" si="5"/>
        <v>3.8489205694607038E-4</v>
      </c>
    </row>
    <row r="333" spans="1:83" ht="13.5" customHeight="1">
      <c r="A333" s="3" t="s">
        <v>765</v>
      </c>
      <c r="B333" t="s">
        <v>813</v>
      </c>
      <c r="C333" s="9" t="s">
        <v>1942</v>
      </c>
      <c r="D333" s="3" t="s">
        <v>523</v>
      </c>
      <c r="E333" s="3" t="s">
        <v>777</v>
      </c>
      <c r="F333" s="3" t="s">
        <v>768</v>
      </c>
      <c r="G333" s="3" t="s">
        <v>88</v>
      </c>
      <c r="H333" s="3" t="s">
        <v>769</v>
      </c>
      <c r="I333" s="3" t="s">
        <v>770</v>
      </c>
      <c r="J333" s="3" t="s">
        <v>523</v>
      </c>
      <c r="K333" s="3" t="s">
        <v>92</v>
      </c>
      <c r="L333" s="3" t="s">
        <v>116</v>
      </c>
      <c r="M333" s="3" t="s">
        <v>94</v>
      </c>
      <c r="N333" s="2">
        <v>10114816.439999999</v>
      </c>
      <c r="O333" s="2">
        <v>0</v>
      </c>
      <c r="P333" s="10">
        <v>1</v>
      </c>
      <c r="Q333" s="2">
        <v>10114816.439999999</v>
      </c>
      <c r="R333" s="2">
        <v>0</v>
      </c>
      <c r="S333" s="3" t="s">
        <v>94</v>
      </c>
      <c r="T333" s="2">
        <v>10114816.439999999</v>
      </c>
      <c r="U333" s="2">
        <v>10114816.439999999</v>
      </c>
      <c r="V333" s="2">
        <v>192372.89</v>
      </c>
      <c r="W333" s="11">
        <v>1</v>
      </c>
      <c r="X333" s="2">
        <v>10114816.439999999</v>
      </c>
      <c r="Y333" s="2">
        <v>10114816.439999999</v>
      </c>
      <c r="Z333" s="2">
        <v>192372.89</v>
      </c>
      <c r="AA333" s="12">
        <v>3.0300000000000001E-2</v>
      </c>
      <c r="AB333" s="13">
        <v>46092</v>
      </c>
      <c r="AC333" s="13">
        <v>44500</v>
      </c>
      <c r="AD333" s="2">
        <v>5</v>
      </c>
      <c r="AE333" s="2">
        <v>1</v>
      </c>
      <c r="AF333" s="3" t="s">
        <v>95</v>
      </c>
      <c r="AG333" s="2">
        <v>0</v>
      </c>
      <c r="AH333" s="3" t="s">
        <v>95</v>
      </c>
      <c r="AI333" s="3" t="s">
        <v>95</v>
      </c>
      <c r="AJ333" s="2">
        <v>1</v>
      </c>
      <c r="AK333" s="2">
        <v>3820.4516405183012</v>
      </c>
      <c r="AL333" s="2">
        <v>0</v>
      </c>
      <c r="AM333" s="2">
        <v>72.660866121634399</v>
      </c>
      <c r="AN333" s="2">
        <v>3893.1125066399354</v>
      </c>
      <c r="AO333" s="2">
        <v>32968.453112467156</v>
      </c>
      <c r="AP333" s="2">
        <v>0</v>
      </c>
      <c r="AQ333" s="2">
        <v>1422.0898775266573</v>
      </c>
      <c r="AR333" s="2">
        <v>34390.54298999381</v>
      </c>
      <c r="AS333" s="2">
        <v>8091853.1519999988</v>
      </c>
      <c r="AT333" s="2">
        <v>0</v>
      </c>
      <c r="AU333" s="2">
        <v>153898.31200000001</v>
      </c>
      <c r="AV333" s="2">
        <v>8245751.4640000006</v>
      </c>
      <c r="AW333" s="2">
        <v>3820.4516405183012</v>
      </c>
      <c r="AX333" s="2">
        <v>0</v>
      </c>
      <c r="AY333" s="2">
        <v>72.660866121634399</v>
      </c>
      <c r="AZ333" s="2">
        <v>3893.1125066399354</v>
      </c>
      <c r="BA333" s="2">
        <v>19442.660443761688</v>
      </c>
      <c r="BB333" s="2">
        <v>0</v>
      </c>
      <c r="BC333" s="2">
        <v>369.77841377960965</v>
      </c>
      <c r="BD333" s="2">
        <v>19812.438857541296</v>
      </c>
      <c r="BE333" s="2">
        <v>167779.7547346566</v>
      </c>
      <c r="BF333" s="2">
        <v>0</v>
      </c>
      <c r="BG333" s="2">
        <v>7237.1575957209125</v>
      </c>
      <c r="BH333" s="2">
        <v>175016.9123303775</v>
      </c>
      <c r="BI333" s="2">
        <v>41180249.875843197</v>
      </c>
      <c r="BJ333" s="2">
        <v>0</v>
      </c>
      <c r="BK333" s="2">
        <v>783203.8995992</v>
      </c>
      <c r="BL333" s="2">
        <v>41963453.775442407</v>
      </c>
      <c r="BM333" s="2">
        <v>19442.660443761688</v>
      </c>
      <c r="BN333" s="2">
        <v>0</v>
      </c>
      <c r="BO333" s="2">
        <v>369.77841377960965</v>
      </c>
      <c r="BP333" s="2">
        <v>19812.438857541296</v>
      </c>
      <c r="BQ333" s="2" t="s">
        <v>96</v>
      </c>
      <c r="BR333" s="1" t="s">
        <v>523</v>
      </c>
      <c r="BS333" s="1" t="s">
        <v>523</v>
      </c>
      <c r="BT333" s="1" t="s">
        <v>523</v>
      </c>
      <c r="BU333" s="2">
        <v>3893.1125066399354</v>
      </c>
      <c r="BV333" s="2">
        <v>34390.54298999381</v>
      </c>
      <c r="BW333" s="2">
        <v>8245751.4640000006</v>
      </c>
      <c r="BX333" s="2">
        <v>3893.1125066399354</v>
      </c>
      <c r="BY333" s="2">
        <v>3893.1125066399354</v>
      </c>
      <c r="BZ333" s="2">
        <v>3893.1125066399354</v>
      </c>
      <c r="CA333" s="2">
        <v>34390.54298999381</v>
      </c>
      <c r="CB333" s="2">
        <v>8245751.4640000006</v>
      </c>
      <c r="CC333" s="2">
        <v>3893.1125066399354</v>
      </c>
      <c r="CD333" s="2">
        <v>3893.1125066399354</v>
      </c>
      <c r="CE333" s="1">
        <f t="shared" si="5"/>
        <v>3.8489205708610327E-4</v>
      </c>
    </row>
    <row r="334" spans="1:83" ht="13.5" customHeight="1">
      <c r="A334" s="3" t="s">
        <v>765</v>
      </c>
      <c r="B334" t="s">
        <v>814</v>
      </c>
      <c r="C334" s="9" t="s">
        <v>1943</v>
      </c>
      <c r="D334" s="3" t="s">
        <v>523</v>
      </c>
      <c r="E334" s="3" t="s">
        <v>777</v>
      </c>
      <c r="F334" s="3" t="s">
        <v>768</v>
      </c>
      <c r="G334" s="3" t="s">
        <v>88</v>
      </c>
      <c r="H334" s="3" t="s">
        <v>769</v>
      </c>
      <c r="I334" s="3" t="s">
        <v>770</v>
      </c>
      <c r="J334" s="3" t="s">
        <v>523</v>
      </c>
      <c r="K334" s="3" t="s">
        <v>92</v>
      </c>
      <c r="L334" s="3" t="s">
        <v>116</v>
      </c>
      <c r="M334" s="3" t="s">
        <v>94</v>
      </c>
      <c r="N334" s="2">
        <v>40459265.759999998</v>
      </c>
      <c r="O334" s="2">
        <v>0</v>
      </c>
      <c r="P334" s="10">
        <v>1</v>
      </c>
      <c r="Q334" s="2">
        <v>40459265.759999998</v>
      </c>
      <c r="R334" s="2">
        <v>0</v>
      </c>
      <c r="S334" s="3" t="s">
        <v>94</v>
      </c>
      <c r="T334" s="2">
        <v>40459265.759999998</v>
      </c>
      <c r="U334" s="2">
        <v>40459265.759999998</v>
      </c>
      <c r="V334" s="2">
        <v>769491.54</v>
      </c>
      <c r="W334" s="11">
        <v>1</v>
      </c>
      <c r="X334" s="2">
        <v>40459265.759999998</v>
      </c>
      <c r="Y334" s="2">
        <v>40459265.759999998</v>
      </c>
      <c r="Z334" s="2">
        <v>769491.54</v>
      </c>
      <c r="AA334" s="12">
        <v>3.0300000000000001E-2</v>
      </c>
      <c r="AB334" s="13">
        <v>46092</v>
      </c>
      <c r="AC334" s="13">
        <v>44500</v>
      </c>
      <c r="AD334" s="2">
        <v>5</v>
      </c>
      <c r="AE334" s="2">
        <v>1</v>
      </c>
      <c r="AF334" s="3" t="s">
        <v>95</v>
      </c>
      <c r="AG334" s="2">
        <v>0</v>
      </c>
      <c r="AH334" s="3" t="s">
        <v>95</v>
      </c>
      <c r="AI334" s="3" t="s">
        <v>95</v>
      </c>
      <c r="AJ334" s="2">
        <v>1</v>
      </c>
      <c r="AK334" s="2">
        <v>15281.806562073205</v>
      </c>
      <c r="AL334" s="2">
        <v>0</v>
      </c>
      <c r="AM334" s="2">
        <v>290.64345693236862</v>
      </c>
      <c r="AN334" s="2">
        <v>15572.450019005573</v>
      </c>
      <c r="AO334" s="2">
        <v>131873.81244986862</v>
      </c>
      <c r="AP334" s="2">
        <v>0</v>
      </c>
      <c r="AQ334" s="2">
        <v>5688.3593622594062</v>
      </c>
      <c r="AR334" s="2">
        <v>137562.17181212801</v>
      </c>
      <c r="AS334" s="2">
        <v>32367412.607999995</v>
      </c>
      <c r="AT334" s="2">
        <v>0</v>
      </c>
      <c r="AU334" s="2">
        <v>615593.23199999996</v>
      </c>
      <c r="AV334" s="2">
        <v>32983005.840000004</v>
      </c>
      <c r="AW334" s="2">
        <v>15281.806562073205</v>
      </c>
      <c r="AX334" s="2">
        <v>0</v>
      </c>
      <c r="AY334" s="2">
        <v>290.64345693236862</v>
      </c>
      <c r="AZ334" s="2">
        <v>15572.450019005573</v>
      </c>
      <c r="BA334" s="2">
        <v>77770.641775046752</v>
      </c>
      <c r="BB334" s="2">
        <v>0</v>
      </c>
      <c r="BC334" s="2">
        <v>1479.1136166745173</v>
      </c>
      <c r="BD334" s="2">
        <v>79249.755391721264</v>
      </c>
      <c r="BE334" s="2">
        <v>671119.0189386264</v>
      </c>
      <c r="BF334" s="2">
        <v>0</v>
      </c>
      <c r="BG334" s="2">
        <v>28948.629630474345</v>
      </c>
      <c r="BH334" s="2">
        <v>700067.64856910065</v>
      </c>
      <c r="BI334" s="2">
        <v>164720999.50337279</v>
      </c>
      <c r="BJ334" s="2">
        <v>0</v>
      </c>
      <c r="BK334" s="2">
        <v>3132815.5169711998</v>
      </c>
      <c r="BL334" s="2">
        <v>167853815.02034402</v>
      </c>
      <c r="BM334" s="2">
        <v>77770.641775046752</v>
      </c>
      <c r="BN334" s="2">
        <v>0</v>
      </c>
      <c r="BO334" s="2">
        <v>1479.1136166745173</v>
      </c>
      <c r="BP334" s="2">
        <v>79249.755391721264</v>
      </c>
      <c r="BQ334" s="2" t="s">
        <v>96</v>
      </c>
      <c r="BR334" s="1" t="s">
        <v>523</v>
      </c>
      <c r="BS334" s="1" t="s">
        <v>523</v>
      </c>
      <c r="BT334" s="1" t="s">
        <v>523</v>
      </c>
      <c r="BU334" s="2">
        <v>15572.450019005573</v>
      </c>
      <c r="BV334" s="2">
        <v>137562.17181212801</v>
      </c>
      <c r="BW334" s="2">
        <v>32983005.840000004</v>
      </c>
      <c r="BX334" s="2">
        <v>15572.450019005573</v>
      </c>
      <c r="BY334" s="2">
        <v>15572.450019005573</v>
      </c>
      <c r="BZ334" s="2">
        <v>15572.450019005573</v>
      </c>
      <c r="CA334" s="2">
        <v>137562.17181212801</v>
      </c>
      <c r="CB334" s="2">
        <v>32983005.840000004</v>
      </c>
      <c r="CC334" s="2">
        <v>15572.450019005573</v>
      </c>
      <c r="CD334" s="2">
        <v>15572.450019005573</v>
      </c>
      <c r="CE334" s="1">
        <f t="shared" si="5"/>
        <v>3.8489205689939276E-4</v>
      </c>
    </row>
    <row r="335" spans="1:83" ht="13.5" customHeight="1">
      <c r="A335" s="3" t="s">
        <v>765</v>
      </c>
      <c r="B335" t="s">
        <v>815</v>
      </c>
      <c r="C335" s="9" t="s">
        <v>1944</v>
      </c>
      <c r="D335" s="3" t="s">
        <v>523</v>
      </c>
      <c r="E335" s="3" t="s">
        <v>777</v>
      </c>
      <c r="F335" s="3" t="s">
        <v>768</v>
      </c>
      <c r="G335" s="3" t="s">
        <v>88</v>
      </c>
      <c r="H335" s="3" t="s">
        <v>769</v>
      </c>
      <c r="I335" s="3" t="s">
        <v>770</v>
      </c>
      <c r="J335" s="3" t="s">
        <v>523</v>
      </c>
      <c r="K335" s="3" t="s">
        <v>92</v>
      </c>
      <c r="L335" s="3" t="s">
        <v>116</v>
      </c>
      <c r="M335" s="3" t="s">
        <v>94</v>
      </c>
      <c r="N335" s="2">
        <v>79927487.879999995</v>
      </c>
      <c r="O335" s="2">
        <v>0</v>
      </c>
      <c r="P335" s="10">
        <v>1</v>
      </c>
      <c r="Q335" s="2">
        <v>79927487.879999995</v>
      </c>
      <c r="R335" s="2">
        <v>0</v>
      </c>
      <c r="S335" s="3" t="s">
        <v>94</v>
      </c>
      <c r="T335" s="2">
        <v>79927487.879999995</v>
      </c>
      <c r="U335" s="2">
        <v>79927487.879999995</v>
      </c>
      <c r="V335" s="2">
        <v>1263605.48</v>
      </c>
      <c r="W335" s="11">
        <v>1</v>
      </c>
      <c r="X335" s="2">
        <v>79927487.879999995</v>
      </c>
      <c r="Y335" s="2">
        <v>79927487.879999995</v>
      </c>
      <c r="Z335" s="2">
        <v>1263605.48</v>
      </c>
      <c r="AA335" s="12">
        <v>2.8400000000000002E-2</v>
      </c>
      <c r="AB335" s="13">
        <v>45390</v>
      </c>
      <c r="AC335" s="13">
        <v>44500</v>
      </c>
      <c r="AD335" s="2">
        <v>3</v>
      </c>
      <c r="AE335" s="2">
        <v>1</v>
      </c>
      <c r="AF335" s="3" t="s">
        <v>95</v>
      </c>
      <c r="AG335" s="2">
        <v>0</v>
      </c>
      <c r="AH335" s="3" t="s">
        <v>95</v>
      </c>
      <c r="AI335" s="3" t="s">
        <v>95</v>
      </c>
      <c r="AJ335" s="2">
        <v>1</v>
      </c>
      <c r="AK335" s="2">
        <v>30189.287566908388</v>
      </c>
      <c r="AL335" s="2">
        <v>0</v>
      </c>
      <c r="AM335" s="2">
        <v>477.27446737866012</v>
      </c>
      <c r="AN335" s="2">
        <v>30666.562034287046</v>
      </c>
      <c r="AO335" s="2">
        <v>136972.15222850774</v>
      </c>
      <c r="AP335" s="2">
        <v>0</v>
      </c>
      <c r="AQ335" s="2">
        <v>3068.300073375678</v>
      </c>
      <c r="AR335" s="2">
        <v>140040.4523018834</v>
      </c>
      <c r="AS335" s="2">
        <v>63941990.30399999</v>
      </c>
      <c r="AT335" s="2">
        <v>0</v>
      </c>
      <c r="AU335" s="2">
        <v>1010884.3839999998</v>
      </c>
      <c r="AV335" s="2">
        <v>64952874.687999994</v>
      </c>
      <c r="AW335" s="2">
        <v>30189.287566908388</v>
      </c>
      <c r="AX335" s="2">
        <v>0</v>
      </c>
      <c r="AY335" s="2">
        <v>477.27446737866012</v>
      </c>
      <c r="AZ335" s="2">
        <v>30666.562034287046</v>
      </c>
      <c r="BA335" s="2">
        <v>153636.30335675349</v>
      </c>
      <c r="BB335" s="2">
        <v>0</v>
      </c>
      <c r="BC335" s="2">
        <v>2428.8974919367392</v>
      </c>
      <c r="BD335" s="2">
        <v>156065.20084869021</v>
      </c>
      <c r="BE335" s="2">
        <v>697064.9799060988</v>
      </c>
      <c r="BF335" s="2">
        <v>0</v>
      </c>
      <c r="BG335" s="2">
        <v>15614.885903416163</v>
      </c>
      <c r="BH335" s="2">
        <v>712679.86580951489</v>
      </c>
      <c r="BI335" s="2">
        <v>325407182.85608637</v>
      </c>
      <c r="BJ335" s="2">
        <v>0</v>
      </c>
      <c r="BK335" s="2">
        <v>5144491.7186143994</v>
      </c>
      <c r="BL335" s="2">
        <v>330551674.57470077</v>
      </c>
      <c r="BM335" s="2">
        <v>153636.30335675349</v>
      </c>
      <c r="BN335" s="2">
        <v>0</v>
      </c>
      <c r="BO335" s="2">
        <v>2428.8974919367392</v>
      </c>
      <c r="BP335" s="2">
        <v>156065.20084869021</v>
      </c>
      <c r="BQ335" s="2" t="s">
        <v>96</v>
      </c>
      <c r="BR335" s="1" t="s">
        <v>523</v>
      </c>
      <c r="BS335" s="1" t="s">
        <v>523</v>
      </c>
      <c r="BT335" s="1" t="s">
        <v>523</v>
      </c>
      <c r="BU335" s="2">
        <v>30666.562034287046</v>
      </c>
      <c r="BV335" s="2">
        <v>140040.4523018834</v>
      </c>
      <c r="BW335" s="2">
        <v>64952874.687999994</v>
      </c>
      <c r="BX335" s="2">
        <v>30666.562034287046</v>
      </c>
      <c r="BY335" s="2">
        <v>30666.562034287046</v>
      </c>
      <c r="BZ335" s="2">
        <v>30666.562034287046</v>
      </c>
      <c r="CA335" s="2">
        <v>140040.4523018834</v>
      </c>
      <c r="CB335" s="2">
        <v>64952874.687999994</v>
      </c>
      <c r="CC335" s="2">
        <v>30666.562034287046</v>
      </c>
      <c r="CD335" s="2">
        <v>30666.562034287046</v>
      </c>
      <c r="CE335" s="1">
        <f t="shared" si="5"/>
        <v>3.8367979336881731E-4</v>
      </c>
    </row>
    <row r="336" spans="1:83" ht="13.5" customHeight="1">
      <c r="A336" s="3" t="s">
        <v>765</v>
      </c>
      <c r="B336" t="s">
        <v>816</v>
      </c>
      <c r="C336" s="9" t="s">
        <v>1945</v>
      </c>
      <c r="D336" s="3" t="s">
        <v>523</v>
      </c>
      <c r="E336" s="3" t="s">
        <v>777</v>
      </c>
      <c r="F336" s="3" t="s">
        <v>768</v>
      </c>
      <c r="G336" s="3" t="s">
        <v>88</v>
      </c>
      <c r="H336" s="3" t="s">
        <v>769</v>
      </c>
      <c r="I336" s="3" t="s">
        <v>770</v>
      </c>
      <c r="J336" s="3" t="s">
        <v>523</v>
      </c>
      <c r="K336" s="3" t="s">
        <v>92</v>
      </c>
      <c r="L336" s="3" t="s">
        <v>116</v>
      </c>
      <c r="M336" s="3" t="s">
        <v>94</v>
      </c>
      <c r="N336" s="2">
        <v>50066397.859999999</v>
      </c>
      <c r="O336" s="2">
        <v>0</v>
      </c>
      <c r="P336" s="10">
        <v>1</v>
      </c>
      <c r="Q336" s="2">
        <v>50066397.859999999</v>
      </c>
      <c r="R336" s="2">
        <v>0</v>
      </c>
      <c r="S336" s="3" t="s">
        <v>94</v>
      </c>
      <c r="T336" s="2">
        <v>50066397.859999999</v>
      </c>
      <c r="U336" s="2">
        <v>50066397.859999999</v>
      </c>
      <c r="V336" s="2">
        <v>566808.03</v>
      </c>
      <c r="W336" s="11">
        <v>1</v>
      </c>
      <c r="X336" s="2">
        <v>50066397.859999999</v>
      </c>
      <c r="Y336" s="2">
        <v>50066397.859999999</v>
      </c>
      <c r="Z336" s="2">
        <v>566808.03</v>
      </c>
      <c r="AA336" s="12">
        <v>2.5700000000000001E-2</v>
      </c>
      <c r="AB336" s="13">
        <v>45066</v>
      </c>
      <c r="AC336" s="13">
        <v>44500</v>
      </c>
      <c r="AD336" s="2">
        <v>2</v>
      </c>
      <c r="AE336" s="2">
        <v>1</v>
      </c>
      <c r="AF336" s="3" t="s">
        <v>95</v>
      </c>
      <c r="AG336" s="2">
        <v>0</v>
      </c>
      <c r="AH336" s="3" t="s">
        <v>95</v>
      </c>
      <c r="AI336" s="3" t="s">
        <v>95</v>
      </c>
      <c r="AJ336" s="2">
        <v>1</v>
      </c>
      <c r="AK336" s="2">
        <v>18910.501537394084</v>
      </c>
      <c r="AL336" s="2">
        <v>0</v>
      </c>
      <c r="AM336" s="2">
        <v>214.0881825110458</v>
      </c>
      <c r="AN336" s="2">
        <v>19124.589719905129</v>
      </c>
      <c r="AO336" s="2">
        <v>67224.264749971975</v>
      </c>
      <c r="AP336" s="2">
        <v>0</v>
      </c>
      <c r="AQ336" s="2">
        <v>1296.7740660182396</v>
      </c>
      <c r="AR336" s="2">
        <v>68521.038815990207</v>
      </c>
      <c r="AS336" s="2">
        <v>40053118.288000003</v>
      </c>
      <c r="AT336" s="2">
        <v>0</v>
      </c>
      <c r="AU336" s="2">
        <v>453446.424</v>
      </c>
      <c r="AV336" s="2">
        <v>40506564.711999997</v>
      </c>
      <c r="AW336" s="2">
        <v>18910.501537394084</v>
      </c>
      <c r="AX336" s="2">
        <v>0</v>
      </c>
      <c r="AY336" s="2">
        <v>214.0881825110458</v>
      </c>
      <c r="AZ336" s="2">
        <v>19124.589719905129</v>
      </c>
      <c r="BA336" s="2">
        <v>96237.433373952241</v>
      </c>
      <c r="BB336" s="2">
        <v>0</v>
      </c>
      <c r="BC336" s="2">
        <v>1089.5161696169632</v>
      </c>
      <c r="BD336" s="2">
        <v>97326.949543569193</v>
      </c>
      <c r="BE336" s="2">
        <v>342111.00573908241</v>
      </c>
      <c r="BF336" s="2">
        <v>0</v>
      </c>
      <c r="BG336" s="2">
        <v>6599.4128993734239</v>
      </c>
      <c r="BH336" s="2">
        <v>348710.4186384558</v>
      </c>
      <c r="BI336" s="2">
        <v>203834324.27946082</v>
      </c>
      <c r="BJ336" s="2">
        <v>0</v>
      </c>
      <c r="BK336" s="2">
        <v>2307634.1963784001</v>
      </c>
      <c r="BL336" s="2">
        <v>206141958.4758392</v>
      </c>
      <c r="BM336" s="2">
        <v>96237.433373952241</v>
      </c>
      <c r="BN336" s="2">
        <v>0</v>
      </c>
      <c r="BO336" s="2">
        <v>1089.5161696169632</v>
      </c>
      <c r="BP336" s="2">
        <v>97326.949543569193</v>
      </c>
      <c r="BQ336" s="2" t="s">
        <v>96</v>
      </c>
      <c r="BR336" s="1" t="s">
        <v>523</v>
      </c>
      <c r="BS336" s="1" t="s">
        <v>523</v>
      </c>
      <c r="BT336" s="1" t="s">
        <v>523</v>
      </c>
      <c r="BU336" s="2">
        <v>19124.589719905129</v>
      </c>
      <c r="BV336" s="2">
        <v>68521.038815990207</v>
      </c>
      <c r="BW336" s="2">
        <v>40506564.711999997</v>
      </c>
      <c r="BX336" s="2">
        <v>19124.589719905129</v>
      </c>
      <c r="BY336" s="2">
        <v>19124.589719905129</v>
      </c>
      <c r="BZ336" s="2">
        <v>19124.589719905129</v>
      </c>
      <c r="CA336" s="2">
        <v>68521.038815990207</v>
      </c>
      <c r="CB336" s="2">
        <v>40506564.711999997</v>
      </c>
      <c r="CC336" s="2">
        <v>19124.589719905129</v>
      </c>
      <c r="CD336" s="2">
        <v>19124.589719905129</v>
      </c>
      <c r="CE336" s="1">
        <f t="shared" si="5"/>
        <v>3.8198453528418328E-4</v>
      </c>
    </row>
    <row r="337" spans="1:83" ht="13.5" customHeight="1">
      <c r="A337" s="3" t="s">
        <v>765</v>
      </c>
      <c r="B337" t="s">
        <v>817</v>
      </c>
      <c r="C337" s="9" t="s">
        <v>1946</v>
      </c>
      <c r="D337" s="3" t="s">
        <v>523</v>
      </c>
      <c r="E337" s="3" t="s">
        <v>777</v>
      </c>
      <c r="F337" s="3" t="s">
        <v>768</v>
      </c>
      <c r="G337" s="3" t="s">
        <v>88</v>
      </c>
      <c r="H337" s="3" t="s">
        <v>769</v>
      </c>
      <c r="I337" s="3" t="s">
        <v>770</v>
      </c>
      <c r="J337" s="3" t="s">
        <v>523</v>
      </c>
      <c r="K337" s="3" t="s">
        <v>92</v>
      </c>
      <c r="L337" s="3" t="s">
        <v>116</v>
      </c>
      <c r="M337" s="3" t="s">
        <v>94</v>
      </c>
      <c r="N337" s="2">
        <v>50068379.200000003</v>
      </c>
      <c r="O337" s="2">
        <v>0</v>
      </c>
      <c r="P337" s="10">
        <v>1</v>
      </c>
      <c r="Q337" s="2">
        <v>50068379.200000003</v>
      </c>
      <c r="R337" s="2">
        <v>0</v>
      </c>
      <c r="S337" s="3" t="s">
        <v>94</v>
      </c>
      <c r="T337" s="2">
        <v>50068379.200000003</v>
      </c>
      <c r="U337" s="2">
        <v>50068379.200000003</v>
      </c>
      <c r="V337" s="2">
        <v>566830.46</v>
      </c>
      <c r="W337" s="11">
        <v>1</v>
      </c>
      <c r="X337" s="2">
        <v>50068379.200000003</v>
      </c>
      <c r="Y337" s="2">
        <v>50068379.200000003</v>
      </c>
      <c r="Z337" s="2">
        <v>566830.46</v>
      </c>
      <c r="AA337" s="12">
        <v>2.5700000000000001E-2</v>
      </c>
      <c r="AB337" s="13">
        <v>45066</v>
      </c>
      <c r="AC337" s="13">
        <v>44500</v>
      </c>
      <c r="AD337" s="2">
        <v>2</v>
      </c>
      <c r="AE337" s="2">
        <v>1</v>
      </c>
      <c r="AF337" s="3" t="s">
        <v>95</v>
      </c>
      <c r="AG337" s="2">
        <v>0</v>
      </c>
      <c r="AH337" s="3" t="s">
        <v>95</v>
      </c>
      <c r="AI337" s="3" t="s">
        <v>95</v>
      </c>
      <c r="AJ337" s="2">
        <v>1</v>
      </c>
      <c r="AK337" s="2">
        <v>18911.24990625459</v>
      </c>
      <c r="AL337" s="2">
        <v>0</v>
      </c>
      <c r="AM337" s="2">
        <v>214.09665451158133</v>
      </c>
      <c r="AN337" s="2">
        <v>19125.346560766171</v>
      </c>
      <c r="AO337" s="2">
        <v>67226.925099635875</v>
      </c>
      <c r="AP337" s="2">
        <v>0</v>
      </c>
      <c r="AQ337" s="2">
        <v>1296.8253825853335</v>
      </c>
      <c r="AR337" s="2">
        <v>68523.750482221192</v>
      </c>
      <c r="AS337" s="2">
        <v>40054703.359999999</v>
      </c>
      <c r="AT337" s="2">
        <v>0</v>
      </c>
      <c r="AU337" s="2">
        <v>453464.36799999996</v>
      </c>
      <c r="AV337" s="2">
        <v>40508167.728</v>
      </c>
      <c r="AW337" s="2">
        <v>18911.24990625459</v>
      </c>
      <c r="AX337" s="2">
        <v>0</v>
      </c>
      <c r="AY337" s="2">
        <v>214.09665451158133</v>
      </c>
      <c r="AZ337" s="2">
        <v>19125.346560766171</v>
      </c>
      <c r="BA337" s="2">
        <v>96241.241897920234</v>
      </c>
      <c r="BB337" s="2">
        <v>0</v>
      </c>
      <c r="BC337" s="2">
        <v>1089.5592844748885</v>
      </c>
      <c r="BD337" s="2">
        <v>97330.801182395124</v>
      </c>
      <c r="BE337" s="2">
        <v>342124.54452455696</v>
      </c>
      <c r="BF337" s="2">
        <v>0</v>
      </c>
      <c r="BG337" s="2">
        <v>6599.6740545150205</v>
      </c>
      <c r="BH337" s="2">
        <v>348724.21857907186</v>
      </c>
      <c r="BI337" s="2">
        <v>203842390.869376</v>
      </c>
      <c r="BJ337" s="2">
        <v>0</v>
      </c>
      <c r="BK337" s="2">
        <v>2307725.5151887997</v>
      </c>
      <c r="BL337" s="2">
        <v>206150116.38456482</v>
      </c>
      <c r="BM337" s="2">
        <v>96241.241897920234</v>
      </c>
      <c r="BN337" s="2">
        <v>0</v>
      </c>
      <c r="BO337" s="2">
        <v>1089.5592844748885</v>
      </c>
      <c r="BP337" s="2">
        <v>97330.801182395124</v>
      </c>
      <c r="BQ337" s="2" t="s">
        <v>96</v>
      </c>
      <c r="BR337" s="1" t="s">
        <v>523</v>
      </c>
      <c r="BS337" s="1" t="s">
        <v>523</v>
      </c>
      <c r="BT337" s="1" t="s">
        <v>523</v>
      </c>
      <c r="BU337" s="2">
        <v>19125.346560766171</v>
      </c>
      <c r="BV337" s="2">
        <v>68523.750482221192</v>
      </c>
      <c r="BW337" s="2">
        <v>40508167.728</v>
      </c>
      <c r="BX337" s="2">
        <v>19125.346560766171</v>
      </c>
      <c r="BY337" s="2">
        <v>19125.346560766171</v>
      </c>
      <c r="BZ337" s="2">
        <v>19125.346560766171</v>
      </c>
      <c r="CA337" s="2">
        <v>68523.750482221192</v>
      </c>
      <c r="CB337" s="2">
        <v>40508167.728</v>
      </c>
      <c r="CC337" s="2">
        <v>19125.346560766171</v>
      </c>
      <c r="CD337" s="2">
        <v>19125.346560766171</v>
      </c>
      <c r="CE337" s="1">
        <f t="shared" si="5"/>
        <v>3.8198453527663165E-4</v>
      </c>
    </row>
    <row r="338" spans="1:83" ht="13.5" customHeight="1">
      <c r="A338" s="3" t="s">
        <v>765</v>
      </c>
      <c r="B338" t="s">
        <v>818</v>
      </c>
      <c r="C338" s="9" t="s">
        <v>1947</v>
      </c>
      <c r="D338" s="3" t="s">
        <v>523</v>
      </c>
      <c r="E338" s="3" t="s">
        <v>777</v>
      </c>
      <c r="F338" s="3" t="s">
        <v>768</v>
      </c>
      <c r="G338" s="3" t="s">
        <v>88</v>
      </c>
      <c r="H338" s="3" t="s">
        <v>769</v>
      </c>
      <c r="I338" s="3" t="s">
        <v>770</v>
      </c>
      <c r="J338" s="3" t="s">
        <v>523</v>
      </c>
      <c r="K338" s="3" t="s">
        <v>92</v>
      </c>
      <c r="L338" s="3" t="s">
        <v>116</v>
      </c>
      <c r="M338" s="3" t="s">
        <v>94</v>
      </c>
      <c r="N338" s="2">
        <v>50064466.049999997</v>
      </c>
      <c r="O338" s="2">
        <v>0</v>
      </c>
      <c r="P338" s="10">
        <v>1</v>
      </c>
      <c r="Q338" s="2">
        <v>50064466.049999997</v>
      </c>
      <c r="R338" s="2">
        <v>0</v>
      </c>
      <c r="S338" s="3" t="s">
        <v>94</v>
      </c>
      <c r="T338" s="2">
        <v>50064466.049999997</v>
      </c>
      <c r="U338" s="2">
        <v>50064466.049999997</v>
      </c>
      <c r="V338" s="2">
        <v>566786.16</v>
      </c>
      <c r="W338" s="11">
        <v>1</v>
      </c>
      <c r="X338" s="2">
        <v>50064466.049999997</v>
      </c>
      <c r="Y338" s="2">
        <v>50064466.049999997</v>
      </c>
      <c r="Z338" s="2">
        <v>566786.16</v>
      </c>
      <c r="AA338" s="12">
        <v>2.5700000000000001E-2</v>
      </c>
      <c r="AB338" s="13">
        <v>45066</v>
      </c>
      <c r="AC338" s="13">
        <v>44500</v>
      </c>
      <c r="AD338" s="2">
        <v>2</v>
      </c>
      <c r="AE338" s="2">
        <v>1</v>
      </c>
      <c r="AF338" s="3" t="s">
        <v>95</v>
      </c>
      <c r="AG338" s="2">
        <v>0</v>
      </c>
      <c r="AH338" s="3" t="s">
        <v>95</v>
      </c>
      <c r="AI338" s="3" t="s">
        <v>95</v>
      </c>
      <c r="AJ338" s="2">
        <v>1</v>
      </c>
      <c r="AK338" s="2">
        <v>18909.771876433111</v>
      </c>
      <c r="AL338" s="2">
        <v>0</v>
      </c>
      <c r="AM338" s="2">
        <v>214.07992202724228</v>
      </c>
      <c r="AN338" s="2">
        <v>19123.851798460353</v>
      </c>
      <c r="AO338" s="2">
        <v>67221.670904350205</v>
      </c>
      <c r="AP338" s="2">
        <v>0</v>
      </c>
      <c r="AQ338" s="2">
        <v>1296.7240306494325</v>
      </c>
      <c r="AR338" s="2">
        <v>68518.39493499964</v>
      </c>
      <c r="AS338" s="2">
        <v>40051572.840000004</v>
      </c>
      <c r="AT338" s="2">
        <v>0</v>
      </c>
      <c r="AU338" s="2">
        <v>453428.92800000001</v>
      </c>
      <c r="AV338" s="2">
        <v>40505001.767999992</v>
      </c>
      <c r="AW338" s="2">
        <v>18909.771876433111</v>
      </c>
      <c r="AX338" s="2">
        <v>0</v>
      </c>
      <c r="AY338" s="2">
        <v>214.07992202724228</v>
      </c>
      <c r="AZ338" s="2">
        <v>19123.851798460353</v>
      </c>
      <c r="BA338" s="2">
        <v>96233.720056355756</v>
      </c>
      <c r="BB338" s="2">
        <v>0</v>
      </c>
      <c r="BC338" s="2">
        <v>1089.4741311888388</v>
      </c>
      <c r="BD338" s="2">
        <v>97323.194187544592</v>
      </c>
      <c r="BE338" s="2">
        <v>342097.80539932864</v>
      </c>
      <c r="BF338" s="2">
        <v>0</v>
      </c>
      <c r="BG338" s="2">
        <v>6599.1582643780275</v>
      </c>
      <c r="BH338" s="2">
        <v>348696.96366370667</v>
      </c>
      <c r="BI338" s="2">
        <v>203826459.34004402</v>
      </c>
      <c r="BJ338" s="2">
        <v>0</v>
      </c>
      <c r="BK338" s="2">
        <v>2307545.1574848001</v>
      </c>
      <c r="BL338" s="2">
        <v>206134004.49752876</v>
      </c>
      <c r="BM338" s="2">
        <v>96233.720056355756</v>
      </c>
      <c r="BN338" s="2">
        <v>0</v>
      </c>
      <c r="BO338" s="2">
        <v>1089.4741311888388</v>
      </c>
      <c r="BP338" s="2">
        <v>97323.194187544592</v>
      </c>
      <c r="BQ338" s="2" t="s">
        <v>96</v>
      </c>
      <c r="BR338" s="1" t="s">
        <v>523</v>
      </c>
      <c r="BS338" s="1" t="s">
        <v>523</v>
      </c>
      <c r="BT338" s="1" t="s">
        <v>523</v>
      </c>
      <c r="BU338" s="2">
        <v>19123.851798460353</v>
      </c>
      <c r="BV338" s="2">
        <v>68518.39493499964</v>
      </c>
      <c r="BW338" s="2">
        <v>40505001.767999992</v>
      </c>
      <c r="BX338" s="2">
        <v>19123.851798460353</v>
      </c>
      <c r="BY338" s="2">
        <v>19123.851798460353</v>
      </c>
      <c r="BZ338" s="2">
        <v>19123.851798460353</v>
      </c>
      <c r="CA338" s="2">
        <v>68518.39493499964</v>
      </c>
      <c r="CB338" s="2">
        <v>40505001.767999992</v>
      </c>
      <c r="CC338" s="2">
        <v>19123.851798460353</v>
      </c>
      <c r="CD338" s="2">
        <v>19123.851798460353</v>
      </c>
      <c r="CE338" s="1">
        <f t="shared" si="5"/>
        <v>3.8198453528618737E-4</v>
      </c>
    </row>
    <row r="339" spans="1:83" ht="13.5" customHeight="1">
      <c r="A339" s="3" t="s">
        <v>765</v>
      </c>
      <c r="B339" t="s">
        <v>819</v>
      </c>
      <c r="C339" s="9" t="s">
        <v>1948</v>
      </c>
      <c r="D339" s="3" t="s">
        <v>523</v>
      </c>
      <c r="E339" s="3" t="s">
        <v>777</v>
      </c>
      <c r="F339" s="3" t="s">
        <v>768</v>
      </c>
      <c r="G339" s="3" t="s">
        <v>88</v>
      </c>
      <c r="H339" s="3" t="s">
        <v>769</v>
      </c>
      <c r="I339" s="3" t="s">
        <v>770</v>
      </c>
      <c r="J339" s="3" t="s">
        <v>523</v>
      </c>
      <c r="K339" s="3" t="s">
        <v>92</v>
      </c>
      <c r="L339" s="3" t="s">
        <v>116</v>
      </c>
      <c r="M339" s="3" t="s">
        <v>94</v>
      </c>
      <c r="N339" s="2">
        <v>99636875.280000001</v>
      </c>
      <c r="O339" s="2">
        <v>0</v>
      </c>
      <c r="P339" s="10">
        <v>1</v>
      </c>
      <c r="Q339" s="2">
        <v>99636875.280000001</v>
      </c>
      <c r="R339" s="2">
        <v>0</v>
      </c>
      <c r="S339" s="3" t="s">
        <v>94</v>
      </c>
      <c r="T339" s="2">
        <v>99636875.280000001</v>
      </c>
      <c r="U339" s="2">
        <v>99636875.280000001</v>
      </c>
      <c r="V339" s="2">
        <v>566486.25</v>
      </c>
      <c r="W339" s="11">
        <v>1</v>
      </c>
      <c r="X339" s="2">
        <v>99636875.280000001</v>
      </c>
      <c r="Y339" s="2">
        <v>99636875.280000001</v>
      </c>
      <c r="Z339" s="2">
        <v>566486.25</v>
      </c>
      <c r="AA339" s="12">
        <v>2.69E-2</v>
      </c>
      <c r="AB339" s="13">
        <v>46246</v>
      </c>
      <c r="AC339" s="13">
        <v>44500</v>
      </c>
      <c r="AD339" s="2">
        <v>5</v>
      </c>
      <c r="AE339" s="2">
        <v>1</v>
      </c>
      <c r="AF339" s="3" t="s">
        <v>95</v>
      </c>
      <c r="AG339" s="2">
        <v>0</v>
      </c>
      <c r="AH339" s="3" t="s">
        <v>95</v>
      </c>
      <c r="AI339" s="3" t="s">
        <v>95</v>
      </c>
      <c r="AJ339" s="2">
        <v>1</v>
      </c>
      <c r="AK339" s="2">
        <v>37633.689734026782</v>
      </c>
      <c r="AL339" s="2">
        <v>0</v>
      </c>
      <c r="AM339" s="2">
        <v>213.96664348597514</v>
      </c>
      <c r="AN339" s="2">
        <v>37847.656377512758</v>
      </c>
      <c r="AO339" s="2">
        <v>325840.34428448306</v>
      </c>
      <c r="AP339" s="2">
        <v>0</v>
      </c>
      <c r="AQ339" s="2">
        <v>4227.3880524532487</v>
      </c>
      <c r="AR339" s="2">
        <v>330067.73233693629</v>
      </c>
      <c r="AS339" s="2">
        <v>79709500.224000007</v>
      </c>
      <c r="AT339" s="2">
        <v>0</v>
      </c>
      <c r="AU339" s="2">
        <v>453188.99999999994</v>
      </c>
      <c r="AV339" s="2">
        <v>80162689.223999992</v>
      </c>
      <c r="AW339" s="2">
        <v>37633.689734026782</v>
      </c>
      <c r="AX339" s="2">
        <v>0</v>
      </c>
      <c r="AY339" s="2">
        <v>213.96664348597514</v>
      </c>
      <c r="AZ339" s="2">
        <v>37847.656377512758</v>
      </c>
      <c r="BA339" s="2">
        <v>191521.61042543571</v>
      </c>
      <c r="BB339" s="2">
        <v>0</v>
      </c>
      <c r="BC339" s="2">
        <v>1088.8976453644761</v>
      </c>
      <c r="BD339" s="2">
        <v>192610.50807080019</v>
      </c>
      <c r="BE339" s="2">
        <v>1658234.0960981627</v>
      </c>
      <c r="BF339" s="2">
        <v>0</v>
      </c>
      <c r="BG339" s="2">
        <v>21513.600537739829</v>
      </c>
      <c r="BH339" s="2">
        <v>1679747.6966359026</v>
      </c>
      <c r="BI339" s="2">
        <v>405649617.58995843</v>
      </c>
      <c r="BJ339" s="2">
        <v>0</v>
      </c>
      <c r="BK339" s="2">
        <v>2306324.1398999998</v>
      </c>
      <c r="BL339" s="2">
        <v>407955941.7298584</v>
      </c>
      <c r="BM339" s="2">
        <v>191521.61042543571</v>
      </c>
      <c r="BN339" s="2">
        <v>0</v>
      </c>
      <c r="BO339" s="2">
        <v>1088.8976453644761</v>
      </c>
      <c r="BP339" s="2">
        <v>192610.50807080019</v>
      </c>
      <c r="BQ339" s="2" t="s">
        <v>96</v>
      </c>
      <c r="BR339" s="1" t="s">
        <v>523</v>
      </c>
      <c r="BS339" s="1" t="s">
        <v>523</v>
      </c>
      <c r="BT339" s="1" t="s">
        <v>523</v>
      </c>
      <c r="BU339" s="2">
        <v>37847.656377512758</v>
      </c>
      <c r="BV339" s="2">
        <v>330067.73233693629</v>
      </c>
      <c r="BW339" s="2">
        <v>80162689.223999992</v>
      </c>
      <c r="BX339" s="2">
        <v>37847.656377512758</v>
      </c>
      <c r="BY339" s="2">
        <v>37847.656377512758</v>
      </c>
      <c r="BZ339" s="2">
        <v>37847.656377512758</v>
      </c>
      <c r="CA339" s="2">
        <v>330067.73233693629</v>
      </c>
      <c r="CB339" s="2">
        <v>80162689.223999992</v>
      </c>
      <c r="CC339" s="2">
        <v>37847.656377512758</v>
      </c>
      <c r="CD339" s="2">
        <v>37847.656377512758</v>
      </c>
      <c r="CE339" s="1">
        <f t="shared" si="5"/>
        <v>3.79855914501063E-4</v>
      </c>
    </row>
    <row r="340" spans="1:83" ht="13.5" customHeight="1">
      <c r="A340" s="3" t="s">
        <v>765</v>
      </c>
      <c r="B340" t="s">
        <v>820</v>
      </c>
      <c r="C340" s="9" t="s">
        <v>1949</v>
      </c>
      <c r="D340" s="3" t="s">
        <v>523</v>
      </c>
      <c r="E340" s="3" t="s">
        <v>777</v>
      </c>
      <c r="F340" s="3" t="s">
        <v>768</v>
      </c>
      <c r="G340" s="3" t="s">
        <v>88</v>
      </c>
      <c r="H340" s="3" t="s">
        <v>769</v>
      </c>
      <c r="I340" s="3" t="s">
        <v>770</v>
      </c>
      <c r="J340" s="3" t="s">
        <v>523</v>
      </c>
      <c r="K340" s="3" t="s">
        <v>92</v>
      </c>
      <c r="L340" s="3" t="s">
        <v>116</v>
      </c>
      <c r="M340" s="3" t="s">
        <v>94</v>
      </c>
      <c r="N340" s="2">
        <v>99636875.269999996</v>
      </c>
      <c r="O340" s="2">
        <v>0</v>
      </c>
      <c r="P340" s="10">
        <v>1</v>
      </c>
      <c r="Q340" s="2">
        <v>99636875.269999996</v>
      </c>
      <c r="R340" s="2">
        <v>0</v>
      </c>
      <c r="S340" s="3" t="s">
        <v>94</v>
      </c>
      <c r="T340" s="2">
        <v>99636875.269999996</v>
      </c>
      <c r="U340" s="2">
        <v>99636875.269999996</v>
      </c>
      <c r="V340" s="2">
        <v>566486.25</v>
      </c>
      <c r="W340" s="11">
        <v>1</v>
      </c>
      <c r="X340" s="2">
        <v>99636875.269999996</v>
      </c>
      <c r="Y340" s="2">
        <v>99636875.269999996</v>
      </c>
      <c r="Z340" s="2">
        <v>566486.25</v>
      </c>
      <c r="AA340" s="12">
        <v>2.69E-2</v>
      </c>
      <c r="AB340" s="13">
        <v>46246</v>
      </c>
      <c r="AC340" s="13">
        <v>44500</v>
      </c>
      <c r="AD340" s="2">
        <v>5</v>
      </c>
      <c r="AE340" s="2">
        <v>1</v>
      </c>
      <c r="AF340" s="3" t="s">
        <v>95</v>
      </c>
      <c r="AG340" s="2">
        <v>0</v>
      </c>
      <c r="AH340" s="3" t="s">
        <v>95</v>
      </c>
      <c r="AI340" s="3" t="s">
        <v>95</v>
      </c>
      <c r="AJ340" s="2">
        <v>1</v>
      </c>
      <c r="AK340" s="2">
        <v>37633.689730249695</v>
      </c>
      <c r="AL340" s="2">
        <v>0</v>
      </c>
      <c r="AM340" s="2">
        <v>213.96664348597514</v>
      </c>
      <c r="AN340" s="2">
        <v>37847.65637373567</v>
      </c>
      <c r="AO340" s="2">
        <v>325840.34425178031</v>
      </c>
      <c r="AP340" s="2">
        <v>0</v>
      </c>
      <c r="AQ340" s="2">
        <v>4227.3880524532487</v>
      </c>
      <c r="AR340" s="2">
        <v>330067.73230423353</v>
      </c>
      <c r="AS340" s="2">
        <v>79709500.215999991</v>
      </c>
      <c r="AT340" s="2">
        <v>0</v>
      </c>
      <c r="AU340" s="2">
        <v>453188.99999999994</v>
      </c>
      <c r="AV340" s="2">
        <v>80162689.215999991</v>
      </c>
      <c r="AW340" s="2">
        <v>37633.689730249695</v>
      </c>
      <c r="AX340" s="2">
        <v>0</v>
      </c>
      <c r="AY340" s="2">
        <v>213.96664348597514</v>
      </c>
      <c r="AZ340" s="2">
        <v>37847.65637373567</v>
      </c>
      <c r="BA340" s="2">
        <v>191521.61040621373</v>
      </c>
      <c r="BB340" s="2">
        <v>0</v>
      </c>
      <c r="BC340" s="2">
        <v>1088.8976453644761</v>
      </c>
      <c r="BD340" s="2">
        <v>192610.50805157822</v>
      </c>
      <c r="BE340" s="2">
        <v>1658234.0959317351</v>
      </c>
      <c r="BF340" s="2">
        <v>0</v>
      </c>
      <c r="BG340" s="2">
        <v>21513.600537739829</v>
      </c>
      <c r="BH340" s="2">
        <v>1679747.696469475</v>
      </c>
      <c r="BI340" s="2">
        <v>405649617.5492456</v>
      </c>
      <c r="BJ340" s="2">
        <v>0</v>
      </c>
      <c r="BK340" s="2">
        <v>2306324.1398999998</v>
      </c>
      <c r="BL340" s="2">
        <v>407955941.68914557</v>
      </c>
      <c r="BM340" s="2">
        <v>191521.61040621373</v>
      </c>
      <c r="BN340" s="2">
        <v>0</v>
      </c>
      <c r="BO340" s="2">
        <v>1088.8976453644761</v>
      </c>
      <c r="BP340" s="2">
        <v>192610.50805157822</v>
      </c>
      <c r="BQ340" s="2" t="s">
        <v>96</v>
      </c>
      <c r="BR340" s="1" t="s">
        <v>523</v>
      </c>
      <c r="BS340" s="1" t="s">
        <v>523</v>
      </c>
      <c r="BT340" s="1" t="s">
        <v>523</v>
      </c>
      <c r="BU340" s="2">
        <v>37847.65637373567</v>
      </c>
      <c r="BV340" s="2">
        <v>330067.73230423353</v>
      </c>
      <c r="BW340" s="2">
        <v>80162689.215999991</v>
      </c>
      <c r="BX340" s="2">
        <v>37847.65637373567</v>
      </c>
      <c r="BY340" s="2">
        <v>37847.65637373567</v>
      </c>
      <c r="BZ340" s="2">
        <v>37847.65637373567</v>
      </c>
      <c r="CA340" s="2">
        <v>330067.73230423353</v>
      </c>
      <c r="CB340" s="2">
        <v>80162689.215999991</v>
      </c>
      <c r="CC340" s="2">
        <v>37847.65637373567</v>
      </c>
      <c r="CD340" s="2">
        <v>37847.65637373567</v>
      </c>
      <c r="CE340" s="1">
        <f t="shared" si="5"/>
        <v>3.7985591450127854E-4</v>
      </c>
    </row>
    <row r="341" spans="1:83" ht="13.5" customHeight="1">
      <c r="A341" s="3" t="s">
        <v>765</v>
      </c>
      <c r="B341" t="s">
        <v>821</v>
      </c>
      <c r="C341" s="9" t="s">
        <v>1950</v>
      </c>
      <c r="D341" s="3" t="s">
        <v>523</v>
      </c>
      <c r="E341" s="3" t="s">
        <v>777</v>
      </c>
      <c r="F341" s="3" t="s">
        <v>768</v>
      </c>
      <c r="G341" s="3" t="s">
        <v>88</v>
      </c>
      <c r="H341" s="3" t="s">
        <v>769</v>
      </c>
      <c r="I341" s="3" t="s">
        <v>770</v>
      </c>
      <c r="J341" s="3" t="s">
        <v>523</v>
      </c>
      <c r="K341" s="3" t="s">
        <v>92</v>
      </c>
      <c r="L341" s="3" t="s">
        <v>116</v>
      </c>
      <c r="M341" s="3" t="s">
        <v>94</v>
      </c>
      <c r="N341" s="2">
        <v>50030348.579999998</v>
      </c>
      <c r="O341" s="2">
        <v>0</v>
      </c>
      <c r="P341" s="10">
        <v>1</v>
      </c>
      <c r="Q341" s="2">
        <v>50030348.579999998</v>
      </c>
      <c r="R341" s="2">
        <v>0</v>
      </c>
      <c r="S341" s="3" t="s">
        <v>94</v>
      </c>
      <c r="T341" s="2">
        <v>50030348.579999998</v>
      </c>
      <c r="U341" s="2">
        <v>50030348.579999998</v>
      </c>
      <c r="V341" s="2">
        <v>284447.95</v>
      </c>
      <c r="W341" s="11">
        <v>1</v>
      </c>
      <c r="X341" s="2">
        <v>50030348.579999998</v>
      </c>
      <c r="Y341" s="2">
        <v>50030348.579999998</v>
      </c>
      <c r="Z341" s="2">
        <v>284447.95</v>
      </c>
      <c r="AA341" s="12">
        <v>2.69E-2</v>
      </c>
      <c r="AB341" s="13">
        <v>46246</v>
      </c>
      <c r="AC341" s="13">
        <v>44500</v>
      </c>
      <c r="AD341" s="2">
        <v>5</v>
      </c>
      <c r="AE341" s="2">
        <v>1</v>
      </c>
      <c r="AF341" s="3" t="s">
        <v>95</v>
      </c>
      <c r="AG341" s="2">
        <v>0</v>
      </c>
      <c r="AH341" s="3" t="s">
        <v>95</v>
      </c>
      <c r="AI341" s="3" t="s">
        <v>95</v>
      </c>
      <c r="AJ341" s="2">
        <v>1</v>
      </c>
      <c r="AK341" s="2">
        <v>18896.885419718346</v>
      </c>
      <c r="AL341" s="2">
        <v>0</v>
      </c>
      <c r="AM341" s="2">
        <v>107.43839432636977</v>
      </c>
      <c r="AN341" s="2">
        <v>19004.323814044717</v>
      </c>
      <c r="AO341" s="2">
        <v>163613.17996141702</v>
      </c>
      <c r="AP341" s="2">
        <v>0</v>
      </c>
      <c r="AQ341" s="2">
        <v>2122.6849996355945</v>
      </c>
      <c r="AR341" s="2">
        <v>165735.8649610526</v>
      </c>
      <c r="AS341" s="2">
        <v>40024278.864</v>
      </c>
      <c r="AT341" s="2">
        <v>0</v>
      </c>
      <c r="AU341" s="2">
        <v>227558.36</v>
      </c>
      <c r="AV341" s="2">
        <v>40251837.223999992</v>
      </c>
      <c r="AW341" s="2">
        <v>18896.885419718346</v>
      </c>
      <c r="AX341" s="2">
        <v>0</v>
      </c>
      <c r="AY341" s="2">
        <v>107.43839432636977</v>
      </c>
      <c r="AZ341" s="2">
        <v>19004.323814044717</v>
      </c>
      <c r="BA341" s="2">
        <v>96168.139589488637</v>
      </c>
      <c r="BB341" s="2">
        <v>0</v>
      </c>
      <c r="BC341" s="2">
        <v>546.76473256632846</v>
      </c>
      <c r="BD341" s="2">
        <v>96714.904322054979</v>
      </c>
      <c r="BE341" s="2">
        <v>832643.83414164733</v>
      </c>
      <c r="BF341" s="2">
        <v>0</v>
      </c>
      <c r="BG341" s="2">
        <v>10802.556231645505</v>
      </c>
      <c r="BH341" s="2">
        <v>843446.39037329284</v>
      </c>
      <c r="BI341" s="2">
        <v>203687557.56678241</v>
      </c>
      <c r="BJ341" s="2">
        <v>0</v>
      </c>
      <c r="BK341" s="2">
        <v>1158067.249876</v>
      </c>
      <c r="BL341" s="2">
        <v>204845624.81665838</v>
      </c>
      <c r="BM341" s="2">
        <v>96168.139589488637</v>
      </c>
      <c r="BN341" s="2">
        <v>0</v>
      </c>
      <c r="BO341" s="2">
        <v>546.76473256632846</v>
      </c>
      <c r="BP341" s="2">
        <v>96714.904322054979</v>
      </c>
      <c r="BQ341" s="2" t="s">
        <v>96</v>
      </c>
      <c r="BR341" s="1" t="s">
        <v>523</v>
      </c>
      <c r="BS341" s="1" t="s">
        <v>523</v>
      </c>
      <c r="BT341" s="1" t="s">
        <v>523</v>
      </c>
      <c r="BU341" s="2">
        <v>19004.323814044717</v>
      </c>
      <c r="BV341" s="2">
        <v>165735.8649610526</v>
      </c>
      <c r="BW341" s="2">
        <v>40251837.223999992</v>
      </c>
      <c r="BX341" s="2">
        <v>19004.323814044717</v>
      </c>
      <c r="BY341" s="2">
        <v>19004.323814044717</v>
      </c>
      <c r="BZ341" s="2">
        <v>19004.323814044717</v>
      </c>
      <c r="CA341" s="2">
        <v>165735.8649610526</v>
      </c>
      <c r="CB341" s="2">
        <v>40251837.223999992</v>
      </c>
      <c r="CC341" s="2">
        <v>19004.323814044717</v>
      </c>
      <c r="CD341" s="2">
        <v>19004.323814044717</v>
      </c>
      <c r="CE341" s="1">
        <f t="shared" si="5"/>
        <v>3.7985591452868343E-4</v>
      </c>
    </row>
    <row r="342" spans="1:83" ht="13.5" customHeight="1">
      <c r="A342" s="3" t="s">
        <v>765</v>
      </c>
      <c r="B342" t="s">
        <v>822</v>
      </c>
      <c r="C342" s="9" t="s">
        <v>1951</v>
      </c>
      <c r="D342" s="3" t="s">
        <v>523</v>
      </c>
      <c r="E342" s="3" t="s">
        <v>777</v>
      </c>
      <c r="F342" s="3" t="s">
        <v>768</v>
      </c>
      <c r="G342" s="3" t="s">
        <v>88</v>
      </c>
      <c r="H342" s="3" t="s">
        <v>769</v>
      </c>
      <c r="I342" s="3" t="s">
        <v>770</v>
      </c>
      <c r="J342" s="3" t="s">
        <v>523</v>
      </c>
      <c r="K342" s="3" t="s">
        <v>92</v>
      </c>
      <c r="L342" s="3" t="s">
        <v>116</v>
      </c>
      <c r="M342" s="3" t="s">
        <v>94</v>
      </c>
      <c r="N342" s="2">
        <v>100060697.17</v>
      </c>
      <c r="O342" s="2">
        <v>0</v>
      </c>
      <c r="P342" s="10">
        <v>1</v>
      </c>
      <c r="Q342" s="2">
        <v>100060697.17</v>
      </c>
      <c r="R342" s="2">
        <v>0</v>
      </c>
      <c r="S342" s="3" t="s">
        <v>94</v>
      </c>
      <c r="T342" s="2">
        <v>100060697.17</v>
      </c>
      <c r="U342" s="2">
        <v>100060697.17</v>
      </c>
      <c r="V342" s="2">
        <v>568895.89</v>
      </c>
      <c r="W342" s="11">
        <v>1</v>
      </c>
      <c r="X342" s="2">
        <v>100060697.17</v>
      </c>
      <c r="Y342" s="2">
        <v>100060697.17</v>
      </c>
      <c r="Z342" s="2">
        <v>568895.89</v>
      </c>
      <c r="AA342" s="12">
        <v>2.69E-2</v>
      </c>
      <c r="AB342" s="13">
        <v>46246</v>
      </c>
      <c r="AC342" s="13">
        <v>44500</v>
      </c>
      <c r="AD342" s="2">
        <v>5</v>
      </c>
      <c r="AE342" s="2">
        <v>1</v>
      </c>
      <c r="AF342" s="3" t="s">
        <v>95</v>
      </c>
      <c r="AG342" s="2">
        <v>0</v>
      </c>
      <c r="AH342" s="3" t="s">
        <v>95</v>
      </c>
      <c r="AI342" s="3" t="s">
        <v>95</v>
      </c>
      <c r="AJ342" s="2">
        <v>1</v>
      </c>
      <c r="AK342" s="2">
        <v>37793.770843213781</v>
      </c>
      <c r="AL342" s="2">
        <v>0</v>
      </c>
      <c r="AM342" s="2">
        <v>214.87678487565506</v>
      </c>
      <c r="AN342" s="2">
        <v>38008.647628089435</v>
      </c>
      <c r="AO342" s="2">
        <v>327226.35995553678</v>
      </c>
      <c r="AP342" s="2">
        <v>0</v>
      </c>
      <c r="AQ342" s="2">
        <v>4245.3699246464639</v>
      </c>
      <c r="AR342" s="2">
        <v>331471.72988018324</v>
      </c>
      <c r="AS342" s="2">
        <v>80048557.736000001</v>
      </c>
      <c r="AT342" s="2">
        <v>0</v>
      </c>
      <c r="AU342" s="2">
        <v>455116.712</v>
      </c>
      <c r="AV342" s="2">
        <v>80503674.447999984</v>
      </c>
      <c r="AW342" s="2">
        <v>37793.770843213781</v>
      </c>
      <c r="AX342" s="2">
        <v>0</v>
      </c>
      <c r="AY342" s="2">
        <v>214.87678487565506</v>
      </c>
      <c r="AZ342" s="2">
        <v>38008.647628089435</v>
      </c>
      <c r="BA342" s="2">
        <v>192336.27919819925</v>
      </c>
      <c r="BB342" s="2">
        <v>0</v>
      </c>
      <c r="BC342" s="2">
        <v>1093.5294459106963</v>
      </c>
      <c r="BD342" s="2">
        <v>193429.80864410996</v>
      </c>
      <c r="BE342" s="2">
        <v>1665287.6684497222</v>
      </c>
      <c r="BF342" s="2">
        <v>0</v>
      </c>
      <c r="BG342" s="2">
        <v>21605.112083518321</v>
      </c>
      <c r="BH342" s="2">
        <v>1686892.7805332406</v>
      </c>
      <c r="BI342" s="2">
        <v>407375115.1742776</v>
      </c>
      <c r="BJ342" s="2">
        <v>0</v>
      </c>
      <c r="BK342" s="2">
        <v>2316134.4590392001</v>
      </c>
      <c r="BL342" s="2">
        <v>409691249.63331676</v>
      </c>
      <c r="BM342" s="2">
        <v>192336.27919819925</v>
      </c>
      <c r="BN342" s="2">
        <v>0</v>
      </c>
      <c r="BO342" s="2">
        <v>1093.5294459106963</v>
      </c>
      <c r="BP342" s="2">
        <v>193429.80864410996</v>
      </c>
      <c r="BQ342" s="2" t="s">
        <v>96</v>
      </c>
      <c r="BR342" s="1" t="s">
        <v>523</v>
      </c>
      <c r="BS342" s="1" t="s">
        <v>523</v>
      </c>
      <c r="BT342" s="1" t="s">
        <v>523</v>
      </c>
      <c r="BU342" s="2">
        <v>38008.647628089435</v>
      </c>
      <c r="BV342" s="2">
        <v>331471.72988018324</v>
      </c>
      <c r="BW342" s="2">
        <v>80503674.447999984</v>
      </c>
      <c r="BX342" s="2">
        <v>38008.647628089435</v>
      </c>
      <c r="BY342" s="2">
        <v>38008.647628089435</v>
      </c>
      <c r="BZ342" s="2">
        <v>38008.647628089435</v>
      </c>
      <c r="CA342" s="2">
        <v>331471.72988018324</v>
      </c>
      <c r="CB342" s="2">
        <v>80503674.447999984</v>
      </c>
      <c r="CC342" s="2">
        <v>38008.647628089435</v>
      </c>
      <c r="CD342" s="2">
        <v>38008.647628089435</v>
      </c>
      <c r="CE342" s="1">
        <f t="shared" si="5"/>
        <v>3.7985591449072085E-4</v>
      </c>
    </row>
    <row r="343" spans="1:83" ht="13.5" customHeight="1">
      <c r="A343" s="3" t="s">
        <v>765</v>
      </c>
      <c r="B343" t="s">
        <v>823</v>
      </c>
      <c r="C343" s="9" t="s">
        <v>1952</v>
      </c>
      <c r="D343" s="3" t="s">
        <v>523</v>
      </c>
      <c r="E343" s="3" t="s">
        <v>777</v>
      </c>
      <c r="F343" s="3" t="s">
        <v>768</v>
      </c>
      <c r="G343" s="3" t="s">
        <v>88</v>
      </c>
      <c r="H343" s="3" t="s">
        <v>769</v>
      </c>
      <c r="I343" s="3" t="s">
        <v>770</v>
      </c>
      <c r="J343" s="3" t="s">
        <v>523</v>
      </c>
      <c r="K343" s="3" t="s">
        <v>92</v>
      </c>
      <c r="L343" s="3" t="s">
        <v>116</v>
      </c>
      <c r="M343" s="3" t="s">
        <v>94</v>
      </c>
      <c r="N343" s="2">
        <v>50030348.579999998</v>
      </c>
      <c r="O343" s="2">
        <v>0</v>
      </c>
      <c r="P343" s="10">
        <v>1</v>
      </c>
      <c r="Q343" s="2">
        <v>50030348.579999998</v>
      </c>
      <c r="R343" s="2">
        <v>0</v>
      </c>
      <c r="S343" s="3" t="s">
        <v>94</v>
      </c>
      <c r="T343" s="2">
        <v>50030348.579999998</v>
      </c>
      <c r="U343" s="2">
        <v>50030348.579999998</v>
      </c>
      <c r="V343" s="2">
        <v>284447.95</v>
      </c>
      <c r="W343" s="11">
        <v>1</v>
      </c>
      <c r="X343" s="2">
        <v>50030348.579999998</v>
      </c>
      <c r="Y343" s="2">
        <v>50030348.579999998</v>
      </c>
      <c r="Z343" s="2">
        <v>284447.95</v>
      </c>
      <c r="AA343" s="12">
        <v>2.69E-2</v>
      </c>
      <c r="AB343" s="13">
        <v>46246</v>
      </c>
      <c r="AC343" s="13">
        <v>44500</v>
      </c>
      <c r="AD343" s="2">
        <v>5</v>
      </c>
      <c r="AE343" s="2">
        <v>1</v>
      </c>
      <c r="AF343" s="3" t="s">
        <v>95</v>
      </c>
      <c r="AG343" s="2">
        <v>0</v>
      </c>
      <c r="AH343" s="3" t="s">
        <v>95</v>
      </c>
      <c r="AI343" s="3" t="s">
        <v>95</v>
      </c>
      <c r="AJ343" s="2">
        <v>1</v>
      </c>
      <c r="AK343" s="2">
        <v>18896.885419718346</v>
      </c>
      <c r="AL343" s="2">
        <v>0</v>
      </c>
      <c r="AM343" s="2">
        <v>107.43839432636977</v>
      </c>
      <c r="AN343" s="2">
        <v>19004.323814044717</v>
      </c>
      <c r="AO343" s="2">
        <v>163613.17996141702</v>
      </c>
      <c r="AP343" s="2">
        <v>0</v>
      </c>
      <c r="AQ343" s="2">
        <v>2122.6849996355945</v>
      </c>
      <c r="AR343" s="2">
        <v>165735.8649610526</v>
      </c>
      <c r="AS343" s="2">
        <v>40024278.864</v>
      </c>
      <c r="AT343" s="2">
        <v>0</v>
      </c>
      <c r="AU343" s="2">
        <v>227558.36</v>
      </c>
      <c r="AV343" s="2">
        <v>40251837.223999992</v>
      </c>
      <c r="AW343" s="2">
        <v>18896.885419718346</v>
      </c>
      <c r="AX343" s="2">
        <v>0</v>
      </c>
      <c r="AY343" s="2">
        <v>107.43839432636977</v>
      </c>
      <c r="AZ343" s="2">
        <v>19004.323814044717</v>
      </c>
      <c r="BA343" s="2">
        <v>96168.139589488637</v>
      </c>
      <c r="BB343" s="2">
        <v>0</v>
      </c>
      <c r="BC343" s="2">
        <v>546.76473256632846</v>
      </c>
      <c r="BD343" s="2">
        <v>96714.904322054979</v>
      </c>
      <c r="BE343" s="2">
        <v>832643.83414164733</v>
      </c>
      <c r="BF343" s="2">
        <v>0</v>
      </c>
      <c r="BG343" s="2">
        <v>10802.556231645505</v>
      </c>
      <c r="BH343" s="2">
        <v>843446.39037329284</v>
      </c>
      <c r="BI343" s="2">
        <v>203687557.56678241</v>
      </c>
      <c r="BJ343" s="2">
        <v>0</v>
      </c>
      <c r="BK343" s="2">
        <v>1158067.249876</v>
      </c>
      <c r="BL343" s="2">
        <v>204845624.81665838</v>
      </c>
      <c r="BM343" s="2">
        <v>96168.139589488637</v>
      </c>
      <c r="BN343" s="2">
        <v>0</v>
      </c>
      <c r="BO343" s="2">
        <v>546.76473256632846</v>
      </c>
      <c r="BP343" s="2">
        <v>96714.904322054979</v>
      </c>
      <c r="BQ343" s="2" t="s">
        <v>96</v>
      </c>
      <c r="BR343" s="1" t="s">
        <v>523</v>
      </c>
      <c r="BS343" s="1" t="s">
        <v>523</v>
      </c>
      <c r="BT343" s="1" t="s">
        <v>523</v>
      </c>
      <c r="BU343" s="2">
        <v>19004.323814044717</v>
      </c>
      <c r="BV343" s="2">
        <v>165735.8649610526</v>
      </c>
      <c r="BW343" s="2">
        <v>40251837.223999992</v>
      </c>
      <c r="BX343" s="2">
        <v>19004.323814044717</v>
      </c>
      <c r="BY343" s="2">
        <v>19004.323814044717</v>
      </c>
      <c r="BZ343" s="2">
        <v>19004.323814044717</v>
      </c>
      <c r="CA343" s="2">
        <v>165735.8649610526</v>
      </c>
      <c r="CB343" s="2">
        <v>40251837.223999992</v>
      </c>
      <c r="CC343" s="2">
        <v>19004.323814044717</v>
      </c>
      <c r="CD343" s="2">
        <v>19004.323814044717</v>
      </c>
      <c r="CE343" s="1">
        <f t="shared" si="5"/>
        <v>3.7985591452868343E-4</v>
      </c>
    </row>
    <row r="344" spans="1:83" ht="13.5" customHeight="1">
      <c r="A344" s="3" t="s">
        <v>765</v>
      </c>
      <c r="B344" t="s">
        <v>824</v>
      </c>
      <c r="C344" s="9" t="s">
        <v>1953</v>
      </c>
      <c r="D344" s="3" t="s">
        <v>523</v>
      </c>
      <c r="E344" s="3" t="s">
        <v>777</v>
      </c>
      <c r="F344" s="3" t="s">
        <v>768</v>
      </c>
      <c r="G344" s="3" t="s">
        <v>88</v>
      </c>
      <c r="H344" s="3" t="s">
        <v>769</v>
      </c>
      <c r="I344" s="3" t="s">
        <v>770</v>
      </c>
      <c r="J344" s="3" t="s">
        <v>523</v>
      </c>
      <c r="K344" s="3" t="s">
        <v>92</v>
      </c>
      <c r="L344" s="3" t="s">
        <v>116</v>
      </c>
      <c r="M344" s="3" t="s">
        <v>94</v>
      </c>
      <c r="N344" s="2">
        <v>50026705.270000003</v>
      </c>
      <c r="O344" s="2">
        <v>0</v>
      </c>
      <c r="P344" s="10">
        <v>1</v>
      </c>
      <c r="Q344" s="2">
        <v>50026705.270000003</v>
      </c>
      <c r="R344" s="2">
        <v>0</v>
      </c>
      <c r="S344" s="3" t="s">
        <v>94</v>
      </c>
      <c r="T344" s="2">
        <v>50026705.270000003</v>
      </c>
      <c r="U344" s="2">
        <v>50026705.270000003</v>
      </c>
      <c r="V344" s="2">
        <v>284427.23</v>
      </c>
      <c r="W344" s="11">
        <v>1</v>
      </c>
      <c r="X344" s="2">
        <v>50026705.270000003</v>
      </c>
      <c r="Y344" s="2">
        <v>50026705.270000003</v>
      </c>
      <c r="Z344" s="2">
        <v>284427.23</v>
      </c>
      <c r="AA344" s="12">
        <v>2.69E-2</v>
      </c>
      <c r="AB344" s="13">
        <v>46246</v>
      </c>
      <c r="AC344" s="13">
        <v>44500</v>
      </c>
      <c r="AD344" s="2">
        <v>5</v>
      </c>
      <c r="AE344" s="2">
        <v>1</v>
      </c>
      <c r="AF344" s="3" t="s">
        <v>95</v>
      </c>
      <c r="AG344" s="2">
        <v>0</v>
      </c>
      <c r="AH344" s="3" t="s">
        <v>95</v>
      </c>
      <c r="AI344" s="3" t="s">
        <v>95</v>
      </c>
      <c r="AJ344" s="2">
        <v>1</v>
      </c>
      <c r="AK344" s="2">
        <v>18895.509310745045</v>
      </c>
      <c r="AL344" s="2">
        <v>0</v>
      </c>
      <c r="AM344" s="2">
        <v>107.43056820728387</v>
      </c>
      <c r="AN344" s="2">
        <v>19002.939878952329</v>
      </c>
      <c r="AO344" s="2">
        <v>163601.26532257072</v>
      </c>
      <c r="AP344" s="2">
        <v>0</v>
      </c>
      <c r="AQ344" s="2">
        <v>2122.5303772057528</v>
      </c>
      <c r="AR344" s="2">
        <v>165723.7956997765</v>
      </c>
      <c r="AS344" s="2">
        <v>40021364.216000006</v>
      </c>
      <c r="AT344" s="2">
        <v>0</v>
      </c>
      <c r="AU344" s="2">
        <v>227541.78399999996</v>
      </c>
      <c r="AV344" s="2">
        <v>40248906</v>
      </c>
      <c r="AW344" s="2">
        <v>18895.509310745045</v>
      </c>
      <c r="AX344" s="2">
        <v>0</v>
      </c>
      <c r="AY344" s="2">
        <v>107.43056820728387</v>
      </c>
      <c r="AZ344" s="2">
        <v>19002.939878952329</v>
      </c>
      <c r="BA344" s="2">
        <v>96161.136433312611</v>
      </c>
      <c r="BB344" s="2">
        <v>0</v>
      </c>
      <c r="BC344" s="2">
        <v>546.72490466368833</v>
      </c>
      <c r="BD344" s="2">
        <v>96707.861337976297</v>
      </c>
      <c r="BE344" s="2">
        <v>832583.19935309468</v>
      </c>
      <c r="BF344" s="2">
        <v>0</v>
      </c>
      <c r="BG344" s="2">
        <v>10801.769342637797</v>
      </c>
      <c r="BH344" s="2">
        <v>843384.96869573265</v>
      </c>
      <c r="BI344" s="2">
        <v>203672724.63164565</v>
      </c>
      <c r="BJ344" s="2">
        <v>0</v>
      </c>
      <c r="BK344" s="2">
        <v>1157982.8929543998</v>
      </c>
      <c r="BL344" s="2">
        <v>204830707.5246</v>
      </c>
      <c r="BM344" s="2">
        <v>96161.136433312611</v>
      </c>
      <c r="BN344" s="2">
        <v>0</v>
      </c>
      <c r="BO344" s="2">
        <v>546.72490466368833</v>
      </c>
      <c r="BP344" s="2">
        <v>96707.861337976297</v>
      </c>
      <c r="BQ344" s="2" t="s">
        <v>96</v>
      </c>
      <c r="BR344" s="1" t="s">
        <v>523</v>
      </c>
      <c r="BS344" s="1" t="s">
        <v>523</v>
      </c>
      <c r="BT344" s="1" t="s">
        <v>523</v>
      </c>
      <c r="BU344" s="2">
        <v>19002.939878952329</v>
      </c>
      <c r="BV344" s="2">
        <v>165723.7956997765</v>
      </c>
      <c r="BW344" s="2">
        <v>40248906</v>
      </c>
      <c r="BX344" s="2">
        <v>19002.939878952329</v>
      </c>
      <c r="BY344" s="2">
        <v>19002.939878952329</v>
      </c>
      <c r="BZ344" s="2">
        <v>19002.939878952329</v>
      </c>
      <c r="CA344" s="2">
        <v>165723.7956997765</v>
      </c>
      <c r="CB344" s="2">
        <v>40248906</v>
      </c>
      <c r="CC344" s="2">
        <v>19002.939878952329</v>
      </c>
      <c r="CD344" s="2">
        <v>19002.939878952329</v>
      </c>
      <c r="CE344" s="1">
        <f t="shared" si="5"/>
        <v>3.7985591448389878E-4</v>
      </c>
    </row>
    <row r="345" spans="1:83" ht="13.5" customHeight="1">
      <c r="A345" s="3" t="s">
        <v>765</v>
      </c>
      <c r="B345" t="s">
        <v>825</v>
      </c>
      <c r="C345" s="9" t="s">
        <v>1954</v>
      </c>
      <c r="D345" s="3" t="s">
        <v>523</v>
      </c>
      <c r="E345" s="3" t="s">
        <v>777</v>
      </c>
      <c r="F345" s="3" t="s">
        <v>768</v>
      </c>
      <c r="G345" s="3" t="s">
        <v>88</v>
      </c>
      <c r="H345" s="3" t="s">
        <v>769</v>
      </c>
      <c r="I345" s="3" t="s">
        <v>770</v>
      </c>
      <c r="J345" s="3" t="s">
        <v>523</v>
      </c>
      <c r="K345" s="3" t="s">
        <v>92</v>
      </c>
      <c r="L345" s="3" t="s">
        <v>116</v>
      </c>
      <c r="M345" s="3" t="s">
        <v>94</v>
      </c>
      <c r="N345" s="2">
        <v>10003095.18</v>
      </c>
      <c r="O345" s="2">
        <v>0</v>
      </c>
      <c r="P345" s="10">
        <v>1</v>
      </c>
      <c r="Q345" s="2">
        <v>10003095.18</v>
      </c>
      <c r="R345" s="2">
        <v>0</v>
      </c>
      <c r="S345" s="3" t="s">
        <v>94</v>
      </c>
      <c r="T345" s="2">
        <v>10003095.18</v>
      </c>
      <c r="U345" s="2">
        <v>10003095.18</v>
      </c>
      <c r="V345" s="2">
        <v>56872.68</v>
      </c>
      <c r="W345" s="11">
        <v>1</v>
      </c>
      <c r="X345" s="2">
        <v>10003095.18</v>
      </c>
      <c r="Y345" s="2">
        <v>10003095.18</v>
      </c>
      <c r="Z345" s="2">
        <v>56872.68</v>
      </c>
      <c r="AA345" s="12">
        <v>2.69E-2</v>
      </c>
      <c r="AB345" s="13">
        <v>46246</v>
      </c>
      <c r="AC345" s="13">
        <v>44500</v>
      </c>
      <c r="AD345" s="2">
        <v>5</v>
      </c>
      <c r="AE345" s="2">
        <v>1</v>
      </c>
      <c r="AF345" s="3" t="s">
        <v>95</v>
      </c>
      <c r="AG345" s="2">
        <v>0</v>
      </c>
      <c r="AH345" s="3" t="s">
        <v>95</v>
      </c>
      <c r="AI345" s="3" t="s">
        <v>95</v>
      </c>
      <c r="AJ345" s="2">
        <v>1</v>
      </c>
      <c r="AK345" s="2">
        <v>3778.2535765613666</v>
      </c>
      <c r="AL345" s="2">
        <v>0</v>
      </c>
      <c r="AM345" s="2">
        <v>21.481291815382896</v>
      </c>
      <c r="AN345" s="2">
        <v>3799.7348683767495</v>
      </c>
      <c r="AO345" s="2">
        <v>32712.908430759599</v>
      </c>
      <c r="AP345" s="2">
        <v>0</v>
      </c>
      <c r="AQ345" s="2">
        <v>424.41080951743635</v>
      </c>
      <c r="AR345" s="2">
        <v>33137.319240277036</v>
      </c>
      <c r="AS345" s="2">
        <v>8002476.1439999994</v>
      </c>
      <c r="AT345" s="2">
        <v>0</v>
      </c>
      <c r="AU345" s="2">
        <v>45498.143999999993</v>
      </c>
      <c r="AV345" s="2">
        <v>8047974.2879999997</v>
      </c>
      <c r="AW345" s="2">
        <v>3778.2535765613666</v>
      </c>
      <c r="AX345" s="2">
        <v>0</v>
      </c>
      <c r="AY345" s="2">
        <v>21.481291815382896</v>
      </c>
      <c r="AZ345" s="2">
        <v>3799.7348683767495</v>
      </c>
      <c r="BA345" s="2">
        <v>19227.910276478451</v>
      </c>
      <c r="BB345" s="2">
        <v>0</v>
      </c>
      <c r="BC345" s="2">
        <v>109.3204421776651</v>
      </c>
      <c r="BD345" s="2">
        <v>19337.230718656116</v>
      </c>
      <c r="BE345" s="2">
        <v>166479.26229497869</v>
      </c>
      <c r="BF345" s="2">
        <v>0</v>
      </c>
      <c r="BG345" s="2">
        <v>2159.8690507151855</v>
      </c>
      <c r="BH345" s="2">
        <v>168639.13134569387</v>
      </c>
      <c r="BI345" s="2">
        <v>40725401.344430402</v>
      </c>
      <c r="BJ345" s="2">
        <v>0</v>
      </c>
      <c r="BK345" s="2">
        <v>231544.60463039996</v>
      </c>
      <c r="BL345" s="2">
        <v>40956945.949060798</v>
      </c>
      <c r="BM345" s="2">
        <v>19227.910276478451</v>
      </c>
      <c r="BN345" s="2">
        <v>0</v>
      </c>
      <c r="BO345" s="2">
        <v>109.3204421776651</v>
      </c>
      <c r="BP345" s="2">
        <v>19337.230718656116</v>
      </c>
      <c r="BQ345" s="2" t="s">
        <v>96</v>
      </c>
      <c r="BR345" s="1" t="s">
        <v>523</v>
      </c>
      <c r="BS345" s="1" t="s">
        <v>523</v>
      </c>
      <c r="BT345" s="1" t="s">
        <v>523</v>
      </c>
      <c r="BU345" s="2">
        <v>3799.7348683767495</v>
      </c>
      <c r="BV345" s="2">
        <v>33137.319240277036</v>
      </c>
      <c r="BW345" s="2">
        <v>8047974.2879999997</v>
      </c>
      <c r="BX345" s="2">
        <v>3799.7348683767495</v>
      </c>
      <c r="BY345" s="2">
        <v>3799.7348683767495</v>
      </c>
      <c r="BZ345" s="2">
        <v>3799.7348683767495</v>
      </c>
      <c r="CA345" s="2">
        <v>33137.319240277036</v>
      </c>
      <c r="CB345" s="2">
        <v>8047974.2879999997</v>
      </c>
      <c r="CC345" s="2">
        <v>3799.7348683767495</v>
      </c>
      <c r="CD345" s="2">
        <v>3799.7348683767495</v>
      </c>
      <c r="CE345" s="1">
        <f t="shared" si="5"/>
        <v>3.7985591459470142E-4</v>
      </c>
    </row>
    <row r="346" spans="1:83" ht="13.5" customHeight="1">
      <c r="A346" s="3" t="s">
        <v>765</v>
      </c>
      <c r="B346" t="s">
        <v>826</v>
      </c>
      <c r="C346" s="9" t="s">
        <v>1955</v>
      </c>
      <c r="D346" s="3" t="s">
        <v>523</v>
      </c>
      <c r="E346" s="3" t="s">
        <v>777</v>
      </c>
      <c r="F346" s="3" t="s">
        <v>768</v>
      </c>
      <c r="G346" s="3" t="s">
        <v>88</v>
      </c>
      <c r="H346" s="3" t="s">
        <v>769</v>
      </c>
      <c r="I346" s="3" t="s">
        <v>770</v>
      </c>
      <c r="J346" s="3" t="s">
        <v>523</v>
      </c>
      <c r="K346" s="3" t="s">
        <v>92</v>
      </c>
      <c r="L346" s="3" t="s">
        <v>116</v>
      </c>
      <c r="M346" s="3" t="s">
        <v>94</v>
      </c>
      <c r="N346" s="2">
        <v>39632881.280000001</v>
      </c>
      <c r="O346" s="2">
        <v>0</v>
      </c>
      <c r="P346" s="10">
        <v>1</v>
      </c>
      <c r="Q346" s="2">
        <v>39632881.280000001</v>
      </c>
      <c r="R346" s="2">
        <v>0</v>
      </c>
      <c r="S346" s="3" t="s">
        <v>94</v>
      </c>
      <c r="T346" s="2">
        <v>39632881.280000001</v>
      </c>
      <c r="U346" s="2">
        <v>39632881.280000001</v>
      </c>
      <c r="V346" s="2">
        <v>225333.06</v>
      </c>
      <c r="W346" s="11">
        <v>1</v>
      </c>
      <c r="X346" s="2">
        <v>39632881.280000001</v>
      </c>
      <c r="Y346" s="2">
        <v>39632881.280000001</v>
      </c>
      <c r="Z346" s="2">
        <v>225333.06</v>
      </c>
      <c r="AA346" s="12">
        <v>2.69E-2</v>
      </c>
      <c r="AB346" s="13">
        <v>46246</v>
      </c>
      <c r="AC346" s="13">
        <v>44500</v>
      </c>
      <c r="AD346" s="2">
        <v>5</v>
      </c>
      <c r="AE346" s="2">
        <v>1</v>
      </c>
      <c r="AF346" s="3" t="s">
        <v>95</v>
      </c>
      <c r="AG346" s="2">
        <v>0</v>
      </c>
      <c r="AH346" s="3" t="s">
        <v>95</v>
      </c>
      <c r="AI346" s="3" t="s">
        <v>95</v>
      </c>
      <c r="AJ346" s="2">
        <v>1</v>
      </c>
      <c r="AK346" s="2">
        <v>14969.674160952254</v>
      </c>
      <c r="AL346" s="2">
        <v>0</v>
      </c>
      <c r="AM346" s="2">
        <v>85.110200847105915</v>
      </c>
      <c r="AN346" s="2">
        <v>15054.78436179936</v>
      </c>
      <c r="AO346" s="2">
        <v>129610.56481318077</v>
      </c>
      <c r="AP346" s="2">
        <v>0</v>
      </c>
      <c r="AQ346" s="2">
        <v>1681.5417596927221</v>
      </c>
      <c r="AR346" s="2">
        <v>131292.10657287348</v>
      </c>
      <c r="AS346" s="2">
        <v>31706305.024000004</v>
      </c>
      <c r="AT346" s="2">
        <v>0</v>
      </c>
      <c r="AU346" s="2">
        <v>180266.44799999997</v>
      </c>
      <c r="AV346" s="2">
        <v>31886571.472000007</v>
      </c>
      <c r="AW346" s="2">
        <v>14969.674160952254</v>
      </c>
      <c r="AX346" s="2">
        <v>0</v>
      </c>
      <c r="AY346" s="2">
        <v>85.110200847105915</v>
      </c>
      <c r="AZ346" s="2">
        <v>15054.78436179936</v>
      </c>
      <c r="BA346" s="2">
        <v>76182.168772502118</v>
      </c>
      <c r="BB346" s="2">
        <v>0</v>
      </c>
      <c r="BC346" s="2">
        <v>433.13432313100674</v>
      </c>
      <c r="BD346" s="2">
        <v>76615.30309563312</v>
      </c>
      <c r="BE346" s="2">
        <v>659601.12539075827</v>
      </c>
      <c r="BF346" s="2">
        <v>0</v>
      </c>
      <c r="BG346" s="2">
        <v>8557.5341692522325</v>
      </c>
      <c r="BH346" s="2">
        <v>668158.65956001042</v>
      </c>
      <c r="BI346" s="2">
        <v>161356556.89763844</v>
      </c>
      <c r="BJ346" s="2">
        <v>0</v>
      </c>
      <c r="BK346" s="2">
        <v>917393.98051679996</v>
      </c>
      <c r="BL346" s="2">
        <v>162273950.87815523</v>
      </c>
      <c r="BM346" s="2">
        <v>76182.168772502118</v>
      </c>
      <c r="BN346" s="2">
        <v>0</v>
      </c>
      <c r="BO346" s="2">
        <v>433.13432313100674</v>
      </c>
      <c r="BP346" s="2">
        <v>76615.30309563312</v>
      </c>
      <c r="BQ346" s="2" t="s">
        <v>96</v>
      </c>
      <c r="BR346" s="1" t="s">
        <v>523</v>
      </c>
      <c r="BS346" s="1" t="s">
        <v>523</v>
      </c>
      <c r="BT346" s="1" t="s">
        <v>523</v>
      </c>
      <c r="BU346" s="2">
        <v>15054.78436179936</v>
      </c>
      <c r="BV346" s="2">
        <v>131292.10657287348</v>
      </c>
      <c r="BW346" s="2">
        <v>31886571.472000007</v>
      </c>
      <c r="BX346" s="2">
        <v>15054.78436179936</v>
      </c>
      <c r="BY346" s="2">
        <v>15054.78436179936</v>
      </c>
      <c r="BZ346" s="2">
        <v>15054.78436179936</v>
      </c>
      <c r="CA346" s="2">
        <v>131292.10657287348</v>
      </c>
      <c r="CB346" s="2">
        <v>31886571.472000007</v>
      </c>
      <c r="CC346" s="2">
        <v>15054.78436179936</v>
      </c>
      <c r="CD346" s="2">
        <v>15054.78436179936</v>
      </c>
      <c r="CE346" s="1">
        <f t="shared" si="5"/>
        <v>3.7985591447262448E-4</v>
      </c>
    </row>
    <row r="347" spans="1:83" ht="13.5" customHeight="1">
      <c r="A347" s="3" t="s">
        <v>765</v>
      </c>
      <c r="B347" t="s">
        <v>827</v>
      </c>
      <c r="C347" s="9" t="s">
        <v>1956</v>
      </c>
      <c r="D347" s="3" t="s">
        <v>523</v>
      </c>
      <c r="E347" s="3" t="s">
        <v>828</v>
      </c>
      <c r="F347" s="3" t="s">
        <v>768</v>
      </c>
      <c r="G347" s="3" t="s">
        <v>88</v>
      </c>
      <c r="H347" s="3" t="s">
        <v>769</v>
      </c>
      <c r="I347" s="3" t="s">
        <v>770</v>
      </c>
      <c r="J347" s="3" t="s">
        <v>523</v>
      </c>
      <c r="K347" s="3" t="s">
        <v>92</v>
      </c>
      <c r="L347" s="3" t="s">
        <v>116</v>
      </c>
      <c r="M347" s="3" t="s">
        <v>94</v>
      </c>
      <c r="N347" s="2">
        <v>100000000</v>
      </c>
      <c r="O347" s="2">
        <v>0</v>
      </c>
      <c r="P347" s="10">
        <v>1</v>
      </c>
      <c r="Q347" s="2">
        <v>100000000</v>
      </c>
      <c r="R347" s="2">
        <v>0</v>
      </c>
      <c r="S347" s="3" t="s">
        <v>94</v>
      </c>
      <c r="T347" s="2">
        <v>100000000</v>
      </c>
      <c r="U347" s="2">
        <v>100000000</v>
      </c>
      <c r="V347" s="2">
        <v>1244931.51</v>
      </c>
      <c r="W347" s="11">
        <v>1</v>
      </c>
      <c r="X347" s="2">
        <v>100000000</v>
      </c>
      <c r="Y347" s="2">
        <v>100000000</v>
      </c>
      <c r="Z347" s="2">
        <v>1244931.51</v>
      </c>
      <c r="AA347" s="12">
        <v>3.2000000000000001E-2</v>
      </c>
      <c r="AB347" s="13">
        <v>45085</v>
      </c>
      <c r="AC347" s="13">
        <v>44500</v>
      </c>
      <c r="AD347" s="2">
        <v>2</v>
      </c>
      <c r="AE347" s="2">
        <v>1</v>
      </c>
      <c r="AF347" s="3" t="s">
        <v>95</v>
      </c>
      <c r="AG347" s="2">
        <v>0</v>
      </c>
      <c r="AH347" s="3" t="s">
        <v>95</v>
      </c>
      <c r="AI347" s="3" t="s">
        <v>95</v>
      </c>
      <c r="AJ347" s="2">
        <v>1</v>
      </c>
      <c r="AK347" s="2">
        <v>37770.845009208104</v>
      </c>
      <c r="AL347" s="2">
        <v>0</v>
      </c>
      <c r="AM347" s="2">
        <v>470.22115111289418</v>
      </c>
      <c r="AN347" s="2">
        <v>38241.066160320996</v>
      </c>
      <c r="AO347" s="2">
        <v>133969.69368387337</v>
      </c>
      <c r="AP347" s="2">
        <v>0</v>
      </c>
      <c r="AQ347" s="2">
        <v>2833.7047754372052</v>
      </c>
      <c r="AR347" s="2">
        <v>136803.39845931056</v>
      </c>
      <c r="AS347" s="2">
        <v>80000000</v>
      </c>
      <c r="AT347" s="2">
        <v>0</v>
      </c>
      <c r="AU347" s="2">
        <v>995945.20799999987</v>
      </c>
      <c r="AV347" s="2">
        <v>80995945.208000004</v>
      </c>
      <c r="AW347" s="2">
        <v>37770.845009208104</v>
      </c>
      <c r="AX347" s="2">
        <v>0</v>
      </c>
      <c r="AY347" s="2">
        <v>470.22115111289418</v>
      </c>
      <c r="AZ347" s="2">
        <v>38241.066160320996</v>
      </c>
      <c r="BA347" s="2">
        <v>192219.60733636096</v>
      </c>
      <c r="BB347" s="2">
        <v>0</v>
      </c>
      <c r="BC347" s="2">
        <v>2393.00246012863</v>
      </c>
      <c r="BD347" s="2">
        <v>194612.60979648959</v>
      </c>
      <c r="BE347" s="2">
        <v>681785.16812659998</v>
      </c>
      <c r="BF347" s="2">
        <v>0</v>
      </c>
      <c r="BG347" s="2">
        <v>14421.006972677482</v>
      </c>
      <c r="BH347" s="2">
        <v>696206.1750992774</v>
      </c>
      <c r="BI347" s="2">
        <v>407128000</v>
      </c>
      <c r="BJ347" s="2">
        <v>0</v>
      </c>
      <c r="BK347" s="2">
        <v>5068464.7580327997</v>
      </c>
      <c r="BL347" s="2">
        <v>412196464.75803286</v>
      </c>
      <c r="BM347" s="2">
        <v>192219.60733636096</v>
      </c>
      <c r="BN347" s="2">
        <v>0</v>
      </c>
      <c r="BO347" s="2">
        <v>2393.00246012863</v>
      </c>
      <c r="BP347" s="2">
        <v>194612.60979648959</v>
      </c>
      <c r="BQ347" s="2" t="s">
        <v>96</v>
      </c>
      <c r="BR347" s="1" t="s">
        <v>523</v>
      </c>
      <c r="BS347" s="1" t="s">
        <v>523</v>
      </c>
      <c r="BT347" s="1" t="s">
        <v>523</v>
      </c>
      <c r="BU347" s="2">
        <v>38241.066160320996</v>
      </c>
      <c r="BV347" s="2">
        <v>136803.39845931056</v>
      </c>
      <c r="BW347" s="2">
        <v>80995945.208000004</v>
      </c>
      <c r="BX347" s="2">
        <v>38241.066160320996</v>
      </c>
      <c r="BY347" s="2">
        <v>38241.066160320996</v>
      </c>
      <c r="BZ347" s="2">
        <v>38241.066160320996</v>
      </c>
      <c r="CA347" s="2">
        <v>136803.39845931056</v>
      </c>
      <c r="CB347" s="2">
        <v>80995945.208000004</v>
      </c>
      <c r="CC347" s="2">
        <v>38241.066160320996</v>
      </c>
      <c r="CD347" s="2">
        <v>38241.066160320996</v>
      </c>
      <c r="CE347" s="1">
        <f t="shared" si="5"/>
        <v>3.8241066160320995E-4</v>
      </c>
    </row>
    <row r="348" spans="1:83" ht="13.5" customHeight="1">
      <c r="A348" s="3" t="s">
        <v>765</v>
      </c>
      <c r="B348" t="s">
        <v>829</v>
      </c>
      <c r="C348" s="9" t="s">
        <v>1957</v>
      </c>
      <c r="D348" s="3" t="s">
        <v>523</v>
      </c>
      <c r="E348" s="3" t="s">
        <v>830</v>
      </c>
      <c r="F348" s="3" t="s">
        <v>768</v>
      </c>
      <c r="G348" s="3" t="s">
        <v>88</v>
      </c>
      <c r="H348" s="3" t="s">
        <v>769</v>
      </c>
      <c r="I348" s="3" t="s">
        <v>770</v>
      </c>
      <c r="J348" s="3" t="s">
        <v>523</v>
      </c>
      <c r="K348" s="3" t="s">
        <v>92</v>
      </c>
      <c r="L348" s="3" t="s">
        <v>116</v>
      </c>
      <c r="M348" s="3" t="s">
        <v>94</v>
      </c>
      <c r="N348" s="2">
        <v>19676664.98</v>
      </c>
      <c r="O348" s="2">
        <v>0</v>
      </c>
      <c r="P348" s="10">
        <v>1</v>
      </c>
      <c r="Q348" s="2">
        <v>19676664.98</v>
      </c>
      <c r="R348" s="2">
        <v>0</v>
      </c>
      <c r="S348" s="3" t="s">
        <v>94</v>
      </c>
      <c r="T348" s="2">
        <v>19676664.98</v>
      </c>
      <c r="U348" s="2">
        <v>19676664.98</v>
      </c>
      <c r="V348" s="2">
        <v>402345.21</v>
      </c>
      <c r="W348" s="11">
        <v>1</v>
      </c>
      <c r="X348" s="2">
        <v>19676664.98</v>
      </c>
      <c r="Y348" s="2">
        <v>19676664.98</v>
      </c>
      <c r="Z348" s="2">
        <v>402345.21</v>
      </c>
      <c r="AA348" s="12">
        <v>3.4799999999999998E-2</v>
      </c>
      <c r="AB348" s="13">
        <v>45747</v>
      </c>
      <c r="AC348" s="13">
        <v>44500</v>
      </c>
      <c r="AD348" s="2">
        <v>4</v>
      </c>
      <c r="AE348" s="2">
        <v>6</v>
      </c>
      <c r="AF348" s="3" t="s">
        <v>95</v>
      </c>
      <c r="AG348" s="2">
        <v>0</v>
      </c>
      <c r="AH348" s="3" t="s">
        <v>95</v>
      </c>
      <c r="AI348" s="3" t="s">
        <v>95</v>
      </c>
      <c r="AJ348" s="2">
        <v>1</v>
      </c>
      <c r="AK348" s="2">
        <v>339657.67633908684</v>
      </c>
      <c r="AL348" s="2">
        <v>0</v>
      </c>
      <c r="AM348" s="2">
        <v>6945.2643145404563</v>
      </c>
      <c r="AN348" s="2">
        <v>346602.94065362727</v>
      </c>
      <c r="AO348" s="2">
        <v>784170.73464383592</v>
      </c>
      <c r="AP348" s="2">
        <v>0</v>
      </c>
      <c r="AQ348" s="2">
        <v>21441.389875464876</v>
      </c>
      <c r="AR348" s="2">
        <v>805612.12451930076</v>
      </c>
      <c r="AS348" s="2">
        <v>15741331.984000001</v>
      </c>
      <c r="AT348" s="2">
        <v>0</v>
      </c>
      <c r="AU348" s="2">
        <v>321876.16800000001</v>
      </c>
      <c r="AV348" s="2">
        <v>16063208.151999999</v>
      </c>
      <c r="AW348" s="2">
        <v>339657.67633908684</v>
      </c>
      <c r="AX348" s="2">
        <v>0</v>
      </c>
      <c r="AY348" s="2">
        <v>6945.2643145404563</v>
      </c>
      <c r="AZ348" s="2">
        <v>346602.94065362727</v>
      </c>
      <c r="BA348" s="2">
        <v>1728551.8806572468</v>
      </c>
      <c r="BB348" s="2">
        <v>0</v>
      </c>
      <c r="BC348" s="2">
        <v>35345.144623127839</v>
      </c>
      <c r="BD348" s="2">
        <v>1763897.0252803746</v>
      </c>
      <c r="BE348" s="2">
        <v>3990723.2856759457</v>
      </c>
      <c r="BF348" s="2">
        <v>0</v>
      </c>
      <c r="BG348" s="2">
        <v>109117.37721522831</v>
      </c>
      <c r="BH348" s="2">
        <v>4099840.6628911737</v>
      </c>
      <c r="BI348" s="2">
        <v>80109212.599774405</v>
      </c>
      <c r="BJ348" s="2">
        <v>0</v>
      </c>
      <c r="BK348" s="2">
        <v>1638060.0065688002</v>
      </c>
      <c r="BL348" s="2">
        <v>81747272.606343195</v>
      </c>
      <c r="BM348" s="2">
        <v>1728551.8806572468</v>
      </c>
      <c r="BN348" s="2">
        <v>0</v>
      </c>
      <c r="BO348" s="2">
        <v>35345.144623127839</v>
      </c>
      <c r="BP348" s="2">
        <v>1763897.0252803746</v>
      </c>
      <c r="BQ348" s="2" t="s">
        <v>96</v>
      </c>
      <c r="BR348" s="1" t="s">
        <v>523</v>
      </c>
      <c r="BS348" s="1" t="s">
        <v>523</v>
      </c>
      <c r="BT348" s="1" t="s">
        <v>523</v>
      </c>
      <c r="BU348" s="2">
        <v>346602.94065362727</v>
      </c>
      <c r="BV348" s="2">
        <v>805612.12451930076</v>
      </c>
      <c r="BW348" s="2">
        <v>16063208.151999999</v>
      </c>
      <c r="BX348" s="2">
        <v>346602.94065362727</v>
      </c>
      <c r="BY348" s="2">
        <v>346602.94065362727</v>
      </c>
      <c r="BZ348" s="2">
        <v>346602.94065362727</v>
      </c>
      <c r="CA348" s="2">
        <v>805612.12451930076</v>
      </c>
      <c r="CB348" s="2">
        <v>16063208.151999999</v>
      </c>
      <c r="CC348" s="2">
        <v>346602.94065362727</v>
      </c>
      <c r="CD348" s="2">
        <v>346602.94065362727</v>
      </c>
      <c r="CE348" s="1">
        <f t="shared" si="5"/>
        <v>1.7614923108459982E-2</v>
      </c>
    </row>
    <row r="349" spans="1:83" ht="13.5" customHeight="1">
      <c r="A349" s="3" t="s">
        <v>765</v>
      </c>
      <c r="B349" t="s">
        <v>831</v>
      </c>
      <c r="C349" s="9" t="s">
        <v>1958</v>
      </c>
      <c r="D349" s="3" t="s">
        <v>523</v>
      </c>
      <c r="E349" s="3" t="s">
        <v>832</v>
      </c>
      <c r="F349" s="3" t="s">
        <v>768</v>
      </c>
      <c r="G349" s="3" t="s">
        <v>88</v>
      </c>
      <c r="H349" s="3" t="s">
        <v>769</v>
      </c>
      <c r="I349" s="3" t="s">
        <v>770</v>
      </c>
      <c r="J349" s="3" t="s">
        <v>523</v>
      </c>
      <c r="K349" s="3" t="s">
        <v>92</v>
      </c>
      <c r="L349" s="3" t="s">
        <v>116</v>
      </c>
      <c r="M349" s="3" t="s">
        <v>94</v>
      </c>
      <c r="N349" s="2">
        <v>49358003.140000001</v>
      </c>
      <c r="O349" s="2">
        <v>0</v>
      </c>
      <c r="P349" s="10">
        <v>1</v>
      </c>
      <c r="Q349" s="2">
        <v>49358003.140000001</v>
      </c>
      <c r="R349" s="2">
        <v>0</v>
      </c>
      <c r="S349" s="3" t="s">
        <v>94</v>
      </c>
      <c r="T349" s="2">
        <v>49358003.140000001</v>
      </c>
      <c r="U349" s="2">
        <v>49358003.140000001</v>
      </c>
      <c r="V349" s="2">
        <v>1047452.05</v>
      </c>
      <c r="W349" s="11">
        <v>1</v>
      </c>
      <c r="X349" s="2">
        <v>49358003.140000001</v>
      </c>
      <c r="Y349" s="2">
        <v>49358003.140000001</v>
      </c>
      <c r="Z349" s="2">
        <v>1047452.05</v>
      </c>
      <c r="AA349" s="12">
        <v>3.2399999999999998E-2</v>
      </c>
      <c r="AB349" s="13">
        <v>45722</v>
      </c>
      <c r="AC349" s="13">
        <v>44500</v>
      </c>
      <c r="AD349" s="2">
        <v>4</v>
      </c>
      <c r="AE349" s="2">
        <v>4</v>
      </c>
      <c r="AF349" s="3" t="s">
        <v>95</v>
      </c>
      <c r="AG349" s="2">
        <v>0</v>
      </c>
      <c r="AH349" s="3" t="s">
        <v>95</v>
      </c>
      <c r="AI349" s="3" t="s">
        <v>95</v>
      </c>
      <c r="AJ349" s="2">
        <v>1</v>
      </c>
      <c r="AK349" s="2">
        <v>334787.67973682092</v>
      </c>
      <c r="AL349" s="2">
        <v>0</v>
      </c>
      <c r="AM349" s="2">
        <v>7104.7047924612725</v>
      </c>
      <c r="AN349" s="2">
        <v>341892.38452928222</v>
      </c>
      <c r="AO349" s="2">
        <v>991772.58588851441</v>
      </c>
      <c r="AP349" s="2">
        <v>0</v>
      </c>
      <c r="AQ349" s="2">
        <v>29822.553974775292</v>
      </c>
      <c r="AR349" s="2">
        <v>1021595.1398632899</v>
      </c>
      <c r="AS349" s="2">
        <v>39486402.512000002</v>
      </c>
      <c r="AT349" s="2">
        <v>0</v>
      </c>
      <c r="AU349" s="2">
        <v>837961.64</v>
      </c>
      <c r="AV349" s="2">
        <v>40324364.151999995</v>
      </c>
      <c r="AW349" s="2">
        <v>334787.67973682092</v>
      </c>
      <c r="AX349" s="2">
        <v>0</v>
      </c>
      <c r="AY349" s="2">
        <v>7104.7047924612725</v>
      </c>
      <c r="AZ349" s="2">
        <v>341892.38452928222</v>
      </c>
      <c r="BA349" s="2">
        <v>1703767.9809486554</v>
      </c>
      <c r="BB349" s="2">
        <v>0</v>
      </c>
      <c r="BC349" s="2">
        <v>36156.553159314666</v>
      </c>
      <c r="BD349" s="2">
        <v>1739924.5341079703</v>
      </c>
      <c r="BE349" s="2">
        <v>5047229.866845239</v>
      </c>
      <c r="BF349" s="2">
        <v>0</v>
      </c>
      <c r="BG349" s="2">
        <v>151769.95943302894</v>
      </c>
      <c r="BH349" s="2">
        <v>5198999.8262782684</v>
      </c>
      <c r="BI349" s="2">
        <v>200950251.02381921</v>
      </c>
      <c r="BJ349" s="2">
        <v>0</v>
      </c>
      <c r="BK349" s="2">
        <v>4264470.5821240004</v>
      </c>
      <c r="BL349" s="2">
        <v>205214721.60594317</v>
      </c>
      <c r="BM349" s="2">
        <v>1703767.9809486554</v>
      </c>
      <c r="BN349" s="2">
        <v>0</v>
      </c>
      <c r="BO349" s="2">
        <v>36156.553159314666</v>
      </c>
      <c r="BP349" s="2">
        <v>1739924.5341079703</v>
      </c>
      <c r="BQ349" s="2" t="s">
        <v>96</v>
      </c>
      <c r="BR349" s="1" t="s">
        <v>523</v>
      </c>
      <c r="BS349" s="1" t="s">
        <v>523</v>
      </c>
      <c r="BT349" s="1" t="s">
        <v>523</v>
      </c>
      <c r="BU349" s="2">
        <v>341892.38452928222</v>
      </c>
      <c r="BV349" s="2">
        <v>1021595.1398632899</v>
      </c>
      <c r="BW349" s="2">
        <v>40324364.151999995</v>
      </c>
      <c r="BX349" s="2">
        <v>341892.38452928222</v>
      </c>
      <c r="BY349" s="2">
        <v>341892.38452928222</v>
      </c>
      <c r="BZ349" s="2">
        <v>341892.38452928222</v>
      </c>
      <c r="CA349" s="2">
        <v>1021595.1398632899</v>
      </c>
      <c r="CB349" s="2">
        <v>40324364.151999995</v>
      </c>
      <c r="CC349" s="2">
        <v>341892.38452928222</v>
      </c>
      <c r="CD349" s="2">
        <v>341892.38452928222</v>
      </c>
      <c r="CE349" s="1">
        <f t="shared" si="5"/>
        <v>6.9267872032734391E-3</v>
      </c>
    </row>
    <row r="350" spans="1:83" ht="13.5" customHeight="1">
      <c r="A350" s="3" t="s">
        <v>520</v>
      </c>
      <c r="B350" t="s">
        <v>833</v>
      </c>
      <c r="C350" s="9" t="s">
        <v>1959</v>
      </c>
      <c r="D350" s="3" t="s">
        <v>834</v>
      </c>
      <c r="E350" s="3" t="s">
        <v>835</v>
      </c>
      <c r="F350" s="3" t="s">
        <v>836</v>
      </c>
      <c r="G350" s="3" t="s">
        <v>100</v>
      </c>
      <c r="H350" s="3" t="s">
        <v>89</v>
      </c>
      <c r="I350" s="3" t="s">
        <v>90</v>
      </c>
      <c r="J350" s="3" t="s">
        <v>837</v>
      </c>
      <c r="K350" s="3" t="s">
        <v>92</v>
      </c>
      <c r="L350" s="3" t="s">
        <v>93</v>
      </c>
      <c r="M350" s="3" t="s">
        <v>94</v>
      </c>
      <c r="N350" s="2">
        <v>20000000</v>
      </c>
      <c r="O350" s="2">
        <v>16070150</v>
      </c>
      <c r="P350" s="10">
        <v>1</v>
      </c>
      <c r="Q350" s="2">
        <v>20000000</v>
      </c>
      <c r="R350" s="2">
        <v>16070150</v>
      </c>
      <c r="S350" s="3" t="s">
        <v>94</v>
      </c>
      <c r="T350" s="2">
        <v>373500</v>
      </c>
      <c r="U350" s="2">
        <v>373500</v>
      </c>
      <c r="V350" s="2">
        <v>9078.1299999999992</v>
      </c>
      <c r="W350" s="11">
        <v>1</v>
      </c>
      <c r="X350" s="2">
        <v>373500</v>
      </c>
      <c r="Y350" s="2">
        <v>373500</v>
      </c>
      <c r="Z350" s="2">
        <v>9078.1299999999992</v>
      </c>
      <c r="AA350" s="12">
        <v>0.05</v>
      </c>
      <c r="AB350" s="13">
        <v>44511</v>
      </c>
      <c r="AC350" s="13">
        <v>44500</v>
      </c>
      <c r="AD350" s="2">
        <v>1</v>
      </c>
      <c r="AE350" s="2">
        <v>3</v>
      </c>
      <c r="AF350" s="3" t="s">
        <v>95</v>
      </c>
      <c r="AG350" s="2">
        <v>0</v>
      </c>
      <c r="AH350" s="3" t="s">
        <v>95</v>
      </c>
      <c r="AI350" s="3" t="s">
        <v>95</v>
      </c>
      <c r="AJ350" s="2">
        <v>1</v>
      </c>
      <c r="AK350" s="2">
        <v>938.01096333292708</v>
      </c>
      <c r="AL350" s="2">
        <v>0</v>
      </c>
      <c r="AM350" s="2">
        <v>22.79889013804965</v>
      </c>
      <c r="AN350" s="2">
        <v>960.80985347097669</v>
      </c>
      <c r="AO350" s="2">
        <v>938.01096333292708</v>
      </c>
      <c r="AP350" s="2">
        <v>0</v>
      </c>
      <c r="AQ350" s="2">
        <v>22.79889013804965</v>
      </c>
      <c r="AR350" s="2">
        <v>960.80985347097669</v>
      </c>
      <c r="AS350" s="2">
        <v>298800</v>
      </c>
      <c r="AT350" s="2">
        <v>0</v>
      </c>
      <c r="AU350" s="2">
        <v>7262.503999999999</v>
      </c>
      <c r="AV350" s="2">
        <v>306062.50400000002</v>
      </c>
      <c r="AW350" s="2">
        <v>938.01096333292708</v>
      </c>
      <c r="AX350" s="2">
        <v>0</v>
      </c>
      <c r="AY350" s="2">
        <v>22.79889013804965</v>
      </c>
      <c r="AZ350" s="2">
        <v>960.80985347097669</v>
      </c>
      <c r="BA350" s="2">
        <v>4773.6315934975992</v>
      </c>
      <c r="BB350" s="2">
        <v>0</v>
      </c>
      <c r="BC350" s="2">
        <v>116.02583180154848</v>
      </c>
      <c r="BD350" s="2">
        <v>4889.6574252991477</v>
      </c>
      <c r="BE350" s="2">
        <v>4773.6315934975992</v>
      </c>
      <c r="BF350" s="2">
        <v>0</v>
      </c>
      <c r="BG350" s="2">
        <v>116.02583180154848</v>
      </c>
      <c r="BH350" s="2">
        <v>4889.6574252991477</v>
      </c>
      <c r="BI350" s="2">
        <v>1520623.08</v>
      </c>
      <c r="BJ350" s="2">
        <v>0</v>
      </c>
      <c r="BK350" s="2">
        <v>36959.609106399999</v>
      </c>
      <c r="BL350" s="2">
        <v>1557582.6891064001</v>
      </c>
      <c r="BM350" s="2">
        <v>4773.6315934975992</v>
      </c>
      <c r="BN350" s="2">
        <v>0</v>
      </c>
      <c r="BO350" s="2">
        <v>116.02583180154848</v>
      </c>
      <c r="BP350" s="2">
        <v>4889.6574252991477</v>
      </c>
      <c r="BQ350" s="2" t="s">
        <v>96</v>
      </c>
      <c r="BR350" s="1">
        <v>1.4999999999999999E-2</v>
      </c>
      <c r="BS350" s="1">
        <v>3.5000000000000003E-2</v>
      </c>
      <c r="BT350" s="1">
        <v>0.26500000000000001</v>
      </c>
      <c r="BU350" s="2">
        <v>5602.5</v>
      </c>
      <c r="BV350" s="2">
        <v>13072.500000000002</v>
      </c>
      <c r="BW350" s="2">
        <v>98977.5</v>
      </c>
      <c r="BX350" s="2">
        <v>5602.5</v>
      </c>
      <c r="BY350" s="2">
        <v>5602.5</v>
      </c>
      <c r="BZ350" s="2">
        <v>5602.5</v>
      </c>
      <c r="CA350" s="2">
        <v>13072.500000000002</v>
      </c>
      <c r="CB350" s="2">
        <v>98977.5</v>
      </c>
      <c r="CC350" s="2">
        <v>5602.5</v>
      </c>
      <c r="CD350" s="2">
        <v>5602.5</v>
      </c>
      <c r="CE350" s="1">
        <f t="shared" si="5"/>
        <v>1.4999999999999999E-2</v>
      </c>
    </row>
    <row r="351" spans="1:83" ht="13.5" customHeight="1">
      <c r="A351" s="3" t="s">
        <v>520</v>
      </c>
      <c r="B351" t="s">
        <v>838</v>
      </c>
      <c r="C351" s="9" t="s">
        <v>1960</v>
      </c>
      <c r="D351" s="3" t="s">
        <v>839</v>
      </c>
      <c r="E351" s="3" t="s">
        <v>840</v>
      </c>
      <c r="F351" s="3" t="s">
        <v>836</v>
      </c>
      <c r="G351" s="3" t="s">
        <v>128</v>
      </c>
      <c r="H351" s="3" t="s">
        <v>89</v>
      </c>
      <c r="I351" s="3" t="s">
        <v>90</v>
      </c>
      <c r="J351" s="3" t="s">
        <v>841</v>
      </c>
      <c r="K351" s="3" t="s">
        <v>92</v>
      </c>
      <c r="L351" s="3" t="s">
        <v>93</v>
      </c>
      <c r="M351" s="3" t="s">
        <v>94</v>
      </c>
      <c r="N351" s="2">
        <v>15000000</v>
      </c>
      <c r="O351" s="2">
        <v>5914800</v>
      </c>
      <c r="P351" s="10">
        <v>1</v>
      </c>
      <c r="Q351" s="2">
        <v>15000000</v>
      </c>
      <c r="R351" s="2">
        <v>5914800</v>
      </c>
      <c r="S351" s="3" t="s">
        <v>94</v>
      </c>
      <c r="T351" s="2">
        <v>3500000</v>
      </c>
      <c r="U351" s="2">
        <v>3500000</v>
      </c>
      <c r="V351" s="2">
        <v>85069.440000000002</v>
      </c>
      <c r="W351" s="11">
        <v>1</v>
      </c>
      <c r="X351" s="2">
        <v>3500000</v>
      </c>
      <c r="Y351" s="2">
        <v>3500000</v>
      </c>
      <c r="Z351" s="2">
        <v>85069.440000000002</v>
      </c>
      <c r="AA351" s="12">
        <v>0.05</v>
      </c>
      <c r="AB351" s="13">
        <v>44511</v>
      </c>
      <c r="AC351" s="13">
        <v>44500</v>
      </c>
      <c r="AD351" s="2">
        <v>1</v>
      </c>
      <c r="AE351" s="2">
        <v>3</v>
      </c>
      <c r="AF351" s="3" t="s">
        <v>95</v>
      </c>
      <c r="AG351" s="2">
        <v>0</v>
      </c>
      <c r="AH351" s="3" t="s">
        <v>95</v>
      </c>
      <c r="AI351" s="3" t="s">
        <v>95</v>
      </c>
      <c r="AJ351" s="2">
        <v>1</v>
      </c>
      <c r="AK351" s="2">
        <v>8789.9287059310427</v>
      </c>
      <c r="AL351" s="2">
        <v>0</v>
      </c>
      <c r="AM351" s="2">
        <v>213.64408932956528</v>
      </c>
      <c r="AN351" s="2">
        <v>9003.5727952606085</v>
      </c>
      <c r="AO351" s="2">
        <v>8789.9287059310427</v>
      </c>
      <c r="AP351" s="2">
        <v>0</v>
      </c>
      <c r="AQ351" s="2">
        <v>213.64408932956528</v>
      </c>
      <c r="AR351" s="2">
        <v>9003.5727952606085</v>
      </c>
      <c r="AS351" s="2">
        <v>2800000</v>
      </c>
      <c r="AT351" s="2">
        <v>0</v>
      </c>
      <c r="AU351" s="2">
        <v>68055.551999999996</v>
      </c>
      <c r="AV351" s="2">
        <v>2868055.5520000001</v>
      </c>
      <c r="AW351" s="2">
        <v>8789.9287059310427</v>
      </c>
      <c r="AX351" s="2">
        <v>0</v>
      </c>
      <c r="AY351" s="2">
        <v>213.64408932956528</v>
      </c>
      <c r="AZ351" s="2">
        <v>9003.5727952606085</v>
      </c>
      <c r="BA351" s="2">
        <v>44732.826177353672</v>
      </c>
      <c r="BB351" s="2">
        <v>0</v>
      </c>
      <c r="BC351" s="2">
        <v>1087.2561350070907</v>
      </c>
      <c r="BD351" s="2">
        <v>45820.082312360762</v>
      </c>
      <c r="BE351" s="2">
        <v>44732.826177353672</v>
      </c>
      <c r="BF351" s="2">
        <v>0</v>
      </c>
      <c r="BG351" s="2">
        <v>1087.2561350070907</v>
      </c>
      <c r="BH351" s="2">
        <v>45820.082312360762</v>
      </c>
      <c r="BI351" s="2">
        <v>14249480</v>
      </c>
      <c r="BJ351" s="2">
        <v>0</v>
      </c>
      <c r="BK351" s="2">
        <v>346341.50968319998</v>
      </c>
      <c r="BL351" s="2">
        <v>14595821.509683201</v>
      </c>
      <c r="BM351" s="2">
        <v>44732.826177353672</v>
      </c>
      <c r="BN351" s="2">
        <v>0</v>
      </c>
      <c r="BO351" s="2">
        <v>1087.2561350070907</v>
      </c>
      <c r="BP351" s="2">
        <v>45820.082312360762</v>
      </c>
      <c r="BQ351" s="2" t="s">
        <v>96</v>
      </c>
      <c r="BR351" s="1">
        <v>1.4999999999999999E-2</v>
      </c>
      <c r="BS351" s="1">
        <v>3.5000000000000003E-2</v>
      </c>
      <c r="BT351" s="1">
        <v>0.26500000000000001</v>
      </c>
      <c r="BU351" s="2">
        <v>52500</v>
      </c>
      <c r="BV351" s="2">
        <v>122500.00000000001</v>
      </c>
      <c r="BW351" s="2">
        <v>927500</v>
      </c>
      <c r="BX351" s="2">
        <v>52500</v>
      </c>
      <c r="BY351" s="2">
        <v>52500</v>
      </c>
      <c r="BZ351" s="2">
        <v>52500</v>
      </c>
      <c r="CA351" s="2">
        <v>122500.00000000001</v>
      </c>
      <c r="CB351" s="2">
        <v>927500</v>
      </c>
      <c r="CC351" s="2">
        <v>52500</v>
      </c>
      <c r="CD351" s="2">
        <v>52500</v>
      </c>
      <c r="CE351" s="1">
        <f t="shared" si="5"/>
        <v>1.4999999999999999E-2</v>
      </c>
    </row>
    <row r="352" spans="1:83" ht="13.5" customHeight="1">
      <c r="A352" s="3" t="s">
        <v>520</v>
      </c>
      <c r="B352" t="s">
        <v>842</v>
      </c>
      <c r="C352" s="9" t="s">
        <v>1961</v>
      </c>
      <c r="D352" s="3" t="s">
        <v>839</v>
      </c>
      <c r="E352" s="3" t="s">
        <v>840</v>
      </c>
      <c r="F352" s="3" t="s">
        <v>836</v>
      </c>
      <c r="G352" s="3" t="s">
        <v>128</v>
      </c>
      <c r="H352" s="3" t="s">
        <v>89</v>
      </c>
      <c r="I352" s="3" t="s">
        <v>90</v>
      </c>
      <c r="J352" s="3" t="s">
        <v>841</v>
      </c>
      <c r="K352" s="3" t="s">
        <v>92</v>
      </c>
      <c r="L352" s="3" t="s">
        <v>93</v>
      </c>
      <c r="M352" s="3" t="s">
        <v>94</v>
      </c>
      <c r="N352" s="2">
        <v>15000000</v>
      </c>
      <c r="O352" s="2">
        <v>5914800</v>
      </c>
      <c r="P352" s="10">
        <v>1</v>
      </c>
      <c r="Q352" s="2">
        <v>15000000</v>
      </c>
      <c r="R352" s="2">
        <v>5914800</v>
      </c>
      <c r="S352" s="3" t="s">
        <v>94</v>
      </c>
      <c r="T352" s="2">
        <v>805000</v>
      </c>
      <c r="U352" s="2">
        <v>805000</v>
      </c>
      <c r="V352" s="2">
        <v>19789.580000000002</v>
      </c>
      <c r="W352" s="11">
        <v>1</v>
      </c>
      <c r="X352" s="2">
        <v>805000</v>
      </c>
      <c r="Y352" s="2">
        <v>805000</v>
      </c>
      <c r="Z352" s="2">
        <v>19789.580000000002</v>
      </c>
      <c r="AA352" s="12">
        <v>0.05</v>
      </c>
      <c r="AB352" s="13">
        <v>44519</v>
      </c>
      <c r="AC352" s="13">
        <v>44500</v>
      </c>
      <c r="AD352" s="2">
        <v>1</v>
      </c>
      <c r="AE352" s="2">
        <v>3</v>
      </c>
      <c r="AF352" s="3" t="s">
        <v>95</v>
      </c>
      <c r="AG352" s="2">
        <v>0</v>
      </c>
      <c r="AH352" s="3" t="s">
        <v>95</v>
      </c>
      <c r="AI352" s="3" t="s">
        <v>95</v>
      </c>
      <c r="AJ352" s="2">
        <v>1</v>
      </c>
      <c r="AK352" s="2">
        <v>2021.6836023641399</v>
      </c>
      <c r="AL352" s="2">
        <v>0</v>
      </c>
      <c r="AM352" s="2">
        <v>49.699713520091109</v>
      </c>
      <c r="AN352" s="2">
        <v>2071.3833158842308</v>
      </c>
      <c r="AO352" s="2">
        <v>2021.6836023641399</v>
      </c>
      <c r="AP352" s="2">
        <v>0</v>
      </c>
      <c r="AQ352" s="2">
        <v>49.699713520091109</v>
      </c>
      <c r="AR352" s="2">
        <v>2071.3833158842308</v>
      </c>
      <c r="AS352" s="2">
        <v>644000</v>
      </c>
      <c r="AT352" s="2">
        <v>0</v>
      </c>
      <c r="AU352" s="2">
        <v>15831.664000000001</v>
      </c>
      <c r="AV352" s="2">
        <v>659831.66399999987</v>
      </c>
      <c r="AW352" s="2">
        <v>2021.6836023641399</v>
      </c>
      <c r="AX352" s="2">
        <v>0</v>
      </c>
      <c r="AY352" s="2">
        <v>49.699713520091109</v>
      </c>
      <c r="AZ352" s="2">
        <v>2071.3833158842308</v>
      </c>
      <c r="BA352" s="2">
        <v>10288.550020791345</v>
      </c>
      <c r="BB352" s="2">
        <v>0</v>
      </c>
      <c r="BC352" s="2">
        <v>252.92681207509568</v>
      </c>
      <c r="BD352" s="2">
        <v>10541.47683286644</v>
      </c>
      <c r="BE352" s="2">
        <v>10288.550020791345</v>
      </c>
      <c r="BF352" s="2">
        <v>0</v>
      </c>
      <c r="BG352" s="2">
        <v>252.92681207509568</v>
      </c>
      <c r="BH352" s="2">
        <v>10541.47683286644</v>
      </c>
      <c r="BI352" s="2">
        <v>3277380.4</v>
      </c>
      <c r="BJ352" s="2">
        <v>0</v>
      </c>
      <c r="BK352" s="2">
        <v>80568.921262400007</v>
      </c>
      <c r="BL352" s="2">
        <v>3357949.3212623997</v>
      </c>
      <c r="BM352" s="2">
        <v>10288.550020791345</v>
      </c>
      <c r="BN352" s="2">
        <v>0</v>
      </c>
      <c r="BO352" s="2">
        <v>252.92681207509568</v>
      </c>
      <c r="BP352" s="2">
        <v>10541.47683286644</v>
      </c>
      <c r="BQ352" s="2" t="s">
        <v>96</v>
      </c>
      <c r="BR352" s="1">
        <v>1.4999999999999999E-2</v>
      </c>
      <c r="BS352" s="1">
        <v>3.5000000000000003E-2</v>
      </c>
      <c r="BT352" s="1">
        <v>0.26500000000000001</v>
      </c>
      <c r="BU352" s="2">
        <v>12075</v>
      </c>
      <c r="BV352" s="2">
        <v>28175.000000000004</v>
      </c>
      <c r="BW352" s="2">
        <v>213325</v>
      </c>
      <c r="BX352" s="2">
        <v>12075</v>
      </c>
      <c r="BY352" s="2">
        <v>12075</v>
      </c>
      <c r="BZ352" s="2">
        <v>12075</v>
      </c>
      <c r="CA352" s="2">
        <v>28175.000000000004</v>
      </c>
      <c r="CB352" s="2">
        <v>213325</v>
      </c>
      <c r="CC352" s="2">
        <v>12075</v>
      </c>
      <c r="CD352" s="2">
        <v>12075</v>
      </c>
      <c r="CE352" s="1">
        <f t="shared" si="5"/>
        <v>1.4999999999999999E-2</v>
      </c>
    </row>
    <row r="353" spans="1:83" ht="13.5" customHeight="1">
      <c r="A353" s="3" t="s">
        <v>520</v>
      </c>
      <c r="B353" t="s">
        <v>843</v>
      </c>
      <c r="C353" s="9" t="s">
        <v>1962</v>
      </c>
      <c r="D353" s="3" t="s">
        <v>844</v>
      </c>
      <c r="E353" s="3" t="s">
        <v>845</v>
      </c>
      <c r="F353" s="3" t="s">
        <v>836</v>
      </c>
      <c r="G353" s="3" t="s">
        <v>100</v>
      </c>
      <c r="H353" s="3" t="s">
        <v>89</v>
      </c>
      <c r="I353" s="3" t="s">
        <v>90</v>
      </c>
      <c r="J353" s="3" t="s">
        <v>846</v>
      </c>
      <c r="K353" s="3" t="s">
        <v>92</v>
      </c>
      <c r="L353" s="3" t="s">
        <v>93</v>
      </c>
      <c r="M353" s="3" t="s">
        <v>94</v>
      </c>
      <c r="N353" s="2">
        <v>5000000</v>
      </c>
      <c r="O353" s="2">
        <v>4520500</v>
      </c>
      <c r="P353" s="10">
        <v>1</v>
      </c>
      <c r="Q353" s="2">
        <v>5000000</v>
      </c>
      <c r="R353" s="2">
        <v>4520500</v>
      </c>
      <c r="S353" s="3" t="s">
        <v>94</v>
      </c>
      <c r="T353" s="2">
        <v>479500</v>
      </c>
      <c r="U353" s="2">
        <v>479500</v>
      </c>
      <c r="V353" s="2">
        <v>11787.71</v>
      </c>
      <c r="W353" s="11">
        <v>1</v>
      </c>
      <c r="X353" s="2">
        <v>479500</v>
      </c>
      <c r="Y353" s="2">
        <v>479500</v>
      </c>
      <c r="Z353" s="2">
        <v>11787.71</v>
      </c>
      <c r="AA353" s="12">
        <v>0.05</v>
      </c>
      <c r="AB353" s="13">
        <v>44519</v>
      </c>
      <c r="AC353" s="13">
        <v>44500</v>
      </c>
      <c r="AD353" s="2">
        <v>1</v>
      </c>
      <c r="AE353" s="2">
        <v>3</v>
      </c>
      <c r="AF353" s="3" t="s">
        <v>95</v>
      </c>
      <c r="AG353" s="2">
        <v>0</v>
      </c>
      <c r="AH353" s="3" t="s">
        <v>95</v>
      </c>
      <c r="AI353" s="3" t="s">
        <v>95</v>
      </c>
      <c r="AJ353" s="2">
        <v>1</v>
      </c>
      <c r="AK353" s="2">
        <v>1204.2202327125528</v>
      </c>
      <c r="AL353" s="2">
        <v>0</v>
      </c>
      <c r="AM353" s="2">
        <v>29.603751573197258</v>
      </c>
      <c r="AN353" s="2">
        <v>1233.8239842857502</v>
      </c>
      <c r="AO353" s="2">
        <v>1204.2202327125528</v>
      </c>
      <c r="AP353" s="2">
        <v>0</v>
      </c>
      <c r="AQ353" s="2">
        <v>29.603751573197258</v>
      </c>
      <c r="AR353" s="2">
        <v>1233.8239842857502</v>
      </c>
      <c r="AS353" s="2">
        <v>383600</v>
      </c>
      <c r="AT353" s="2">
        <v>0</v>
      </c>
      <c r="AU353" s="2">
        <v>9430.1679999999978</v>
      </c>
      <c r="AV353" s="2">
        <v>393030.16800000006</v>
      </c>
      <c r="AW353" s="2">
        <v>1204.2202327125528</v>
      </c>
      <c r="AX353" s="2">
        <v>0</v>
      </c>
      <c r="AY353" s="2">
        <v>29.603751573197258</v>
      </c>
      <c r="AZ353" s="2">
        <v>1233.8239842857502</v>
      </c>
      <c r="BA353" s="2">
        <v>6128.3971862974531</v>
      </c>
      <c r="BB353" s="2">
        <v>0</v>
      </c>
      <c r="BC353" s="2">
        <v>150.65645213115818</v>
      </c>
      <c r="BD353" s="2">
        <v>6279.0536384286115</v>
      </c>
      <c r="BE353" s="2">
        <v>6128.3971862974531</v>
      </c>
      <c r="BF353" s="2">
        <v>0</v>
      </c>
      <c r="BG353" s="2">
        <v>150.65645213115818</v>
      </c>
      <c r="BH353" s="2">
        <v>6279.0536384286115</v>
      </c>
      <c r="BI353" s="2">
        <v>1952178.76</v>
      </c>
      <c r="BJ353" s="2">
        <v>0</v>
      </c>
      <c r="BK353" s="2">
        <v>47991.067968799987</v>
      </c>
      <c r="BL353" s="2">
        <v>2000169.8279688004</v>
      </c>
      <c r="BM353" s="2">
        <v>6128.3971862974531</v>
      </c>
      <c r="BN353" s="2">
        <v>0</v>
      </c>
      <c r="BO353" s="2">
        <v>150.65645213115818</v>
      </c>
      <c r="BP353" s="2">
        <v>6279.0536384286115</v>
      </c>
      <c r="BQ353" s="2" t="s">
        <v>96</v>
      </c>
      <c r="BR353" s="1">
        <v>1.4999999999999999E-2</v>
      </c>
      <c r="BS353" s="1">
        <v>3.5000000000000003E-2</v>
      </c>
      <c r="BT353" s="1">
        <v>0.26500000000000001</v>
      </c>
      <c r="BU353" s="2">
        <v>7192.5</v>
      </c>
      <c r="BV353" s="2">
        <v>16782.5</v>
      </c>
      <c r="BW353" s="2">
        <v>127067.5</v>
      </c>
      <c r="BX353" s="2">
        <v>7192.5</v>
      </c>
      <c r="BY353" s="2">
        <v>7192.5</v>
      </c>
      <c r="BZ353" s="2">
        <v>7192.5</v>
      </c>
      <c r="CA353" s="2">
        <v>16782.5</v>
      </c>
      <c r="CB353" s="2">
        <v>127067.5</v>
      </c>
      <c r="CC353" s="2">
        <v>7192.5</v>
      </c>
      <c r="CD353" s="2">
        <v>7192.5</v>
      </c>
      <c r="CE353" s="1">
        <f t="shared" si="5"/>
        <v>1.4999999999999999E-2</v>
      </c>
    </row>
    <row r="354" spans="1:83" ht="13.5" customHeight="1">
      <c r="A354" s="3" t="s">
        <v>520</v>
      </c>
      <c r="B354" t="s">
        <v>847</v>
      </c>
      <c r="C354" s="9" t="s">
        <v>1963</v>
      </c>
      <c r="D354" s="3" t="s">
        <v>848</v>
      </c>
      <c r="E354" s="3" t="s">
        <v>849</v>
      </c>
      <c r="F354" s="3" t="s">
        <v>836</v>
      </c>
      <c r="G354" s="3" t="s">
        <v>100</v>
      </c>
      <c r="H354" s="3" t="s">
        <v>89</v>
      </c>
      <c r="I354" s="3" t="s">
        <v>90</v>
      </c>
      <c r="J354" s="3" t="s">
        <v>850</v>
      </c>
      <c r="K354" s="3" t="s">
        <v>92</v>
      </c>
      <c r="L354" s="3" t="s">
        <v>93</v>
      </c>
      <c r="M354" s="3" t="s">
        <v>94</v>
      </c>
      <c r="N354" s="2">
        <v>10000000</v>
      </c>
      <c r="O354" s="2">
        <v>5510800</v>
      </c>
      <c r="P354" s="10">
        <v>1</v>
      </c>
      <c r="Q354" s="2">
        <v>10000000</v>
      </c>
      <c r="R354" s="2">
        <v>5510800</v>
      </c>
      <c r="S354" s="3" t="s">
        <v>94</v>
      </c>
      <c r="T354" s="2">
        <v>3283200</v>
      </c>
      <c r="U354" s="2">
        <v>3283200</v>
      </c>
      <c r="V354" s="2">
        <v>80712</v>
      </c>
      <c r="W354" s="11">
        <v>1</v>
      </c>
      <c r="X354" s="2">
        <v>3283200</v>
      </c>
      <c r="Y354" s="2">
        <v>3283200</v>
      </c>
      <c r="Z354" s="2">
        <v>80712</v>
      </c>
      <c r="AA354" s="12">
        <v>0.05</v>
      </c>
      <c r="AB354" s="13">
        <v>44519</v>
      </c>
      <c r="AC354" s="13">
        <v>44500</v>
      </c>
      <c r="AD354" s="2">
        <v>1</v>
      </c>
      <c r="AE354" s="2">
        <v>3</v>
      </c>
      <c r="AF354" s="3" t="s">
        <v>95</v>
      </c>
      <c r="AG354" s="2">
        <v>0</v>
      </c>
      <c r="AH354" s="3" t="s">
        <v>95</v>
      </c>
      <c r="AI354" s="3" t="s">
        <v>95</v>
      </c>
      <c r="AJ354" s="2">
        <v>1</v>
      </c>
      <c r="AK354" s="2">
        <v>8245.4554078036563</v>
      </c>
      <c r="AL354" s="2">
        <v>0</v>
      </c>
      <c r="AM354" s="2">
        <v>202.70077877517326</v>
      </c>
      <c r="AN354" s="2">
        <v>8448.1561865788299</v>
      </c>
      <c r="AO354" s="2">
        <v>8245.4554078036563</v>
      </c>
      <c r="AP354" s="2">
        <v>0</v>
      </c>
      <c r="AQ354" s="2">
        <v>202.70077877517326</v>
      </c>
      <c r="AR354" s="2">
        <v>8448.1561865788299</v>
      </c>
      <c r="AS354" s="2">
        <v>2626560</v>
      </c>
      <c r="AT354" s="2">
        <v>0</v>
      </c>
      <c r="AU354" s="2">
        <v>64569.599999999991</v>
      </c>
      <c r="AV354" s="2">
        <v>2691129.6</v>
      </c>
      <c r="AW354" s="2">
        <v>8245.4554078036563</v>
      </c>
      <c r="AX354" s="2">
        <v>0</v>
      </c>
      <c r="AY354" s="2">
        <v>202.70077877517326</v>
      </c>
      <c r="AZ354" s="2">
        <v>8448.1561865788299</v>
      </c>
      <c r="BA354" s="2">
        <v>41961.947115853589</v>
      </c>
      <c r="BB354" s="2">
        <v>0</v>
      </c>
      <c r="BC354" s="2">
        <v>1031.5645332647343</v>
      </c>
      <c r="BD354" s="2">
        <v>42993.511649118322</v>
      </c>
      <c r="BE354" s="2">
        <v>41961.947115853589</v>
      </c>
      <c r="BF354" s="2">
        <v>0</v>
      </c>
      <c r="BG354" s="2">
        <v>1031.5645332647343</v>
      </c>
      <c r="BH354" s="2">
        <v>42993.511649118322</v>
      </c>
      <c r="BI354" s="2">
        <v>13366826.496000001</v>
      </c>
      <c r="BJ354" s="2">
        <v>0</v>
      </c>
      <c r="BK354" s="2">
        <v>328601.15135999996</v>
      </c>
      <c r="BL354" s="2">
        <v>13695427.647360001</v>
      </c>
      <c r="BM354" s="2">
        <v>41961.947115853589</v>
      </c>
      <c r="BN354" s="2">
        <v>0</v>
      </c>
      <c r="BO354" s="2">
        <v>1031.5645332647343</v>
      </c>
      <c r="BP354" s="2">
        <v>42993.511649118322</v>
      </c>
      <c r="BQ354" s="2" t="s">
        <v>96</v>
      </c>
      <c r="BR354" s="1">
        <v>1.4999999999999999E-2</v>
      </c>
      <c r="BS354" s="1">
        <v>3.5000000000000003E-2</v>
      </c>
      <c r="BT354" s="1">
        <v>0.26500000000000001</v>
      </c>
      <c r="BU354" s="2">
        <v>49248</v>
      </c>
      <c r="BV354" s="2">
        <v>114912.00000000001</v>
      </c>
      <c r="BW354" s="2">
        <v>870048</v>
      </c>
      <c r="BX354" s="2">
        <v>49248</v>
      </c>
      <c r="BY354" s="2">
        <v>49248</v>
      </c>
      <c r="BZ354" s="2">
        <v>49248</v>
      </c>
      <c r="CA354" s="2">
        <v>114912.00000000001</v>
      </c>
      <c r="CB354" s="2">
        <v>870048</v>
      </c>
      <c r="CC354" s="2">
        <v>49248</v>
      </c>
      <c r="CD354" s="2">
        <v>49248</v>
      </c>
      <c r="CE354" s="1">
        <f t="shared" si="5"/>
        <v>1.4999999999999999E-2</v>
      </c>
    </row>
    <row r="355" spans="1:83" ht="13.5" customHeight="1">
      <c r="A355" s="3" t="s">
        <v>520</v>
      </c>
      <c r="B355" t="s">
        <v>851</v>
      </c>
      <c r="C355" s="9" t="s">
        <v>1964</v>
      </c>
      <c r="D355" s="3" t="s">
        <v>852</v>
      </c>
      <c r="E355" s="3" t="s">
        <v>853</v>
      </c>
      <c r="F355" s="3" t="s">
        <v>836</v>
      </c>
      <c r="G355" s="3" t="s">
        <v>128</v>
      </c>
      <c r="H355" s="3" t="s">
        <v>89</v>
      </c>
      <c r="I355" s="3" t="s">
        <v>90</v>
      </c>
      <c r="J355" s="3" t="s">
        <v>854</v>
      </c>
      <c r="K355" s="3" t="s">
        <v>92</v>
      </c>
      <c r="L355" s="3" t="s">
        <v>93</v>
      </c>
      <c r="M355" s="3" t="s">
        <v>94</v>
      </c>
      <c r="N355" s="2">
        <v>10000000</v>
      </c>
      <c r="O355" s="2">
        <v>5438600</v>
      </c>
      <c r="P355" s="10">
        <v>1</v>
      </c>
      <c r="Q355" s="2">
        <v>10000000</v>
      </c>
      <c r="R355" s="2">
        <v>5438600</v>
      </c>
      <c r="S355" s="3" t="s">
        <v>94</v>
      </c>
      <c r="T355" s="2">
        <v>248000</v>
      </c>
      <c r="U355" s="2">
        <v>248000</v>
      </c>
      <c r="V355" s="2">
        <v>6027.78</v>
      </c>
      <c r="W355" s="11">
        <v>1</v>
      </c>
      <c r="X355" s="2">
        <v>248000</v>
      </c>
      <c r="Y355" s="2">
        <v>248000</v>
      </c>
      <c r="Z355" s="2">
        <v>6027.78</v>
      </c>
      <c r="AA355" s="12">
        <v>0.05</v>
      </c>
      <c r="AB355" s="13">
        <v>44538</v>
      </c>
      <c r="AC355" s="13">
        <v>44500</v>
      </c>
      <c r="AD355" s="2">
        <v>1</v>
      </c>
      <c r="AE355" s="2">
        <v>3</v>
      </c>
      <c r="AF355" s="3" t="s">
        <v>95</v>
      </c>
      <c r="AG355" s="2">
        <v>0</v>
      </c>
      <c r="AH355" s="3" t="s">
        <v>95</v>
      </c>
      <c r="AI355" s="3" t="s">
        <v>95</v>
      </c>
      <c r="AJ355" s="2">
        <v>1</v>
      </c>
      <c r="AK355" s="2">
        <v>622.82923402025676</v>
      </c>
      <c r="AL355" s="2">
        <v>0</v>
      </c>
      <c r="AM355" s="2">
        <v>15.138216130010576</v>
      </c>
      <c r="AN355" s="2">
        <v>637.96745015026738</v>
      </c>
      <c r="AO355" s="2">
        <v>622.82923402025676</v>
      </c>
      <c r="AP355" s="2">
        <v>0</v>
      </c>
      <c r="AQ355" s="2">
        <v>15.138216130010576</v>
      </c>
      <c r="AR355" s="2">
        <v>637.96745015026738</v>
      </c>
      <c r="AS355" s="2">
        <v>198400</v>
      </c>
      <c r="AT355" s="2">
        <v>0</v>
      </c>
      <c r="AU355" s="2">
        <v>4822.2239999999993</v>
      </c>
      <c r="AV355" s="2">
        <v>203222.22400000002</v>
      </c>
      <c r="AW355" s="2">
        <v>622.82923402025676</v>
      </c>
      <c r="AX355" s="2">
        <v>0</v>
      </c>
      <c r="AY355" s="2">
        <v>15.138216130010576</v>
      </c>
      <c r="AZ355" s="2">
        <v>637.96745015026738</v>
      </c>
      <c r="BA355" s="2">
        <v>3169.6402548524889</v>
      </c>
      <c r="BB355" s="2">
        <v>0</v>
      </c>
      <c r="BC355" s="2">
        <v>77.039895707236823</v>
      </c>
      <c r="BD355" s="2">
        <v>3246.6801505597259</v>
      </c>
      <c r="BE355" s="2">
        <v>3169.6402548524889</v>
      </c>
      <c r="BF355" s="2">
        <v>0</v>
      </c>
      <c r="BG355" s="2">
        <v>77.039895707236823</v>
      </c>
      <c r="BH355" s="2">
        <v>3246.6801505597259</v>
      </c>
      <c r="BI355" s="2">
        <v>1009677.4400000001</v>
      </c>
      <c r="BJ355" s="2">
        <v>0</v>
      </c>
      <c r="BK355" s="2">
        <v>24540.780158399997</v>
      </c>
      <c r="BL355" s="2">
        <v>1034218.2201584001</v>
      </c>
      <c r="BM355" s="2">
        <v>3169.6402548524889</v>
      </c>
      <c r="BN355" s="2">
        <v>0</v>
      </c>
      <c r="BO355" s="2">
        <v>77.039895707236823</v>
      </c>
      <c r="BP355" s="2">
        <v>3246.6801505597259</v>
      </c>
      <c r="BQ355" s="2" t="s">
        <v>96</v>
      </c>
      <c r="BR355" s="1">
        <v>1.4999999999999999E-2</v>
      </c>
      <c r="BS355" s="1">
        <v>3.5000000000000003E-2</v>
      </c>
      <c r="BT355" s="1">
        <v>0.26500000000000001</v>
      </c>
      <c r="BU355" s="2">
        <v>3720</v>
      </c>
      <c r="BV355" s="2">
        <v>8680</v>
      </c>
      <c r="BW355" s="2">
        <v>65720</v>
      </c>
      <c r="BX355" s="2">
        <v>3720</v>
      </c>
      <c r="BY355" s="2">
        <v>3720</v>
      </c>
      <c r="BZ355" s="2">
        <v>3720</v>
      </c>
      <c r="CA355" s="2">
        <v>8680</v>
      </c>
      <c r="CB355" s="2">
        <v>65720</v>
      </c>
      <c r="CC355" s="2">
        <v>3720</v>
      </c>
      <c r="CD355" s="2">
        <v>3720</v>
      </c>
      <c r="CE355" s="1">
        <f t="shared" si="5"/>
        <v>1.4999999999999999E-2</v>
      </c>
    </row>
    <row r="356" spans="1:83" ht="13.5" customHeight="1">
      <c r="A356" s="3" t="s">
        <v>520</v>
      </c>
      <c r="B356" t="s">
        <v>855</v>
      </c>
      <c r="C356" s="9" t="s">
        <v>1965</v>
      </c>
      <c r="D356" s="3" t="s">
        <v>856</v>
      </c>
      <c r="E356" s="3" t="s">
        <v>857</v>
      </c>
      <c r="F356" s="3" t="s">
        <v>836</v>
      </c>
      <c r="G356" s="3" t="s">
        <v>128</v>
      </c>
      <c r="H356" s="3" t="s">
        <v>89</v>
      </c>
      <c r="I356" s="3" t="s">
        <v>90</v>
      </c>
      <c r="J356" s="3" t="s">
        <v>858</v>
      </c>
      <c r="K356" s="3" t="s">
        <v>92</v>
      </c>
      <c r="L356" s="3" t="s">
        <v>93</v>
      </c>
      <c r="M356" s="3" t="s">
        <v>94</v>
      </c>
      <c r="N356" s="2">
        <v>10000000</v>
      </c>
      <c r="O356" s="2">
        <v>5479000</v>
      </c>
      <c r="P356" s="10">
        <v>1</v>
      </c>
      <c r="Q356" s="2">
        <v>10000000</v>
      </c>
      <c r="R356" s="2">
        <v>5479000</v>
      </c>
      <c r="S356" s="3" t="s">
        <v>94</v>
      </c>
      <c r="T356" s="2">
        <v>984000</v>
      </c>
      <c r="U356" s="2">
        <v>984000</v>
      </c>
      <c r="V356" s="2">
        <v>23916.67</v>
      </c>
      <c r="W356" s="11">
        <v>1</v>
      </c>
      <c r="X356" s="2">
        <v>984000</v>
      </c>
      <c r="Y356" s="2">
        <v>984000</v>
      </c>
      <c r="Z356" s="2">
        <v>23916.67</v>
      </c>
      <c r="AA356" s="12">
        <v>0.05</v>
      </c>
      <c r="AB356" s="13">
        <v>44538</v>
      </c>
      <c r="AC356" s="13">
        <v>44500</v>
      </c>
      <c r="AD356" s="2">
        <v>1</v>
      </c>
      <c r="AE356" s="2">
        <v>3</v>
      </c>
      <c r="AF356" s="3" t="s">
        <v>95</v>
      </c>
      <c r="AG356" s="2">
        <v>0</v>
      </c>
      <c r="AH356" s="3" t="s">
        <v>95</v>
      </c>
      <c r="AI356" s="3" t="s">
        <v>95</v>
      </c>
      <c r="AJ356" s="2">
        <v>1</v>
      </c>
      <c r="AK356" s="2">
        <v>2471.2256704674701</v>
      </c>
      <c r="AL356" s="2">
        <v>0</v>
      </c>
      <c r="AM356" s="2">
        <v>60.064521195222795</v>
      </c>
      <c r="AN356" s="2">
        <v>2531.2901916626929</v>
      </c>
      <c r="AO356" s="2">
        <v>2471.2256704674701</v>
      </c>
      <c r="AP356" s="2">
        <v>0</v>
      </c>
      <c r="AQ356" s="2">
        <v>60.064521195222795</v>
      </c>
      <c r="AR356" s="2">
        <v>2531.2901916626929</v>
      </c>
      <c r="AS356" s="2">
        <v>787200</v>
      </c>
      <c r="AT356" s="2">
        <v>0</v>
      </c>
      <c r="AU356" s="2">
        <v>19133.335999999996</v>
      </c>
      <c r="AV356" s="2">
        <v>806333.33600000001</v>
      </c>
      <c r="AW356" s="2">
        <v>2471.2256704674701</v>
      </c>
      <c r="AX356" s="2">
        <v>0</v>
      </c>
      <c r="AY356" s="2">
        <v>60.064521195222795</v>
      </c>
      <c r="AZ356" s="2">
        <v>2531.2901916626929</v>
      </c>
      <c r="BA356" s="2">
        <v>12576.314559576002</v>
      </c>
      <c r="BB356" s="2">
        <v>0</v>
      </c>
      <c r="BC356" s="2">
        <v>305.67435481460836</v>
      </c>
      <c r="BD356" s="2">
        <v>12881.988914390611</v>
      </c>
      <c r="BE356" s="2">
        <v>12576.314559576002</v>
      </c>
      <c r="BF356" s="2">
        <v>0</v>
      </c>
      <c r="BG356" s="2">
        <v>305.67435481460836</v>
      </c>
      <c r="BH356" s="2">
        <v>12881.988914390611</v>
      </c>
      <c r="BI356" s="2">
        <v>4006139.52</v>
      </c>
      <c r="BJ356" s="2">
        <v>0</v>
      </c>
      <c r="BK356" s="2">
        <v>97371.460237599982</v>
      </c>
      <c r="BL356" s="2">
        <v>4103510.9802376004</v>
      </c>
      <c r="BM356" s="2">
        <v>12576.314559576002</v>
      </c>
      <c r="BN356" s="2">
        <v>0</v>
      </c>
      <c r="BO356" s="2">
        <v>305.67435481460836</v>
      </c>
      <c r="BP356" s="2">
        <v>12881.988914390611</v>
      </c>
      <c r="BQ356" s="2" t="s">
        <v>96</v>
      </c>
      <c r="BR356" s="1">
        <v>1.4999999999999999E-2</v>
      </c>
      <c r="BS356" s="1">
        <v>3.5000000000000003E-2</v>
      </c>
      <c r="BT356" s="1">
        <v>0.26500000000000001</v>
      </c>
      <c r="BU356" s="2">
        <v>14760</v>
      </c>
      <c r="BV356" s="2">
        <v>34440</v>
      </c>
      <c r="BW356" s="2">
        <v>260760</v>
      </c>
      <c r="BX356" s="2">
        <v>14760</v>
      </c>
      <c r="BY356" s="2">
        <v>14760</v>
      </c>
      <c r="BZ356" s="2">
        <v>14760</v>
      </c>
      <c r="CA356" s="2">
        <v>34440</v>
      </c>
      <c r="CB356" s="2">
        <v>260760</v>
      </c>
      <c r="CC356" s="2">
        <v>14760</v>
      </c>
      <c r="CD356" s="2">
        <v>14760</v>
      </c>
      <c r="CE356" s="1">
        <f t="shared" si="5"/>
        <v>1.4999999999999999E-2</v>
      </c>
    </row>
    <row r="357" spans="1:83" ht="13.5" customHeight="1">
      <c r="A357" s="3" t="s">
        <v>520</v>
      </c>
      <c r="B357" t="s">
        <v>859</v>
      </c>
      <c r="C357" s="9" t="s">
        <v>1966</v>
      </c>
      <c r="D357" s="3" t="s">
        <v>860</v>
      </c>
      <c r="E357" s="3" t="s">
        <v>861</v>
      </c>
      <c r="F357" s="3" t="s">
        <v>836</v>
      </c>
      <c r="G357" s="3" t="s">
        <v>128</v>
      </c>
      <c r="H357" s="3" t="s">
        <v>89</v>
      </c>
      <c r="I357" s="3" t="s">
        <v>90</v>
      </c>
      <c r="J357" s="3" t="s">
        <v>862</v>
      </c>
      <c r="K357" s="3" t="s">
        <v>92</v>
      </c>
      <c r="L357" s="3" t="s">
        <v>93</v>
      </c>
      <c r="M357" s="3" t="s">
        <v>94</v>
      </c>
      <c r="N357" s="2">
        <v>3000000</v>
      </c>
      <c r="O357" s="2">
        <v>2262000</v>
      </c>
      <c r="P357" s="10">
        <v>1</v>
      </c>
      <c r="Q357" s="2">
        <v>3000000</v>
      </c>
      <c r="R357" s="2">
        <v>2262000</v>
      </c>
      <c r="S357" s="3" t="s">
        <v>94</v>
      </c>
      <c r="T357" s="2">
        <v>238000</v>
      </c>
      <c r="U357" s="2">
        <v>238000</v>
      </c>
      <c r="V357" s="2">
        <v>5784.72</v>
      </c>
      <c r="W357" s="11">
        <v>1</v>
      </c>
      <c r="X357" s="2">
        <v>238000</v>
      </c>
      <c r="Y357" s="2">
        <v>238000</v>
      </c>
      <c r="Z357" s="2">
        <v>5784.72</v>
      </c>
      <c r="AA357" s="12">
        <v>0.05</v>
      </c>
      <c r="AB357" s="13">
        <v>44538</v>
      </c>
      <c r="AC357" s="13">
        <v>44500</v>
      </c>
      <c r="AD357" s="2">
        <v>1</v>
      </c>
      <c r="AE357" s="2">
        <v>3</v>
      </c>
      <c r="AF357" s="3" t="s">
        <v>95</v>
      </c>
      <c r="AG357" s="2">
        <v>0</v>
      </c>
      <c r="AH357" s="3" t="s">
        <v>95</v>
      </c>
      <c r="AI357" s="3" t="s">
        <v>95</v>
      </c>
      <c r="AJ357" s="2">
        <v>1</v>
      </c>
      <c r="AK357" s="2">
        <v>597.71515200331078</v>
      </c>
      <c r="AL357" s="2">
        <v>0</v>
      </c>
      <c r="AM357" s="2">
        <v>14.527793252506694</v>
      </c>
      <c r="AN357" s="2">
        <v>612.24294525581752</v>
      </c>
      <c r="AO357" s="2">
        <v>597.71515200331078</v>
      </c>
      <c r="AP357" s="2">
        <v>0</v>
      </c>
      <c r="AQ357" s="2">
        <v>14.527793252506694</v>
      </c>
      <c r="AR357" s="2">
        <v>612.24294525581752</v>
      </c>
      <c r="AS357" s="2">
        <v>190400</v>
      </c>
      <c r="AT357" s="2">
        <v>0</v>
      </c>
      <c r="AU357" s="2">
        <v>4627.7759999999998</v>
      </c>
      <c r="AV357" s="2">
        <v>195027.77600000001</v>
      </c>
      <c r="AW357" s="2">
        <v>597.71515200331078</v>
      </c>
      <c r="AX357" s="2">
        <v>0</v>
      </c>
      <c r="AY357" s="2">
        <v>14.527793252506694</v>
      </c>
      <c r="AZ357" s="2">
        <v>612.24294525581752</v>
      </c>
      <c r="BA357" s="2">
        <v>3041.8321800600488</v>
      </c>
      <c r="BB357" s="2">
        <v>0</v>
      </c>
      <c r="BC357" s="2">
        <v>73.933392641331821</v>
      </c>
      <c r="BD357" s="2">
        <v>3115.7655727013812</v>
      </c>
      <c r="BE357" s="2">
        <v>3041.8321800600488</v>
      </c>
      <c r="BF357" s="2">
        <v>0</v>
      </c>
      <c r="BG357" s="2">
        <v>73.933392641331821</v>
      </c>
      <c r="BH357" s="2">
        <v>3115.7655727013812</v>
      </c>
      <c r="BI357" s="2">
        <v>968964.64</v>
      </c>
      <c r="BJ357" s="2">
        <v>0</v>
      </c>
      <c r="BK357" s="2">
        <v>23551.214841600002</v>
      </c>
      <c r="BL357" s="2">
        <v>992515.85484160006</v>
      </c>
      <c r="BM357" s="2">
        <v>3041.8321800600488</v>
      </c>
      <c r="BN357" s="2">
        <v>0</v>
      </c>
      <c r="BO357" s="2">
        <v>73.933392641331821</v>
      </c>
      <c r="BP357" s="2">
        <v>3115.7655727013812</v>
      </c>
      <c r="BQ357" s="2" t="s">
        <v>96</v>
      </c>
      <c r="BR357" s="1">
        <v>1.4999999999999999E-2</v>
      </c>
      <c r="BS357" s="1">
        <v>3.5000000000000003E-2</v>
      </c>
      <c r="BT357" s="1">
        <v>0.26500000000000001</v>
      </c>
      <c r="BU357" s="2">
        <v>3570</v>
      </c>
      <c r="BV357" s="2">
        <v>8330</v>
      </c>
      <c r="BW357" s="2">
        <v>63070</v>
      </c>
      <c r="BX357" s="2">
        <v>3570</v>
      </c>
      <c r="BY357" s="2">
        <v>3570</v>
      </c>
      <c r="BZ357" s="2">
        <v>3570</v>
      </c>
      <c r="CA357" s="2">
        <v>8330</v>
      </c>
      <c r="CB357" s="2">
        <v>63070</v>
      </c>
      <c r="CC357" s="2">
        <v>3570</v>
      </c>
      <c r="CD357" s="2">
        <v>3570</v>
      </c>
      <c r="CE357" s="1">
        <f t="shared" si="5"/>
        <v>1.4999999999999999E-2</v>
      </c>
    </row>
    <row r="358" spans="1:83" ht="13.5" customHeight="1">
      <c r="A358" s="3" t="s">
        <v>520</v>
      </c>
      <c r="B358" t="s">
        <v>863</v>
      </c>
      <c r="C358" s="9" t="s">
        <v>1967</v>
      </c>
      <c r="D358" s="3" t="s">
        <v>839</v>
      </c>
      <c r="E358" s="3" t="s">
        <v>840</v>
      </c>
      <c r="F358" s="3" t="s">
        <v>836</v>
      </c>
      <c r="G358" s="3" t="s">
        <v>128</v>
      </c>
      <c r="H358" s="3" t="s">
        <v>89</v>
      </c>
      <c r="I358" s="3" t="s">
        <v>90</v>
      </c>
      <c r="J358" s="3" t="s">
        <v>841</v>
      </c>
      <c r="K358" s="3" t="s">
        <v>92</v>
      </c>
      <c r="L358" s="3" t="s">
        <v>93</v>
      </c>
      <c r="M358" s="3" t="s">
        <v>94</v>
      </c>
      <c r="N358" s="2">
        <v>15000000</v>
      </c>
      <c r="O358" s="2">
        <v>5914800</v>
      </c>
      <c r="P358" s="10">
        <v>1</v>
      </c>
      <c r="Q358" s="2">
        <v>15000000</v>
      </c>
      <c r="R358" s="2">
        <v>5914800</v>
      </c>
      <c r="S358" s="3" t="s">
        <v>94</v>
      </c>
      <c r="T358" s="2">
        <v>511000</v>
      </c>
      <c r="U358" s="2">
        <v>511000</v>
      </c>
      <c r="V358" s="2">
        <v>12704.03</v>
      </c>
      <c r="W358" s="11">
        <v>1</v>
      </c>
      <c r="X358" s="2">
        <v>511000</v>
      </c>
      <c r="Y358" s="2">
        <v>511000</v>
      </c>
      <c r="Z358" s="2">
        <v>12704.03</v>
      </c>
      <c r="AA358" s="12">
        <v>0.05</v>
      </c>
      <c r="AB358" s="13">
        <v>44544</v>
      </c>
      <c r="AC358" s="13">
        <v>44500</v>
      </c>
      <c r="AD358" s="2">
        <v>1</v>
      </c>
      <c r="AE358" s="2">
        <v>3</v>
      </c>
      <c r="AF358" s="3" t="s">
        <v>95</v>
      </c>
      <c r="AG358" s="2">
        <v>0</v>
      </c>
      <c r="AH358" s="3" t="s">
        <v>95</v>
      </c>
      <c r="AI358" s="3" t="s">
        <v>95</v>
      </c>
      <c r="AJ358" s="2">
        <v>1</v>
      </c>
      <c r="AK358" s="2">
        <v>1283.3295910659322</v>
      </c>
      <c r="AL358" s="2">
        <v>0</v>
      </c>
      <c r="AM358" s="2">
        <v>31.90500513657404</v>
      </c>
      <c r="AN358" s="2">
        <v>1315.2345962025063</v>
      </c>
      <c r="AO358" s="2">
        <v>1283.3295910659322</v>
      </c>
      <c r="AP358" s="2">
        <v>0</v>
      </c>
      <c r="AQ358" s="2">
        <v>31.90500513657404</v>
      </c>
      <c r="AR358" s="2">
        <v>1315.2345962025063</v>
      </c>
      <c r="AS358" s="2">
        <v>408800</v>
      </c>
      <c r="AT358" s="2">
        <v>0</v>
      </c>
      <c r="AU358" s="2">
        <v>10163.224</v>
      </c>
      <c r="AV358" s="2">
        <v>418963.22400000005</v>
      </c>
      <c r="AW358" s="2">
        <v>1283.3295910659322</v>
      </c>
      <c r="AX358" s="2">
        <v>0</v>
      </c>
      <c r="AY358" s="2">
        <v>31.90500513657404</v>
      </c>
      <c r="AZ358" s="2">
        <v>1315.2345962025063</v>
      </c>
      <c r="BA358" s="2">
        <v>6530.9926218936353</v>
      </c>
      <c r="BB358" s="2">
        <v>0</v>
      </c>
      <c r="BC358" s="2">
        <v>162.36776164053896</v>
      </c>
      <c r="BD358" s="2">
        <v>6693.3603835341746</v>
      </c>
      <c r="BE358" s="2">
        <v>6530.9926218936353</v>
      </c>
      <c r="BF358" s="2">
        <v>0</v>
      </c>
      <c r="BG358" s="2">
        <v>162.36776164053896</v>
      </c>
      <c r="BH358" s="2">
        <v>6693.3603835341746</v>
      </c>
      <c r="BI358" s="2">
        <v>2080424.08</v>
      </c>
      <c r="BJ358" s="2">
        <v>0</v>
      </c>
      <c r="BK358" s="2">
        <v>51721.663258400004</v>
      </c>
      <c r="BL358" s="2">
        <v>2132145.7432584004</v>
      </c>
      <c r="BM358" s="2">
        <v>6530.9926218936353</v>
      </c>
      <c r="BN358" s="2">
        <v>0</v>
      </c>
      <c r="BO358" s="2">
        <v>162.36776164053896</v>
      </c>
      <c r="BP358" s="2">
        <v>6693.3603835341746</v>
      </c>
      <c r="BQ358" s="2" t="s">
        <v>96</v>
      </c>
      <c r="BR358" s="1">
        <v>1.4999999999999999E-2</v>
      </c>
      <c r="BS358" s="1">
        <v>3.5000000000000003E-2</v>
      </c>
      <c r="BT358" s="1">
        <v>0.26500000000000001</v>
      </c>
      <c r="BU358" s="2">
        <v>7665</v>
      </c>
      <c r="BV358" s="2">
        <v>17885</v>
      </c>
      <c r="BW358" s="2">
        <v>135415</v>
      </c>
      <c r="BX358" s="2">
        <v>7665</v>
      </c>
      <c r="BY358" s="2">
        <v>7665</v>
      </c>
      <c r="BZ358" s="2">
        <v>7665</v>
      </c>
      <c r="CA358" s="2">
        <v>17885</v>
      </c>
      <c r="CB358" s="2">
        <v>135415</v>
      </c>
      <c r="CC358" s="2">
        <v>7665</v>
      </c>
      <c r="CD358" s="2">
        <v>7665</v>
      </c>
      <c r="CE358" s="1">
        <f t="shared" si="5"/>
        <v>1.4999999999999999E-2</v>
      </c>
    </row>
    <row r="359" spans="1:83" ht="13.5" customHeight="1">
      <c r="A359" s="3" t="s">
        <v>520</v>
      </c>
      <c r="B359" t="s">
        <v>864</v>
      </c>
      <c r="C359" s="9" t="s">
        <v>1968</v>
      </c>
      <c r="D359" s="3" t="s">
        <v>856</v>
      </c>
      <c r="E359" s="3" t="s">
        <v>857</v>
      </c>
      <c r="F359" s="3" t="s">
        <v>836</v>
      </c>
      <c r="G359" s="3" t="s">
        <v>128</v>
      </c>
      <c r="H359" s="3" t="s">
        <v>89</v>
      </c>
      <c r="I359" s="3" t="s">
        <v>90</v>
      </c>
      <c r="J359" s="3" t="s">
        <v>858</v>
      </c>
      <c r="K359" s="3" t="s">
        <v>92</v>
      </c>
      <c r="L359" s="3" t="s">
        <v>93</v>
      </c>
      <c r="M359" s="3" t="s">
        <v>94</v>
      </c>
      <c r="N359" s="2">
        <v>10000000</v>
      </c>
      <c r="O359" s="2">
        <v>5479000</v>
      </c>
      <c r="P359" s="10">
        <v>1</v>
      </c>
      <c r="Q359" s="2">
        <v>10000000</v>
      </c>
      <c r="R359" s="2">
        <v>5479000</v>
      </c>
      <c r="S359" s="3" t="s">
        <v>94</v>
      </c>
      <c r="T359" s="2">
        <v>1440000</v>
      </c>
      <c r="U359" s="2">
        <v>1440000</v>
      </c>
      <c r="V359" s="2">
        <v>34800</v>
      </c>
      <c r="W359" s="11">
        <v>1</v>
      </c>
      <c r="X359" s="2">
        <v>1440000</v>
      </c>
      <c r="Y359" s="2">
        <v>1440000</v>
      </c>
      <c r="Z359" s="2">
        <v>34800</v>
      </c>
      <c r="AA359" s="12">
        <v>0.05</v>
      </c>
      <c r="AB359" s="13">
        <v>44545</v>
      </c>
      <c r="AC359" s="13">
        <v>44500</v>
      </c>
      <c r="AD359" s="2">
        <v>1</v>
      </c>
      <c r="AE359" s="2">
        <v>3</v>
      </c>
      <c r="AF359" s="3" t="s">
        <v>95</v>
      </c>
      <c r="AG359" s="2">
        <v>0</v>
      </c>
      <c r="AH359" s="3" t="s">
        <v>95</v>
      </c>
      <c r="AI359" s="3" t="s">
        <v>95</v>
      </c>
      <c r="AJ359" s="2">
        <v>1</v>
      </c>
      <c r="AK359" s="2">
        <v>3616.4278104402001</v>
      </c>
      <c r="AL359" s="2">
        <v>0</v>
      </c>
      <c r="AM359" s="2">
        <v>87.397005418971503</v>
      </c>
      <c r="AN359" s="2">
        <v>3703.8248158591714</v>
      </c>
      <c r="AO359" s="2">
        <v>3616.4278104402001</v>
      </c>
      <c r="AP359" s="2">
        <v>0</v>
      </c>
      <c r="AQ359" s="2">
        <v>87.397005418971503</v>
      </c>
      <c r="AR359" s="2">
        <v>3703.8248158591714</v>
      </c>
      <c r="AS359" s="2">
        <v>1152000</v>
      </c>
      <c r="AT359" s="2">
        <v>0</v>
      </c>
      <c r="AU359" s="2">
        <v>27839.999999999996</v>
      </c>
      <c r="AV359" s="2">
        <v>1179840</v>
      </c>
      <c r="AW359" s="2">
        <v>3616.4278104402001</v>
      </c>
      <c r="AX359" s="2">
        <v>0</v>
      </c>
      <c r="AY359" s="2">
        <v>87.397005418971503</v>
      </c>
      <c r="AZ359" s="2">
        <v>3703.8248158591714</v>
      </c>
      <c r="BA359" s="2">
        <v>18404.362770111224</v>
      </c>
      <c r="BB359" s="2">
        <v>0</v>
      </c>
      <c r="BC359" s="2">
        <v>444.77210027768791</v>
      </c>
      <c r="BD359" s="2">
        <v>18849.134870388909</v>
      </c>
      <c r="BE359" s="2">
        <v>18404.362770111224</v>
      </c>
      <c r="BF359" s="2">
        <v>0</v>
      </c>
      <c r="BG359" s="2">
        <v>444.77210027768791</v>
      </c>
      <c r="BH359" s="2">
        <v>18849.134870388909</v>
      </c>
      <c r="BI359" s="2">
        <v>5862643.2000000002</v>
      </c>
      <c r="BJ359" s="2">
        <v>0</v>
      </c>
      <c r="BK359" s="2">
        <v>141680.54399999999</v>
      </c>
      <c r="BL359" s="2">
        <v>6004323.7439999999</v>
      </c>
      <c r="BM359" s="2">
        <v>18404.362770111224</v>
      </c>
      <c r="BN359" s="2">
        <v>0</v>
      </c>
      <c r="BO359" s="2">
        <v>444.77210027768791</v>
      </c>
      <c r="BP359" s="2">
        <v>18849.134870388909</v>
      </c>
      <c r="BQ359" s="2" t="s">
        <v>96</v>
      </c>
      <c r="BR359" s="1">
        <v>1.4999999999999999E-2</v>
      </c>
      <c r="BS359" s="1">
        <v>3.5000000000000003E-2</v>
      </c>
      <c r="BT359" s="1">
        <v>0.26500000000000001</v>
      </c>
      <c r="BU359" s="2">
        <v>21600</v>
      </c>
      <c r="BV359" s="2">
        <v>50400.000000000007</v>
      </c>
      <c r="BW359" s="2">
        <v>381600</v>
      </c>
      <c r="BX359" s="2">
        <v>21600</v>
      </c>
      <c r="BY359" s="2">
        <v>21600</v>
      </c>
      <c r="BZ359" s="2">
        <v>21600</v>
      </c>
      <c r="CA359" s="2">
        <v>50400.000000000007</v>
      </c>
      <c r="CB359" s="2">
        <v>381600</v>
      </c>
      <c r="CC359" s="2">
        <v>21600</v>
      </c>
      <c r="CD359" s="2">
        <v>21600</v>
      </c>
      <c r="CE359" s="1">
        <f t="shared" si="5"/>
        <v>1.4999999999999999E-2</v>
      </c>
    </row>
    <row r="360" spans="1:83" ht="13.5" customHeight="1">
      <c r="A360" s="3" t="s">
        <v>520</v>
      </c>
      <c r="B360" t="s">
        <v>865</v>
      </c>
      <c r="C360" s="9" t="s">
        <v>1969</v>
      </c>
      <c r="D360" s="3" t="s">
        <v>852</v>
      </c>
      <c r="E360" s="3" t="s">
        <v>853</v>
      </c>
      <c r="F360" s="3" t="s">
        <v>836</v>
      </c>
      <c r="G360" s="3" t="s">
        <v>128</v>
      </c>
      <c r="H360" s="3" t="s">
        <v>89</v>
      </c>
      <c r="I360" s="3" t="s">
        <v>90</v>
      </c>
      <c r="J360" s="3" t="s">
        <v>854</v>
      </c>
      <c r="K360" s="3" t="s">
        <v>92</v>
      </c>
      <c r="L360" s="3" t="s">
        <v>93</v>
      </c>
      <c r="M360" s="3" t="s">
        <v>94</v>
      </c>
      <c r="N360" s="2">
        <v>10000000</v>
      </c>
      <c r="O360" s="2">
        <v>5438600</v>
      </c>
      <c r="P360" s="10">
        <v>1</v>
      </c>
      <c r="Q360" s="2">
        <v>10000000</v>
      </c>
      <c r="R360" s="2">
        <v>5438600</v>
      </c>
      <c r="S360" s="3" t="s">
        <v>94</v>
      </c>
      <c r="T360" s="2">
        <v>222600</v>
      </c>
      <c r="U360" s="2">
        <v>222600</v>
      </c>
      <c r="V360" s="2">
        <v>5379.5</v>
      </c>
      <c r="W360" s="11">
        <v>1</v>
      </c>
      <c r="X360" s="2">
        <v>222600</v>
      </c>
      <c r="Y360" s="2">
        <v>222600</v>
      </c>
      <c r="Z360" s="2">
        <v>5379.5</v>
      </c>
      <c r="AA360" s="12">
        <v>0.05</v>
      </c>
      <c r="AB360" s="13">
        <v>44545</v>
      </c>
      <c r="AC360" s="13">
        <v>44500</v>
      </c>
      <c r="AD360" s="2">
        <v>1</v>
      </c>
      <c r="AE360" s="2">
        <v>3</v>
      </c>
      <c r="AF360" s="3" t="s">
        <v>95</v>
      </c>
      <c r="AG360" s="2">
        <v>0</v>
      </c>
      <c r="AH360" s="3" t="s">
        <v>95</v>
      </c>
      <c r="AI360" s="3" t="s">
        <v>95</v>
      </c>
      <c r="AJ360" s="2">
        <v>1</v>
      </c>
      <c r="AK360" s="2">
        <v>559.03946569721427</v>
      </c>
      <c r="AL360" s="2">
        <v>0</v>
      </c>
      <c r="AM360" s="2">
        <v>13.510120421016012</v>
      </c>
      <c r="AN360" s="2">
        <v>572.54958611823031</v>
      </c>
      <c r="AO360" s="2">
        <v>559.03946569721427</v>
      </c>
      <c r="AP360" s="2">
        <v>0</v>
      </c>
      <c r="AQ360" s="2">
        <v>13.510120421016012</v>
      </c>
      <c r="AR360" s="2">
        <v>572.54958611823031</v>
      </c>
      <c r="AS360" s="2">
        <v>178080</v>
      </c>
      <c r="AT360" s="2">
        <v>0</v>
      </c>
      <c r="AU360" s="2">
        <v>4303.5999999999995</v>
      </c>
      <c r="AV360" s="2">
        <v>182383.6</v>
      </c>
      <c r="AW360" s="2">
        <v>559.03946569721427</v>
      </c>
      <c r="AX360" s="2">
        <v>0</v>
      </c>
      <c r="AY360" s="2">
        <v>13.510120421016012</v>
      </c>
      <c r="AZ360" s="2">
        <v>572.54958611823031</v>
      </c>
      <c r="BA360" s="2">
        <v>2845.0077448796933</v>
      </c>
      <c r="BB360" s="2">
        <v>0</v>
      </c>
      <c r="BC360" s="2">
        <v>68.754353834592592</v>
      </c>
      <c r="BD360" s="2">
        <v>2913.7620987142859</v>
      </c>
      <c r="BE360" s="2">
        <v>2845.0077448796933</v>
      </c>
      <c r="BF360" s="2">
        <v>0</v>
      </c>
      <c r="BG360" s="2">
        <v>68.754353834592592</v>
      </c>
      <c r="BH360" s="2">
        <v>2913.7620987142859</v>
      </c>
      <c r="BI360" s="2">
        <v>906266.92800000007</v>
      </c>
      <c r="BJ360" s="2">
        <v>0</v>
      </c>
      <c r="BK360" s="2">
        <v>21901.45076</v>
      </c>
      <c r="BL360" s="2">
        <v>928168.37876000011</v>
      </c>
      <c r="BM360" s="2">
        <v>2845.0077448796933</v>
      </c>
      <c r="BN360" s="2">
        <v>0</v>
      </c>
      <c r="BO360" s="2">
        <v>68.754353834592592</v>
      </c>
      <c r="BP360" s="2">
        <v>2913.7620987142859</v>
      </c>
      <c r="BQ360" s="2" t="s">
        <v>96</v>
      </c>
      <c r="BR360" s="1">
        <v>1.4999999999999999E-2</v>
      </c>
      <c r="BS360" s="1">
        <v>3.5000000000000003E-2</v>
      </c>
      <c r="BT360" s="1">
        <v>0.26500000000000001</v>
      </c>
      <c r="BU360" s="2">
        <v>3339</v>
      </c>
      <c r="BV360" s="2">
        <v>7791.0000000000009</v>
      </c>
      <c r="BW360" s="2">
        <v>58989</v>
      </c>
      <c r="BX360" s="2">
        <v>3339</v>
      </c>
      <c r="BY360" s="2">
        <v>3339</v>
      </c>
      <c r="BZ360" s="2">
        <v>3339</v>
      </c>
      <c r="CA360" s="2">
        <v>7791.0000000000009</v>
      </c>
      <c r="CB360" s="2">
        <v>58989</v>
      </c>
      <c r="CC360" s="2">
        <v>3339</v>
      </c>
      <c r="CD360" s="2">
        <v>3339</v>
      </c>
      <c r="CE360" s="1">
        <f t="shared" si="5"/>
        <v>1.4999999999999999E-2</v>
      </c>
    </row>
    <row r="361" spans="1:83" ht="13.5" customHeight="1">
      <c r="A361" s="3" t="s">
        <v>520</v>
      </c>
      <c r="B361" t="s">
        <v>866</v>
      </c>
      <c r="C361" s="9" t="s">
        <v>1970</v>
      </c>
      <c r="D361" s="3" t="s">
        <v>852</v>
      </c>
      <c r="E361" s="3" t="s">
        <v>853</v>
      </c>
      <c r="F361" s="3" t="s">
        <v>836</v>
      </c>
      <c r="G361" s="3" t="s">
        <v>128</v>
      </c>
      <c r="H361" s="3" t="s">
        <v>89</v>
      </c>
      <c r="I361" s="3" t="s">
        <v>90</v>
      </c>
      <c r="J361" s="3" t="s">
        <v>854</v>
      </c>
      <c r="K361" s="3" t="s">
        <v>92</v>
      </c>
      <c r="L361" s="3" t="s">
        <v>93</v>
      </c>
      <c r="M361" s="3" t="s">
        <v>94</v>
      </c>
      <c r="N361" s="2">
        <v>10000000</v>
      </c>
      <c r="O361" s="2">
        <v>5438600</v>
      </c>
      <c r="P361" s="10">
        <v>1</v>
      </c>
      <c r="Q361" s="2">
        <v>10000000</v>
      </c>
      <c r="R361" s="2">
        <v>5438600</v>
      </c>
      <c r="S361" s="3" t="s">
        <v>94</v>
      </c>
      <c r="T361" s="2">
        <v>376200</v>
      </c>
      <c r="U361" s="2">
        <v>376200</v>
      </c>
      <c r="V361" s="2">
        <v>9091.5</v>
      </c>
      <c r="W361" s="11">
        <v>1</v>
      </c>
      <c r="X361" s="2">
        <v>376200</v>
      </c>
      <c r="Y361" s="2">
        <v>376200</v>
      </c>
      <c r="Z361" s="2">
        <v>9091.5</v>
      </c>
      <c r="AA361" s="12">
        <v>0.05</v>
      </c>
      <c r="AB361" s="13">
        <v>44545</v>
      </c>
      <c r="AC361" s="13">
        <v>44500</v>
      </c>
      <c r="AD361" s="2">
        <v>1</v>
      </c>
      <c r="AE361" s="2">
        <v>3</v>
      </c>
      <c r="AF361" s="3" t="s">
        <v>95</v>
      </c>
      <c r="AG361" s="2">
        <v>0</v>
      </c>
      <c r="AH361" s="3" t="s">
        <v>95</v>
      </c>
      <c r="AI361" s="3" t="s">
        <v>95</v>
      </c>
      <c r="AJ361" s="2">
        <v>1</v>
      </c>
      <c r="AK361" s="2">
        <v>944.79176547750239</v>
      </c>
      <c r="AL361" s="2">
        <v>0</v>
      </c>
      <c r="AM361" s="2">
        <v>22.832467665706307</v>
      </c>
      <c r="AN361" s="2">
        <v>967.6242331432087</v>
      </c>
      <c r="AO361" s="2">
        <v>944.79176547750239</v>
      </c>
      <c r="AP361" s="2">
        <v>0</v>
      </c>
      <c r="AQ361" s="2">
        <v>22.832467665706307</v>
      </c>
      <c r="AR361" s="2">
        <v>967.6242331432087</v>
      </c>
      <c r="AS361" s="2">
        <v>300960</v>
      </c>
      <c r="AT361" s="2">
        <v>0</v>
      </c>
      <c r="AU361" s="2">
        <v>7273.2</v>
      </c>
      <c r="AV361" s="2">
        <v>308233.2</v>
      </c>
      <c r="AW361" s="2">
        <v>944.79176547750239</v>
      </c>
      <c r="AX361" s="2">
        <v>0</v>
      </c>
      <c r="AY361" s="2">
        <v>22.832467665706307</v>
      </c>
      <c r="AZ361" s="2">
        <v>967.6242331432087</v>
      </c>
      <c r="BA361" s="2">
        <v>4808.1397736915578</v>
      </c>
      <c r="BB361" s="2">
        <v>0</v>
      </c>
      <c r="BC361" s="2">
        <v>116.19671119754597</v>
      </c>
      <c r="BD361" s="2">
        <v>4924.3364848891033</v>
      </c>
      <c r="BE361" s="2">
        <v>4808.1397736915578</v>
      </c>
      <c r="BF361" s="2">
        <v>0</v>
      </c>
      <c r="BG361" s="2">
        <v>116.19671119754597</v>
      </c>
      <c r="BH361" s="2">
        <v>4924.3364848891033</v>
      </c>
      <c r="BI361" s="2">
        <v>1531615.5360000001</v>
      </c>
      <c r="BJ361" s="2">
        <v>0</v>
      </c>
      <c r="BK361" s="2">
        <v>37014.042119999998</v>
      </c>
      <c r="BL361" s="2">
        <v>1568629.5781200002</v>
      </c>
      <c r="BM361" s="2">
        <v>4808.1397736915578</v>
      </c>
      <c r="BN361" s="2">
        <v>0</v>
      </c>
      <c r="BO361" s="2">
        <v>116.19671119754597</v>
      </c>
      <c r="BP361" s="2">
        <v>4924.3364848891033</v>
      </c>
      <c r="BQ361" s="2" t="s">
        <v>96</v>
      </c>
      <c r="BR361" s="1">
        <v>1.4999999999999999E-2</v>
      </c>
      <c r="BS361" s="1">
        <v>3.5000000000000003E-2</v>
      </c>
      <c r="BT361" s="1">
        <v>0.26500000000000001</v>
      </c>
      <c r="BU361" s="2">
        <v>5643</v>
      </c>
      <c r="BV361" s="2">
        <v>13167.000000000002</v>
      </c>
      <c r="BW361" s="2">
        <v>99693</v>
      </c>
      <c r="BX361" s="2">
        <v>5643</v>
      </c>
      <c r="BY361" s="2">
        <v>5643</v>
      </c>
      <c r="BZ361" s="2">
        <v>5643</v>
      </c>
      <c r="CA361" s="2">
        <v>13167.000000000002</v>
      </c>
      <c r="CB361" s="2">
        <v>99693</v>
      </c>
      <c r="CC361" s="2">
        <v>5643</v>
      </c>
      <c r="CD361" s="2">
        <v>5643</v>
      </c>
      <c r="CE361" s="1">
        <f t="shared" si="5"/>
        <v>1.4999999999999999E-2</v>
      </c>
    </row>
    <row r="362" spans="1:83" ht="13.5" customHeight="1">
      <c r="A362" s="3" t="s">
        <v>520</v>
      </c>
      <c r="B362" t="s">
        <v>867</v>
      </c>
      <c r="C362" s="9" t="s">
        <v>1971</v>
      </c>
      <c r="D362" s="3" t="s">
        <v>839</v>
      </c>
      <c r="E362" s="3" t="s">
        <v>840</v>
      </c>
      <c r="F362" s="3" t="s">
        <v>836</v>
      </c>
      <c r="G362" s="3" t="s">
        <v>128</v>
      </c>
      <c r="H362" s="3" t="s">
        <v>89</v>
      </c>
      <c r="I362" s="3" t="s">
        <v>90</v>
      </c>
      <c r="J362" s="3" t="s">
        <v>841</v>
      </c>
      <c r="K362" s="3" t="s">
        <v>92</v>
      </c>
      <c r="L362" s="3" t="s">
        <v>93</v>
      </c>
      <c r="M362" s="3" t="s">
        <v>94</v>
      </c>
      <c r="N362" s="2">
        <v>15000000</v>
      </c>
      <c r="O362" s="2">
        <v>5914800</v>
      </c>
      <c r="P362" s="10">
        <v>1</v>
      </c>
      <c r="Q362" s="2">
        <v>15000000</v>
      </c>
      <c r="R362" s="2">
        <v>5914800</v>
      </c>
      <c r="S362" s="3" t="s">
        <v>94</v>
      </c>
      <c r="T362" s="2">
        <v>406000</v>
      </c>
      <c r="U362" s="2">
        <v>406000</v>
      </c>
      <c r="V362" s="2">
        <v>9868.06</v>
      </c>
      <c r="W362" s="11">
        <v>1</v>
      </c>
      <c r="X362" s="2">
        <v>406000</v>
      </c>
      <c r="Y362" s="2">
        <v>406000</v>
      </c>
      <c r="Z362" s="2">
        <v>9868.06</v>
      </c>
      <c r="AA362" s="12">
        <v>0.05</v>
      </c>
      <c r="AB362" s="13">
        <v>44560</v>
      </c>
      <c r="AC362" s="13">
        <v>44500</v>
      </c>
      <c r="AD362" s="2">
        <v>1</v>
      </c>
      <c r="AE362" s="2">
        <v>3</v>
      </c>
      <c r="AF362" s="3" t="s">
        <v>95</v>
      </c>
      <c r="AG362" s="2">
        <v>0</v>
      </c>
      <c r="AH362" s="3" t="s">
        <v>95</v>
      </c>
      <c r="AI362" s="3" t="s">
        <v>95</v>
      </c>
      <c r="AJ362" s="2">
        <v>1</v>
      </c>
      <c r="AK362" s="2">
        <v>1019.631729888001</v>
      </c>
      <c r="AL362" s="2">
        <v>0</v>
      </c>
      <c r="AM362" s="2">
        <v>24.782726818814254</v>
      </c>
      <c r="AN362" s="2">
        <v>1044.4144567068154</v>
      </c>
      <c r="AO362" s="2">
        <v>1019.631729888001</v>
      </c>
      <c r="AP362" s="2">
        <v>0</v>
      </c>
      <c r="AQ362" s="2">
        <v>24.782726818814254</v>
      </c>
      <c r="AR362" s="2">
        <v>1044.4144567068154</v>
      </c>
      <c r="AS362" s="2">
        <v>324800</v>
      </c>
      <c r="AT362" s="2">
        <v>0</v>
      </c>
      <c r="AU362" s="2">
        <v>7894.4479999999985</v>
      </c>
      <c r="AV362" s="2">
        <v>332694.44799999997</v>
      </c>
      <c r="AW362" s="2">
        <v>1019.631729888001</v>
      </c>
      <c r="AX362" s="2">
        <v>0</v>
      </c>
      <c r="AY362" s="2">
        <v>24.782726818814254</v>
      </c>
      <c r="AZ362" s="2">
        <v>1044.4144567068154</v>
      </c>
      <c r="BA362" s="2">
        <v>5189.007836573026</v>
      </c>
      <c r="BB362" s="2">
        <v>0</v>
      </c>
      <c r="BC362" s="2">
        <v>126.12177505362763</v>
      </c>
      <c r="BD362" s="2">
        <v>5315.129611626654</v>
      </c>
      <c r="BE362" s="2">
        <v>5189.007836573026</v>
      </c>
      <c r="BF362" s="2">
        <v>0</v>
      </c>
      <c r="BG362" s="2">
        <v>126.12177505362763</v>
      </c>
      <c r="BH362" s="2">
        <v>5315.129611626654</v>
      </c>
      <c r="BI362" s="2">
        <v>1652939.6800000002</v>
      </c>
      <c r="BJ362" s="2">
        <v>0</v>
      </c>
      <c r="BK362" s="2">
        <v>40175.635316799991</v>
      </c>
      <c r="BL362" s="2">
        <v>1693115.3153168</v>
      </c>
      <c r="BM362" s="2">
        <v>5189.007836573026</v>
      </c>
      <c r="BN362" s="2">
        <v>0</v>
      </c>
      <c r="BO362" s="2">
        <v>126.12177505362763</v>
      </c>
      <c r="BP362" s="2">
        <v>5315.129611626654</v>
      </c>
      <c r="BQ362" s="2" t="s">
        <v>96</v>
      </c>
      <c r="BR362" s="1">
        <v>1.4999999999999999E-2</v>
      </c>
      <c r="BS362" s="1">
        <v>3.5000000000000003E-2</v>
      </c>
      <c r="BT362" s="1">
        <v>0.26500000000000001</v>
      </c>
      <c r="BU362" s="2">
        <v>6090</v>
      </c>
      <c r="BV362" s="2">
        <v>14210.000000000002</v>
      </c>
      <c r="BW362" s="2">
        <v>107590</v>
      </c>
      <c r="BX362" s="2">
        <v>6090</v>
      </c>
      <c r="BY362" s="2">
        <v>6090</v>
      </c>
      <c r="BZ362" s="2">
        <v>6090</v>
      </c>
      <c r="CA362" s="2">
        <v>14210.000000000002</v>
      </c>
      <c r="CB362" s="2">
        <v>107590</v>
      </c>
      <c r="CC362" s="2">
        <v>6090</v>
      </c>
      <c r="CD362" s="2">
        <v>6090</v>
      </c>
      <c r="CE362" s="1">
        <f t="shared" si="5"/>
        <v>1.4999999999999999E-2</v>
      </c>
    </row>
    <row r="363" spans="1:83" ht="13.5" customHeight="1">
      <c r="A363" s="3" t="s">
        <v>520</v>
      </c>
      <c r="B363" t="s">
        <v>868</v>
      </c>
      <c r="C363" s="9" t="s">
        <v>1972</v>
      </c>
      <c r="D363" s="3" t="s">
        <v>834</v>
      </c>
      <c r="E363" s="3" t="s">
        <v>835</v>
      </c>
      <c r="F363" s="3" t="s">
        <v>836</v>
      </c>
      <c r="G363" s="3" t="s">
        <v>100</v>
      </c>
      <c r="H363" s="3" t="s">
        <v>89</v>
      </c>
      <c r="I363" s="3" t="s">
        <v>90</v>
      </c>
      <c r="J363" s="3" t="s">
        <v>837</v>
      </c>
      <c r="K363" s="3" t="s">
        <v>92</v>
      </c>
      <c r="L363" s="3" t="s">
        <v>93</v>
      </c>
      <c r="M363" s="3" t="s">
        <v>94</v>
      </c>
      <c r="N363" s="2">
        <v>20000000</v>
      </c>
      <c r="O363" s="2">
        <v>16070150</v>
      </c>
      <c r="P363" s="10">
        <v>1</v>
      </c>
      <c r="Q363" s="2">
        <v>20000000</v>
      </c>
      <c r="R363" s="2">
        <v>16070150</v>
      </c>
      <c r="S363" s="3" t="s">
        <v>94</v>
      </c>
      <c r="T363" s="2">
        <v>203350</v>
      </c>
      <c r="U363" s="2">
        <v>203350</v>
      </c>
      <c r="V363" s="2">
        <v>4829.5600000000004</v>
      </c>
      <c r="W363" s="11">
        <v>1</v>
      </c>
      <c r="X363" s="2">
        <v>203350</v>
      </c>
      <c r="Y363" s="2">
        <v>203350</v>
      </c>
      <c r="Z363" s="2">
        <v>4829.5600000000004</v>
      </c>
      <c r="AA363" s="12">
        <v>0.05</v>
      </c>
      <c r="AB363" s="13">
        <v>44561</v>
      </c>
      <c r="AC363" s="13">
        <v>44500</v>
      </c>
      <c r="AD363" s="2">
        <v>1</v>
      </c>
      <c r="AE363" s="2">
        <v>3</v>
      </c>
      <c r="AF363" s="3" t="s">
        <v>95</v>
      </c>
      <c r="AG363" s="2">
        <v>0</v>
      </c>
      <c r="AH363" s="3" t="s">
        <v>95</v>
      </c>
      <c r="AI363" s="3" t="s">
        <v>95</v>
      </c>
      <c r="AJ363" s="2">
        <v>1</v>
      </c>
      <c r="AK363" s="2">
        <v>510.69485781459355</v>
      </c>
      <c r="AL363" s="2">
        <v>0</v>
      </c>
      <c r="AM363" s="2">
        <v>12.128996594576094</v>
      </c>
      <c r="AN363" s="2">
        <v>522.8238544091696</v>
      </c>
      <c r="AO363" s="2">
        <v>510.69485781459355</v>
      </c>
      <c r="AP363" s="2">
        <v>0</v>
      </c>
      <c r="AQ363" s="2">
        <v>12.128996594576094</v>
      </c>
      <c r="AR363" s="2">
        <v>522.8238544091696</v>
      </c>
      <c r="AS363" s="2">
        <v>162680</v>
      </c>
      <c r="AT363" s="2">
        <v>0</v>
      </c>
      <c r="AU363" s="2">
        <v>3863.6480000000001</v>
      </c>
      <c r="AV363" s="2">
        <v>166543.64799999999</v>
      </c>
      <c r="AW363" s="2">
        <v>510.69485781459355</v>
      </c>
      <c r="AX363" s="2">
        <v>0</v>
      </c>
      <c r="AY363" s="2">
        <v>12.128996594576094</v>
      </c>
      <c r="AZ363" s="2">
        <v>522.8238544091696</v>
      </c>
      <c r="BA363" s="2">
        <v>2598.9772009042481</v>
      </c>
      <c r="BB363" s="2">
        <v>0</v>
      </c>
      <c r="BC363" s="2">
        <v>61.7256765694572</v>
      </c>
      <c r="BD363" s="2">
        <v>2660.702877473705</v>
      </c>
      <c r="BE363" s="2">
        <v>2598.9772009042481</v>
      </c>
      <c r="BF363" s="2">
        <v>0</v>
      </c>
      <c r="BG363" s="2">
        <v>61.7256765694572</v>
      </c>
      <c r="BH363" s="2">
        <v>2660.702877473705</v>
      </c>
      <c r="BI363" s="2">
        <v>827894.78800000006</v>
      </c>
      <c r="BJ363" s="2">
        <v>0</v>
      </c>
      <c r="BK363" s="2">
        <v>19662.491036800002</v>
      </c>
      <c r="BL363" s="2">
        <v>847557.27903679991</v>
      </c>
      <c r="BM363" s="2">
        <v>2598.9772009042481</v>
      </c>
      <c r="BN363" s="2">
        <v>0</v>
      </c>
      <c r="BO363" s="2">
        <v>61.7256765694572</v>
      </c>
      <c r="BP363" s="2">
        <v>2660.702877473705</v>
      </c>
      <c r="BQ363" s="2" t="s">
        <v>96</v>
      </c>
      <c r="BR363" s="1">
        <v>1.4999999999999999E-2</v>
      </c>
      <c r="BS363" s="1">
        <v>3.5000000000000003E-2</v>
      </c>
      <c r="BT363" s="1">
        <v>0.26500000000000001</v>
      </c>
      <c r="BU363" s="2">
        <v>3050.25</v>
      </c>
      <c r="BV363" s="2">
        <v>7117.2500000000009</v>
      </c>
      <c r="BW363" s="2">
        <v>53887.75</v>
      </c>
      <c r="BX363" s="2">
        <v>3050.25</v>
      </c>
      <c r="BY363" s="2">
        <v>3050.25</v>
      </c>
      <c r="BZ363" s="2">
        <v>3050.25</v>
      </c>
      <c r="CA363" s="2">
        <v>7117.2500000000009</v>
      </c>
      <c r="CB363" s="2">
        <v>53887.75</v>
      </c>
      <c r="CC363" s="2">
        <v>3050.25</v>
      </c>
      <c r="CD363" s="2">
        <v>3050.25</v>
      </c>
      <c r="CE363" s="1">
        <f t="shared" si="5"/>
        <v>1.4999999999999999E-2</v>
      </c>
    </row>
    <row r="364" spans="1:83" ht="13.5" customHeight="1">
      <c r="A364" s="3" t="s">
        <v>520</v>
      </c>
      <c r="B364" t="s">
        <v>869</v>
      </c>
      <c r="C364" s="9" t="s">
        <v>1973</v>
      </c>
      <c r="D364" s="3" t="s">
        <v>852</v>
      </c>
      <c r="E364" s="3" t="s">
        <v>853</v>
      </c>
      <c r="F364" s="3" t="s">
        <v>836</v>
      </c>
      <c r="G364" s="3" t="s">
        <v>128</v>
      </c>
      <c r="H364" s="3" t="s">
        <v>89</v>
      </c>
      <c r="I364" s="3" t="s">
        <v>90</v>
      </c>
      <c r="J364" s="3" t="s">
        <v>854</v>
      </c>
      <c r="K364" s="3" t="s">
        <v>92</v>
      </c>
      <c r="L364" s="3" t="s">
        <v>93</v>
      </c>
      <c r="M364" s="3" t="s">
        <v>94</v>
      </c>
      <c r="N364" s="2">
        <v>10000000</v>
      </c>
      <c r="O364" s="2">
        <v>5438600</v>
      </c>
      <c r="P364" s="10">
        <v>1</v>
      </c>
      <c r="Q364" s="2">
        <v>10000000</v>
      </c>
      <c r="R364" s="2">
        <v>5438600</v>
      </c>
      <c r="S364" s="3" t="s">
        <v>94</v>
      </c>
      <c r="T364" s="2">
        <v>306600</v>
      </c>
      <c r="U364" s="2">
        <v>306600</v>
      </c>
      <c r="V364" s="2">
        <v>7281.75</v>
      </c>
      <c r="W364" s="11">
        <v>1</v>
      </c>
      <c r="X364" s="2">
        <v>306600</v>
      </c>
      <c r="Y364" s="2">
        <v>306600</v>
      </c>
      <c r="Z364" s="2">
        <v>7281.75</v>
      </c>
      <c r="AA364" s="12">
        <v>0.05</v>
      </c>
      <c r="AB364" s="13">
        <v>44561</v>
      </c>
      <c r="AC364" s="13">
        <v>44500</v>
      </c>
      <c r="AD364" s="2">
        <v>1</v>
      </c>
      <c r="AE364" s="2">
        <v>3</v>
      </c>
      <c r="AF364" s="3" t="s">
        <v>95</v>
      </c>
      <c r="AG364" s="2">
        <v>0</v>
      </c>
      <c r="AH364" s="3" t="s">
        <v>95</v>
      </c>
      <c r="AI364" s="3" t="s">
        <v>95</v>
      </c>
      <c r="AJ364" s="2">
        <v>1</v>
      </c>
      <c r="AK364" s="2">
        <v>769.99775463955939</v>
      </c>
      <c r="AL364" s="2">
        <v>0</v>
      </c>
      <c r="AM364" s="2">
        <v>18.287446672689534</v>
      </c>
      <c r="AN364" s="2">
        <v>788.28520131224889</v>
      </c>
      <c r="AO364" s="2">
        <v>769.99775463955939</v>
      </c>
      <c r="AP364" s="2">
        <v>0</v>
      </c>
      <c r="AQ364" s="2">
        <v>18.287446672689534</v>
      </c>
      <c r="AR364" s="2">
        <v>788.28520131224889</v>
      </c>
      <c r="AS364" s="2">
        <v>245280</v>
      </c>
      <c r="AT364" s="2">
        <v>0</v>
      </c>
      <c r="AU364" s="2">
        <v>5825.4</v>
      </c>
      <c r="AV364" s="2">
        <v>251105.4</v>
      </c>
      <c r="AW364" s="2">
        <v>769.99775463955939</v>
      </c>
      <c r="AX364" s="2">
        <v>0</v>
      </c>
      <c r="AY364" s="2">
        <v>18.287446672689534</v>
      </c>
      <c r="AZ364" s="2">
        <v>788.28520131224889</v>
      </c>
      <c r="BA364" s="2">
        <v>3918.5955731361819</v>
      </c>
      <c r="BB364" s="2">
        <v>0</v>
      </c>
      <c r="BC364" s="2">
        <v>93.066644861984315</v>
      </c>
      <c r="BD364" s="2">
        <v>4011.6622179981659</v>
      </c>
      <c r="BE364" s="2">
        <v>3918.5955731361819</v>
      </c>
      <c r="BF364" s="2">
        <v>0</v>
      </c>
      <c r="BG364" s="2">
        <v>93.066644861984315</v>
      </c>
      <c r="BH364" s="2">
        <v>4011.6622179981659</v>
      </c>
      <c r="BI364" s="2">
        <v>1248254.4480000001</v>
      </c>
      <c r="BJ364" s="2">
        <v>0</v>
      </c>
      <c r="BK364" s="2">
        <v>29646.043139999998</v>
      </c>
      <c r="BL364" s="2">
        <v>1277900.4911400001</v>
      </c>
      <c r="BM364" s="2">
        <v>3918.5955731361819</v>
      </c>
      <c r="BN364" s="2">
        <v>0</v>
      </c>
      <c r="BO364" s="2">
        <v>93.066644861984315</v>
      </c>
      <c r="BP364" s="2">
        <v>4011.6622179981659</v>
      </c>
      <c r="BQ364" s="2" t="s">
        <v>96</v>
      </c>
      <c r="BR364" s="1">
        <v>1.4999999999999999E-2</v>
      </c>
      <c r="BS364" s="1">
        <v>3.5000000000000003E-2</v>
      </c>
      <c r="BT364" s="1">
        <v>0.26500000000000001</v>
      </c>
      <c r="BU364" s="2">
        <v>4599</v>
      </c>
      <c r="BV364" s="2">
        <v>10731.000000000002</v>
      </c>
      <c r="BW364" s="2">
        <v>81249</v>
      </c>
      <c r="BX364" s="2">
        <v>4599</v>
      </c>
      <c r="BY364" s="2">
        <v>4599</v>
      </c>
      <c r="BZ364" s="2">
        <v>4599</v>
      </c>
      <c r="CA364" s="2">
        <v>10731.000000000002</v>
      </c>
      <c r="CB364" s="2">
        <v>81249</v>
      </c>
      <c r="CC364" s="2">
        <v>4599</v>
      </c>
      <c r="CD364" s="2">
        <v>4599</v>
      </c>
      <c r="CE364" s="1">
        <f t="shared" si="5"/>
        <v>1.4999999999999999E-2</v>
      </c>
    </row>
    <row r="365" spans="1:83" ht="13.5" customHeight="1">
      <c r="A365" s="3" t="s">
        <v>520</v>
      </c>
      <c r="B365" t="s">
        <v>870</v>
      </c>
      <c r="C365" s="9" t="s">
        <v>1974</v>
      </c>
      <c r="D365" s="3" t="s">
        <v>852</v>
      </c>
      <c r="E365" s="3" t="s">
        <v>853</v>
      </c>
      <c r="F365" s="3" t="s">
        <v>836</v>
      </c>
      <c r="G365" s="3" t="s">
        <v>128</v>
      </c>
      <c r="H365" s="3" t="s">
        <v>89</v>
      </c>
      <c r="I365" s="3" t="s">
        <v>90</v>
      </c>
      <c r="J365" s="3" t="s">
        <v>854</v>
      </c>
      <c r="K365" s="3" t="s">
        <v>92</v>
      </c>
      <c r="L365" s="3" t="s">
        <v>93</v>
      </c>
      <c r="M365" s="3" t="s">
        <v>94</v>
      </c>
      <c r="N365" s="2">
        <v>10000000</v>
      </c>
      <c r="O365" s="2">
        <v>5438600</v>
      </c>
      <c r="P365" s="10">
        <v>1</v>
      </c>
      <c r="Q365" s="2">
        <v>10000000</v>
      </c>
      <c r="R365" s="2">
        <v>5438600</v>
      </c>
      <c r="S365" s="3" t="s">
        <v>94</v>
      </c>
      <c r="T365" s="2">
        <v>288000</v>
      </c>
      <c r="U365" s="2">
        <v>288000</v>
      </c>
      <c r="V365" s="2">
        <v>6840</v>
      </c>
      <c r="W365" s="11">
        <v>1</v>
      </c>
      <c r="X365" s="2">
        <v>288000</v>
      </c>
      <c r="Y365" s="2">
        <v>288000</v>
      </c>
      <c r="Z365" s="2">
        <v>6840</v>
      </c>
      <c r="AA365" s="12">
        <v>0.05</v>
      </c>
      <c r="AB365" s="13">
        <v>44561</v>
      </c>
      <c r="AC365" s="13">
        <v>44500</v>
      </c>
      <c r="AD365" s="2">
        <v>1</v>
      </c>
      <c r="AE365" s="2">
        <v>3</v>
      </c>
      <c r="AF365" s="3" t="s">
        <v>95</v>
      </c>
      <c r="AG365" s="2">
        <v>0</v>
      </c>
      <c r="AH365" s="3" t="s">
        <v>95</v>
      </c>
      <c r="AI365" s="3" t="s">
        <v>95</v>
      </c>
      <c r="AJ365" s="2">
        <v>1</v>
      </c>
      <c r="AK365" s="2">
        <v>723.28556208804002</v>
      </c>
      <c r="AL365" s="2">
        <v>0</v>
      </c>
      <c r="AM365" s="2">
        <v>17.178032099590951</v>
      </c>
      <c r="AN365" s="2">
        <v>740.46359418763097</v>
      </c>
      <c r="AO365" s="2">
        <v>723.28556208804002</v>
      </c>
      <c r="AP365" s="2">
        <v>0</v>
      </c>
      <c r="AQ365" s="2">
        <v>17.178032099590951</v>
      </c>
      <c r="AR365" s="2">
        <v>740.46359418763097</v>
      </c>
      <c r="AS365" s="2">
        <v>230400</v>
      </c>
      <c r="AT365" s="2">
        <v>0</v>
      </c>
      <c r="AU365" s="2">
        <v>5471.9999999999991</v>
      </c>
      <c r="AV365" s="2">
        <v>235872</v>
      </c>
      <c r="AW365" s="2">
        <v>723.28556208804002</v>
      </c>
      <c r="AX365" s="2">
        <v>0</v>
      </c>
      <c r="AY365" s="2">
        <v>17.178032099590951</v>
      </c>
      <c r="AZ365" s="2">
        <v>740.46359418763097</v>
      </c>
      <c r="BA365" s="2">
        <v>3680.8725540222445</v>
      </c>
      <c r="BB365" s="2">
        <v>0</v>
      </c>
      <c r="BC365" s="2">
        <v>87.420723158028309</v>
      </c>
      <c r="BD365" s="2">
        <v>3768.293277180273</v>
      </c>
      <c r="BE365" s="2">
        <v>3680.8725540222445</v>
      </c>
      <c r="BF365" s="2">
        <v>0</v>
      </c>
      <c r="BG365" s="2">
        <v>87.420723158028309</v>
      </c>
      <c r="BH365" s="2">
        <v>3768.293277180273</v>
      </c>
      <c r="BI365" s="2">
        <v>1172528.6400000001</v>
      </c>
      <c r="BJ365" s="2">
        <v>0</v>
      </c>
      <c r="BK365" s="2">
        <v>27847.555199999995</v>
      </c>
      <c r="BL365" s="2">
        <v>1200376.1952</v>
      </c>
      <c r="BM365" s="2">
        <v>3680.8725540222445</v>
      </c>
      <c r="BN365" s="2">
        <v>0</v>
      </c>
      <c r="BO365" s="2">
        <v>87.420723158028309</v>
      </c>
      <c r="BP365" s="2">
        <v>3768.293277180273</v>
      </c>
      <c r="BQ365" s="2" t="s">
        <v>96</v>
      </c>
      <c r="BR365" s="1">
        <v>1.4999999999999999E-2</v>
      </c>
      <c r="BS365" s="1">
        <v>3.5000000000000003E-2</v>
      </c>
      <c r="BT365" s="1">
        <v>0.26500000000000001</v>
      </c>
      <c r="BU365" s="2">
        <v>4320</v>
      </c>
      <c r="BV365" s="2">
        <v>10080.000000000002</v>
      </c>
      <c r="BW365" s="2">
        <v>76320</v>
      </c>
      <c r="BX365" s="2">
        <v>4320</v>
      </c>
      <c r="BY365" s="2">
        <v>4320</v>
      </c>
      <c r="BZ365" s="2">
        <v>4320</v>
      </c>
      <c r="CA365" s="2">
        <v>10080.000000000002</v>
      </c>
      <c r="CB365" s="2">
        <v>76320</v>
      </c>
      <c r="CC365" s="2">
        <v>4320</v>
      </c>
      <c r="CD365" s="2">
        <v>4320</v>
      </c>
      <c r="CE365" s="1">
        <f t="shared" si="5"/>
        <v>1.4999999999999999E-2</v>
      </c>
    </row>
    <row r="366" spans="1:83" ht="13.5" customHeight="1">
      <c r="A366" s="3" t="s">
        <v>520</v>
      </c>
      <c r="B366" t="s">
        <v>871</v>
      </c>
      <c r="C366" s="9" t="s">
        <v>1975</v>
      </c>
      <c r="D366" s="3" t="s">
        <v>852</v>
      </c>
      <c r="E366" s="3" t="s">
        <v>853</v>
      </c>
      <c r="F366" s="3" t="s">
        <v>836</v>
      </c>
      <c r="G366" s="3" t="s">
        <v>128</v>
      </c>
      <c r="H366" s="3" t="s">
        <v>89</v>
      </c>
      <c r="I366" s="3" t="s">
        <v>90</v>
      </c>
      <c r="J366" s="3" t="s">
        <v>854</v>
      </c>
      <c r="K366" s="3" t="s">
        <v>92</v>
      </c>
      <c r="L366" s="3" t="s">
        <v>93</v>
      </c>
      <c r="M366" s="3" t="s">
        <v>94</v>
      </c>
      <c r="N366" s="2">
        <v>10000000</v>
      </c>
      <c r="O366" s="2">
        <v>5438600</v>
      </c>
      <c r="P366" s="10">
        <v>1</v>
      </c>
      <c r="Q366" s="2">
        <v>10000000</v>
      </c>
      <c r="R366" s="2">
        <v>5438600</v>
      </c>
      <c r="S366" s="3" t="s">
        <v>94</v>
      </c>
      <c r="T366" s="2">
        <v>222600</v>
      </c>
      <c r="U366" s="2">
        <v>222600</v>
      </c>
      <c r="V366" s="2">
        <v>5286.75</v>
      </c>
      <c r="W366" s="11">
        <v>1</v>
      </c>
      <c r="X366" s="2">
        <v>222600</v>
      </c>
      <c r="Y366" s="2">
        <v>222600</v>
      </c>
      <c r="Z366" s="2">
        <v>5286.75</v>
      </c>
      <c r="AA366" s="12">
        <v>0.05</v>
      </c>
      <c r="AB366" s="13">
        <v>44561</v>
      </c>
      <c r="AC366" s="13">
        <v>44500</v>
      </c>
      <c r="AD366" s="2">
        <v>1</v>
      </c>
      <c r="AE366" s="2">
        <v>3</v>
      </c>
      <c r="AF366" s="3" t="s">
        <v>95</v>
      </c>
      <c r="AG366" s="2">
        <v>0</v>
      </c>
      <c r="AH366" s="3" t="s">
        <v>95</v>
      </c>
      <c r="AI366" s="3" t="s">
        <v>95</v>
      </c>
      <c r="AJ366" s="2">
        <v>1</v>
      </c>
      <c r="AK366" s="2">
        <v>559.03946569721427</v>
      </c>
      <c r="AL366" s="2">
        <v>0</v>
      </c>
      <c r="AM366" s="2">
        <v>13.27718731030884</v>
      </c>
      <c r="AN366" s="2">
        <v>572.31665300752309</v>
      </c>
      <c r="AO366" s="2">
        <v>559.03946569721427</v>
      </c>
      <c r="AP366" s="2">
        <v>0</v>
      </c>
      <c r="AQ366" s="2">
        <v>13.27718731030884</v>
      </c>
      <c r="AR366" s="2">
        <v>572.31665300752309</v>
      </c>
      <c r="AS366" s="2">
        <v>178080</v>
      </c>
      <c r="AT366" s="2">
        <v>0</v>
      </c>
      <c r="AU366" s="2">
        <v>4229.3999999999996</v>
      </c>
      <c r="AV366" s="2">
        <v>182309.4</v>
      </c>
      <c r="AW366" s="2">
        <v>559.03946569721427</v>
      </c>
      <c r="AX366" s="2">
        <v>0</v>
      </c>
      <c r="AY366" s="2">
        <v>13.27718731030884</v>
      </c>
      <c r="AZ366" s="2">
        <v>572.31665300752309</v>
      </c>
      <c r="BA366" s="2">
        <v>2845.0077448796933</v>
      </c>
      <c r="BB366" s="2">
        <v>0</v>
      </c>
      <c r="BC366" s="2">
        <v>67.56893394089272</v>
      </c>
      <c r="BD366" s="2">
        <v>2912.576678820586</v>
      </c>
      <c r="BE366" s="2">
        <v>2845.0077448796933</v>
      </c>
      <c r="BF366" s="2">
        <v>0</v>
      </c>
      <c r="BG366" s="2">
        <v>67.56893394089272</v>
      </c>
      <c r="BH366" s="2">
        <v>2912.576678820586</v>
      </c>
      <c r="BI366" s="2">
        <v>906266.92800000007</v>
      </c>
      <c r="BJ366" s="2">
        <v>0</v>
      </c>
      <c r="BK366" s="2">
        <v>21523.839539999997</v>
      </c>
      <c r="BL366" s="2">
        <v>927790.76754000003</v>
      </c>
      <c r="BM366" s="2">
        <v>2845.0077448796933</v>
      </c>
      <c r="BN366" s="2">
        <v>0</v>
      </c>
      <c r="BO366" s="2">
        <v>67.56893394089272</v>
      </c>
      <c r="BP366" s="2">
        <v>2912.576678820586</v>
      </c>
      <c r="BQ366" s="2" t="s">
        <v>96</v>
      </c>
      <c r="BR366" s="1">
        <v>1.4999999999999999E-2</v>
      </c>
      <c r="BS366" s="1">
        <v>3.5000000000000003E-2</v>
      </c>
      <c r="BT366" s="1">
        <v>0.26500000000000001</v>
      </c>
      <c r="BU366" s="2">
        <v>3339</v>
      </c>
      <c r="BV366" s="2">
        <v>7791.0000000000009</v>
      </c>
      <c r="BW366" s="2">
        <v>58989</v>
      </c>
      <c r="BX366" s="2">
        <v>3339</v>
      </c>
      <c r="BY366" s="2">
        <v>3339</v>
      </c>
      <c r="BZ366" s="2">
        <v>3339</v>
      </c>
      <c r="CA366" s="2">
        <v>7791.0000000000009</v>
      </c>
      <c r="CB366" s="2">
        <v>58989</v>
      </c>
      <c r="CC366" s="2">
        <v>3339</v>
      </c>
      <c r="CD366" s="2">
        <v>3339</v>
      </c>
      <c r="CE366" s="1">
        <f t="shared" si="5"/>
        <v>1.4999999999999999E-2</v>
      </c>
    </row>
    <row r="367" spans="1:83" ht="13.5" customHeight="1">
      <c r="A367" s="3" t="s">
        <v>520</v>
      </c>
      <c r="B367" t="s">
        <v>872</v>
      </c>
      <c r="C367" s="9" t="s">
        <v>1976</v>
      </c>
      <c r="D367" s="3" t="s">
        <v>852</v>
      </c>
      <c r="E367" s="3" t="s">
        <v>853</v>
      </c>
      <c r="F367" s="3" t="s">
        <v>836</v>
      </c>
      <c r="G367" s="3" t="s">
        <v>128</v>
      </c>
      <c r="H367" s="3" t="s">
        <v>89</v>
      </c>
      <c r="I367" s="3" t="s">
        <v>90</v>
      </c>
      <c r="J367" s="3" t="s">
        <v>854</v>
      </c>
      <c r="K367" s="3" t="s">
        <v>92</v>
      </c>
      <c r="L367" s="3" t="s">
        <v>93</v>
      </c>
      <c r="M367" s="3" t="s">
        <v>94</v>
      </c>
      <c r="N367" s="2">
        <v>10000000</v>
      </c>
      <c r="O367" s="2">
        <v>5438600</v>
      </c>
      <c r="P367" s="10">
        <v>1</v>
      </c>
      <c r="Q367" s="2">
        <v>10000000</v>
      </c>
      <c r="R367" s="2">
        <v>5438600</v>
      </c>
      <c r="S367" s="3" t="s">
        <v>94</v>
      </c>
      <c r="T367" s="2">
        <v>224000</v>
      </c>
      <c r="U367" s="2">
        <v>224000</v>
      </c>
      <c r="V367" s="2">
        <v>5195.5600000000004</v>
      </c>
      <c r="W367" s="11">
        <v>1</v>
      </c>
      <c r="X367" s="2">
        <v>224000</v>
      </c>
      <c r="Y367" s="2">
        <v>224000</v>
      </c>
      <c r="Z367" s="2">
        <v>5195.5600000000004</v>
      </c>
      <c r="AA367" s="12">
        <v>0.05</v>
      </c>
      <c r="AB367" s="13">
        <v>44560</v>
      </c>
      <c r="AC367" s="13">
        <v>44500</v>
      </c>
      <c r="AD367" s="2">
        <v>1</v>
      </c>
      <c r="AE367" s="2">
        <v>3</v>
      </c>
      <c r="AF367" s="3" t="s">
        <v>95</v>
      </c>
      <c r="AG367" s="2">
        <v>0</v>
      </c>
      <c r="AH367" s="3" t="s">
        <v>95</v>
      </c>
      <c r="AI367" s="3" t="s">
        <v>95</v>
      </c>
      <c r="AJ367" s="2">
        <v>1</v>
      </c>
      <c r="AK367" s="2">
        <v>562.55543717958676</v>
      </c>
      <c r="AL367" s="2">
        <v>0</v>
      </c>
      <c r="AM367" s="2">
        <v>13.048171996396309</v>
      </c>
      <c r="AN367" s="2">
        <v>575.60360917598302</v>
      </c>
      <c r="AO367" s="2">
        <v>562.55543717958676</v>
      </c>
      <c r="AP367" s="2">
        <v>0</v>
      </c>
      <c r="AQ367" s="2">
        <v>13.048171996396309</v>
      </c>
      <c r="AR367" s="2">
        <v>575.60360917598302</v>
      </c>
      <c r="AS367" s="2">
        <v>179200</v>
      </c>
      <c r="AT367" s="2">
        <v>0</v>
      </c>
      <c r="AU367" s="2">
        <v>4156.4480000000003</v>
      </c>
      <c r="AV367" s="2">
        <v>183356.44800000003</v>
      </c>
      <c r="AW367" s="2">
        <v>562.55543717958676</v>
      </c>
      <c r="AX367" s="2">
        <v>0</v>
      </c>
      <c r="AY367" s="2">
        <v>13.048171996396309</v>
      </c>
      <c r="AZ367" s="2">
        <v>575.60360917598302</v>
      </c>
      <c r="BA367" s="2">
        <v>2862.900875350635</v>
      </c>
      <c r="BB367" s="2">
        <v>0</v>
      </c>
      <c r="BC367" s="2">
        <v>66.403452106860456</v>
      </c>
      <c r="BD367" s="2">
        <v>2929.3043274574952</v>
      </c>
      <c r="BE367" s="2">
        <v>2862.900875350635</v>
      </c>
      <c r="BF367" s="2">
        <v>0</v>
      </c>
      <c r="BG367" s="2">
        <v>66.403452106860456</v>
      </c>
      <c r="BH367" s="2">
        <v>2929.3043274574952</v>
      </c>
      <c r="BI367" s="2">
        <v>911966.72000000009</v>
      </c>
      <c r="BJ367" s="2">
        <v>0</v>
      </c>
      <c r="BK367" s="2">
        <v>21152.579516800004</v>
      </c>
      <c r="BL367" s="2">
        <v>933119.29951680021</v>
      </c>
      <c r="BM367" s="2">
        <v>2862.900875350635</v>
      </c>
      <c r="BN367" s="2">
        <v>0</v>
      </c>
      <c r="BO367" s="2">
        <v>66.403452106860456</v>
      </c>
      <c r="BP367" s="2">
        <v>2929.3043274574952</v>
      </c>
      <c r="BQ367" s="2" t="s">
        <v>96</v>
      </c>
      <c r="BR367" s="1">
        <v>1.4999999999999999E-2</v>
      </c>
      <c r="BS367" s="1">
        <v>3.5000000000000003E-2</v>
      </c>
      <c r="BT367" s="1">
        <v>0.26500000000000001</v>
      </c>
      <c r="BU367" s="2">
        <v>3360</v>
      </c>
      <c r="BV367" s="2">
        <v>7840.0000000000009</v>
      </c>
      <c r="BW367" s="2">
        <v>59360</v>
      </c>
      <c r="BX367" s="2">
        <v>3360</v>
      </c>
      <c r="BY367" s="2">
        <v>3360</v>
      </c>
      <c r="BZ367" s="2">
        <v>3360</v>
      </c>
      <c r="CA367" s="2">
        <v>7840.0000000000009</v>
      </c>
      <c r="CB367" s="2">
        <v>59360</v>
      </c>
      <c r="CC367" s="2">
        <v>3360</v>
      </c>
      <c r="CD367" s="2">
        <v>3360</v>
      </c>
      <c r="CE367" s="1">
        <f t="shared" si="5"/>
        <v>1.4999999999999999E-2</v>
      </c>
    </row>
    <row r="368" spans="1:83" ht="13.5" customHeight="1">
      <c r="A368" s="3" t="s">
        <v>520</v>
      </c>
      <c r="B368" t="s">
        <v>873</v>
      </c>
      <c r="C368" s="9" t="s">
        <v>1977</v>
      </c>
      <c r="D368" s="3" t="s">
        <v>834</v>
      </c>
      <c r="E368" s="3" t="s">
        <v>835</v>
      </c>
      <c r="F368" s="3" t="s">
        <v>836</v>
      </c>
      <c r="G368" s="3" t="s">
        <v>100</v>
      </c>
      <c r="H368" s="3" t="s">
        <v>89</v>
      </c>
      <c r="I368" s="3" t="s">
        <v>90</v>
      </c>
      <c r="J368" s="3" t="s">
        <v>837</v>
      </c>
      <c r="K368" s="3" t="s">
        <v>92</v>
      </c>
      <c r="L368" s="3" t="s">
        <v>93</v>
      </c>
      <c r="M368" s="3" t="s">
        <v>94</v>
      </c>
      <c r="N368" s="2">
        <v>20000000</v>
      </c>
      <c r="O368" s="2">
        <v>16070150</v>
      </c>
      <c r="P368" s="10">
        <v>1</v>
      </c>
      <c r="Q368" s="2">
        <v>20000000</v>
      </c>
      <c r="R368" s="2">
        <v>16070150</v>
      </c>
      <c r="S368" s="3" t="s">
        <v>94</v>
      </c>
      <c r="T368" s="2">
        <v>320000</v>
      </c>
      <c r="U368" s="2">
        <v>320000</v>
      </c>
      <c r="V368" s="2">
        <v>7155.56</v>
      </c>
      <c r="W368" s="11">
        <v>1</v>
      </c>
      <c r="X368" s="2">
        <v>320000</v>
      </c>
      <c r="Y368" s="2">
        <v>320000</v>
      </c>
      <c r="Z368" s="2">
        <v>7155.56</v>
      </c>
      <c r="AA368" s="12">
        <v>0.05</v>
      </c>
      <c r="AB368" s="13">
        <v>44560</v>
      </c>
      <c r="AC368" s="13">
        <v>44500</v>
      </c>
      <c r="AD368" s="2">
        <v>1</v>
      </c>
      <c r="AE368" s="2">
        <v>3</v>
      </c>
      <c r="AF368" s="3" t="s">
        <v>95</v>
      </c>
      <c r="AG368" s="2">
        <v>0</v>
      </c>
      <c r="AH368" s="3" t="s">
        <v>95</v>
      </c>
      <c r="AI368" s="3" t="s">
        <v>95</v>
      </c>
      <c r="AJ368" s="2">
        <v>1</v>
      </c>
      <c r="AK368" s="2">
        <v>803.65062454226666</v>
      </c>
      <c r="AL368" s="2">
        <v>0</v>
      </c>
      <c r="AM368" s="2">
        <v>17.970532071717692</v>
      </c>
      <c r="AN368" s="2">
        <v>821.62115661398434</v>
      </c>
      <c r="AO368" s="2">
        <v>803.65062454226666</v>
      </c>
      <c r="AP368" s="2">
        <v>0</v>
      </c>
      <c r="AQ368" s="2">
        <v>17.970532071717692</v>
      </c>
      <c r="AR368" s="2">
        <v>821.62115661398434</v>
      </c>
      <c r="AS368" s="2">
        <v>256000</v>
      </c>
      <c r="AT368" s="2">
        <v>0</v>
      </c>
      <c r="AU368" s="2">
        <v>5724.4479999999994</v>
      </c>
      <c r="AV368" s="2">
        <v>261724.448</v>
      </c>
      <c r="AW368" s="2">
        <v>803.65062454226666</v>
      </c>
      <c r="AX368" s="2">
        <v>0</v>
      </c>
      <c r="AY368" s="2">
        <v>17.970532071717692</v>
      </c>
      <c r="AZ368" s="2">
        <v>821.62115661398434</v>
      </c>
      <c r="BA368" s="2">
        <v>4089.8583933580494</v>
      </c>
      <c r="BB368" s="2">
        <v>0</v>
      </c>
      <c r="BC368" s="2">
        <v>91.453834766178502</v>
      </c>
      <c r="BD368" s="2">
        <v>4181.3122281242277</v>
      </c>
      <c r="BE368" s="2">
        <v>4089.8583933580494</v>
      </c>
      <c r="BF368" s="2">
        <v>0</v>
      </c>
      <c r="BG368" s="2">
        <v>91.453834766178502</v>
      </c>
      <c r="BH368" s="2">
        <v>4181.3122281242277</v>
      </c>
      <c r="BI368" s="2">
        <v>1302809.6000000001</v>
      </c>
      <c r="BJ368" s="2">
        <v>0</v>
      </c>
      <c r="BK368" s="2">
        <v>29132.288316799997</v>
      </c>
      <c r="BL368" s="2">
        <v>1331941.8883168001</v>
      </c>
      <c r="BM368" s="2">
        <v>4089.8583933580494</v>
      </c>
      <c r="BN368" s="2">
        <v>0</v>
      </c>
      <c r="BO368" s="2">
        <v>91.453834766178502</v>
      </c>
      <c r="BP368" s="2">
        <v>4181.3122281242277</v>
      </c>
      <c r="BQ368" s="2" t="s">
        <v>96</v>
      </c>
      <c r="BR368" s="1">
        <v>1.4999999999999999E-2</v>
      </c>
      <c r="BS368" s="1">
        <v>3.5000000000000003E-2</v>
      </c>
      <c r="BT368" s="1">
        <v>0.26500000000000001</v>
      </c>
      <c r="BU368" s="2">
        <v>4800</v>
      </c>
      <c r="BV368" s="2">
        <v>11200.000000000002</v>
      </c>
      <c r="BW368" s="2">
        <v>84800</v>
      </c>
      <c r="BX368" s="2">
        <v>4800</v>
      </c>
      <c r="BY368" s="2">
        <v>4800</v>
      </c>
      <c r="BZ368" s="2">
        <v>4800</v>
      </c>
      <c r="CA368" s="2">
        <v>11200.000000000002</v>
      </c>
      <c r="CB368" s="2">
        <v>84800</v>
      </c>
      <c r="CC368" s="2">
        <v>4800</v>
      </c>
      <c r="CD368" s="2">
        <v>4800</v>
      </c>
      <c r="CE368" s="1">
        <f t="shared" si="5"/>
        <v>1.4999999999999999E-2</v>
      </c>
    </row>
    <row r="369" spans="1:83" ht="13.5" customHeight="1">
      <c r="A369" s="3" t="s">
        <v>520</v>
      </c>
      <c r="B369" t="s">
        <v>874</v>
      </c>
      <c r="C369" s="9" t="s">
        <v>1978</v>
      </c>
      <c r="D369" s="3" t="s">
        <v>852</v>
      </c>
      <c r="E369" s="3" t="s">
        <v>853</v>
      </c>
      <c r="F369" s="3" t="s">
        <v>836</v>
      </c>
      <c r="G369" s="3" t="s">
        <v>128</v>
      </c>
      <c r="H369" s="3" t="s">
        <v>89</v>
      </c>
      <c r="I369" s="3" t="s">
        <v>90</v>
      </c>
      <c r="J369" s="3" t="s">
        <v>854</v>
      </c>
      <c r="K369" s="3" t="s">
        <v>92</v>
      </c>
      <c r="L369" s="3" t="s">
        <v>93</v>
      </c>
      <c r="M369" s="3" t="s">
        <v>94</v>
      </c>
      <c r="N369" s="2">
        <v>10000000</v>
      </c>
      <c r="O369" s="2">
        <v>5438600</v>
      </c>
      <c r="P369" s="10">
        <v>1</v>
      </c>
      <c r="Q369" s="2">
        <v>10000000</v>
      </c>
      <c r="R369" s="2">
        <v>5438600</v>
      </c>
      <c r="S369" s="3" t="s">
        <v>94</v>
      </c>
      <c r="T369" s="2">
        <v>290700</v>
      </c>
      <c r="U369" s="2">
        <v>290700</v>
      </c>
      <c r="V369" s="2">
        <v>6944.5</v>
      </c>
      <c r="W369" s="11">
        <v>1</v>
      </c>
      <c r="X369" s="2">
        <v>290700</v>
      </c>
      <c r="Y369" s="2">
        <v>290700</v>
      </c>
      <c r="Z369" s="2">
        <v>6944.5</v>
      </c>
      <c r="AA369" s="12">
        <v>0.05</v>
      </c>
      <c r="AB369" s="13">
        <v>44571</v>
      </c>
      <c r="AC369" s="13">
        <v>44500</v>
      </c>
      <c r="AD369" s="2">
        <v>1</v>
      </c>
      <c r="AE369" s="2">
        <v>3</v>
      </c>
      <c r="AF369" s="3" t="s">
        <v>95</v>
      </c>
      <c r="AG369" s="2">
        <v>0</v>
      </c>
      <c r="AH369" s="3" t="s">
        <v>95</v>
      </c>
      <c r="AI369" s="3" t="s">
        <v>95</v>
      </c>
      <c r="AJ369" s="2">
        <v>1</v>
      </c>
      <c r="AK369" s="2">
        <v>730.06636423261534</v>
      </c>
      <c r="AL369" s="2">
        <v>0</v>
      </c>
      <c r="AM369" s="2">
        <v>17.440474256668033</v>
      </c>
      <c r="AN369" s="2">
        <v>747.50683848928338</v>
      </c>
      <c r="AO369" s="2">
        <v>730.06636423261534</v>
      </c>
      <c r="AP369" s="2">
        <v>0</v>
      </c>
      <c r="AQ369" s="2">
        <v>17.440474256668033</v>
      </c>
      <c r="AR369" s="2">
        <v>747.50683848928338</v>
      </c>
      <c r="AS369" s="2">
        <v>232560</v>
      </c>
      <c r="AT369" s="2">
        <v>0</v>
      </c>
      <c r="AU369" s="2">
        <v>5555.5999999999995</v>
      </c>
      <c r="AV369" s="2">
        <v>238115.6</v>
      </c>
      <c r="AW369" s="2">
        <v>730.06636423261534</v>
      </c>
      <c r="AX369" s="2">
        <v>0</v>
      </c>
      <c r="AY369" s="2">
        <v>17.440474256668033</v>
      </c>
      <c r="AZ369" s="2">
        <v>747.50683848928338</v>
      </c>
      <c r="BA369" s="2">
        <v>3715.3807342162027</v>
      </c>
      <c r="BB369" s="2">
        <v>0</v>
      </c>
      <c r="BC369" s="2">
        <v>88.756317539609284</v>
      </c>
      <c r="BD369" s="2">
        <v>3804.1370517558121</v>
      </c>
      <c r="BE369" s="2">
        <v>3715.3807342162027</v>
      </c>
      <c r="BF369" s="2">
        <v>0</v>
      </c>
      <c r="BG369" s="2">
        <v>88.756317539609284</v>
      </c>
      <c r="BH369" s="2">
        <v>3804.1370517558121</v>
      </c>
      <c r="BI369" s="2">
        <v>1183521.0960000001</v>
      </c>
      <c r="BJ369" s="2">
        <v>0</v>
      </c>
      <c r="BK369" s="2">
        <v>28273.003959999998</v>
      </c>
      <c r="BL369" s="2">
        <v>1211794.09996</v>
      </c>
      <c r="BM369" s="2">
        <v>3715.3807342162027</v>
      </c>
      <c r="BN369" s="2">
        <v>0</v>
      </c>
      <c r="BO369" s="2">
        <v>88.756317539609284</v>
      </c>
      <c r="BP369" s="2">
        <v>3804.1370517558121</v>
      </c>
      <c r="BQ369" s="2" t="s">
        <v>96</v>
      </c>
      <c r="BR369" s="1">
        <v>1.4999999999999999E-2</v>
      </c>
      <c r="BS369" s="1">
        <v>3.5000000000000003E-2</v>
      </c>
      <c r="BT369" s="1">
        <v>0.26500000000000001</v>
      </c>
      <c r="BU369" s="2">
        <v>4360.5</v>
      </c>
      <c r="BV369" s="2">
        <v>10174.500000000002</v>
      </c>
      <c r="BW369" s="2">
        <v>77035.5</v>
      </c>
      <c r="BX369" s="2">
        <v>4360.5</v>
      </c>
      <c r="BY369" s="2">
        <v>4360.5</v>
      </c>
      <c r="BZ369" s="2">
        <v>4360.5</v>
      </c>
      <c r="CA369" s="2">
        <v>10174.500000000002</v>
      </c>
      <c r="CB369" s="2">
        <v>77035.5</v>
      </c>
      <c r="CC369" s="2">
        <v>4360.5</v>
      </c>
      <c r="CD369" s="2">
        <v>4360.5</v>
      </c>
      <c r="CE369" s="1">
        <f t="shared" si="5"/>
        <v>1.4999999999999999E-2</v>
      </c>
    </row>
    <row r="370" spans="1:83" ht="13.5" customHeight="1">
      <c r="A370" s="3" t="s">
        <v>520</v>
      </c>
      <c r="B370" t="s">
        <v>875</v>
      </c>
      <c r="C370" s="9" t="s">
        <v>1979</v>
      </c>
      <c r="D370" s="3" t="s">
        <v>852</v>
      </c>
      <c r="E370" s="3" t="s">
        <v>853</v>
      </c>
      <c r="F370" s="3" t="s">
        <v>836</v>
      </c>
      <c r="G370" s="3" t="s">
        <v>128</v>
      </c>
      <c r="H370" s="3" t="s">
        <v>89</v>
      </c>
      <c r="I370" s="3" t="s">
        <v>90</v>
      </c>
      <c r="J370" s="3" t="s">
        <v>854</v>
      </c>
      <c r="K370" s="3" t="s">
        <v>92</v>
      </c>
      <c r="L370" s="3" t="s">
        <v>93</v>
      </c>
      <c r="M370" s="3" t="s">
        <v>94</v>
      </c>
      <c r="N370" s="2">
        <v>10000000</v>
      </c>
      <c r="O370" s="2">
        <v>5438600</v>
      </c>
      <c r="P370" s="10">
        <v>1</v>
      </c>
      <c r="Q370" s="2">
        <v>10000000</v>
      </c>
      <c r="R370" s="2">
        <v>5438600</v>
      </c>
      <c r="S370" s="3" t="s">
        <v>94</v>
      </c>
      <c r="T370" s="2">
        <v>200000</v>
      </c>
      <c r="U370" s="2">
        <v>200000</v>
      </c>
      <c r="V370" s="2">
        <v>4472.22</v>
      </c>
      <c r="W370" s="11">
        <v>1</v>
      </c>
      <c r="X370" s="2">
        <v>200000</v>
      </c>
      <c r="Y370" s="2">
        <v>200000</v>
      </c>
      <c r="Z370" s="2">
        <v>4472.22</v>
      </c>
      <c r="AA370" s="12">
        <v>0.05</v>
      </c>
      <c r="AB370" s="13">
        <v>44560</v>
      </c>
      <c r="AC370" s="13">
        <v>44500</v>
      </c>
      <c r="AD370" s="2">
        <v>1</v>
      </c>
      <c r="AE370" s="2">
        <v>3</v>
      </c>
      <c r="AF370" s="3" t="s">
        <v>95</v>
      </c>
      <c r="AG370" s="2">
        <v>0</v>
      </c>
      <c r="AH370" s="3" t="s">
        <v>95</v>
      </c>
      <c r="AI370" s="3" t="s">
        <v>95</v>
      </c>
      <c r="AJ370" s="2">
        <v>1</v>
      </c>
      <c r="AK370" s="2">
        <v>502.2816403389167</v>
      </c>
      <c r="AL370" s="2">
        <v>0</v>
      </c>
      <c r="AM370" s="2">
        <v>11.231569987782551</v>
      </c>
      <c r="AN370" s="2">
        <v>513.51321032669921</v>
      </c>
      <c r="AO370" s="2">
        <v>502.2816403389167</v>
      </c>
      <c r="AP370" s="2">
        <v>0</v>
      </c>
      <c r="AQ370" s="2">
        <v>11.231569987782551</v>
      </c>
      <c r="AR370" s="2">
        <v>513.51321032669921</v>
      </c>
      <c r="AS370" s="2">
        <v>160000</v>
      </c>
      <c r="AT370" s="2">
        <v>0</v>
      </c>
      <c r="AU370" s="2">
        <v>3577.7759999999998</v>
      </c>
      <c r="AV370" s="2">
        <v>163577.77600000001</v>
      </c>
      <c r="AW370" s="2">
        <v>502.2816403389167</v>
      </c>
      <c r="AX370" s="2">
        <v>0</v>
      </c>
      <c r="AY370" s="2">
        <v>11.231569987782551</v>
      </c>
      <c r="AZ370" s="2">
        <v>513.51321032669921</v>
      </c>
      <c r="BA370" s="2">
        <v>2556.1614958487812</v>
      </c>
      <c r="BB370" s="2">
        <v>0</v>
      </c>
      <c r="BC370" s="2">
        <v>57.158582824824187</v>
      </c>
      <c r="BD370" s="2">
        <v>2613.3200786736052</v>
      </c>
      <c r="BE370" s="2">
        <v>2556.1614958487812</v>
      </c>
      <c r="BF370" s="2">
        <v>0</v>
      </c>
      <c r="BG370" s="2">
        <v>57.158582824824187</v>
      </c>
      <c r="BH370" s="2">
        <v>2613.3200786736052</v>
      </c>
      <c r="BI370" s="2">
        <v>814256</v>
      </c>
      <c r="BJ370" s="2">
        <v>0</v>
      </c>
      <c r="BK370" s="2">
        <v>18207.659841600002</v>
      </c>
      <c r="BL370" s="2">
        <v>832463.65984160011</v>
      </c>
      <c r="BM370" s="2">
        <v>2556.1614958487812</v>
      </c>
      <c r="BN370" s="2">
        <v>0</v>
      </c>
      <c r="BO370" s="2">
        <v>57.158582824824187</v>
      </c>
      <c r="BP370" s="2">
        <v>2613.3200786736052</v>
      </c>
      <c r="BQ370" s="2" t="s">
        <v>96</v>
      </c>
      <c r="BR370" s="1">
        <v>1.4999999999999999E-2</v>
      </c>
      <c r="BS370" s="1">
        <v>3.5000000000000003E-2</v>
      </c>
      <c r="BT370" s="1">
        <v>0.26500000000000001</v>
      </c>
      <c r="BU370" s="2">
        <v>3000</v>
      </c>
      <c r="BV370" s="2">
        <v>7000.0000000000009</v>
      </c>
      <c r="BW370" s="2">
        <v>53000</v>
      </c>
      <c r="BX370" s="2">
        <v>3000</v>
      </c>
      <c r="BY370" s="2">
        <v>3000</v>
      </c>
      <c r="BZ370" s="2">
        <v>3000</v>
      </c>
      <c r="CA370" s="2">
        <v>7000.0000000000009</v>
      </c>
      <c r="CB370" s="2">
        <v>53000</v>
      </c>
      <c r="CC370" s="2">
        <v>3000</v>
      </c>
      <c r="CD370" s="2">
        <v>3000</v>
      </c>
      <c r="CE370" s="1">
        <f t="shared" si="5"/>
        <v>1.4999999999999999E-2</v>
      </c>
    </row>
    <row r="371" spans="1:83" ht="13.5" customHeight="1">
      <c r="A371" s="3" t="s">
        <v>520</v>
      </c>
      <c r="B371" t="s">
        <v>876</v>
      </c>
      <c r="C371" s="9" t="s">
        <v>1980</v>
      </c>
      <c r="D371" s="3" t="s">
        <v>839</v>
      </c>
      <c r="E371" s="3" t="s">
        <v>840</v>
      </c>
      <c r="F371" s="3" t="s">
        <v>836</v>
      </c>
      <c r="G371" s="3" t="s">
        <v>128</v>
      </c>
      <c r="H371" s="3" t="s">
        <v>89</v>
      </c>
      <c r="I371" s="3" t="s">
        <v>90</v>
      </c>
      <c r="J371" s="3" t="s">
        <v>841</v>
      </c>
      <c r="K371" s="3" t="s">
        <v>92</v>
      </c>
      <c r="L371" s="3" t="s">
        <v>93</v>
      </c>
      <c r="M371" s="3" t="s">
        <v>94</v>
      </c>
      <c r="N371" s="2">
        <v>15000000</v>
      </c>
      <c r="O371" s="2">
        <v>5914800</v>
      </c>
      <c r="P371" s="10">
        <v>1</v>
      </c>
      <c r="Q371" s="2">
        <v>15000000</v>
      </c>
      <c r="R371" s="2">
        <v>5914800</v>
      </c>
      <c r="S371" s="3" t="s">
        <v>94</v>
      </c>
      <c r="T371" s="2">
        <v>1176000</v>
      </c>
      <c r="U371" s="2">
        <v>1176000</v>
      </c>
      <c r="V371" s="2">
        <v>27113.33</v>
      </c>
      <c r="W371" s="11">
        <v>1</v>
      </c>
      <c r="X371" s="2">
        <v>1176000</v>
      </c>
      <c r="Y371" s="2">
        <v>1176000</v>
      </c>
      <c r="Z371" s="2">
        <v>27113.33</v>
      </c>
      <c r="AA371" s="12">
        <v>0.05</v>
      </c>
      <c r="AB371" s="13">
        <v>44571</v>
      </c>
      <c r="AC371" s="13">
        <v>44500</v>
      </c>
      <c r="AD371" s="2">
        <v>1</v>
      </c>
      <c r="AE371" s="2">
        <v>3</v>
      </c>
      <c r="AF371" s="3" t="s">
        <v>95</v>
      </c>
      <c r="AG371" s="2">
        <v>0</v>
      </c>
      <c r="AH371" s="3" t="s">
        <v>95</v>
      </c>
      <c r="AI371" s="3" t="s">
        <v>95</v>
      </c>
      <c r="AJ371" s="2">
        <v>1</v>
      </c>
      <c r="AK371" s="2">
        <v>2953.4160451928301</v>
      </c>
      <c r="AL371" s="2">
        <v>0</v>
      </c>
      <c r="AM371" s="2">
        <v>68.092639337251811</v>
      </c>
      <c r="AN371" s="2">
        <v>3021.5086845300821</v>
      </c>
      <c r="AO371" s="2">
        <v>2953.4160451928301</v>
      </c>
      <c r="AP371" s="2">
        <v>0</v>
      </c>
      <c r="AQ371" s="2">
        <v>68.092639337251811</v>
      </c>
      <c r="AR371" s="2">
        <v>3021.5086845300821</v>
      </c>
      <c r="AS371" s="2">
        <v>940800</v>
      </c>
      <c r="AT371" s="2">
        <v>0</v>
      </c>
      <c r="AU371" s="2">
        <v>21690.664000000001</v>
      </c>
      <c r="AV371" s="2">
        <v>962490.66400000011</v>
      </c>
      <c r="AW371" s="2">
        <v>2953.4160451928301</v>
      </c>
      <c r="AX371" s="2">
        <v>0</v>
      </c>
      <c r="AY371" s="2">
        <v>68.092639337251811</v>
      </c>
      <c r="AZ371" s="2">
        <v>3021.5086845300821</v>
      </c>
      <c r="BA371" s="2">
        <v>15030.229595590832</v>
      </c>
      <c r="BB371" s="2">
        <v>0</v>
      </c>
      <c r="BC371" s="2">
        <v>346.53025085120822</v>
      </c>
      <c r="BD371" s="2">
        <v>15376.759846442041</v>
      </c>
      <c r="BE371" s="2">
        <v>15030.229595590832</v>
      </c>
      <c r="BF371" s="2">
        <v>0</v>
      </c>
      <c r="BG371" s="2">
        <v>346.53025085120822</v>
      </c>
      <c r="BH371" s="2">
        <v>15376.759846442041</v>
      </c>
      <c r="BI371" s="2">
        <v>4787825.28</v>
      </c>
      <c r="BJ371" s="2">
        <v>0</v>
      </c>
      <c r="BK371" s="2">
        <v>110385.95816240001</v>
      </c>
      <c r="BL371" s="2">
        <v>4898211.2381624011</v>
      </c>
      <c r="BM371" s="2">
        <v>15030.229595590832</v>
      </c>
      <c r="BN371" s="2">
        <v>0</v>
      </c>
      <c r="BO371" s="2">
        <v>346.53025085120822</v>
      </c>
      <c r="BP371" s="2">
        <v>15376.759846442041</v>
      </c>
      <c r="BQ371" s="2" t="s">
        <v>96</v>
      </c>
      <c r="BR371" s="1">
        <v>1.4999999999999999E-2</v>
      </c>
      <c r="BS371" s="1">
        <v>3.5000000000000003E-2</v>
      </c>
      <c r="BT371" s="1">
        <v>0.26500000000000001</v>
      </c>
      <c r="BU371" s="2">
        <v>17640</v>
      </c>
      <c r="BV371" s="2">
        <v>41160.000000000007</v>
      </c>
      <c r="BW371" s="2">
        <v>311640</v>
      </c>
      <c r="BX371" s="2">
        <v>17640</v>
      </c>
      <c r="BY371" s="2">
        <v>17640</v>
      </c>
      <c r="BZ371" s="2">
        <v>17640</v>
      </c>
      <c r="CA371" s="2">
        <v>41160.000000000007</v>
      </c>
      <c r="CB371" s="2">
        <v>311640</v>
      </c>
      <c r="CC371" s="2">
        <v>17640</v>
      </c>
      <c r="CD371" s="2">
        <v>17640</v>
      </c>
      <c r="CE371" s="1">
        <f t="shared" si="5"/>
        <v>1.4999999999999999E-2</v>
      </c>
    </row>
    <row r="372" spans="1:83" ht="13.5" customHeight="1">
      <c r="A372" s="3" t="s">
        <v>520</v>
      </c>
      <c r="B372" t="s">
        <v>877</v>
      </c>
      <c r="C372" s="9" t="s">
        <v>1981</v>
      </c>
      <c r="D372" s="3" t="s">
        <v>839</v>
      </c>
      <c r="E372" s="3" t="s">
        <v>840</v>
      </c>
      <c r="F372" s="3" t="s">
        <v>836</v>
      </c>
      <c r="G372" s="3" t="s">
        <v>128</v>
      </c>
      <c r="H372" s="3" t="s">
        <v>89</v>
      </c>
      <c r="I372" s="3" t="s">
        <v>90</v>
      </c>
      <c r="J372" s="3" t="s">
        <v>841</v>
      </c>
      <c r="K372" s="3" t="s">
        <v>92</v>
      </c>
      <c r="L372" s="3" t="s">
        <v>93</v>
      </c>
      <c r="M372" s="3" t="s">
        <v>94</v>
      </c>
      <c r="N372" s="2">
        <v>15000000</v>
      </c>
      <c r="O372" s="2">
        <v>5914800</v>
      </c>
      <c r="P372" s="10">
        <v>1</v>
      </c>
      <c r="Q372" s="2">
        <v>15000000</v>
      </c>
      <c r="R372" s="2">
        <v>5914800</v>
      </c>
      <c r="S372" s="3" t="s">
        <v>94</v>
      </c>
      <c r="T372" s="2">
        <v>571200</v>
      </c>
      <c r="U372" s="2">
        <v>571200</v>
      </c>
      <c r="V372" s="2">
        <v>13169.33</v>
      </c>
      <c r="W372" s="11">
        <v>1</v>
      </c>
      <c r="X372" s="2">
        <v>571200</v>
      </c>
      <c r="Y372" s="2">
        <v>571200</v>
      </c>
      <c r="Z372" s="2">
        <v>13169.33</v>
      </c>
      <c r="AA372" s="12">
        <v>0.05</v>
      </c>
      <c r="AB372" s="13">
        <v>44571</v>
      </c>
      <c r="AC372" s="13">
        <v>44500</v>
      </c>
      <c r="AD372" s="2">
        <v>1</v>
      </c>
      <c r="AE372" s="2">
        <v>3</v>
      </c>
      <c r="AF372" s="3" t="s">
        <v>95</v>
      </c>
      <c r="AG372" s="2">
        <v>0</v>
      </c>
      <c r="AH372" s="3" t="s">
        <v>95</v>
      </c>
      <c r="AI372" s="3" t="s">
        <v>95</v>
      </c>
      <c r="AJ372" s="2">
        <v>1</v>
      </c>
      <c r="AK372" s="2">
        <v>1434.516364807946</v>
      </c>
      <c r="AL372" s="2">
        <v>0</v>
      </c>
      <c r="AM372" s="2">
        <v>33.073563372822527</v>
      </c>
      <c r="AN372" s="2">
        <v>1467.5899281807685</v>
      </c>
      <c r="AO372" s="2">
        <v>1434.516364807946</v>
      </c>
      <c r="AP372" s="2">
        <v>0</v>
      </c>
      <c r="AQ372" s="2">
        <v>33.073563372822527</v>
      </c>
      <c r="AR372" s="2">
        <v>1467.5899281807685</v>
      </c>
      <c r="AS372" s="2">
        <v>456960</v>
      </c>
      <c r="AT372" s="2">
        <v>0</v>
      </c>
      <c r="AU372" s="2">
        <v>10535.464</v>
      </c>
      <c r="AV372" s="2">
        <v>467495.46399999998</v>
      </c>
      <c r="AW372" s="2">
        <v>1434.516364807946</v>
      </c>
      <c r="AX372" s="2">
        <v>0</v>
      </c>
      <c r="AY372" s="2">
        <v>33.073563372822527</v>
      </c>
      <c r="AZ372" s="2">
        <v>1467.5899281807685</v>
      </c>
      <c r="BA372" s="2">
        <v>7300.3972321441188</v>
      </c>
      <c r="BB372" s="2">
        <v>0</v>
      </c>
      <c r="BC372" s="2">
        <v>168.31467136063114</v>
      </c>
      <c r="BD372" s="2">
        <v>7468.711903504749</v>
      </c>
      <c r="BE372" s="2">
        <v>7300.3972321441188</v>
      </c>
      <c r="BF372" s="2">
        <v>0</v>
      </c>
      <c r="BG372" s="2">
        <v>168.31467136063114</v>
      </c>
      <c r="BH372" s="2">
        <v>7468.711903504749</v>
      </c>
      <c r="BI372" s="2">
        <v>2325515.1359999999</v>
      </c>
      <c r="BJ372" s="2">
        <v>0</v>
      </c>
      <c r="BK372" s="2">
        <v>53616.029842399999</v>
      </c>
      <c r="BL372" s="2">
        <v>2379131.1658423999</v>
      </c>
      <c r="BM372" s="2">
        <v>7300.3972321441188</v>
      </c>
      <c r="BN372" s="2">
        <v>0</v>
      </c>
      <c r="BO372" s="2">
        <v>168.31467136063114</v>
      </c>
      <c r="BP372" s="2">
        <v>7468.711903504749</v>
      </c>
      <c r="BQ372" s="2" t="s">
        <v>96</v>
      </c>
      <c r="BR372" s="1">
        <v>1.4999999999999999E-2</v>
      </c>
      <c r="BS372" s="1">
        <v>3.5000000000000003E-2</v>
      </c>
      <c r="BT372" s="1">
        <v>0.26500000000000001</v>
      </c>
      <c r="BU372" s="2">
        <v>8568</v>
      </c>
      <c r="BV372" s="2">
        <v>19992.000000000004</v>
      </c>
      <c r="BW372" s="2">
        <v>151368</v>
      </c>
      <c r="BX372" s="2">
        <v>8568</v>
      </c>
      <c r="BY372" s="2">
        <v>8568</v>
      </c>
      <c r="BZ372" s="2">
        <v>8568</v>
      </c>
      <c r="CA372" s="2">
        <v>19992.000000000004</v>
      </c>
      <c r="CB372" s="2">
        <v>151368</v>
      </c>
      <c r="CC372" s="2">
        <v>8568</v>
      </c>
      <c r="CD372" s="2">
        <v>8568</v>
      </c>
      <c r="CE372" s="1">
        <f t="shared" si="5"/>
        <v>1.4999999999999999E-2</v>
      </c>
    </row>
    <row r="373" spans="1:83" ht="13.5" customHeight="1">
      <c r="A373" s="3" t="s">
        <v>520</v>
      </c>
      <c r="B373" t="s">
        <v>878</v>
      </c>
      <c r="C373" s="9" t="s">
        <v>1982</v>
      </c>
      <c r="D373" s="3" t="s">
        <v>852</v>
      </c>
      <c r="E373" s="3" t="s">
        <v>853</v>
      </c>
      <c r="F373" s="3" t="s">
        <v>836</v>
      </c>
      <c r="G373" s="3" t="s">
        <v>128</v>
      </c>
      <c r="H373" s="3" t="s">
        <v>89</v>
      </c>
      <c r="I373" s="3" t="s">
        <v>90</v>
      </c>
      <c r="J373" s="3" t="s">
        <v>854</v>
      </c>
      <c r="K373" s="3" t="s">
        <v>92</v>
      </c>
      <c r="L373" s="3" t="s">
        <v>93</v>
      </c>
      <c r="M373" s="3" t="s">
        <v>94</v>
      </c>
      <c r="N373" s="2">
        <v>10000000</v>
      </c>
      <c r="O373" s="2">
        <v>5438600</v>
      </c>
      <c r="P373" s="10">
        <v>1</v>
      </c>
      <c r="Q373" s="2">
        <v>10000000</v>
      </c>
      <c r="R373" s="2">
        <v>5438600</v>
      </c>
      <c r="S373" s="3" t="s">
        <v>94</v>
      </c>
      <c r="T373" s="2">
        <v>210000</v>
      </c>
      <c r="U373" s="2">
        <v>210000</v>
      </c>
      <c r="V373" s="2">
        <v>4841.67</v>
      </c>
      <c r="W373" s="11">
        <v>1</v>
      </c>
      <c r="X373" s="2">
        <v>210000</v>
      </c>
      <c r="Y373" s="2">
        <v>210000</v>
      </c>
      <c r="Z373" s="2">
        <v>4841.67</v>
      </c>
      <c r="AA373" s="12">
        <v>0.05</v>
      </c>
      <c r="AB373" s="13">
        <v>44571</v>
      </c>
      <c r="AC373" s="13">
        <v>44500</v>
      </c>
      <c r="AD373" s="2">
        <v>1</v>
      </c>
      <c r="AE373" s="2">
        <v>3</v>
      </c>
      <c r="AF373" s="3" t="s">
        <v>95</v>
      </c>
      <c r="AG373" s="2">
        <v>0</v>
      </c>
      <c r="AH373" s="3" t="s">
        <v>95</v>
      </c>
      <c r="AI373" s="3" t="s">
        <v>95</v>
      </c>
      <c r="AJ373" s="2">
        <v>1</v>
      </c>
      <c r="AK373" s="2">
        <v>527.39572235586252</v>
      </c>
      <c r="AL373" s="2">
        <v>0</v>
      </c>
      <c r="AM373" s="2">
        <v>12.159409747898614</v>
      </c>
      <c r="AN373" s="2">
        <v>539.55513210376114</v>
      </c>
      <c r="AO373" s="2">
        <v>527.39572235586252</v>
      </c>
      <c r="AP373" s="2">
        <v>0</v>
      </c>
      <c r="AQ373" s="2">
        <v>12.159409747898614</v>
      </c>
      <c r="AR373" s="2">
        <v>539.55513210376114</v>
      </c>
      <c r="AS373" s="2">
        <v>168000</v>
      </c>
      <c r="AT373" s="2">
        <v>0</v>
      </c>
      <c r="AU373" s="2">
        <v>3873.3359999999998</v>
      </c>
      <c r="AV373" s="2">
        <v>171873.33600000001</v>
      </c>
      <c r="AW373" s="2">
        <v>527.39572235586252</v>
      </c>
      <c r="AX373" s="2">
        <v>0</v>
      </c>
      <c r="AY373" s="2">
        <v>12.159409747898614</v>
      </c>
      <c r="AZ373" s="2">
        <v>539.55513210376114</v>
      </c>
      <c r="BA373" s="2">
        <v>2683.9695706412199</v>
      </c>
      <c r="BB373" s="2">
        <v>0</v>
      </c>
      <c r="BC373" s="2">
        <v>61.880452148030841</v>
      </c>
      <c r="BD373" s="2">
        <v>2745.8500227892509</v>
      </c>
      <c r="BE373" s="2">
        <v>2683.9695706412199</v>
      </c>
      <c r="BF373" s="2">
        <v>0</v>
      </c>
      <c r="BG373" s="2">
        <v>61.880452148030841</v>
      </c>
      <c r="BH373" s="2">
        <v>2745.8500227892509</v>
      </c>
      <c r="BI373" s="2">
        <v>854968.8</v>
      </c>
      <c r="BJ373" s="2">
        <v>0</v>
      </c>
      <c r="BK373" s="2">
        <v>19711.794237599999</v>
      </c>
      <c r="BL373" s="2">
        <v>874680.5942376001</v>
      </c>
      <c r="BM373" s="2">
        <v>2683.9695706412199</v>
      </c>
      <c r="BN373" s="2">
        <v>0</v>
      </c>
      <c r="BO373" s="2">
        <v>61.880452148030841</v>
      </c>
      <c r="BP373" s="2">
        <v>2745.8500227892509</v>
      </c>
      <c r="BQ373" s="2" t="s">
        <v>96</v>
      </c>
      <c r="BR373" s="1">
        <v>1.4999999999999999E-2</v>
      </c>
      <c r="BS373" s="1">
        <v>3.5000000000000003E-2</v>
      </c>
      <c r="BT373" s="1">
        <v>0.26500000000000001</v>
      </c>
      <c r="BU373" s="2">
        <v>3150</v>
      </c>
      <c r="BV373" s="2">
        <v>7350.0000000000009</v>
      </c>
      <c r="BW373" s="2">
        <v>55650</v>
      </c>
      <c r="BX373" s="2">
        <v>3150</v>
      </c>
      <c r="BY373" s="2">
        <v>3150</v>
      </c>
      <c r="BZ373" s="2">
        <v>3150</v>
      </c>
      <c r="CA373" s="2">
        <v>7350.0000000000009</v>
      </c>
      <c r="CB373" s="2">
        <v>55650</v>
      </c>
      <c r="CC373" s="2">
        <v>3150</v>
      </c>
      <c r="CD373" s="2">
        <v>3150</v>
      </c>
      <c r="CE373" s="1">
        <f t="shared" si="5"/>
        <v>1.4999999999999999E-2</v>
      </c>
    </row>
    <row r="374" spans="1:83" ht="13.5" customHeight="1">
      <c r="A374" s="3" t="s">
        <v>520</v>
      </c>
      <c r="B374" t="s">
        <v>879</v>
      </c>
      <c r="C374" s="9" t="s">
        <v>1983</v>
      </c>
      <c r="D374" s="3" t="s">
        <v>848</v>
      </c>
      <c r="E374" s="3" t="s">
        <v>849</v>
      </c>
      <c r="F374" s="3" t="s">
        <v>836</v>
      </c>
      <c r="G374" s="3" t="s">
        <v>100</v>
      </c>
      <c r="H374" s="3" t="s">
        <v>89</v>
      </c>
      <c r="I374" s="3" t="s">
        <v>90</v>
      </c>
      <c r="J374" s="3" t="s">
        <v>850</v>
      </c>
      <c r="K374" s="3" t="s">
        <v>92</v>
      </c>
      <c r="L374" s="3" t="s">
        <v>93</v>
      </c>
      <c r="M374" s="3" t="s">
        <v>94</v>
      </c>
      <c r="N374" s="2">
        <v>10000000</v>
      </c>
      <c r="O374" s="2">
        <v>5510800</v>
      </c>
      <c r="P374" s="10">
        <v>1</v>
      </c>
      <c r="Q374" s="2">
        <v>10000000</v>
      </c>
      <c r="R374" s="2">
        <v>5510800</v>
      </c>
      <c r="S374" s="3" t="s">
        <v>94</v>
      </c>
      <c r="T374" s="2">
        <v>1206000</v>
      </c>
      <c r="U374" s="2">
        <v>1206000</v>
      </c>
      <c r="V374" s="2">
        <v>29480</v>
      </c>
      <c r="W374" s="11">
        <v>1</v>
      </c>
      <c r="X374" s="2">
        <v>1206000</v>
      </c>
      <c r="Y374" s="2">
        <v>1206000</v>
      </c>
      <c r="Z374" s="2">
        <v>29480</v>
      </c>
      <c r="AA374" s="12">
        <v>0.05</v>
      </c>
      <c r="AB374" s="13">
        <v>44582</v>
      </c>
      <c r="AC374" s="13">
        <v>44500</v>
      </c>
      <c r="AD374" s="2">
        <v>1</v>
      </c>
      <c r="AE374" s="2">
        <v>3</v>
      </c>
      <c r="AF374" s="3" t="s">
        <v>95</v>
      </c>
      <c r="AG374" s="2">
        <v>0</v>
      </c>
      <c r="AH374" s="3" t="s">
        <v>95</v>
      </c>
      <c r="AI374" s="3" t="s">
        <v>95</v>
      </c>
      <c r="AJ374" s="2">
        <v>1</v>
      </c>
      <c r="AK374" s="2">
        <v>3028.7582912436674</v>
      </c>
      <c r="AL374" s="2">
        <v>0</v>
      </c>
      <c r="AM374" s="2">
        <v>74.036313785956338</v>
      </c>
      <c r="AN374" s="2">
        <v>3102.7946050296237</v>
      </c>
      <c r="AO374" s="2">
        <v>3028.7582912436674</v>
      </c>
      <c r="AP374" s="2">
        <v>0</v>
      </c>
      <c r="AQ374" s="2">
        <v>74.036313785956338</v>
      </c>
      <c r="AR374" s="2">
        <v>3102.7946050296237</v>
      </c>
      <c r="AS374" s="2">
        <v>964800</v>
      </c>
      <c r="AT374" s="2">
        <v>0</v>
      </c>
      <c r="AU374" s="2">
        <v>23583.999999999996</v>
      </c>
      <c r="AV374" s="2">
        <v>988384</v>
      </c>
      <c r="AW374" s="2">
        <v>3028.7582912436674</v>
      </c>
      <c r="AX374" s="2">
        <v>0</v>
      </c>
      <c r="AY374" s="2">
        <v>74.036313785956338</v>
      </c>
      <c r="AZ374" s="2">
        <v>3102.7946050296237</v>
      </c>
      <c r="BA374" s="2">
        <v>15413.653819968149</v>
      </c>
      <c r="BB374" s="2">
        <v>0</v>
      </c>
      <c r="BC374" s="2">
        <v>376.77820448811042</v>
      </c>
      <c r="BD374" s="2">
        <v>15790.432024456259</v>
      </c>
      <c r="BE374" s="2">
        <v>15413.653819968149</v>
      </c>
      <c r="BF374" s="2">
        <v>0</v>
      </c>
      <c r="BG374" s="2">
        <v>376.77820448811042</v>
      </c>
      <c r="BH374" s="2">
        <v>15790.432024456259</v>
      </c>
      <c r="BI374" s="2">
        <v>4909963.6800000006</v>
      </c>
      <c r="BJ374" s="2">
        <v>0</v>
      </c>
      <c r="BK374" s="2">
        <v>120021.33439999999</v>
      </c>
      <c r="BL374" s="2">
        <v>5029985.0143999998</v>
      </c>
      <c r="BM374" s="2">
        <v>15413.653819968149</v>
      </c>
      <c r="BN374" s="2">
        <v>0</v>
      </c>
      <c r="BO374" s="2">
        <v>376.77820448811042</v>
      </c>
      <c r="BP374" s="2">
        <v>15790.432024456259</v>
      </c>
      <c r="BQ374" s="2" t="s">
        <v>96</v>
      </c>
      <c r="BR374" s="1">
        <v>1.4999999999999999E-2</v>
      </c>
      <c r="BS374" s="1">
        <v>3.5000000000000003E-2</v>
      </c>
      <c r="BT374" s="1">
        <v>0.26500000000000001</v>
      </c>
      <c r="BU374" s="2">
        <v>18090</v>
      </c>
      <c r="BV374" s="2">
        <v>42210.000000000007</v>
      </c>
      <c r="BW374" s="2">
        <v>319590</v>
      </c>
      <c r="BX374" s="2">
        <v>18090</v>
      </c>
      <c r="BY374" s="2">
        <v>18090</v>
      </c>
      <c r="BZ374" s="2">
        <v>18090</v>
      </c>
      <c r="CA374" s="2">
        <v>42210.000000000007</v>
      </c>
      <c r="CB374" s="2">
        <v>319590</v>
      </c>
      <c r="CC374" s="2">
        <v>18090</v>
      </c>
      <c r="CD374" s="2">
        <v>18090</v>
      </c>
      <c r="CE374" s="1">
        <f t="shared" si="5"/>
        <v>1.4999999999999999E-2</v>
      </c>
    </row>
    <row r="375" spans="1:83" ht="13.5" customHeight="1">
      <c r="A375" s="3" t="s">
        <v>520</v>
      </c>
      <c r="B375" t="s">
        <v>880</v>
      </c>
      <c r="C375" s="9" t="s">
        <v>1984</v>
      </c>
      <c r="D375" s="3" t="s">
        <v>860</v>
      </c>
      <c r="E375" s="3" t="s">
        <v>861</v>
      </c>
      <c r="F375" s="3" t="s">
        <v>836</v>
      </c>
      <c r="G375" s="3" t="s">
        <v>128</v>
      </c>
      <c r="H375" s="3" t="s">
        <v>89</v>
      </c>
      <c r="I375" s="3" t="s">
        <v>90</v>
      </c>
      <c r="J375" s="3" t="s">
        <v>862</v>
      </c>
      <c r="K375" s="3" t="s">
        <v>92</v>
      </c>
      <c r="L375" s="3" t="s">
        <v>93</v>
      </c>
      <c r="M375" s="3" t="s">
        <v>94</v>
      </c>
      <c r="N375" s="2">
        <v>3000000</v>
      </c>
      <c r="O375" s="2">
        <v>2262000</v>
      </c>
      <c r="P375" s="10">
        <v>1</v>
      </c>
      <c r="Q375" s="2">
        <v>3000000</v>
      </c>
      <c r="R375" s="2">
        <v>2262000</v>
      </c>
      <c r="S375" s="3" t="s">
        <v>94</v>
      </c>
      <c r="T375" s="2">
        <v>500000</v>
      </c>
      <c r="U375" s="2">
        <v>500000</v>
      </c>
      <c r="V375" s="2">
        <v>12222.22</v>
      </c>
      <c r="W375" s="11">
        <v>1</v>
      </c>
      <c r="X375" s="2">
        <v>500000</v>
      </c>
      <c r="Y375" s="2">
        <v>500000</v>
      </c>
      <c r="Z375" s="2">
        <v>12222.22</v>
      </c>
      <c r="AA375" s="12">
        <v>0.05</v>
      </c>
      <c r="AB375" s="13">
        <v>44582</v>
      </c>
      <c r="AC375" s="13">
        <v>44500</v>
      </c>
      <c r="AD375" s="2">
        <v>1</v>
      </c>
      <c r="AE375" s="2">
        <v>3</v>
      </c>
      <c r="AF375" s="3" t="s">
        <v>95</v>
      </c>
      <c r="AG375" s="2">
        <v>0</v>
      </c>
      <c r="AH375" s="3" t="s">
        <v>95</v>
      </c>
      <c r="AI375" s="3" t="s">
        <v>95</v>
      </c>
      <c r="AJ375" s="2">
        <v>1</v>
      </c>
      <c r="AK375" s="2">
        <v>1255.7041008472918</v>
      </c>
      <c r="AL375" s="2">
        <v>0</v>
      </c>
      <c r="AM375" s="2">
        <v>30.694983550915573</v>
      </c>
      <c r="AN375" s="2">
        <v>1286.3990843982074</v>
      </c>
      <c r="AO375" s="2">
        <v>1255.7041008472918</v>
      </c>
      <c r="AP375" s="2">
        <v>0</v>
      </c>
      <c r="AQ375" s="2">
        <v>30.694983550915573</v>
      </c>
      <c r="AR375" s="2">
        <v>1286.3990843982074</v>
      </c>
      <c r="AS375" s="2">
        <v>400000</v>
      </c>
      <c r="AT375" s="2">
        <v>0</v>
      </c>
      <c r="AU375" s="2">
        <v>9777.775999999998</v>
      </c>
      <c r="AV375" s="2">
        <v>409777.77599999995</v>
      </c>
      <c r="AW375" s="2">
        <v>1255.7041008472918</v>
      </c>
      <c r="AX375" s="2">
        <v>0</v>
      </c>
      <c r="AY375" s="2">
        <v>30.694983550915573</v>
      </c>
      <c r="AZ375" s="2">
        <v>1286.3990843982074</v>
      </c>
      <c r="BA375" s="2">
        <v>6390.4037396219528</v>
      </c>
      <c r="BB375" s="2">
        <v>0</v>
      </c>
      <c r="BC375" s="2">
        <v>156.20984078896444</v>
      </c>
      <c r="BD375" s="2">
        <v>6546.6135804109172</v>
      </c>
      <c r="BE375" s="2">
        <v>6390.4037396219528</v>
      </c>
      <c r="BF375" s="2">
        <v>0</v>
      </c>
      <c r="BG375" s="2">
        <v>156.20984078896444</v>
      </c>
      <c r="BH375" s="2">
        <v>6546.6135804109172</v>
      </c>
      <c r="BI375" s="2">
        <v>2035640</v>
      </c>
      <c r="BJ375" s="2">
        <v>0</v>
      </c>
      <c r="BK375" s="2">
        <v>49760.079841599989</v>
      </c>
      <c r="BL375" s="2">
        <v>2085400.0798415998</v>
      </c>
      <c r="BM375" s="2">
        <v>6390.4037396219528</v>
      </c>
      <c r="BN375" s="2">
        <v>0</v>
      </c>
      <c r="BO375" s="2">
        <v>156.20984078896444</v>
      </c>
      <c r="BP375" s="2">
        <v>6546.6135804109172</v>
      </c>
      <c r="BQ375" s="2" t="s">
        <v>96</v>
      </c>
      <c r="BR375" s="1">
        <v>1.4999999999999999E-2</v>
      </c>
      <c r="BS375" s="1">
        <v>3.5000000000000003E-2</v>
      </c>
      <c r="BT375" s="1">
        <v>0.26500000000000001</v>
      </c>
      <c r="BU375" s="2">
        <v>7500</v>
      </c>
      <c r="BV375" s="2">
        <v>17500</v>
      </c>
      <c r="BW375" s="2">
        <v>132500</v>
      </c>
      <c r="BX375" s="2">
        <v>7500</v>
      </c>
      <c r="BY375" s="2">
        <v>7500</v>
      </c>
      <c r="BZ375" s="2">
        <v>7500</v>
      </c>
      <c r="CA375" s="2">
        <v>17500</v>
      </c>
      <c r="CB375" s="2">
        <v>132500</v>
      </c>
      <c r="CC375" s="2">
        <v>7500</v>
      </c>
      <c r="CD375" s="2">
        <v>7500</v>
      </c>
      <c r="CE375" s="1">
        <f t="shared" si="5"/>
        <v>1.4999999999999999E-2</v>
      </c>
    </row>
    <row r="376" spans="1:83" ht="13.5" customHeight="1">
      <c r="A376" s="3" t="s">
        <v>520</v>
      </c>
      <c r="B376" t="s">
        <v>881</v>
      </c>
      <c r="C376" s="9" t="s">
        <v>1985</v>
      </c>
      <c r="D376" s="3" t="s">
        <v>882</v>
      </c>
      <c r="E376" s="3" t="s">
        <v>883</v>
      </c>
      <c r="F376" s="3" t="s">
        <v>836</v>
      </c>
      <c r="G376" s="3" t="s">
        <v>100</v>
      </c>
      <c r="H376" s="3" t="s">
        <v>89</v>
      </c>
      <c r="I376" s="3" t="s">
        <v>90</v>
      </c>
      <c r="J376" s="3" t="s">
        <v>884</v>
      </c>
      <c r="K376" s="3" t="s">
        <v>92</v>
      </c>
      <c r="L376" s="3" t="s">
        <v>93</v>
      </c>
      <c r="M376" s="3" t="s">
        <v>94</v>
      </c>
      <c r="N376" s="2">
        <v>20000000</v>
      </c>
      <c r="O376" s="2">
        <v>16046300</v>
      </c>
      <c r="P376" s="10">
        <v>1</v>
      </c>
      <c r="Q376" s="2">
        <v>20000000</v>
      </c>
      <c r="R376" s="2">
        <v>16046300</v>
      </c>
      <c r="S376" s="3" t="s">
        <v>94</v>
      </c>
      <c r="T376" s="2">
        <v>3953700</v>
      </c>
      <c r="U376" s="2">
        <v>3953700</v>
      </c>
      <c r="V376" s="2">
        <v>87860</v>
      </c>
      <c r="W376" s="11">
        <v>1</v>
      </c>
      <c r="X376" s="2">
        <v>3953700</v>
      </c>
      <c r="Y376" s="2">
        <v>3953700</v>
      </c>
      <c r="Z376" s="2">
        <v>87860</v>
      </c>
      <c r="AA376" s="12">
        <v>0.05</v>
      </c>
      <c r="AB376" s="13">
        <v>44566</v>
      </c>
      <c r="AC376" s="13">
        <v>44500</v>
      </c>
      <c r="AD376" s="2">
        <v>1</v>
      </c>
      <c r="AE376" s="2">
        <v>3</v>
      </c>
      <c r="AF376" s="3" t="s">
        <v>95</v>
      </c>
      <c r="AG376" s="2">
        <v>0</v>
      </c>
      <c r="AH376" s="3" t="s">
        <v>95</v>
      </c>
      <c r="AI376" s="3" t="s">
        <v>95</v>
      </c>
      <c r="AJ376" s="2">
        <v>1</v>
      </c>
      <c r="AK376" s="2">
        <v>9929.3546070398752</v>
      </c>
      <c r="AL376" s="2">
        <v>0</v>
      </c>
      <c r="AM376" s="2">
        <v>220.65232460088612</v>
      </c>
      <c r="AN376" s="2">
        <v>10150.006931640761</v>
      </c>
      <c r="AO376" s="2">
        <v>9929.3546070398752</v>
      </c>
      <c r="AP376" s="2">
        <v>0</v>
      </c>
      <c r="AQ376" s="2">
        <v>220.65232460088612</v>
      </c>
      <c r="AR376" s="2">
        <v>10150.006931640761</v>
      </c>
      <c r="AS376" s="2">
        <v>3162960</v>
      </c>
      <c r="AT376" s="2">
        <v>0</v>
      </c>
      <c r="AU376" s="2">
        <v>70288</v>
      </c>
      <c r="AV376" s="2">
        <v>3233248.0000000005</v>
      </c>
      <c r="AW376" s="2">
        <v>9929.3546070398752</v>
      </c>
      <c r="AX376" s="2">
        <v>0</v>
      </c>
      <c r="AY376" s="2">
        <v>220.65232460088612</v>
      </c>
      <c r="AZ376" s="2">
        <v>10150.006931640761</v>
      </c>
      <c r="BA376" s="2">
        <v>50531.478530686632</v>
      </c>
      <c r="BB376" s="2">
        <v>0</v>
      </c>
      <c r="BC376" s="2">
        <v>1122.9217451263696</v>
      </c>
      <c r="BD376" s="2">
        <v>51654.400275813001</v>
      </c>
      <c r="BE376" s="2">
        <v>50531.478530686632</v>
      </c>
      <c r="BF376" s="2">
        <v>0</v>
      </c>
      <c r="BG376" s="2">
        <v>1122.9217451263696</v>
      </c>
      <c r="BH376" s="2">
        <v>51654.400275813001</v>
      </c>
      <c r="BI376" s="2">
        <v>16096619.736000001</v>
      </c>
      <c r="BJ376" s="2">
        <v>0</v>
      </c>
      <c r="BK376" s="2">
        <v>357702.66080000001</v>
      </c>
      <c r="BL376" s="2">
        <v>16454322.396800002</v>
      </c>
      <c r="BM376" s="2">
        <v>50531.478530686632</v>
      </c>
      <c r="BN376" s="2">
        <v>0</v>
      </c>
      <c r="BO376" s="2">
        <v>1122.9217451263696</v>
      </c>
      <c r="BP376" s="2">
        <v>51654.400275813001</v>
      </c>
      <c r="BQ376" s="2" t="s">
        <v>96</v>
      </c>
      <c r="BR376" s="1">
        <v>1.4999999999999999E-2</v>
      </c>
      <c r="BS376" s="1">
        <v>3.5000000000000003E-2</v>
      </c>
      <c r="BT376" s="1">
        <v>0.26500000000000001</v>
      </c>
      <c r="BU376" s="2">
        <v>59305.5</v>
      </c>
      <c r="BV376" s="2">
        <v>138379.5</v>
      </c>
      <c r="BW376" s="2">
        <v>1047730.5</v>
      </c>
      <c r="BX376" s="2">
        <v>59305.5</v>
      </c>
      <c r="BY376" s="2">
        <v>59305.5</v>
      </c>
      <c r="BZ376" s="2">
        <v>59305.5</v>
      </c>
      <c r="CA376" s="2">
        <v>138379.5</v>
      </c>
      <c r="CB376" s="2">
        <v>1047730.5</v>
      </c>
      <c r="CC376" s="2">
        <v>59305.5</v>
      </c>
      <c r="CD376" s="2">
        <v>59305.5</v>
      </c>
      <c r="CE376" s="1">
        <f t="shared" si="5"/>
        <v>1.4999999999999999E-2</v>
      </c>
    </row>
    <row r="377" spans="1:83" ht="13.5" customHeight="1">
      <c r="A377" s="3" t="s">
        <v>520</v>
      </c>
      <c r="B377" t="s">
        <v>885</v>
      </c>
      <c r="C377" s="9" t="s">
        <v>1986</v>
      </c>
      <c r="D377" s="3" t="s">
        <v>839</v>
      </c>
      <c r="E377" s="3" t="s">
        <v>840</v>
      </c>
      <c r="F377" s="3" t="s">
        <v>836</v>
      </c>
      <c r="G377" s="3" t="s">
        <v>128</v>
      </c>
      <c r="H377" s="3" t="s">
        <v>89</v>
      </c>
      <c r="I377" s="3" t="s">
        <v>90</v>
      </c>
      <c r="J377" s="3" t="s">
        <v>841</v>
      </c>
      <c r="K377" s="3" t="s">
        <v>92</v>
      </c>
      <c r="L377" s="3" t="s">
        <v>93</v>
      </c>
      <c r="M377" s="3" t="s">
        <v>94</v>
      </c>
      <c r="N377" s="2">
        <v>15000000</v>
      </c>
      <c r="O377" s="2">
        <v>5914800</v>
      </c>
      <c r="P377" s="10">
        <v>1</v>
      </c>
      <c r="Q377" s="2">
        <v>15000000</v>
      </c>
      <c r="R377" s="2">
        <v>5914800</v>
      </c>
      <c r="S377" s="3" t="s">
        <v>94</v>
      </c>
      <c r="T377" s="2">
        <v>1752000</v>
      </c>
      <c r="U377" s="2">
        <v>1752000</v>
      </c>
      <c r="V377" s="2">
        <v>42583.33</v>
      </c>
      <c r="W377" s="11">
        <v>1</v>
      </c>
      <c r="X377" s="2">
        <v>1752000</v>
      </c>
      <c r="Y377" s="2">
        <v>1752000</v>
      </c>
      <c r="Z377" s="2">
        <v>42583.33</v>
      </c>
      <c r="AA377" s="12">
        <v>0.05</v>
      </c>
      <c r="AB377" s="13">
        <v>44586</v>
      </c>
      <c r="AC377" s="13">
        <v>44500</v>
      </c>
      <c r="AD377" s="2">
        <v>1</v>
      </c>
      <c r="AE377" s="2">
        <v>3</v>
      </c>
      <c r="AF377" s="3" t="s">
        <v>95</v>
      </c>
      <c r="AG377" s="2">
        <v>0</v>
      </c>
      <c r="AH377" s="3" t="s">
        <v>95</v>
      </c>
      <c r="AI377" s="3" t="s">
        <v>95</v>
      </c>
      <c r="AJ377" s="2">
        <v>1</v>
      </c>
      <c r="AK377" s="2">
        <v>4399.9871693689101</v>
      </c>
      <c r="AL377" s="2">
        <v>0</v>
      </c>
      <c r="AM377" s="2">
        <v>106.94412421746702</v>
      </c>
      <c r="AN377" s="2">
        <v>4506.9312935863773</v>
      </c>
      <c r="AO377" s="2">
        <v>4399.9871693689101</v>
      </c>
      <c r="AP377" s="2">
        <v>0</v>
      </c>
      <c r="AQ377" s="2">
        <v>106.94412421746702</v>
      </c>
      <c r="AR377" s="2">
        <v>4506.9312935863773</v>
      </c>
      <c r="AS377" s="2">
        <v>1401600</v>
      </c>
      <c r="AT377" s="2">
        <v>0</v>
      </c>
      <c r="AU377" s="2">
        <v>34066.663999999997</v>
      </c>
      <c r="AV377" s="2">
        <v>1435666.6640000001</v>
      </c>
      <c r="AW377" s="2">
        <v>4399.9871693689101</v>
      </c>
      <c r="AX377" s="2">
        <v>0</v>
      </c>
      <c r="AY377" s="2">
        <v>106.94412421746702</v>
      </c>
      <c r="AZ377" s="2">
        <v>4506.9312935863773</v>
      </c>
      <c r="BA377" s="2">
        <v>22391.974703635322</v>
      </c>
      <c r="BB377" s="2">
        <v>0</v>
      </c>
      <c r="BC377" s="2">
        <v>544.24934255511141</v>
      </c>
      <c r="BD377" s="2">
        <v>22936.224046190433</v>
      </c>
      <c r="BE377" s="2">
        <v>22391.974703635322</v>
      </c>
      <c r="BF377" s="2">
        <v>0</v>
      </c>
      <c r="BG377" s="2">
        <v>544.24934255511141</v>
      </c>
      <c r="BH377" s="2">
        <v>22936.224046190433</v>
      </c>
      <c r="BI377" s="2">
        <v>7132882.5600000005</v>
      </c>
      <c r="BJ377" s="2">
        <v>0</v>
      </c>
      <c r="BK377" s="2">
        <v>173368.6597624</v>
      </c>
      <c r="BL377" s="2">
        <v>7306251.2197624007</v>
      </c>
      <c r="BM377" s="2">
        <v>22391.974703635322</v>
      </c>
      <c r="BN377" s="2">
        <v>0</v>
      </c>
      <c r="BO377" s="2">
        <v>544.24934255511141</v>
      </c>
      <c r="BP377" s="2">
        <v>22936.224046190433</v>
      </c>
      <c r="BQ377" s="2" t="s">
        <v>96</v>
      </c>
      <c r="BR377" s="1">
        <v>1.4999999999999999E-2</v>
      </c>
      <c r="BS377" s="1">
        <v>3.5000000000000003E-2</v>
      </c>
      <c r="BT377" s="1">
        <v>0.26500000000000001</v>
      </c>
      <c r="BU377" s="2">
        <v>26280</v>
      </c>
      <c r="BV377" s="2">
        <v>61320.000000000007</v>
      </c>
      <c r="BW377" s="2">
        <v>464280</v>
      </c>
      <c r="BX377" s="2">
        <v>26280</v>
      </c>
      <c r="BY377" s="2">
        <v>26280</v>
      </c>
      <c r="BZ377" s="2">
        <v>26280</v>
      </c>
      <c r="CA377" s="2">
        <v>61320.000000000007</v>
      </c>
      <c r="CB377" s="2">
        <v>464280</v>
      </c>
      <c r="CC377" s="2">
        <v>26280</v>
      </c>
      <c r="CD377" s="2">
        <v>26280</v>
      </c>
      <c r="CE377" s="1">
        <f t="shared" si="5"/>
        <v>1.4999999999999999E-2</v>
      </c>
    </row>
    <row r="378" spans="1:83" ht="13.5" customHeight="1">
      <c r="A378" s="3" t="s">
        <v>520</v>
      </c>
      <c r="B378" t="s">
        <v>886</v>
      </c>
      <c r="C378" s="9" t="s">
        <v>1987</v>
      </c>
      <c r="D378" s="3" t="s">
        <v>852</v>
      </c>
      <c r="E378" s="3" t="s">
        <v>853</v>
      </c>
      <c r="F378" s="3" t="s">
        <v>836</v>
      </c>
      <c r="G378" s="3" t="s">
        <v>128</v>
      </c>
      <c r="H378" s="3" t="s">
        <v>89</v>
      </c>
      <c r="I378" s="3" t="s">
        <v>90</v>
      </c>
      <c r="J378" s="3" t="s">
        <v>854</v>
      </c>
      <c r="K378" s="3" t="s">
        <v>92</v>
      </c>
      <c r="L378" s="3" t="s">
        <v>93</v>
      </c>
      <c r="M378" s="3" t="s">
        <v>94</v>
      </c>
      <c r="N378" s="2">
        <v>10000000</v>
      </c>
      <c r="O378" s="2">
        <v>5438600</v>
      </c>
      <c r="P378" s="10">
        <v>1</v>
      </c>
      <c r="Q378" s="2">
        <v>10000000</v>
      </c>
      <c r="R378" s="2">
        <v>5438600</v>
      </c>
      <c r="S378" s="3" t="s">
        <v>94</v>
      </c>
      <c r="T378" s="2">
        <v>517500</v>
      </c>
      <c r="U378" s="2">
        <v>517500</v>
      </c>
      <c r="V378" s="2">
        <v>12578.13</v>
      </c>
      <c r="W378" s="11">
        <v>1</v>
      </c>
      <c r="X378" s="2">
        <v>517500</v>
      </c>
      <c r="Y378" s="2">
        <v>517500</v>
      </c>
      <c r="Z378" s="2">
        <v>12578.13</v>
      </c>
      <c r="AA378" s="12">
        <v>0.05</v>
      </c>
      <c r="AB378" s="13">
        <v>44586</v>
      </c>
      <c r="AC378" s="13">
        <v>44500</v>
      </c>
      <c r="AD378" s="2">
        <v>1</v>
      </c>
      <c r="AE378" s="2">
        <v>3</v>
      </c>
      <c r="AF378" s="3" t="s">
        <v>95</v>
      </c>
      <c r="AG378" s="2">
        <v>0</v>
      </c>
      <c r="AH378" s="3" t="s">
        <v>95</v>
      </c>
      <c r="AI378" s="3" t="s">
        <v>95</v>
      </c>
      <c r="AJ378" s="2">
        <v>1</v>
      </c>
      <c r="AK378" s="2">
        <v>1299.6537443769471</v>
      </c>
      <c r="AL378" s="2">
        <v>0</v>
      </c>
      <c r="AM378" s="2">
        <v>31.58881884398069</v>
      </c>
      <c r="AN378" s="2">
        <v>1331.2425632209279</v>
      </c>
      <c r="AO378" s="2">
        <v>1299.6537443769471</v>
      </c>
      <c r="AP378" s="2">
        <v>0</v>
      </c>
      <c r="AQ378" s="2">
        <v>31.58881884398069</v>
      </c>
      <c r="AR378" s="2">
        <v>1331.2425632209279</v>
      </c>
      <c r="AS378" s="2">
        <v>414000</v>
      </c>
      <c r="AT378" s="2">
        <v>0</v>
      </c>
      <c r="AU378" s="2">
        <v>10062.503999999999</v>
      </c>
      <c r="AV378" s="2">
        <v>424062.50400000007</v>
      </c>
      <c r="AW378" s="2">
        <v>1299.6537443769471</v>
      </c>
      <c r="AX378" s="2">
        <v>0</v>
      </c>
      <c r="AY378" s="2">
        <v>31.58881884398069</v>
      </c>
      <c r="AZ378" s="2">
        <v>1331.2425632209279</v>
      </c>
      <c r="BA378" s="2">
        <v>6614.0678705087221</v>
      </c>
      <c r="BB378" s="2">
        <v>0</v>
      </c>
      <c r="BC378" s="2">
        <v>160.75865797890214</v>
      </c>
      <c r="BD378" s="2">
        <v>6774.8265284876243</v>
      </c>
      <c r="BE378" s="2">
        <v>6614.0678705087221</v>
      </c>
      <c r="BF378" s="2">
        <v>0</v>
      </c>
      <c r="BG378" s="2">
        <v>160.75865797890214</v>
      </c>
      <c r="BH378" s="2">
        <v>6774.8265284876243</v>
      </c>
      <c r="BI378" s="2">
        <v>2106887.4</v>
      </c>
      <c r="BJ378" s="2">
        <v>0</v>
      </c>
      <c r="BK378" s="2">
        <v>51209.089106399995</v>
      </c>
      <c r="BL378" s="2">
        <v>2158096.4891064004</v>
      </c>
      <c r="BM378" s="2">
        <v>6614.0678705087221</v>
      </c>
      <c r="BN378" s="2">
        <v>0</v>
      </c>
      <c r="BO378" s="2">
        <v>160.75865797890214</v>
      </c>
      <c r="BP378" s="2">
        <v>6774.8265284876243</v>
      </c>
      <c r="BQ378" s="2" t="s">
        <v>96</v>
      </c>
      <c r="BR378" s="1">
        <v>1.4999999999999999E-2</v>
      </c>
      <c r="BS378" s="1">
        <v>3.5000000000000003E-2</v>
      </c>
      <c r="BT378" s="1">
        <v>0.26500000000000001</v>
      </c>
      <c r="BU378" s="2">
        <v>7762.5</v>
      </c>
      <c r="BV378" s="2">
        <v>18112.5</v>
      </c>
      <c r="BW378" s="2">
        <v>137137.5</v>
      </c>
      <c r="BX378" s="2">
        <v>7762.5</v>
      </c>
      <c r="BY378" s="2">
        <v>7762.5</v>
      </c>
      <c r="BZ378" s="2">
        <v>7762.5</v>
      </c>
      <c r="CA378" s="2">
        <v>18112.5</v>
      </c>
      <c r="CB378" s="2">
        <v>137137.5</v>
      </c>
      <c r="CC378" s="2">
        <v>7762.5</v>
      </c>
      <c r="CD378" s="2">
        <v>7762.5</v>
      </c>
      <c r="CE378" s="1">
        <f t="shared" si="5"/>
        <v>1.4999999999999999E-2</v>
      </c>
    </row>
    <row r="379" spans="1:83" ht="13.5" customHeight="1">
      <c r="A379" s="3" t="s">
        <v>520</v>
      </c>
      <c r="B379" t="s">
        <v>887</v>
      </c>
      <c r="C379" s="9" t="s">
        <v>1988</v>
      </c>
      <c r="D379" s="3" t="s">
        <v>856</v>
      </c>
      <c r="E379" s="3" t="s">
        <v>857</v>
      </c>
      <c r="F379" s="3" t="s">
        <v>836</v>
      </c>
      <c r="G379" s="3" t="s">
        <v>128</v>
      </c>
      <c r="H379" s="3" t="s">
        <v>89</v>
      </c>
      <c r="I379" s="3" t="s">
        <v>90</v>
      </c>
      <c r="J379" s="3" t="s">
        <v>858</v>
      </c>
      <c r="K379" s="3" t="s">
        <v>92</v>
      </c>
      <c r="L379" s="3" t="s">
        <v>93</v>
      </c>
      <c r="M379" s="3" t="s">
        <v>94</v>
      </c>
      <c r="N379" s="2">
        <v>10000000</v>
      </c>
      <c r="O379" s="2">
        <v>5479000</v>
      </c>
      <c r="P379" s="10">
        <v>1</v>
      </c>
      <c r="Q379" s="2">
        <v>10000000</v>
      </c>
      <c r="R379" s="2">
        <v>5479000</v>
      </c>
      <c r="S379" s="3" t="s">
        <v>94</v>
      </c>
      <c r="T379" s="2">
        <v>1044000</v>
      </c>
      <c r="U379" s="2">
        <v>1044000</v>
      </c>
      <c r="V379" s="2">
        <v>25375</v>
      </c>
      <c r="W379" s="11">
        <v>1</v>
      </c>
      <c r="X379" s="2">
        <v>1044000</v>
      </c>
      <c r="Y379" s="2">
        <v>1044000</v>
      </c>
      <c r="Z379" s="2">
        <v>25375</v>
      </c>
      <c r="AA379" s="12">
        <v>0.05</v>
      </c>
      <c r="AB379" s="13">
        <v>44589</v>
      </c>
      <c r="AC379" s="13">
        <v>44500</v>
      </c>
      <c r="AD379" s="2">
        <v>1</v>
      </c>
      <c r="AE379" s="2">
        <v>3</v>
      </c>
      <c r="AF379" s="3" t="s">
        <v>95</v>
      </c>
      <c r="AG379" s="2">
        <v>0</v>
      </c>
      <c r="AH379" s="3" t="s">
        <v>95</v>
      </c>
      <c r="AI379" s="3" t="s">
        <v>95</v>
      </c>
      <c r="AJ379" s="2">
        <v>1</v>
      </c>
      <c r="AK379" s="2">
        <v>2621.9101625691451</v>
      </c>
      <c r="AL379" s="2">
        <v>0</v>
      </c>
      <c r="AM379" s="2">
        <v>63.726983118000064</v>
      </c>
      <c r="AN379" s="2">
        <v>2685.6371456871452</v>
      </c>
      <c r="AO379" s="2">
        <v>2621.9101625691451</v>
      </c>
      <c r="AP379" s="2">
        <v>0</v>
      </c>
      <c r="AQ379" s="2">
        <v>63.726983118000064</v>
      </c>
      <c r="AR379" s="2">
        <v>2685.6371456871452</v>
      </c>
      <c r="AS379" s="2">
        <v>835200</v>
      </c>
      <c r="AT379" s="2">
        <v>0</v>
      </c>
      <c r="AU379" s="2">
        <v>20300</v>
      </c>
      <c r="AV379" s="2">
        <v>855500</v>
      </c>
      <c r="AW379" s="2">
        <v>2621.9101625691451</v>
      </c>
      <c r="AX379" s="2">
        <v>0</v>
      </c>
      <c r="AY379" s="2">
        <v>63.726983118000064</v>
      </c>
      <c r="AZ379" s="2">
        <v>2685.6371456871452</v>
      </c>
      <c r="BA379" s="2">
        <v>13343.163008330637</v>
      </c>
      <c r="BB379" s="2">
        <v>0</v>
      </c>
      <c r="BC379" s="2">
        <v>324.31298978581412</v>
      </c>
      <c r="BD379" s="2">
        <v>13667.475998116452</v>
      </c>
      <c r="BE379" s="2">
        <v>13343.163008330637</v>
      </c>
      <c r="BF379" s="2">
        <v>0</v>
      </c>
      <c r="BG379" s="2">
        <v>324.31298978581412</v>
      </c>
      <c r="BH379" s="2">
        <v>13667.475998116452</v>
      </c>
      <c r="BI379" s="2">
        <v>4250416.32</v>
      </c>
      <c r="BJ379" s="2">
        <v>0</v>
      </c>
      <c r="BK379" s="2">
        <v>103308.73000000001</v>
      </c>
      <c r="BL379" s="2">
        <v>4353725.05</v>
      </c>
      <c r="BM379" s="2">
        <v>13343.163008330637</v>
      </c>
      <c r="BN379" s="2">
        <v>0</v>
      </c>
      <c r="BO379" s="2">
        <v>324.31298978581412</v>
      </c>
      <c r="BP379" s="2">
        <v>13667.475998116452</v>
      </c>
      <c r="BQ379" s="2" t="s">
        <v>96</v>
      </c>
      <c r="BR379" s="1">
        <v>1.4999999999999999E-2</v>
      </c>
      <c r="BS379" s="1">
        <v>3.5000000000000003E-2</v>
      </c>
      <c r="BT379" s="1">
        <v>0.26500000000000001</v>
      </c>
      <c r="BU379" s="2">
        <v>15660</v>
      </c>
      <c r="BV379" s="2">
        <v>36540</v>
      </c>
      <c r="BW379" s="2">
        <v>276660</v>
      </c>
      <c r="BX379" s="2">
        <v>15660</v>
      </c>
      <c r="BY379" s="2">
        <v>15660</v>
      </c>
      <c r="BZ379" s="2">
        <v>15660</v>
      </c>
      <c r="CA379" s="2">
        <v>36540</v>
      </c>
      <c r="CB379" s="2">
        <v>276660</v>
      </c>
      <c r="CC379" s="2">
        <v>15660</v>
      </c>
      <c r="CD379" s="2">
        <v>15660</v>
      </c>
      <c r="CE379" s="1">
        <f t="shared" si="5"/>
        <v>1.4999999999999999E-2</v>
      </c>
    </row>
    <row r="380" spans="1:83" ht="13.5" customHeight="1">
      <c r="A380" s="3" t="s">
        <v>520</v>
      </c>
      <c r="B380" t="s">
        <v>888</v>
      </c>
      <c r="C380" s="9" t="s">
        <v>1989</v>
      </c>
      <c r="D380" s="3" t="s">
        <v>834</v>
      </c>
      <c r="E380" s="3" t="s">
        <v>835</v>
      </c>
      <c r="F380" s="3" t="s">
        <v>836</v>
      </c>
      <c r="G380" s="3" t="s">
        <v>100</v>
      </c>
      <c r="H380" s="3" t="s">
        <v>89</v>
      </c>
      <c r="I380" s="3" t="s">
        <v>90</v>
      </c>
      <c r="J380" s="3" t="s">
        <v>837</v>
      </c>
      <c r="K380" s="3" t="s">
        <v>92</v>
      </c>
      <c r="L380" s="3" t="s">
        <v>93</v>
      </c>
      <c r="M380" s="3" t="s">
        <v>94</v>
      </c>
      <c r="N380" s="2">
        <v>20000000</v>
      </c>
      <c r="O380" s="2">
        <v>16070150</v>
      </c>
      <c r="P380" s="10">
        <v>1</v>
      </c>
      <c r="Q380" s="2">
        <v>20000000</v>
      </c>
      <c r="R380" s="2">
        <v>16070150</v>
      </c>
      <c r="S380" s="3" t="s">
        <v>94</v>
      </c>
      <c r="T380" s="2">
        <v>2106000</v>
      </c>
      <c r="U380" s="2">
        <v>2106000</v>
      </c>
      <c r="V380" s="2">
        <v>43290</v>
      </c>
      <c r="W380" s="11">
        <v>1</v>
      </c>
      <c r="X380" s="2">
        <v>2106000</v>
      </c>
      <c r="Y380" s="2">
        <v>2106000</v>
      </c>
      <c r="Z380" s="2">
        <v>43290</v>
      </c>
      <c r="AA380" s="12">
        <v>0.05</v>
      </c>
      <c r="AB380" s="13">
        <v>44568</v>
      </c>
      <c r="AC380" s="13">
        <v>44500</v>
      </c>
      <c r="AD380" s="2">
        <v>1</v>
      </c>
      <c r="AE380" s="2">
        <v>3</v>
      </c>
      <c r="AF380" s="3" t="s">
        <v>95</v>
      </c>
      <c r="AG380" s="2">
        <v>0</v>
      </c>
      <c r="AH380" s="3" t="s">
        <v>95</v>
      </c>
      <c r="AI380" s="3" t="s">
        <v>95</v>
      </c>
      <c r="AJ380" s="2">
        <v>1</v>
      </c>
      <c r="AK380" s="2">
        <v>5289.0256727687929</v>
      </c>
      <c r="AL380" s="2">
        <v>0</v>
      </c>
      <c r="AM380" s="2">
        <v>108.71886105135853</v>
      </c>
      <c r="AN380" s="2">
        <v>5397.7445338201514</v>
      </c>
      <c r="AO380" s="2">
        <v>5289.0256727687929</v>
      </c>
      <c r="AP380" s="2">
        <v>0</v>
      </c>
      <c r="AQ380" s="2">
        <v>108.71886105135853</v>
      </c>
      <c r="AR380" s="2">
        <v>5397.7445338201514</v>
      </c>
      <c r="AS380" s="2">
        <v>1684800</v>
      </c>
      <c r="AT380" s="2">
        <v>0</v>
      </c>
      <c r="AU380" s="2">
        <v>34632</v>
      </c>
      <c r="AV380" s="2">
        <v>1719432.0000000002</v>
      </c>
      <c r="AW380" s="2">
        <v>5289.0256727687929</v>
      </c>
      <c r="AX380" s="2">
        <v>0</v>
      </c>
      <c r="AY380" s="2">
        <v>108.71886105135853</v>
      </c>
      <c r="AZ380" s="2">
        <v>5397.7445338201514</v>
      </c>
      <c r="BA380" s="2">
        <v>26916.380551287664</v>
      </c>
      <c r="BB380" s="2">
        <v>0</v>
      </c>
      <c r="BC380" s="2">
        <v>553.28115577646872</v>
      </c>
      <c r="BD380" s="2">
        <v>27469.661707064133</v>
      </c>
      <c r="BE380" s="2">
        <v>26916.380551287664</v>
      </c>
      <c r="BF380" s="2">
        <v>0</v>
      </c>
      <c r="BG380" s="2">
        <v>553.28115577646872</v>
      </c>
      <c r="BH380" s="2">
        <v>27469.661707064133</v>
      </c>
      <c r="BI380" s="2">
        <v>8574115.6799999997</v>
      </c>
      <c r="BJ380" s="2">
        <v>0</v>
      </c>
      <c r="BK380" s="2">
        <v>176245.71120000002</v>
      </c>
      <c r="BL380" s="2">
        <v>8750361.3912000023</v>
      </c>
      <c r="BM380" s="2">
        <v>26916.380551287664</v>
      </c>
      <c r="BN380" s="2">
        <v>0</v>
      </c>
      <c r="BO380" s="2">
        <v>553.28115577646872</v>
      </c>
      <c r="BP380" s="2">
        <v>27469.661707064133</v>
      </c>
      <c r="BQ380" s="2" t="s">
        <v>96</v>
      </c>
      <c r="BR380" s="1">
        <v>1.4999999999999999E-2</v>
      </c>
      <c r="BS380" s="1">
        <v>3.5000000000000003E-2</v>
      </c>
      <c r="BT380" s="1">
        <v>0.26500000000000001</v>
      </c>
      <c r="BU380" s="2">
        <v>31590</v>
      </c>
      <c r="BV380" s="2">
        <v>73710</v>
      </c>
      <c r="BW380" s="2">
        <v>558090</v>
      </c>
      <c r="BX380" s="2">
        <v>31590</v>
      </c>
      <c r="BY380" s="2">
        <v>31590</v>
      </c>
      <c r="BZ380" s="2">
        <v>31590</v>
      </c>
      <c r="CA380" s="2">
        <v>73710</v>
      </c>
      <c r="CB380" s="2">
        <v>558090</v>
      </c>
      <c r="CC380" s="2">
        <v>31590</v>
      </c>
      <c r="CD380" s="2">
        <v>31590</v>
      </c>
      <c r="CE380" s="1">
        <f t="shared" si="5"/>
        <v>1.4999999999999999E-2</v>
      </c>
    </row>
    <row r="381" spans="1:83" ht="13.5" customHeight="1">
      <c r="A381" s="3" t="s">
        <v>520</v>
      </c>
      <c r="B381" t="s">
        <v>889</v>
      </c>
      <c r="C381" s="9" t="s">
        <v>1990</v>
      </c>
      <c r="D381" s="3" t="s">
        <v>852</v>
      </c>
      <c r="E381" s="3" t="s">
        <v>853</v>
      </c>
      <c r="F381" s="3" t="s">
        <v>836</v>
      </c>
      <c r="G381" s="3" t="s">
        <v>128</v>
      </c>
      <c r="H381" s="3" t="s">
        <v>89</v>
      </c>
      <c r="I381" s="3" t="s">
        <v>90</v>
      </c>
      <c r="J381" s="3" t="s">
        <v>854</v>
      </c>
      <c r="K381" s="3" t="s">
        <v>92</v>
      </c>
      <c r="L381" s="3" t="s">
        <v>93</v>
      </c>
      <c r="M381" s="3" t="s">
        <v>94</v>
      </c>
      <c r="N381" s="2">
        <v>10000000</v>
      </c>
      <c r="O381" s="2">
        <v>5438600</v>
      </c>
      <c r="P381" s="10">
        <v>1</v>
      </c>
      <c r="Q381" s="2">
        <v>10000000</v>
      </c>
      <c r="R381" s="2">
        <v>5438600</v>
      </c>
      <c r="S381" s="3" t="s">
        <v>94</v>
      </c>
      <c r="T381" s="2">
        <v>224000</v>
      </c>
      <c r="U381" s="2">
        <v>224000</v>
      </c>
      <c r="V381" s="2">
        <v>4604.4399999999996</v>
      </c>
      <c r="W381" s="11">
        <v>1</v>
      </c>
      <c r="X381" s="2">
        <v>224000</v>
      </c>
      <c r="Y381" s="2">
        <v>224000</v>
      </c>
      <c r="Z381" s="2">
        <v>4604.4399999999996</v>
      </c>
      <c r="AA381" s="12">
        <v>0.05</v>
      </c>
      <c r="AB381" s="13">
        <v>44568</v>
      </c>
      <c r="AC381" s="13">
        <v>44500</v>
      </c>
      <c r="AD381" s="2">
        <v>1</v>
      </c>
      <c r="AE381" s="2">
        <v>3</v>
      </c>
      <c r="AF381" s="3" t="s">
        <v>95</v>
      </c>
      <c r="AG381" s="2">
        <v>0</v>
      </c>
      <c r="AH381" s="3" t="s">
        <v>95</v>
      </c>
      <c r="AI381" s="3" t="s">
        <v>95</v>
      </c>
      <c r="AJ381" s="2">
        <v>1</v>
      </c>
      <c r="AK381" s="2">
        <v>562.55543717958676</v>
      </c>
      <c r="AL381" s="2">
        <v>0</v>
      </c>
      <c r="AM381" s="2">
        <v>11.563628380210607</v>
      </c>
      <c r="AN381" s="2">
        <v>574.11906555979738</v>
      </c>
      <c r="AO381" s="2">
        <v>562.55543717958676</v>
      </c>
      <c r="AP381" s="2">
        <v>0</v>
      </c>
      <c r="AQ381" s="2">
        <v>11.563628380210607</v>
      </c>
      <c r="AR381" s="2">
        <v>574.11906555979738</v>
      </c>
      <c r="AS381" s="2">
        <v>179200</v>
      </c>
      <c r="AT381" s="2">
        <v>0</v>
      </c>
      <c r="AU381" s="2">
        <v>3683.5519999999992</v>
      </c>
      <c r="AV381" s="2">
        <v>182883.55199999997</v>
      </c>
      <c r="AW381" s="2">
        <v>562.55543717958676</v>
      </c>
      <c r="AX381" s="2">
        <v>0</v>
      </c>
      <c r="AY381" s="2">
        <v>11.563628380210607</v>
      </c>
      <c r="AZ381" s="2">
        <v>574.11906555979738</v>
      </c>
      <c r="BA381" s="2">
        <v>2862.900875350635</v>
      </c>
      <c r="BB381" s="2">
        <v>0</v>
      </c>
      <c r="BC381" s="2">
        <v>58.848461189729804</v>
      </c>
      <c r="BD381" s="2">
        <v>2921.7493365403648</v>
      </c>
      <c r="BE381" s="2">
        <v>2862.900875350635</v>
      </c>
      <c r="BF381" s="2">
        <v>0</v>
      </c>
      <c r="BG381" s="2">
        <v>58.848461189729804</v>
      </c>
      <c r="BH381" s="2">
        <v>2921.7493365403648</v>
      </c>
      <c r="BI381" s="2">
        <v>911966.72000000009</v>
      </c>
      <c r="BJ381" s="2">
        <v>0</v>
      </c>
      <c r="BK381" s="2">
        <v>18745.964483199998</v>
      </c>
      <c r="BL381" s="2">
        <v>930712.68448319985</v>
      </c>
      <c r="BM381" s="2">
        <v>2862.900875350635</v>
      </c>
      <c r="BN381" s="2">
        <v>0</v>
      </c>
      <c r="BO381" s="2">
        <v>58.848461189729804</v>
      </c>
      <c r="BP381" s="2">
        <v>2921.7493365403648</v>
      </c>
      <c r="BQ381" s="2" t="s">
        <v>96</v>
      </c>
      <c r="BR381" s="1">
        <v>1.4999999999999999E-2</v>
      </c>
      <c r="BS381" s="1">
        <v>3.5000000000000003E-2</v>
      </c>
      <c r="BT381" s="1">
        <v>0.26500000000000001</v>
      </c>
      <c r="BU381" s="2">
        <v>3360</v>
      </c>
      <c r="BV381" s="2">
        <v>7840.0000000000009</v>
      </c>
      <c r="BW381" s="2">
        <v>59360</v>
      </c>
      <c r="BX381" s="2">
        <v>3360</v>
      </c>
      <c r="BY381" s="2">
        <v>3360</v>
      </c>
      <c r="BZ381" s="2">
        <v>3360</v>
      </c>
      <c r="CA381" s="2">
        <v>7840.0000000000009</v>
      </c>
      <c r="CB381" s="2">
        <v>59360</v>
      </c>
      <c r="CC381" s="2">
        <v>3360</v>
      </c>
      <c r="CD381" s="2">
        <v>3360</v>
      </c>
      <c r="CE381" s="1">
        <f t="shared" si="5"/>
        <v>1.4999999999999999E-2</v>
      </c>
    </row>
    <row r="382" spans="1:83" ht="13.5" customHeight="1">
      <c r="A382" s="3" t="s">
        <v>520</v>
      </c>
      <c r="B382" t="s">
        <v>890</v>
      </c>
      <c r="C382" s="9" t="s">
        <v>1991</v>
      </c>
      <c r="D382" s="3" t="s">
        <v>852</v>
      </c>
      <c r="E382" s="3" t="s">
        <v>853</v>
      </c>
      <c r="F382" s="3" t="s">
        <v>836</v>
      </c>
      <c r="G382" s="3" t="s">
        <v>128</v>
      </c>
      <c r="H382" s="3" t="s">
        <v>89</v>
      </c>
      <c r="I382" s="3" t="s">
        <v>90</v>
      </c>
      <c r="J382" s="3" t="s">
        <v>854</v>
      </c>
      <c r="K382" s="3" t="s">
        <v>92</v>
      </c>
      <c r="L382" s="3" t="s">
        <v>93</v>
      </c>
      <c r="M382" s="3" t="s">
        <v>94</v>
      </c>
      <c r="N382" s="2">
        <v>10000000</v>
      </c>
      <c r="O382" s="2">
        <v>5438600</v>
      </c>
      <c r="P382" s="10">
        <v>1</v>
      </c>
      <c r="Q382" s="2">
        <v>10000000</v>
      </c>
      <c r="R382" s="2">
        <v>5438600</v>
      </c>
      <c r="S382" s="3" t="s">
        <v>94</v>
      </c>
      <c r="T382" s="2">
        <v>1231200</v>
      </c>
      <c r="U382" s="2">
        <v>1231200</v>
      </c>
      <c r="V382" s="2">
        <v>27873</v>
      </c>
      <c r="W382" s="11">
        <v>1</v>
      </c>
      <c r="X382" s="2">
        <v>1231200</v>
      </c>
      <c r="Y382" s="2">
        <v>1231200</v>
      </c>
      <c r="Z382" s="2">
        <v>27873</v>
      </c>
      <c r="AA382" s="12">
        <v>0.05</v>
      </c>
      <c r="AB382" s="13">
        <v>44589</v>
      </c>
      <c r="AC382" s="13">
        <v>44500</v>
      </c>
      <c r="AD382" s="2">
        <v>1</v>
      </c>
      <c r="AE382" s="2">
        <v>3</v>
      </c>
      <c r="AF382" s="3" t="s">
        <v>95</v>
      </c>
      <c r="AG382" s="2">
        <v>0</v>
      </c>
      <c r="AH382" s="3" t="s">
        <v>95</v>
      </c>
      <c r="AI382" s="3" t="s">
        <v>95</v>
      </c>
      <c r="AJ382" s="2">
        <v>1</v>
      </c>
      <c r="AK382" s="2">
        <v>3092.0457779263716</v>
      </c>
      <c r="AL382" s="2">
        <v>0</v>
      </c>
      <c r="AM382" s="2">
        <v>70.000480805833135</v>
      </c>
      <c r="AN382" s="2">
        <v>3162.0462587322045</v>
      </c>
      <c r="AO382" s="2">
        <v>3092.0457779263716</v>
      </c>
      <c r="AP382" s="2">
        <v>0</v>
      </c>
      <c r="AQ382" s="2">
        <v>70.000480805833135</v>
      </c>
      <c r="AR382" s="2">
        <v>3162.0462587322045</v>
      </c>
      <c r="AS382" s="2">
        <v>984960</v>
      </c>
      <c r="AT382" s="2">
        <v>0</v>
      </c>
      <c r="AU382" s="2">
        <v>22298.399999999998</v>
      </c>
      <c r="AV382" s="2">
        <v>1007258.4</v>
      </c>
      <c r="AW382" s="2">
        <v>3092.0457779263716</v>
      </c>
      <c r="AX382" s="2">
        <v>0</v>
      </c>
      <c r="AY382" s="2">
        <v>70.000480805833135</v>
      </c>
      <c r="AZ382" s="2">
        <v>3162.0462587322045</v>
      </c>
      <c r="BA382" s="2">
        <v>15735.730168445098</v>
      </c>
      <c r="BB382" s="2">
        <v>0</v>
      </c>
      <c r="BC382" s="2">
        <v>356.23944686896544</v>
      </c>
      <c r="BD382" s="2">
        <v>16091.969615314063</v>
      </c>
      <c r="BE382" s="2">
        <v>15735.730168445098</v>
      </c>
      <c r="BF382" s="2">
        <v>0</v>
      </c>
      <c r="BG382" s="2">
        <v>356.23944686896544</v>
      </c>
      <c r="BH382" s="2">
        <v>16091.969615314063</v>
      </c>
      <c r="BI382" s="2">
        <v>5012559.9359999998</v>
      </c>
      <c r="BJ382" s="2">
        <v>0</v>
      </c>
      <c r="BK382" s="2">
        <v>113478.78744</v>
      </c>
      <c r="BL382" s="2">
        <v>5126038.7234399999</v>
      </c>
      <c r="BM382" s="2">
        <v>15735.730168445098</v>
      </c>
      <c r="BN382" s="2">
        <v>0</v>
      </c>
      <c r="BO382" s="2">
        <v>356.23944686896544</v>
      </c>
      <c r="BP382" s="2">
        <v>16091.969615314063</v>
      </c>
      <c r="BQ382" s="2" t="s">
        <v>96</v>
      </c>
      <c r="BR382" s="1">
        <v>1.4999999999999999E-2</v>
      </c>
      <c r="BS382" s="1">
        <v>3.5000000000000003E-2</v>
      </c>
      <c r="BT382" s="1">
        <v>0.26500000000000001</v>
      </c>
      <c r="BU382" s="2">
        <v>18468</v>
      </c>
      <c r="BV382" s="2">
        <v>43092.000000000007</v>
      </c>
      <c r="BW382" s="2">
        <v>326268</v>
      </c>
      <c r="BX382" s="2">
        <v>18468</v>
      </c>
      <c r="BY382" s="2">
        <v>18468</v>
      </c>
      <c r="BZ382" s="2">
        <v>18468</v>
      </c>
      <c r="CA382" s="2">
        <v>43092.000000000007</v>
      </c>
      <c r="CB382" s="2">
        <v>326268</v>
      </c>
      <c r="CC382" s="2">
        <v>18468</v>
      </c>
      <c r="CD382" s="2">
        <v>18468</v>
      </c>
      <c r="CE382" s="1">
        <f t="shared" si="5"/>
        <v>1.4999999999999999E-2</v>
      </c>
    </row>
    <row r="383" spans="1:83" ht="13.5" customHeight="1">
      <c r="A383" s="3" t="s">
        <v>520</v>
      </c>
      <c r="B383" t="s">
        <v>891</v>
      </c>
      <c r="C383" s="9" t="s">
        <v>1992</v>
      </c>
      <c r="D383" s="3" t="s">
        <v>834</v>
      </c>
      <c r="E383" s="3" t="s">
        <v>835</v>
      </c>
      <c r="F383" s="3" t="s">
        <v>836</v>
      </c>
      <c r="G383" s="3" t="s">
        <v>100</v>
      </c>
      <c r="H383" s="3" t="s">
        <v>89</v>
      </c>
      <c r="I383" s="3" t="s">
        <v>90</v>
      </c>
      <c r="J383" s="3" t="s">
        <v>837</v>
      </c>
      <c r="K383" s="3" t="s">
        <v>92</v>
      </c>
      <c r="L383" s="3" t="s">
        <v>93</v>
      </c>
      <c r="M383" s="3" t="s">
        <v>94</v>
      </c>
      <c r="N383" s="2">
        <v>20000000</v>
      </c>
      <c r="O383" s="2">
        <v>16070150</v>
      </c>
      <c r="P383" s="10">
        <v>1</v>
      </c>
      <c r="Q383" s="2">
        <v>20000000</v>
      </c>
      <c r="R383" s="2">
        <v>16070150</v>
      </c>
      <c r="S383" s="3" t="s">
        <v>94</v>
      </c>
      <c r="T383" s="2">
        <v>927000</v>
      </c>
      <c r="U383" s="2">
        <v>927000</v>
      </c>
      <c r="V383" s="2">
        <v>19956.25</v>
      </c>
      <c r="W383" s="11">
        <v>1</v>
      </c>
      <c r="X383" s="2">
        <v>927000</v>
      </c>
      <c r="Y383" s="2">
        <v>927000</v>
      </c>
      <c r="Z383" s="2">
        <v>19956.25</v>
      </c>
      <c r="AA383" s="12">
        <v>0.05</v>
      </c>
      <c r="AB383" s="13">
        <v>44589</v>
      </c>
      <c r="AC383" s="13">
        <v>44500</v>
      </c>
      <c r="AD383" s="2">
        <v>1</v>
      </c>
      <c r="AE383" s="2">
        <v>3</v>
      </c>
      <c r="AF383" s="3" t="s">
        <v>95</v>
      </c>
      <c r="AG383" s="2">
        <v>0</v>
      </c>
      <c r="AH383" s="3" t="s">
        <v>95</v>
      </c>
      <c r="AI383" s="3" t="s">
        <v>95</v>
      </c>
      <c r="AJ383" s="2">
        <v>1</v>
      </c>
      <c r="AK383" s="2">
        <v>2328.0754029708792</v>
      </c>
      <c r="AL383" s="2">
        <v>0</v>
      </c>
      <c r="AM383" s="2">
        <v>50.118289925067529</v>
      </c>
      <c r="AN383" s="2">
        <v>2378.1936928959467</v>
      </c>
      <c r="AO383" s="2">
        <v>2328.0754029708792</v>
      </c>
      <c r="AP383" s="2">
        <v>0</v>
      </c>
      <c r="AQ383" s="2">
        <v>50.118289925067529</v>
      </c>
      <c r="AR383" s="2">
        <v>2378.1936928959467</v>
      </c>
      <c r="AS383" s="2">
        <v>741600</v>
      </c>
      <c r="AT383" s="2">
        <v>0</v>
      </c>
      <c r="AU383" s="2">
        <v>15964.999999999998</v>
      </c>
      <c r="AV383" s="2">
        <v>757565</v>
      </c>
      <c r="AW383" s="2">
        <v>2328.0754029708792</v>
      </c>
      <c r="AX383" s="2">
        <v>0</v>
      </c>
      <c r="AY383" s="2">
        <v>50.118289925067529</v>
      </c>
      <c r="AZ383" s="2">
        <v>2378.1936928959467</v>
      </c>
      <c r="BA383" s="2">
        <v>11847.808533259102</v>
      </c>
      <c r="BB383" s="2">
        <v>0</v>
      </c>
      <c r="BC383" s="2">
        <v>255.05698925766117</v>
      </c>
      <c r="BD383" s="2">
        <v>12102.865522516762</v>
      </c>
      <c r="BE383" s="2">
        <v>11847.808533259102</v>
      </c>
      <c r="BF383" s="2">
        <v>0</v>
      </c>
      <c r="BG383" s="2">
        <v>255.05698925766117</v>
      </c>
      <c r="BH383" s="2">
        <v>12102.865522516762</v>
      </c>
      <c r="BI383" s="2">
        <v>3774076.56</v>
      </c>
      <c r="BJ383" s="2">
        <v>0</v>
      </c>
      <c r="BK383" s="2">
        <v>81247.481499999994</v>
      </c>
      <c r="BL383" s="2">
        <v>3855324.0415000003</v>
      </c>
      <c r="BM383" s="2">
        <v>11847.808533259102</v>
      </c>
      <c r="BN383" s="2">
        <v>0</v>
      </c>
      <c r="BO383" s="2">
        <v>255.05698925766117</v>
      </c>
      <c r="BP383" s="2">
        <v>12102.865522516762</v>
      </c>
      <c r="BQ383" s="2" t="s">
        <v>96</v>
      </c>
      <c r="BR383" s="1">
        <v>1.4999999999999999E-2</v>
      </c>
      <c r="BS383" s="1">
        <v>3.5000000000000003E-2</v>
      </c>
      <c r="BT383" s="1">
        <v>0.26500000000000001</v>
      </c>
      <c r="BU383" s="2">
        <v>13905</v>
      </c>
      <c r="BV383" s="2">
        <v>32445.000000000004</v>
      </c>
      <c r="BW383" s="2">
        <v>245655</v>
      </c>
      <c r="BX383" s="2">
        <v>13905</v>
      </c>
      <c r="BY383" s="2">
        <v>13905</v>
      </c>
      <c r="BZ383" s="2">
        <v>13905</v>
      </c>
      <c r="CA383" s="2">
        <v>32445.000000000004</v>
      </c>
      <c r="CB383" s="2">
        <v>245655</v>
      </c>
      <c r="CC383" s="2">
        <v>13905</v>
      </c>
      <c r="CD383" s="2">
        <v>13905</v>
      </c>
      <c r="CE383" s="1">
        <f t="shared" si="5"/>
        <v>1.4999999999999999E-2</v>
      </c>
    </row>
    <row r="384" spans="1:83" ht="13.5" customHeight="1">
      <c r="A384" s="3" t="s">
        <v>520</v>
      </c>
      <c r="B384" t="s">
        <v>892</v>
      </c>
      <c r="C384" s="9" t="s">
        <v>1993</v>
      </c>
      <c r="D384" s="3" t="s">
        <v>893</v>
      </c>
      <c r="E384" s="3" t="s">
        <v>894</v>
      </c>
      <c r="F384" s="3" t="s">
        <v>836</v>
      </c>
      <c r="G384" s="3" t="s">
        <v>128</v>
      </c>
      <c r="H384" s="3" t="s">
        <v>89</v>
      </c>
      <c r="I384" s="3" t="s">
        <v>90</v>
      </c>
      <c r="J384" s="3" t="s">
        <v>895</v>
      </c>
      <c r="K384" s="3" t="s">
        <v>92</v>
      </c>
      <c r="L384" s="3" t="s">
        <v>93</v>
      </c>
      <c r="M384" s="3" t="s">
        <v>94</v>
      </c>
      <c r="N384" s="2">
        <v>8000000</v>
      </c>
      <c r="O384" s="2">
        <v>7797000</v>
      </c>
      <c r="P384" s="10">
        <v>1</v>
      </c>
      <c r="Q384" s="2">
        <v>8000000</v>
      </c>
      <c r="R384" s="2">
        <v>7797000</v>
      </c>
      <c r="S384" s="3" t="s">
        <v>94</v>
      </c>
      <c r="T384" s="2">
        <v>203000</v>
      </c>
      <c r="U384" s="2">
        <v>203000</v>
      </c>
      <c r="V384" s="2">
        <v>4370.1400000000003</v>
      </c>
      <c r="W384" s="11">
        <v>1</v>
      </c>
      <c r="X384" s="2">
        <v>203000</v>
      </c>
      <c r="Y384" s="2">
        <v>203000</v>
      </c>
      <c r="Z384" s="2">
        <v>4370.1400000000003</v>
      </c>
      <c r="AA384" s="12">
        <v>0.05</v>
      </c>
      <c r="AB384" s="13">
        <v>44589</v>
      </c>
      <c r="AC384" s="13">
        <v>44500</v>
      </c>
      <c r="AD384" s="2">
        <v>1</v>
      </c>
      <c r="AE384" s="2">
        <v>5</v>
      </c>
      <c r="AF384" s="3" t="s">
        <v>95</v>
      </c>
      <c r="AG384" s="2">
        <v>0</v>
      </c>
      <c r="AH384" s="3" t="s">
        <v>95</v>
      </c>
      <c r="AI384" s="3" t="s">
        <v>95</v>
      </c>
      <c r="AJ384" s="2">
        <v>1</v>
      </c>
      <c r="AK384" s="2">
        <v>2254.2231811497054</v>
      </c>
      <c r="AL384" s="2">
        <v>0</v>
      </c>
      <c r="AM384" s="2">
        <v>48.528428043692486</v>
      </c>
      <c r="AN384" s="2">
        <v>2302.7516091933981</v>
      </c>
      <c r="AO384" s="2">
        <v>2254.2231811497054</v>
      </c>
      <c r="AP384" s="2">
        <v>0</v>
      </c>
      <c r="AQ384" s="2">
        <v>48.528428043692486</v>
      </c>
      <c r="AR384" s="2">
        <v>2302.7516091933981</v>
      </c>
      <c r="AS384" s="2">
        <v>162400</v>
      </c>
      <c r="AT384" s="2">
        <v>0</v>
      </c>
      <c r="AU384" s="2">
        <v>3496.1120000000001</v>
      </c>
      <c r="AV384" s="2">
        <v>165896.11200000002</v>
      </c>
      <c r="AW384" s="2">
        <v>2254.2231811497054</v>
      </c>
      <c r="AX384" s="2">
        <v>0</v>
      </c>
      <c r="AY384" s="2">
        <v>48.528428043692486</v>
      </c>
      <c r="AZ384" s="2">
        <v>2302.7516091933981</v>
      </c>
      <c r="BA384" s="2">
        <v>11471.967191188965</v>
      </c>
      <c r="BB384" s="2">
        <v>0</v>
      </c>
      <c r="BC384" s="2">
        <v>246.96602315715543</v>
      </c>
      <c r="BD384" s="2">
        <v>11718.933214346123</v>
      </c>
      <c r="BE384" s="2">
        <v>11471.967191188965</v>
      </c>
      <c r="BF384" s="2">
        <v>0</v>
      </c>
      <c r="BG384" s="2">
        <v>246.96602315715543</v>
      </c>
      <c r="BH384" s="2">
        <v>11718.933214346123</v>
      </c>
      <c r="BI384" s="2">
        <v>826469.84000000008</v>
      </c>
      <c r="BJ384" s="2">
        <v>0</v>
      </c>
      <c r="BK384" s="2">
        <v>17792.063579199999</v>
      </c>
      <c r="BL384" s="2">
        <v>844261.90357920015</v>
      </c>
      <c r="BM384" s="2">
        <v>11471.967191188965</v>
      </c>
      <c r="BN384" s="2">
        <v>0</v>
      </c>
      <c r="BO384" s="2">
        <v>246.96602315715543</v>
      </c>
      <c r="BP384" s="2">
        <v>11718.933214346123</v>
      </c>
      <c r="BQ384" s="2" t="s">
        <v>96</v>
      </c>
      <c r="BR384" s="1">
        <v>1.4999999999999999E-2</v>
      </c>
      <c r="BS384" s="1">
        <v>3.5000000000000003E-2</v>
      </c>
      <c r="BT384" s="1">
        <v>0.26500000000000001</v>
      </c>
      <c r="BU384" s="2">
        <v>3045</v>
      </c>
      <c r="BV384" s="2">
        <v>7105.0000000000009</v>
      </c>
      <c r="BW384" s="2">
        <v>53795</v>
      </c>
      <c r="BX384" s="2">
        <v>3045</v>
      </c>
      <c r="BY384" s="2">
        <v>3045</v>
      </c>
      <c r="BZ384" s="2">
        <v>3045</v>
      </c>
      <c r="CA384" s="2">
        <v>7105.0000000000009</v>
      </c>
      <c r="CB384" s="2">
        <v>53795</v>
      </c>
      <c r="CC384" s="2">
        <v>3045</v>
      </c>
      <c r="CD384" s="2">
        <v>3045</v>
      </c>
      <c r="CE384" s="1">
        <f t="shared" si="5"/>
        <v>1.4999999999999999E-2</v>
      </c>
    </row>
    <row r="385" spans="1:83" ht="13.5" customHeight="1">
      <c r="A385" s="3" t="s">
        <v>520</v>
      </c>
      <c r="B385" t="s">
        <v>896</v>
      </c>
      <c r="C385" s="9" t="s">
        <v>1994</v>
      </c>
      <c r="D385" s="3" t="s">
        <v>856</v>
      </c>
      <c r="E385" s="3" t="s">
        <v>857</v>
      </c>
      <c r="F385" s="3" t="s">
        <v>836</v>
      </c>
      <c r="G385" s="3" t="s">
        <v>128</v>
      </c>
      <c r="H385" s="3" t="s">
        <v>89</v>
      </c>
      <c r="I385" s="3" t="s">
        <v>90</v>
      </c>
      <c r="J385" s="3" t="s">
        <v>858</v>
      </c>
      <c r="K385" s="3" t="s">
        <v>92</v>
      </c>
      <c r="L385" s="3" t="s">
        <v>93</v>
      </c>
      <c r="M385" s="3" t="s">
        <v>94</v>
      </c>
      <c r="N385" s="2">
        <v>10000000</v>
      </c>
      <c r="O385" s="2">
        <v>5479000</v>
      </c>
      <c r="P385" s="10">
        <v>1</v>
      </c>
      <c r="Q385" s="2">
        <v>10000000</v>
      </c>
      <c r="R385" s="2">
        <v>5479000</v>
      </c>
      <c r="S385" s="3" t="s">
        <v>94</v>
      </c>
      <c r="T385" s="2">
        <v>1053000</v>
      </c>
      <c r="U385" s="2">
        <v>1053000</v>
      </c>
      <c r="V385" s="2">
        <v>25155</v>
      </c>
      <c r="W385" s="11">
        <v>1</v>
      </c>
      <c r="X385" s="2">
        <v>1053000</v>
      </c>
      <c r="Y385" s="2">
        <v>1053000</v>
      </c>
      <c r="Z385" s="2">
        <v>25155</v>
      </c>
      <c r="AA385" s="12">
        <v>0.05</v>
      </c>
      <c r="AB385" s="13">
        <v>44607</v>
      </c>
      <c r="AC385" s="13">
        <v>44500</v>
      </c>
      <c r="AD385" s="2">
        <v>1</v>
      </c>
      <c r="AE385" s="2">
        <v>3</v>
      </c>
      <c r="AF385" s="3" t="s">
        <v>95</v>
      </c>
      <c r="AG385" s="2">
        <v>0</v>
      </c>
      <c r="AH385" s="3" t="s">
        <v>95</v>
      </c>
      <c r="AI385" s="3" t="s">
        <v>95</v>
      </c>
      <c r="AJ385" s="2">
        <v>1</v>
      </c>
      <c r="AK385" s="2">
        <v>2644.5128363843965</v>
      </c>
      <c r="AL385" s="2">
        <v>0</v>
      </c>
      <c r="AM385" s="2">
        <v>63.174473313627246</v>
      </c>
      <c r="AN385" s="2">
        <v>2707.6873096980239</v>
      </c>
      <c r="AO385" s="2">
        <v>2644.5128363843965</v>
      </c>
      <c r="AP385" s="2">
        <v>0</v>
      </c>
      <c r="AQ385" s="2">
        <v>63.174473313627246</v>
      </c>
      <c r="AR385" s="2">
        <v>2707.6873096980239</v>
      </c>
      <c r="AS385" s="2">
        <v>842400</v>
      </c>
      <c r="AT385" s="2">
        <v>0</v>
      </c>
      <c r="AU385" s="2">
        <v>20124</v>
      </c>
      <c r="AV385" s="2">
        <v>862524</v>
      </c>
      <c r="AW385" s="2">
        <v>2644.5128363843965</v>
      </c>
      <c r="AX385" s="2">
        <v>0</v>
      </c>
      <c r="AY385" s="2">
        <v>63.174473313627246</v>
      </c>
      <c r="AZ385" s="2">
        <v>2707.6873096980239</v>
      </c>
      <c r="BA385" s="2">
        <v>13458.190275643832</v>
      </c>
      <c r="BB385" s="2">
        <v>0</v>
      </c>
      <c r="BC385" s="2">
        <v>321.5012121403804</v>
      </c>
      <c r="BD385" s="2">
        <v>13779.691487784214</v>
      </c>
      <c r="BE385" s="2">
        <v>13458.190275643832</v>
      </c>
      <c r="BF385" s="2">
        <v>0</v>
      </c>
      <c r="BG385" s="2">
        <v>321.5012121403804</v>
      </c>
      <c r="BH385" s="2">
        <v>13779.691487784214</v>
      </c>
      <c r="BI385" s="2">
        <v>4287057.84</v>
      </c>
      <c r="BJ385" s="2">
        <v>0</v>
      </c>
      <c r="BK385" s="2">
        <v>102413.0484</v>
      </c>
      <c r="BL385" s="2">
        <v>4389470.8884000005</v>
      </c>
      <c r="BM385" s="2">
        <v>13458.190275643832</v>
      </c>
      <c r="BN385" s="2">
        <v>0</v>
      </c>
      <c r="BO385" s="2">
        <v>321.5012121403804</v>
      </c>
      <c r="BP385" s="2">
        <v>13779.691487784214</v>
      </c>
      <c r="BQ385" s="2" t="s">
        <v>96</v>
      </c>
      <c r="BR385" s="1">
        <v>1.4999999999999999E-2</v>
      </c>
      <c r="BS385" s="1">
        <v>3.5000000000000003E-2</v>
      </c>
      <c r="BT385" s="1">
        <v>0.26500000000000001</v>
      </c>
      <c r="BU385" s="2">
        <v>15795</v>
      </c>
      <c r="BV385" s="2">
        <v>36855</v>
      </c>
      <c r="BW385" s="2">
        <v>279045</v>
      </c>
      <c r="BX385" s="2">
        <v>15795</v>
      </c>
      <c r="BY385" s="2">
        <v>15795</v>
      </c>
      <c r="BZ385" s="2">
        <v>15795</v>
      </c>
      <c r="CA385" s="2">
        <v>36855</v>
      </c>
      <c r="CB385" s="2">
        <v>279045</v>
      </c>
      <c r="CC385" s="2">
        <v>15795</v>
      </c>
      <c r="CD385" s="2">
        <v>15795</v>
      </c>
      <c r="CE385" s="1">
        <f t="shared" si="5"/>
        <v>1.4999999999999999E-2</v>
      </c>
    </row>
    <row r="386" spans="1:83" ht="13.5" customHeight="1">
      <c r="A386" s="3" t="s">
        <v>520</v>
      </c>
      <c r="B386" t="s">
        <v>897</v>
      </c>
      <c r="C386" s="9" t="s">
        <v>1995</v>
      </c>
      <c r="D386" s="3" t="s">
        <v>839</v>
      </c>
      <c r="E386" s="3" t="s">
        <v>840</v>
      </c>
      <c r="F386" s="3" t="s">
        <v>836</v>
      </c>
      <c r="G386" s="3" t="s">
        <v>128</v>
      </c>
      <c r="H386" s="3" t="s">
        <v>89</v>
      </c>
      <c r="I386" s="3" t="s">
        <v>90</v>
      </c>
      <c r="J386" s="3" t="s">
        <v>841</v>
      </c>
      <c r="K386" s="3" t="s">
        <v>92</v>
      </c>
      <c r="L386" s="3" t="s">
        <v>93</v>
      </c>
      <c r="M386" s="3" t="s">
        <v>94</v>
      </c>
      <c r="N386" s="2">
        <v>15000000</v>
      </c>
      <c r="O386" s="2">
        <v>5914800</v>
      </c>
      <c r="P386" s="10">
        <v>1</v>
      </c>
      <c r="Q386" s="2">
        <v>15000000</v>
      </c>
      <c r="R386" s="2">
        <v>5914800</v>
      </c>
      <c r="S386" s="3" t="s">
        <v>94</v>
      </c>
      <c r="T386" s="2">
        <v>364000</v>
      </c>
      <c r="U386" s="2">
        <v>364000</v>
      </c>
      <c r="V386" s="2">
        <v>8695.56</v>
      </c>
      <c r="W386" s="11">
        <v>1</v>
      </c>
      <c r="X386" s="2">
        <v>364000</v>
      </c>
      <c r="Y386" s="2">
        <v>364000</v>
      </c>
      <c r="Z386" s="2">
        <v>8695.56</v>
      </c>
      <c r="AA386" s="12">
        <v>0.05</v>
      </c>
      <c r="AB386" s="13">
        <v>44607</v>
      </c>
      <c r="AC386" s="13">
        <v>44500</v>
      </c>
      <c r="AD386" s="2">
        <v>1</v>
      </c>
      <c r="AE386" s="2">
        <v>3</v>
      </c>
      <c r="AF386" s="3" t="s">
        <v>95</v>
      </c>
      <c r="AG386" s="2">
        <v>0</v>
      </c>
      <c r="AH386" s="3" t="s">
        <v>95</v>
      </c>
      <c r="AI386" s="3" t="s">
        <v>95</v>
      </c>
      <c r="AJ386" s="2">
        <v>1</v>
      </c>
      <c r="AK386" s="2">
        <v>914.15258541682852</v>
      </c>
      <c r="AL386" s="2">
        <v>0</v>
      </c>
      <c r="AM386" s="2">
        <v>21.838100702327353</v>
      </c>
      <c r="AN386" s="2">
        <v>935.99068611915584</v>
      </c>
      <c r="AO386" s="2">
        <v>914.15258541682852</v>
      </c>
      <c r="AP386" s="2">
        <v>0</v>
      </c>
      <c r="AQ386" s="2">
        <v>21.838100702327353</v>
      </c>
      <c r="AR386" s="2">
        <v>935.99068611915584</v>
      </c>
      <c r="AS386" s="2">
        <v>291200</v>
      </c>
      <c r="AT386" s="2">
        <v>0</v>
      </c>
      <c r="AU386" s="2">
        <v>6956.4479999999994</v>
      </c>
      <c r="AV386" s="2">
        <v>298156.44800000003</v>
      </c>
      <c r="AW386" s="2">
        <v>914.15258541682852</v>
      </c>
      <c r="AX386" s="2">
        <v>0</v>
      </c>
      <c r="AY386" s="2">
        <v>21.838100702327353</v>
      </c>
      <c r="AZ386" s="2">
        <v>935.99068611915584</v>
      </c>
      <c r="BA386" s="2">
        <v>4652.2139224447819</v>
      </c>
      <c r="BB386" s="2">
        <v>0</v>
      </c>
      <c r="BC386" s="2">
        <v>111.13627828421413</v>
      </c>
      <c r="BD386" s="2">
        <v>4763.3502007289962</v>
      </c>
      <c r="BE386" s="2">
        <v>4652.2139224447819</v>
      </c>
      <c r="BF386" s="2">
        <v>0</v>
      </c>
      <c r="BG386" s="2">
        <v>111.13627828421413</v>
      </c>
      <c r="BH386" s="2">
        <v>4763.3502007289962</v>
      </c>
      <c r="BI386" s="2">
        <v>1481945.9200000002</v>
      </c>
      <c r="BJ386" s="2">
        <v>0</v>
      </c>
      <c r="BK386" s="2">
        <v>35402.0595168</v>
      </c>
      <c r="BL386" s="2">
        <v>1517347.9795168003</v>
      </c>
      <c r="BM386" s="2">
        <v>4652.2139224447819</v>
      </c>
      <c r="BN386" s="2">
        <v>0</v>
      </c>
      <c r="BO386" s="2">
        <v>111.13627828421413</v>
      </c>
      <c r="BP386" s="2">
        <v>4763.3502007289962</v>
      </c>
      <c r="BQ386" s="2" t="s">
        <v>96</v>
      </c>
      <c r="BR386" s="1">
        <v>1.4999999999999999E-2</v>
      </c>
      <c r="BS386" s="1">
        <v>3.5000000000000003E-2</v>
      </c>
      <c r="BT386" s="1">
        <v>0.26500000000000001</v>
      </c>
      <c r="BU386" s="2">
        <v>5460</v>
      </c>
      <c r="BV386" s="2">
        <v>12740.000000000002</v>
      </c>
      <c r="BW386" s="2">
        <v>96460</v>
      </c>
      <c r="BX386" s="2">
        <v>5460</v>
      </c>
      <c r="BY386" s="2">
        <v>5460</v>
      </c>
      <c r="BZ386" s="2">
        <v>5460</v>
      </c>
      <c r="CA386" s="2">
        <v>12740.000000000002</v>
      </c>
      <c r="CB386" s="2">
        <v>96460</v>
      </c>
      <c r="CC386" s="2">
        <v>5460</v>
      </c>
      <c r="CD386" s="2">
        <v>5460</v>
      </c>
      <c r="CE386" s="1">
        <f t="shared" ref="CE386:CE449" si="6">BY386/Y386</f>
        <v>1.4999999999999999E-2</v>
      </c>
    </row>
    <row r="387" spans="1:83" ht="13.5" customHeight="1">
      <c r="A387" s="3" t="s">
        <v>520</v>
      </c>
      <c r="B387" t="s">
        <v>898</v>
      </c>
      <c r="C387" s="9" t="s">
        <v>1996</v>
      </c>
      <c r="D387" s="3" t="s">
        <v>899</v>
      </c>
      <c r="E387" s="3" t="s">
        <v>900</v>
      </c>
      <c r="F387" s="3" t="s">
        <v>836</v>
      </c>
      <c r="G387" s="3" t="s">
        <v>100</v>
      </c>
      <c r="H387" s="3" t="s">
        <v>89</v>
      </c>
      <c r="I387" s="3" t="s">
        <v>90</v>
      </c>
      <c r="J387" s="3" t="s">
        <v>901</v>
      </c>
      <c r="K387" s="3" t="s">
        <v>92</v>
      </c>
      <c r="L387" s="3" t="s">
        <v>93</v>
      </c>
      <c r="M387" s="3" t="s">
        <v>94</v>
      </c>
      <c r="N387" s="2">
        <v>10000000</v>
      </c>
      <c r="O387" s="2">
        <v>1663062.1</v>
      </c>
      <c r="P387" s="10">
        <v>1</v>
      </c>
      <c r="Q387" s="2">
        <v>10000000</v>
      </c>
      <c r="R387" s="2">
        <v>1663062.1</v>
      </c>
      <c r="S387" s="3" t="s">
        <v>94</v>
      </c>
      <c r="T387" s="2">
        <v>1185153.6000000001</v>
      </c>
      <c r="U387" s="2">
        <v>1185153.6000000001</v>
      </c>
      <c r="V387" s="2">
        <v>26501.35</v>
      </c>
      <c r="W387" s="11">
        <v>1</v>
      </c>
      <c r="X387" s="2">
        <v>1185153.6000000001</v>
      </c>
      <c r="Y387" s="2">
        <v>1185153.6000000001</v>
      </c>
      <c r="Z387" s="2">
        <v>26501.35</v>
      </c>
      <c r="AA387" s="12">
        <v>0.05</v>
      </c>
      <c r="AB387" s="13">
        <v>44614</v>
      </c>
      <c r="AC387" s="13">
        <v>44500</v>
      </c>
      <c r="AD387" s="2">
        <v>1</v>
      </c>
      <c r="AE387" s="2">
        <v>3</v>
      </c>
      <c r="AF387" s="3" t="s">
        <v>95</v>
      </c>
      <c r="AG387" s="2">
        <v>0</v>
      </c>
      <c r="AH387" s="3" t="s">
        <v>95</v>
      </c>
      <c r="AI387" s="3" t="s">
        <v>95</v>
      </c>
      <c r="AJ387" s="2">
        <v>1</v>
      </c>
      <c r="AK387" s="2">
        <v>2976.404471307862</v>
      </c>
      <c r="AL387" s="2">
        <v>0</v>
      </c>
      <c r="AM387" s="2">
        <v>66.555707745978737</v>
      </c>
      <c r="AN387" s="2">
        <v>3042.9601790538409</v>
      </c>
      <c r="AO387" s="2">
        <v>2976.404471307862</v>
      </c>
      <c r="AP387" s="2">
        <v>0</v>
      </c>
      <c r="AQ387" s="2">
        <v>66.555707745978737</v>
      </c>
      <c r="AR387" s="2">
        <v>3042.9601790538409</v>
      </c>
      <c r="AS387" s="2">
        <v>948122.88000000012</v>
      </c>
      <c r="AT387" s="2">
        <v>0</v>
      </c>
      <c r="AU387" s="2">
        <v>21201.079999999998</v>
      </c>
      <c r="AV387" s="2">
        <v>969323.9600000002</v>
      </c>
      <c r="AW387" s="2">
        <v>2976.404471307862</v>
      </c>
      <c r="AX387" s="2">
        <v>0</v>
      </c>
      <c r="AY387" s="2">
        <v>66.555707745978737</v>
      </c>
      <c r="AZ387" s="2">
        <v>3042.9601790538409</v>
      </c>
      <c r="BA387" s="2">
        <v>15147.219994932841</v>
      </c>
      <c r="BB387" s="2">
        <v>0</v>
      </c>
      <c r="BC387" s="2">
        <v>338.7086522900604</v>
      </c>
      <c r="BD387" s="2">
        <v>15485.928647222901</v>
      </c>
      <c r="BE387" s="2">
        <v>15147.219994932841</v>
      </c>
      <c r="BF387" s="2">
        <v>0</v>
      </c>
      <c r="BG387" s="2">
        <v>338.7086522900604</v>
      </c>
      <c r="BH387" s="2">
        <v>15485.928647222901</v>
      </c>
      <c r="BI387" s="2">
        <v>4825092.1486080009</v>
      </c>
      <c r="BJ387" s="2">
        <v>0</v>
      </c>
      <c r="BK387" s="2">
        <v>107894.41622799999</v>
      </c>
      <c r="BL387" s="2">
        <v>4932986.564836001</v>
      </c>
      <c r="BM387" s="2">
        <v>15147.219994932841</v>
      </c>
      <c r="BN387" s="2">
        <v>0</v>
      </c>
      <c r="BO387" s="2">
        <v>338.7086522900604</v>
      </c>
      <c r="BP387" s="2">
        <v>15485.928647222901</v>
      </c>
      <c r="BQ387" s="2" t="s">
        <v>96</v>
      </c>
      <c r="BR387" s="1">
        <v>1.4999999999999999E-2</v>
      </c>
      <c r="BS387" s="1">
        <v>3.5000000000000003E-2</v>
      </c>
      <c r="BT387" s="1">
        <v>0.26500000000000001</v>
      </c>
      <c r="BU387" s="2">
        <v>17777.304</v>
      </c>
      <c r="BV387" s="2">
        <v>41480.376000000004</v>
      </c>
      <c r="BW387" s="2">
        <v>314065.70400000003</v>
      </c>
      <c r="BX387" s="2">
        <v>17777.304</v>
      </c>
      <c r="BY387" s="2">
        <v>17777.304</v>
      </c>
      <c r="BZ387" s="2">
        <v>17777.304</v>
      </c>
      <c r="CA387" s="2">
        <v>41480.376000000004</v>
      </c>
      <c r="CB387" s="2">
        <v>314065.70400000003</v>
      </c>
      <c r="CC387" s="2">
        <v>17777.304</v>
      </c>
      <c r="CD387" s="2">
        <v>17777.304</v>
      </c>
      <c r="CE387" s="1">
        <f t="shared" si="6"/>
        <v>1.4999999999999999E-2</v>
      </c>
    </row>
    <row r="388" spans="1:83" ht="13.5" customHeight="1">
      <c r="A388" s="3" t="s">
        <v>520</v>
      </c>
      <c r="B388" t="s">
        <v>902</v>
      </c>
      <c r="C388" s="9" t="s">
        <v>1997</v>
      </c>
      <c r="D388" s="3" t="s">
        <v>899</v>
      </c>
      <c r="E388" s="3" t="s">
        <v>900</v>
      </c>
      <c r="F388" s="3" t="s">
        <v>836</v>
      </c>
      <c r="G388" s="3" t="s">
        <v>100</v>
      </c>
      <c r="H388" s="3" t="s">
        <v>89</v>
      </c>
      <c r="I388" s="3" t="s">
        <v>90</v>
      </c>
      <c r="J388" s="3" t="s">
        <v>901</v>
      </c>
      <c r="K388" s="3" t="s">
        <v>92</v>
      </c>
      <c r="L388" s="3" t="s">
        <v>93</v>
      </c>
      <c r="M388" s="3" t="s">
        <v>94</v>
      </c>
      <c r="N388" s="2">
        <v>10000000</v>
      </c>
      <c r="O388" s="2">
        <v>1663062.1</v>
      </c>
      <c r="P388" s="10">
        <v>1</v>
      </c>
      <c r="Q388" s="2">
        <v>10000000</v>
      </c>
      <c r="R388" s="2">
        <v>1663062.1</v>
      </c>
      <c r="S388" s="3" t="s">
        <v>94</v>
      </c>
      <c r="T388" s="2">
        <v>2934018</v>
      </c>
      <c r="U388" s="2">
        <v>2934018</v>
      </c>
      <c r="V388" s="2">
        <v>55420.34</v>
      </c>
      <c r="W388" s="11">
        <v>1</v>
      </c>
      <c r="X388" s="2">
        <v>2934018</v>
      </c>
      <c r="Y388" s="2">
        <v>2934018</v>
      </c>
      <c r="Z388" s="2">
        <v>55420.34</v>
      </c>
      <c r="AA388" s="12">
        <v>0.05</v>
      </c>
      <c r="AB388" s="13">
        <v>44589</v>
      </c>
      <c r="AC388" s="13">
        <v>44500</v>
      </c>
      <c r="AD388" s="2">
        <v>1</v>
      </c>
      <c r="AE388" s="2">
        <v>3</v>
      </c>
      <c r="AF388" s="3" t="s">
        <v>95</v>
      </c>
      <c r="AG388" s="2">
        <v>0</v>
      </c>
      <c r="AH388" s="3" t="s">
        <v>95</v>
      </c>
      <c r="AI388" s="3" t="s">
        <v>95</v>
      </c>
      <c r="AJ388" s="2">
        <v>1</v>
      </c>
      <c r="AK388" s="2">
        <v>7368.5168691195386</v>
      </c>
      <c r="AL388" s="2">
        <v>0</v>
      </c>
      <c r="AM388" s="2">
        <v>139.1830964167024</v>
      </c>
      <c r="AN388" s="2">
        <v>7507.6999655362406</v>
      </c>
      <c r="AO388" s="2">
        <v>7368.5168691195386</v>
      </c>
      <c r="AP388" s="2">
        <v>0</v>
      </c>
      <c r="AQ388" s="2">
        <v>139.1830964167024</v>
      </c>
      <c r="AR388" s="2">
        <v>7507.6999655362406</v>
      </c>
      <c r="AS388" s="2">
        <v>2347214.4000000004</v>
      </c>
      <c r="AT388" s="2">
        <v>0</v>
      </c>
      <c r="AU388" s="2">
        <v>44336.27199999999</v>
      </c>
      <c r="AV388" s="2">
        <v>2391550.6720000003</v>
      </c>
      <c r="AW388" s="2">
        <v>7368.5168691195386</v>
      </c>
      <c r="AX388" s="2">
        <v>0</v>
      </c>
      <c r="AY388" s="2">
        <v>139.1830964167024</v>
      </c>
      <c r="AZ388" s="2">
        <v>7507.6999655362406</v>
      </c>
      <c r="BA388" s="2">
        <v>37499.119198636246</v>
      </c>
      <c r="BB388" s="2">
        <v>0</v>
      </c>
      <c r="BC388" s="2">
        <v>708.31669597424025</v>
      </c>
      <c r="BD388" s="2">
        <v>38207.435894610484</v>
      </c>
      <c r="BE388" s="2">
        <v>37499.119198636246</v>
      </c>
      <c r="BF388" s="2">
        <v>0</v>
      </c>
      <c r="BG388" s="2">
        <v>708.31669597424025</v>
      </c>
      <c r="BH388" s="2">
        <v>38207.435894610484</v>
      </c>
      <c r="BI388" s="2">
        <v>11945208.803040002</v>
      </c>
      <c r="BJ388" s="2">
        <v>0</v>
      </c>
      <c r="BK388" s="2">
        <v>225631.72183519995</v>
      </c>
      <c r="BL388" s="2">
        <v>12170840.524875201</v>
      </c>
      <c r="BM388" s="2">
        <v>37499.119198636246</v>
      </c>
      <c r="BN388" s="2">
        <v>0</v>
      </c>
      <c r="BO388" s="2">
        <v>708.31669597424025</v>
      </c>
      <c r="BP388" s="2">
        <v>38207.435894610484</v>
      </c>
      <c r="BQ388" s="2" t="s">
        <v>96</v>
      </c>
      <c r="BR388" s="1">
        <v>1.4999999999999999E-2</v>
      </c>
      <c r="BS388" s="1">
        <v>3.5000000000000003E-2</v>
      </c>
      <c r="BT388" s="1">
        <v>0.26500000000000001</v>
      </c>
      <c r="BU388" s="2">
        <v>44010.27</v>
      </c>
      <c r="BV388" s="2">
        <v>102690.63</v>
      </c>
      <c r="BW388" s="2">
        <v>777514.77</v>
      </c>
      <c r="BX388" s="2">
        <v>44010.27</v>
      </c>
      <c r="BY388" s="2">
        <v>44010.27</v>
      </c>
      <c r="BZ388" s="2">
        <v>44010.27</v>
      </c>
      <c r="CA388" s="2">
        <v>102690.63</v>
      </c>
      <c r="CB388" s="2">
        <v>777514.77</v>
      </c>
      <c r="CC388" s="2">
        <v>44010.27</v>
      </c>
      <c r="CD388" s="2">
        <v>44010.27</v>
      </c>
      <c r="CE388" s="1">
        <f t="shared" si="6"/>
        <v>1.4999999999999999E-2</v>
      </c>
    </row>
    <row r="389" spans="1:83" ht="13.5" customHeight="1">
      <c r="A389" s="3" t="s">
        <v>520</v>
      </c>
      <c r="B389" t="s">
        <v>903</v>
      </c>
      <c r="C389" s="9" t="s">
        <v>1998</v>
      </c>
      <c r="D389" s="3" t="s">
        <v>899</v>
      </c>
      <c r="E389" s="3" t="s">
        <v>900</v>
      </c>
      <c r="F389" s="3" t="s">
        <v>836</v>
      </c>
      <c r="G389" s="3" t="s">
        <v>100</v>
      </c>
      <c r="H389" s="3" t="s">
        <v>89</v>
      </c>
      <c r="I389" s="3" t="s">
        <v>90</v>
      </c>
      <c r="J389" s="3" t="s">
        <v>901</v>
      </c>
      <c r="K389" s="3" t="s">
        <v>92</v>
      </c>
      <c r="L389" s="3" t="s">
        <v>93</v>
      </c>
      <c r="M389" s="3" t="s">
        <v>94</v>
      </c>
      <c r="N389" s="2">
        <v>10000000</v>
      </c>
      <c r="O389" s="2">
        <v>1663062.1</v>
      </c>
      <c r="P389" s="10">
        <v>1</v>
      </c>
      <c r="Q389" s="2">
        <v>10000000</v>
      </c>
      <c r="R389" s="2">
        <v>1663062.1</v>
      </c>
      <c r="S389" s="3" t="s">
        <v>94</v>
      </c>
      <c r="T389" s="2">
        <v>4217766.3</v>
      </c>
      <c r="U389" s="2">
        <v>4217766.3</v>
      </c>
      <c r="V389" s="2">
        <v>49793.07</v>
      </c>
      <c r="W389" s="11">
        <v>1</v>
      </c>
      <c r="X389" s="2">
        <v>4217766.3</v>
      </c>
      <c r="Y389" s="2">
        <v>4217766.3</v>
      </c>
      <c r="Z389" s="2">
        <v>49793.07</v>
      </c>
      <c r="AA389" s="12">
        <v>0.05</v>
      </c>
      <c r="AB389" s="13">
        <v>44566</v>
      </c>
      <c r="AC389" s="13">
        <v>44500</v>
      </c>
      <c r="AD389" s="2">
        <v>1</v>
      </c>
      <c r="AE389" s="2">
        <v>3</v>
      </c>
      <c r="AF389" s="3" t="s">
        <v>95</v>
      </c>
      <c r="AG389" s="2">
        <v>0</v>
      </c>
      <c r="AH389" s="3" t="s">
        <v>95</v>
      </c>
      <c r="AI389" s="3" t="s">
        <v>95</v>
      </c>
      <c r="AJ389" s="2">
        <v>1</v>
      </c>
      <c r="AK389" s="2">
        <v>10592.532878651016</v>
      </c>
      <c r="AL389" s="2">
        <v>0</v>
      </c>
      <c r="AM389" s="2">
        <v>125.05072438555251</v>
      </c>
      <c r="AN389" s="2">
        <v>10717.583603036568</v>
      </c>
      <c r="AO389" s="2">
        <v>10592.532878651016</v>
      </c>
      <c r="AP389" s="2">
        <v>0</v>
      </c>
      <c r="AQ389" s="2">
        <v>125.05072438555251</v>
      </c>
      <c r="AR389" s="2">
        <v>10717.583603036568</v>
      </c>
      <c r="AS389" s="2">
        <v>3374213.04</v>
      </c>
      <c r="AT389" s="2">
        <v>0</v>
      </c>
      <c r="AU389" s="2">
        <v>39834.455999999998</v>
      </c>
      <c r="AV389" s="2">
        <v>3414047.4960000003</v>
      </c>
      <c r="AW389" s="2">
        <v>10592.532878651016</v>
      </c>
      <c r="AX389" s="2">
        <v>0</v>
      </c>
      <c r="AY389" s="2">
        <v>125.05072438555251</v>
      </c>
      <c r="AZ389" s="2">
        <v>10717.583603036568</v>
      </c>
      <c r="BA389" s="2">
        <v>53906.459072742888</v>
      </c>
      <c r="BB389" s="2">
        <v>0</v>
      </c>
      <c r="BC389" s="2">
        <v>636.39564147051533</v>
      </c>
      <c r="BD389" s="2">
        <v>54542.854714213398</v>
      </c>
      <c r="BE389" s="2">
        <v>53906.459072742888</v>
      </c>
      <c r="BF389" s="2">
        <v>0</v>
      </c>
      <c r="BG389" s="2">
        <v>636.39564147051533</v>
      </c>
      <c r="BH389" s="2">
        <v>54542.854714213398</v>
      </c>
      <c r="BI389" s="2">
        <v>17171707.581863999</v>
      </c>
      <c r="BJ389" s="2">
        <v>0</v>
      </c>
      <c r="BK389" s="2">
        <v>202721.53002959999</v>
      </c>
      <c r="BL389" s="2">
        <v>17374429.111893602</v>
      </c>
      <c r="BM389" s="2">
        <v>53906.459072742888</v>
      </c>
      <c r="BN389" s="2">
        <v>0</v>
      </c>
      <c r="BO389" s="2">
        <v>636.39564147051533</v>
      </c>
      <c r="BP389" s="2">
        <v>54542.854714213398</v>
      </c>
      <c r="BQ389" s="2" t="s">
        <v>96</v>
      </c>
      <c r="BR389" s="1">
        <v>1.4999999999999999E-2</v>
      </c>
      <c r="BS389" s="1">
        <v>3.5000000000000003E-2</v>
      </c>
      <c r="BT389" s="1">
        <v>0.26500000000000001</v>
      </c>
      <c r="BU389" s="2">
        <v>63266.494499999993</v>
      </c>
      <c r="BV389" s="2">
        <v>147621.8205</v>
      </c>
      <c r="BW389" s="2">
        <v>1117708.0695</v>
      </c>
      <c r="BX389" s="2">
        <v>63266.494499999993</v>
      </c>
      <c r="BY389" s="2">
        <v>63266.494499999993</v>
      </c>
      <c r="BZ389" s="2">
        <v>63266.494499999993</v>
      </c>
      <c r="CA389" s="2">
        <v>147621.8205</v>
      </c>
      <c r="CB389" s="2">
        <v>1117708.0695</v>
      </c>
      <c r="CC389" s="2">
        <v>63266.494499999993</v>
      </c>
      <c r="CD389" s="2">
        <v>63266.494499999993</v>
      </c>
      <c r="CE389" s="1">
        <f t="shared" si="6"/>
        <v>1.4999999999999999E-2</v>
      </c>
    </row>
    <row r="390" spans="1:83" ht="13.5" customHeight="1">
      <c r="A390" s="3" t="s">
        <v>520</v>
      </c>
      <c r="B390" t="s">
        <v>904</v>
      </c>
      <c r="C390" s="9" t="s">
        <v>1999</v>
      </c>
      <c r="D390" s="3" t="s">
        <v>905</v>
      </c>
      <c r="E390" s="3" t="s">
        <v>906</v>
      </c>
      <c r="F390" s="3" t="s">
        <v>836</v>
      </c>
      <c r="G390" s="3" t="s">
        <v>100</v>
      </c>
      <c r="H390" s="3" t="s">
        <v>89</v>
      </c>
      <c r="I390" s="3" t="s">
        <v>90</v>
      </c>
      <c r="J390" s="3" t="s">
        <v>907</v>
      </c>
      <c r="K390" s="3" t="s">
        <v>92</v>
      </c>
      <c r="L390" s="3" t="s">
        <v>93</v>
      </c>
      <c r="M390" s="3" t="s">
        <v>94</v>
      </c>
      <c r="N390" s="2">
        <v>10000000</v>
      </c>
      <c r="O390" s="2">
        <v>2839519</v>
      </c>
      <c r="P390" s="10">
        <v>1</v>
      </c>
      <c r="Q390" s="2">
        <v>10000000</v>
      </c>
      <c r="R390" s="2">
        <v>2839519</v>
      </c>
      <c r="S390" s="3" t="s">
        <v>94</v>
      </c>
      <c r="T390" s="2">
        <v>2921346</v>
      </c>
      <c r="U390" s="2">
        <v>2921346</v>
      </c>
      <c r="V390" s="2">
        <v>72838.89</v>
      </c>
      <c r="W390" s="11">
        <v>1</v>
      </c>
      <c r="X390" s="2">
        <v>2921346</v>
      </c>
      <c r="Y390" s="2">
        <v>2921346</v>
      </c>
      <c r="Z390" s="2">
        <v>72838.89</v>
      </c>
      <c r="AA390" s="12">
        <v>5.0999999999999997E-2</v>
      </c>
      <c r="AB390" s="13">
        <v>44512</v>
      </c>
      <c r="AC390" s="13">
        <v>44500</v>
      </c>
      <c r="AD390" s="2">
        <v>1</v>
      </c>
      <c r="AE390" s="2">
        <v>5</v>
      </c>
      <c r="AF390" s="3" t="s">
        <v>95</v>
      </c>
      <c r="AG390" s="2">
        <v>0</v>
      </c>
      <c r="AH390" s="3" t="s">
        <v>95</v>
      </c>
      <c r="AI390" s="3" t="s">
        <v>95</v>
      </c>
      <c r="AJ390" s="2">
        <v>1</v>
      </c>
      <c r="AK390" s="2">
        <v>32440.225977137765</v>
      </c>
      <c r="AL390" s="2">
        <v>0</v>
      </c>
      <c r="AM390" s="2">
        <v>808.84292772026333</v>
      </c>
      <c r="AN390" s="2">
        <v>33249.068904858032</v>
      </c>
      <c r="AO390" s="2">
        <v>32440.225977137765</v>
      </c>
      <c r="AP390" s="2">
        <v>0</v>
      </c>
      <c r="AQ390" s="2">
        <v>808.84292772026333</v>
      </c>
      <c r="AR390" s="2">
        <v>33249.068904858032</v>
      </c>
      <c r="AS390" s="2">
        <v>2337076.7999999998</v>
      </c>
      <c r="AT390" s="2">
        <v>0</v>
      </c>
      <c r="AU390" s="2">
        <v>58271.111999999994</v>
      </c>
      <c r="AV390" s="2">
        <v>2395347.912</v>
      </c>
      <c r="AW390" s="2">
        <v>32440.225977137765</v>
      </c>
      <c r="AX390" s="2">
        <v>0</v>
      </c>
      <c r="AY390" s="2">
        <v>808.84292772026333</v>
      </c>
      <c r="AZ390" s="2">
        <v>33249.068904858032</v>
      </c>
      <c r="BA390" s="2">
        <v>165091.55402025182</v>
      </c>
      <c r="BB390" s="2">
        <v>0</v>
      </c>
      <c r="BC390" s="2">
        <v>4116.2825434611923</v>
      </c>
      <c r="BD390" s="2">
        <v>169207.836563713</v>
      </c>
      <c r="BE390" s="2">
        <v>165091.55402025182</v>
      </c>
      <c r="BF390" s="2">
        <v>0</v>
      </c>
      <c r="BG390" s="2">
        <v>4116.2825434611923</v>
      </c>
      <c r="BH390" s="2">
        <v>169207.836563713</v>
      </c>
      <c r="BI390" s="2">
        <v>11893617.542879999</v>
      </c>
      <c r="BJ390" s="2">
        <v>0</v>
      </c>
      <c r="BK390" s="2">
        <v>296547.51607919997</v>
      </c>
      <c r="BL390" s="2">
        <v>12190165.058959201</v>
      </c>
      <c r="BM390" s="2">
        <v>165091.55402025182</v>
      </c>
      <c r="BN390" s="2">
        <v>0</v>
      </c>
      <c r="BO390" s="2">
        <v>4116.2825434611923</v>
      </c>
      <c r="BP390" s="2">
        <v>169207.836563713</v>
      </c>
      <c r="BQ390" s="2" t="s">
        <v>96</v>
      </c>
      <c r="BR390" s="1">
        <v>1.4999999999999999E-2</v>
      </c>
      <c r="BS390" s="1">
        <v>3.5000000000000003E-2</v>
      </c>
      <c r="BT390" s="1">
        <v>0.26500000000000001</v>
      </c>
      <c r="BU390" s="2">
        <v>43820.189999999995</v>
      </c>
      <c r="BV390" s="2">
        <v>102247.11000000002</v>
      </c>
      <c r="BW390" s="2">
        <v>774156.69000000006</v>
      </c>
      <c r="BX390" s="2">
        <v>43820.189999999995</v>
      </c>
      <c r="BY390" s="2">
        <v>43820.189999999995</v>
      </c>
      <c r="BZ390" s="2">
        <v>43820.189999999995</v>
      </c>
      <c r="CA390" s="2">
        <v>102247.11000000002</v>
      </c>
      <c r="CB390" s="2">
        <v>774156.69000000006</v>
      </c>
      <c r="CC390" s="2">
        <v>43820.189999999995</v>
      </c>
      <c r="CD390" s="2">
        <v>43820.189999999995</v>
      </c>
      <c r="CE390" s="1">
        <f t="shared" si="6"/>
        <v>1.4999999999999998E-2</v>
      </c>
    </row>
    <row r="391" spans="1:83" ht="13.5" customHeight="1">
      <c r="A391" s="3" t="s">
        <v>520</v>
      </c>
      <c r="B391" t="s">
        <v>908</v>
      </c>
      <c r="C391" s="9" t="s">
        <v>2000</v>
      </c>
      <c r="D391" s="3" t="s">
        <v>905</v>
      </c>
      <c r="E391" s="3" t="s">
        <v>906</v>
      </c>
      <c r="F391" s="3" t="s">
        <v>836</v>
      </c>
      <c r="G391" s="3" t="s">
        <v>100</v>
      </c>
      <c r="H391" s="3" t="s">
        <v>89</v>
      </c>
      <c r="I391" s="3" t="s">
        <v>90</v>
      </c>
      <c r="J391" s="3" t="s">
        <v>907</v>
      </c>
      <c r="K391" s="3" t="s">
        <v>92</v>
      </c>
      <c r="L391" s="3" t="s">
        <v>93</v>
      </c>
      <c r="M391" s="3" t="s">
        <v>94</v>
      </c>
      <c r="N391" s="2">
        <v>10000000</v>
      </c>
      <c r="O391" s="2">
        <v>2839519</v>
      </c>
      <c r="P391" s="10">
        <v>1</v>
      </c>
      <c r="Q391" s="2">
        <v>10000000</v>
      </c>
      <c r="R391" s="2">
        <v>2839519</v>
      </c>
      <c r="S391" s="3" t="s">
        <v>94</v>
      </c>
      <c r="T391" s="2">
        <v>4239135</v>
      </c>
      <c r="U391" s="2">
        <v>4239135</v>
      </c>
      <c r="V391" s="2">
        <v>105695.77</v>
      </c>
      <c r="W391" s="11">
        <v>1</v>
      </c>
      <c r="X391" s="2">
        <v>4239135</v>
      </c>
      <c r="Y391" s="2">
        <v>4239135</v>
      </c>
      <c r="Z391" s="2">
        <v>105695.77</v>
      </c>
      <c r="AA391" s="12">
        <v>5.0999999999999997E-2</v>
      </c>
      <c r="AB391" s="13">
        <v>44512</v>
      </c>
      <c r="AC391" s="13">
        <v>44500</v>
      </c>
      <c r="AD391" s="2">
        <v>1</v>
      </c>
      <c r="AE391" s="2">
        <v>5</v>
      </c>
      <c r="AF391" s="3" t="s">
        <v>95</v>
      </c>
      <c r="AG391" s="2">
        <v>0</v>
      </c>
      <c r="AH391" s="3" t="s">
        <v>95</v>
      </c>
      <c r="AI391" s="3" t="s">
        <v>95</v>
      </c>
      <c r="AJ391" s="2">
        <v>1</v>
      </c>
      <c r="AK391" s="2">
        <v>47073.67677351259</v>
      </c>
      <c r="AL391" s="2">
        <v>0</v>
      </c>
      <c r="AM391" s="2">
        <v>1173.7037186377713</v>
      </c>
      <c r="AN391" s="2">
        <v>48247.380492150362</v>
      </c>
      <c r="AO391" s="2">
        <v>47073.67677351259</v>
      </c>
      <c r="AP391" s="2">
        <v>0</v>
      </c>
      <c r="AQ391" s="2">
        <v>1173.7037186377713</v>
      </c>
      <c r="AR391" s="2">
        <v>48247.380492150362</v>
      </c>
      <c r="AS391" s="2">
        <v>3391308.0000000005</v>
      </c>
      <c r="AT391" s="2">
        <v>0</v>
      </c>
      <c r="AU391" s="2">
        <v>84556.615999999995</v>
      </c>
      <c r="AV391" s="2">
        <v>3475864.6159999999</v>
      </c>
      <c r="AW391" s="2">
        <v>47073.67677351259</v>
      </c>
      <c r="AX391" s="2">
        <v>0</v>
      </c>
      <c r="AY391" s="2">
        <v>1173.7037186377713</v>
      </c>
      <c r="AZ391" s="2">
        <v>48247.380492150362</v>
      </c>
      <c r="BA391" s="2">
        <v>239562.64846808295</v>
      </c>
      <c r="BB391" s="2">
        <v>0</v>
      </c>
      <c r="BC391" s="2">
        <v>5973.0955945194819</v>
      </c>
      <c r="BD391" s="2">
        <v>245535.7440626024</v>
      </c>
      <c r="BE391" s="2">
        <v>239562.64846808295</v>
      </c>
      <c r="BF391" s="2">
        <v>0</v>
      </c>
      <c r="BG391" s="2">
        <v>5973.0955945194819</v>
      </c>
      <c r="BH391" s="2">
        <v>245535.7440626024</v>
      </c>
      <c r="BI391" s="2">
        <v>17258705.542800002</v>
      </c>
      <c r="BJ391" s="2">
        <v>0</v>
      </c>
      <c r="BK391" s="2">
        <v>430317.07448559999</v>
      </c>
      <c r="BL391" s="2">
        <v>17689022.617285602</v>
      </c>
      <c r="BM391" s="2">
        <v>239562.64846808295</v>
      </c>
      <c r="BN391" s="2">
        <v>0</v>
      </c>
      <c r="BO391" s="2">
        <v>5973.0955945194819</v>
      </c>
      <c r="BP391" s="2">
        <v>245535.7440626024</v>
      </c>
      <c r="BQ391" s="2" t="s">
        <v>96</v>
      </c>
      <c r="BR391" s="1">
        <v>1.4999999999999999E-2</v>
      </c>
      <c r="BS391" s="1">
        <v>3.5000000000000003E-2</v>
      </c>
      <c r="BT391" s="1">
        <v>0.26500000000000001</v>
      </c>
      <c r="BU391" s="2">
        <v>63587.024999999994</v>
      </c>
      <c r="BV391" s="2">
        <v>148369.72500000001</v>
      </c>
      <c r="BW391" s="2">
        <v>1123370.7750000001</v>
      </c>
      <c r="BX391" s="2">
        <v>63587.024999999994</v>
      </c>
      <c r="BY391" s="2">
        <v>63587.024999999994</v>
      </c>
      <c r="BZ391" s="2">
        <v>63587.024999999994</v>
      </c>
      <c r="CA391" s="2">
        <v>148369.72500000001</v>
      </c>
      <c r="CB391" s="2">
        <v>1123370.7750000001</v>
      </c>
      <c r="CC391" s="2">
        <v>63587.024999999994</v>
      </c>
      <c r="CD391" s="2">
        <v>63587.024999999994</v>
      </c>
      <c r="CE391" s="1">
        <f t="shared" si="6"/>
        <v>1.4999999999999999E-2</v>
      </c>
    </row>
    <row r="392" spans="1:83" ht="13.5" customHeight="1">
      <c r="A392" s="3" t="s">
        <v>520</v>
      </c>
      <c r="B392" t="s">
        <v>909</v>
      </c>
      <c r="C392" s="9" t="s">
        <v>2001</v>
      </c>
      <c r="D392" s="3" t="s">
        <v>910</v>
      </c>
      <c r="E392" s="3" t="s">
        <v>911</v>
      </c>
      <c r="F392" s="3" t="s">
        <v>836</v>
      </c>
      <c r="G392" s="3" t="s">
        <v>100</v>
      </c>
      <c r="H392" s="3" t="s">
        <v>89</v>
      </c>
      <c r="I392" s="3" t="s">
        <v>90</v>
      </c>
      <c r="J392" s="3" t="s">
        <v>912</v>
      </c>
      <c r="K392" s="3" t="s">
        <v>92</v>
      </c>
      <c r="L392" s="3" t="s">
        <v>93</v>
      </c>
      <c r="M392" s="3" t="s">
        <v>94</v>
      </c>
      <c r="N392" s="2">
        <v>10000000</v>
      </c>
      <c r="O392" s="2">
        <v>229903.6</v>
      </c>
      <c r="P392" s="10">
        <v>1</v>
      </c>
      <c r="Q392" s="2">
        <v>10000000</v>
      </c>
      <c r="R392" s="2">
        <v>229903.6</v>
      </c>
      <c r="S392" s="3" t="s">
        <v>94</v>
      </c>
      <c r="T392" s="2">
        <v>1630000</v>
      </c>
      <c r="U392" s="2">
        <v>1630000</v>
      </c>
      <c r="V392" s="2">
        <v>39486.75</v>
      </c>
      <c r="W392" s="11">
        <v>1</v>
      </c>
      <c r="X392" s="2">
        <v>1630000</v>
      </c>
      <c r="Y392" s="2">
        <v>1630000</v>
      </c>
      <c r="Z392" s="2">
        <v>39486.75</v>
      </c>
      <c r="AA392" s="12">
        <v>5.0999999999999997E-2</v>
      </c>
      <c r="AB392" s="13">
        <v>44511</v>
      </c>
      <c r="AC392" s="13">
        <v>44500</v>
      </c>
      <c r="AD392" s="2">
        <v>1</v>
      </c>
      <c r="AE392" s="2">
        <v>5</v>
      </c>
      <c r="AF392" s="3" t="s">
        <v>95</v>
      </c>
      <c r="AG392" s="2">
        <v>0</v>
      </c>
      <c r="AH392" s="3" t="s">
        <v>95</v>
      </c>
      <c r="AI392" s="3" t="s">
        <v>95</v>
      </c>
      <c r="AJ392" s="2">
        <v>1</v>
      </c>
      <c r="AK392" s="2">
        <v>18100.412735339996</v>
      </c>
      <c r="AL392" s="2">
        <v>0</v>
      </c>
      <c r="AM392" s="2">
        <v>438.48249851361146</v>
      </c>
      <c r="AN392" s="2">
        <v>18538.895233853607</v>
      </c>
      <c r="AO392" s="2">
        <v>18100.412735339996</v>
      </c>
      <c r="AP392" s="2">
        <v>0</v>
      </c>
      <c r="AQ392" s="2">
        <v>438.48249851361146</v>
      </c>
      <c r="AR392" s="2">
        <v>18538.895233853607</v>
      </c>
      <c r="AS392" s="2">
        <v>1304000</v>
      </c>
      <c r="AT392" s="2">
        <v>0</v>
      </c>
      <c r="AU392" s="2">
        <v>31589.399999999998</v>
      </c>
      <c r="AV392" s="2">
        <v>1335589.3999999999</v>
      </c>
      <c r="AW392" s="2">
        <v>18100.412735339996</v>
      </c>
      <c r="AX392" s="2">
        <v>0</v>
      </c>
      <c r="AY392" s="2">
        <v>438.48249851361146</v>
      </c>
      <c r="AZ392" s="2">
        <v>18538.895233853607</v>
      </c>
      <c r="BA392" s="2">
        <v>92114.810451418773</v>
      </c>
      <c r="BB392" s="2">
        <v>0</v>
      </c>
      <c r="BC392" s="2">
        <v>2231.4812831856202</v>
      </c>
      <c r="BD392" s="2">
        <v>94346.291734604398</v>
      </c>
      <c r="BE392" s="2">
        <v>92114.810451418773</v>
      </c>
      <c r="BF392" s="2">
        <v>0</v>
      </c>
      <c r="BG392" s="2">
        <v>2231.4812831856202</v>
      </c>
      <c r="BH392" s="2">
        <v>94346.291734604398</v>
      </c>
      <c r="BI392" s="2">
        <v>6636186.4000000004</v>
      </c>
      <c r="BJ392" s="2">
        <v>0</v>
      </c>
      <c r="BK392" s="2">
        <v>160761.61554</v>
      </c>
      <c r="BL392" s="2">
        <v>6796948.0155400001</v>
      </c>
      <c r="BM392" s="2">
        <v>92114.810451418773</v>
      </c>
      <c r="BN392" s="2">
        <v>0</v>
      </c>
      <c r="BO392" s="2">
        <v>2231.4812831856202</v>
      </c>
      <c r="BP392" s="2">
        <v>94346.291734604398</v>
      </c>
      <c r="BQ392" s="2" t="s">
        <v>96</v>
      </c>
      <c r="BR392" s="1">
        <v>1.4999999999999999E-2</v>
      </c>
      <c r="BS392" s="1">
        <v>3.5000000000000003E-2</v>
      </c>
      <c r="BT392" s="1">
        <v>0.26500000000000001</v>
      </c>
      <c r="BU392" s="2">
        <v>24450</v>
      </c>
      <c r="BV392" s="2">
        <v>57050.000000000007</v>
      </c>
      <c r="BW392" s="2">
        <v>431950</v>
      </c>
      <c r="BX392" s="2">
        <v>24450</v>
      </c>
      <c r="BY392" s="2">
        <v>24450</v>
      </c>
      <c r="BZ392" s="2">
        <v>24450</v>
      </c>
      <c r="CA392" s="2">
        <v>57050.000000000007</v>
      </c>
      <c r="CB392" s="2">
        <v>431950</v>
      </c>
      <c r="CC392" s="2">
        <v>24450</v>
      </c>
      <c r="CD392" s="2">
        <v>24450</v>
      </c>
      <c r="CE392" s="1">
        <f t="shared" si="6"/>
        <v>1.4999999999999999E-2</v>
      </c>
    </row>
    <row r="393" spans="1:83" ht="13.5" customHeight="1">
      <c r="A393" s="3" t="s">
        <v>520</v>
      </c>
      <c r="B393" t="s">
        <v>913</v>
      </c>
      <c r="C393" s="9" t="s">
        <v>2002</v>
      </c>
      <c r="D393" s="3" t="s">
        <v>910</v>
      </c>
      <c r="E393" s="3" t="s">
        <v>911</v>
      </c>
      <c r="F393" s="3" t="s">
        <v>836</v>
      </c>
      <c r="G393" s="3" t="s">
        <v>100</v>
      </c>
      <c r="H393" s="3" t="s">
        <v>89</v>
      </c>
      <c r="I393" s="3" t="s">
        <v>90</v>
      </c>
      <c r="J393" s="3" t="s">
        <v>912</v>
      </c>
      <c r="K393" s="3" t="s">
        <v>92</v>
      </c>
      <c r="L393" s="3" t="s">
        <v>93</v>
      </c>
      <c r="M393" s="3" t="s">
        <v>94</v>
      </c>
      <c r="N393" s="2">
        <v>10000000</v>
      </c>
      <c r="O393" s="2">
        <v>229903.6</v>
      </c>
      <c r="P393" s="10">
        <v>1</v>
      </c>
      <c r="Q393" s="2">
        <v>10000000</v>
      </c>
      <c r="R393" s="2">
        <v>229903.6</v>
      </c>
      <c r="S393" s="3" t="s">
        <v>94</v>
      </c>
      <c r="T393" s="2">
        <v>5000000</v>
      </c>
      <c r="U393" s="2">
        <v>5000000</v>
      </c>
      <c r="V393" s="2">
        <v>121125</v>
      </c>
      <c r="W393" s="11">
        <v>1</v>
      </c>
      <c r="X393" s="2">
        <v>5000000</v>
      </c>
      <c r="Y393" s="2">
        <v>5000000</v>
      </c>
      <c r="Z393" s="2">
        <v>121125</v>
      </c>
      <c r="AA393" s="12">
        <v>5.0999999999999997E-2</v>
      </c>
      <c r="AB393" s="13">
        <v>44511</v>
      </c>
      <c r="AC393" s="13">
        <v>44500</v>
      </c>
      <c r="AD393" s="2">
        <v>1</v>
      </c>
      <c r="AE393" s="2">
        <v>5</v>
      </c>
      <c r="AF393" s="3" t="s">
        <v>95</v>
      </c>
      <c r="AG393" s="2">
        <v>0</v>
      </c>
      <c r="AH393" s="3" t="s">
        <v>95</v>
      </c>
      <c r="AI393" s="3" t="s">
        <v>95</v>
      </c>
      <c r="AJ393" s="2">
        <v>1</v>
      </c>
      <c r="AK393" s="2">
        <v>55522.738451963189</v>
      </c>
      <c r="AL393" s="2">
        <v>0</v>
      </c>
      <c r="AM393" s="2">
        <v>1345.0383389988078</v>
      </c>
      <c r="AN393" s="2">
        <v>56867.776790961994</v>
      </c>
      <c r="AO393" s="2">
        <v>55522.738451963189</v>
      </c>
      <c r="AP393" s="2">
        <v>0</v>
      </c>
      <c r="AQ393" s="2">
        <v>1345.0383389988078</v>
      </c>
      <c r="AR393" s="2">
        <v>56867.776790961994</v>
      </c>
      <c r="AS393" s="2">
        <v>4000000</v>
      </c>
      <c r="AT393" s="2">
        <v>0</v>
      </c>
      <c r="AU393" s="2">
        <v>96899.999999999985</v>
      </c>
      <c r="AV393" s="2">
        <v>4096900</v>
      </c>
      <c r="AW393" s="2">
        <v>55522.738451963189</v>
      </c>
      <c r="AX393" s="2">
        <v>0</v>
      </c>
      <c r="AY393" s="2">
        <v>1345.0383389988078</v>
      </c>
      <c r="AZ393" s="2">
        <v>56867.776790961994</v>
      </c>
      <c r="BA393" s="2">
        <v>282560.76825588587</v>
      </c>
      <c r="BB393" s="2">
        <v>0</v>
      </c>
      <c r="BC393" s="2">
        <v>6845.0346109988332</v>
      </c>
      <c r="BD393" s="2">
        <v>289405.80286688468</v>
      </c>
      <c r="BE393" s="2">
        <v>282560.76825588587</v>
      </c>
      <c r="BF393" s="2">
        <v>0</v>
      </c>
      <c r="BG393" s="2">
        <v>6845.0346109988332</v>
      </c>
      <c r="BH393" s="2">
        <v>289405.80286688468</v>
      </c>
      <c r="BI393" s="2">
        <v>20356400</v>
      </c>
      <c r="BJ393" s="2">
        <v>0</v>
      </c>
      <c r="BK393" s="2">
        <v>493133.78999999992</v>
      </c>
      <c r="BL393" s="2">
        <v>20849533.789999999</v>
      </c>
      <c r="BM393" s="2">
        <v>282560.76825588587</v>
      </c>
      <c r="BN393" s="2">
        <v>0</v>
      </c>
      <c r="BO393" s="2">
        <v>6845.0346109988332</v>
      </c>
      <c r="BP393" s="2">
        <v>289405.80286688468</v>
      </c>
      <c r="BQ393" s="2" t="s">
        <v>96</v>
      </c>
      <c r="BR393" s="1">
        <v>1.4999999999999999E-2</v>
      </c>
      <c r="BS393" s="1">
        <v>3.5000000000000003E-2</v>
      </c>
      <c r="BT393" s="1">
        <v>0.26500000000000001</v>
      </c>
      <c r="BU393" s="2">
        <v>75000</v>
      </c>
      <c r="BV393" s="2">
        <v>175000.00000000003</v>
      </c>
      <c r="BW393" s="2">
        <v>1325000</v>
      </c>
      <c r="BX393" s="2">
        <v>75000</v>
      </c>
      <c r="BY393" s="2">
        <v>75000</v>
      </c>
      <c r="BZ393" s="2">
        <v>75000</v>
      </c>
      <c r="CA393" s="2">
        <v>175000.00000000003</v>
      </c>
      <c r="CB393" s="2">
        <v>1325000</v>
      </c>
      <c r="CC393" s="2">
        <v>75000</v>
      </c>
      <c r="CD393" s="2">
        <v>75000</v>
      </c>
      <c r="CE393" s="1">
        <f t="shared" si="6"/>
        <v>1.4999999999999999E-2</v>
      </c>
    </row>
    <row r="394" spans="1:83" ht="13.5" customHeight="1">
      <c r="A394" s="3" t="s">
        <v>520</v>
      </c>
      <c r="B394" t="s">
        <v>914</v>
      </c>
      <c r="C394" s="9" t="s">
        <v>2003</v>
      </c>
      <c r="D394" s="3" t="s">
        <v>915</v>
      </c>
      <c r="E394" s="3" t="s">
        <v>916</v>
      </c>
      <c r="F394" s="3" t="s">
        <v>836</v>
      </c>
      <c r="G394" s="3" t="s">
        <v>100</v>
      </c>
      <c r="H394" s="3" t="s">
        <v>89</v>
      </c>
      <c r="I394" s="3" t="s">
        <v>90</v>
      </c>
      <c r="J394" s="3" t="s">
        <v>917</v>
      </c>
      <c r="K394" s="3" t="s">
        <v>92</v>
      </c>
      <c r="L394" s="3" t="s">
        <v>93</v>
      </c>
      <c r="M394" s="3" t="s">
        <v>94</v>
      </c>
      <c r="N394" s="2">
        <v>10000000</v>
      </c>
      <c r="O394" s="2">
        <v>0</v>
      </c>
      <c r="P394" s="10">
        <v>1</v>
      </c>
      <c r="Q394" s="2">
        <v>10000000</v>
      </c>
      <c r="R394" s="2">
        <v>0</v>
      </c>
      <c r="S394" s="3" t="s">
        <v>94</v>
      </c>
      <c r="T394" s="2">
        <v>5000000</v>
      </c>
      <c r="U394" s="2">
        <v>5000000</v>
      </c>
      <c r="V394" s="2">
        <v>120416.67</v>
      </c>
      <c r="W394" s="11">
        <v>1</v>
      </c>
      <c r="X394" s="2">
        <v>5000000</v>
      </c>
      <c r="Y394" s="2">
        <v>5000000</v>
      </c>
      <c r="Z394" s="2">
        <v>120416.67</v>
      </c>
      <c r="AA394" s="12">
        <v>5.0999999999999997E-2</v>
      </c>
      <c r="AB394" s="13">
        <v>44511</v>
      </c>
      <c r="AC394" s="13">
        <v>44500</v>
      </c>
      <c r="AD394" s="2">
        <v>1</v>
      </c>
      <c r="AE394" s="2">
        <v>5</v>
      </c>
      <c r="AF394" s="3" t="s">
        <v>95</v>
      </c>
      <c r="AG394" s="2">
        <v>0</v>
      </c>
      <c r="AH394" s="3" t="s">
        <v>95</v>
      </c>
      <c r="AI394" s="3" t="s">
        <v>95</v>
      </c>
      <c r="AJ394" s="2">
        <v>1</v>
      </c>
      <c r="AK394" s="2">
        <v>55522.738451963189</v>
      </c>
      <c r="AL394" s="2">
        <v>0</v>
      </c>
      <c r="AM394" s="2">
        <v>1337.1726547332723</v>
      </c>
      <c r="AN394" s="2">
        <v>56859.911106696462</v>
      </c>
      <c r="AO394" s="2">
        <v>55522.738451963189</v>
      </c>
      <c r="AP394" s="2">
        <v>0</v>
      </c>
      <c r="AQ394" s="2">
        <v>1337.1726547332723</v>
      </c>
      <c r="AR394" s="2">
        <v>56859.911106696462</v>
      </c>
      <c r="AS394" s="2">
        <v>4000000</v>
      </c>
      <c r="AT394" s="2">
        <v>0</v>
      </c>
      <c r="AU394" s="2">
        <v>96333.335999999996</v>
      </c>
      <c r="AV394" s="2">
        <v>4096333.3360000001</v>
      </c>
      <c r="AW394" s="2">
        <v>55522.738451963189</v>
      </c>
      <c r="AX394" s="2">
        <v>0</v>
      </c>
      <c r="AY394" s="2">
        <v>1337.1726547332723</v>
      </c>
      <c r="AZ394" s="2">
        <v>56859.911106696462</v>
      </c>
      <c r="BA394" s="2">
        <v>282560.76825588587</v>
      </c>
      <c r="BB394" s="2">
        <v>0</v>
      </c>
      <c r="BC394" s="2">
        <v>6805.0053572030965</v>
      </c>
      <c r="BD394" s="2">
        <v>289365.773613089</v>
      </c>
      <c r="BE394" s="2">
        <v>282560.76825588587</v>
      </c>
      <c r="BF394" s="2">
        <v>0</v>
      </c>
      <c r="BG394" s="2">
        <v>6805.0053572030965</v>
      </c>
      <c r="BH394" s="2">
        <v>289365.773613089</v>
      </c>
      <c r="BI394" s="2">
        <v>20356400</v>
      </c>
      <c r="BJ394" s="2">
        <v>0</v>
      </c>
      <c r="BK394" s="2">
        <v>490249.98023759999</v>
      </c>
      <c r="BL394" s="2">
        <v>20846649.980237603</v>
      </c>
      <c r="BM394" s="2">
        <v>282560.76825588587</v>
      </c>
      <c r="BN394" s="2">
        <v>0</v>
      </c>
      <c r="BO394" s="2">
        <v>6805.0053572030965</v>
      </c>
      <c r="BP394" s="2">
        <v>289365.773613089</v>
      </c>
      <c r="BQ394" s="2" t="s">
        <v>96</v>
      </c>
      <c r="BR394" s="1">
        <v>1.4999999999999999E-2</v>
      </c>
      <c r="BS394" s="1">
        <v>3.5000000000000003E-2</v>
      </c>
      <c r="BT394" s="1">
        <v>0.26500000000000001</v>
      </c>
      <c r="BU394" s="2">
        <v>75000</v>
      </c>
      <c r="BV394" s="2">
        <v>175000.00000000003</v>
      </c>
      <c r="BW394" s="2">
        <v>1325000</v>
      </c>
      <c r="BX394" s="2">
        <v>75000</v>
      </c>
      <c r="BY394" s="2">
        <v>75000</v>
      </c>
      <c r="BZ394" s="2">
        <v>75000</v>
      </c>
      <c r="CA394" s="2">
        <v>175000.00000000003</v>
      </c>
      <c r="CB394" s="2">
        <v>1325000</v>
      </c>
      <c r="CC394" s="2">
        <v>75000</v>
      </c>
      <c r="CD394" s="2">
        <v>75000</v>
      </c>
      <c r="CE394" s="1">
        <f t="shared" si="6"/>
        <v>1.4999999999999999E-2</v>
      </c>
    </row>
    <row r="395" spans="1:83" ht="13.5" customHeight="1">
      <c r="A395" s="3" t="s">
        <v>520</v>
      </c>
      <c r="B395" t="s">
        <v>918</v>
      </c>
      <c r="C395" s="9" t="s">
        <v>2004</v>
      </c>
      <c r="D395" s="3" t="s">
        <v>919</v>
      </c>
      <c r="E395" s="3" t="s">
        <v>920</v>
      </c>
      <c r="F395" s="3" t="s">
        <v>836</v>
      </c>
      <c r="G395" s="3" t="s">
        <v>100</v>
      </c>
      <c r="H395" s="3" t="s">
        <v>89</v>
      </c>
      <c r="I395" s="3" t="s">
        <v>90</v>
      </c>
      <c r="J395" s="3" t="s">
        <v>921</v>
      </c>
      <c r="K395" s="3" t="s">
        <v>92</v>
      </c>
      <c r="L395" s="3" t="s">
        <v>93</v>
      </c>
      <c r="M395" s="3" t="s">
        <v>94</v>
      </c>
      <c r="N395" s="2">
        <v>10000000</v>
      </c>
      <c r="O395" s="2">
        <v>0</v>
      </c>
      <c r="P395" s="10">
        <v>1</v>
      </c>
      <c r="Q395" s="2">
        <v>10000000</v>
      </c>
      <c r="R395" s="2">
        <v>0</v>
      </c>
      <c r="S395" s="3" t="s">
        <v>94</v>
      </c>
      <c r="T395" s="2">
        <v>5000000</v>
      </c>
      <c r="U395" s="2">
        <v>5000000</v>
      </c>
      <c r="V395" s="2">
        <v>125375</v>
      </c>
      <c r="W395" s="11">
        <v>1</v>
      </c>
      <c r="X395" s="2">
        <v>5000000</v>
      </c>
      <c r="Y395" s="2">
        <v>5000000</v>
      </c>
      <c r="Z395" s="2">
        <v>125375</v>
      </c>
      <c r="AA395" s="12">
        <v>5.0999999999999997E-2</v>
      </c>
      <c r="AB395" s="13">
        <v>44518</v>
      </c>
      <c r="AC395" s="13">
        <v>44500</v>
      </c>
      <c r="AD395" s="2">
        <v>1</v>
      </c>
      <c r="AE395" s="2">
        <v>5</v>
      </c>
      <c r="AF395" s="3" t="s">
        <v>95</v>
      </c>
      <c r="AG395" s="2">
        <v>0</v>
      </c>
      <c r="AH395" s="3" t="s">
        <v>95</v>
      </c>
      <c r="AI395" s="3" t="s">
        <v>95</v>
      </c>
      <c r="AJ395" s="2">
        <v>1</v>
      </c>
      <c r="AK395" s="2">
        <v>55522.738451963189</v>
      </c>
      <c r="AL395" s="2">
        <v>0</v>
      </c>
      <c r="AM395" s="2">
        <v>1392.2326666829767</v>
      </c>
      <c r="AN395" s="2">
        <v>56914.971118646165</v>
      </c>
      <c r="AO395" s="2">
        <v>55522.738451963189</v>
      </c>
      <c r="AP395" s="2">
        <v>0</v>
      </c>
      <c r="AQ395" s="2">
        <v>1392.2326666829767</v>
      </c>
      <c r="AR395" s="2">
        <v>56914.971118646165</v>
      </c>
      <c r="AS395" s="2">
        <v>4000000</v>
      </c>
      <c r="AT395" s="2">
        <v>0</v>
      </c>
      <c r="AU395" s="2">
        <v>100299.99999999999</v>
      </c>
      <c r="AV395" s="2">
        <v>4100300</v>
      </c>
      <c r="AW395" s="2">
        <v>55522.738451963189</v>
      </c>
      <c r="AX395" s="2">
        <v>0</v>
      </c>
      <c r="AY395" s="2">
        <v>1392.2326666829767</v>
      </c>
      <c r="AZ395" s="2">
        <v>56914.971118646165</v>
      </c>
      <c r="BA395" s="2">
        <v>282560.76825588587</v>
      </c>
      <c r="BB395" s="2">
        <v>0</v>
      </c>
      <c r="BC395" s="2">
        <v>7085.2112640163368</v>
      </c>
      <c r="BD395" s="2">
        <v>289645.9795199022</v>
      </c>
      <c r="BE395" s="2">
        <v>282560.76825588587</v>
      </c>
      <c r="BF395" s="2">
        <v>0</v>
      </c>
      <c r="BG395" s="2">
        <v>7085.2112640163368</v>
      </c>
      <c r="BH395" s="2">
        <v>289645.9795199022</v>
      </c>
      <c r="BI395" s="2">
        <v>20356400</v>
      </c>
      <c r="BJ395" s="2">
        <v>0</v>
      </c>
      <c r="BK395" s="2">
        <v>510436.72999999992</v>
      </c>
      <c r="BL395" s="2">
        <v>20866836.73</v>
      </c>
      <c r="BM395" s="2">
        <v>282560.76825588587</v>
      </c>
      <c r="BN395" s="2">
        <v>0</v>
      </c>
      <c r="BO395" s="2">
        <v>7085.2112640163368</v>
      </c>
      <c r="BP395" s="2">
        <v>289645.9795199022</v>
      </c>
      <c r="BQ395" s="2" t="s">
        <v>96</v>
      </c>
      <c r="BR395" s="1">
        <v>1.4999999999999999E-2</v>
      </c>
      <c r="BS395" s="1">
        <v>3.5000000000000003E-2</v>
      </c>
      <c r="BT395" s="1">
        <v>0.26500000000000001</v>
      </c>
      <c r="BU395" s="2">
        <v>75000</v>
      </c>
      <c r="BV395" s="2">
        <v>175000.00000000003</v>
      </c>
      <c r="BW395" s="2">
        <v>1325000</v>
      </c>
      <c r="BX395" s="2">
        <v>75000</v>
      </c>
      <c r="BY395" s="2">
        <v>75000</v>
      </c>
      <c r="BZ395" s="2">
        <v>75000</v>
      </c>
      <c r="CA395" s="2">
        <v>175000.00000000003</v>
      </c>
      <c r="CB395" s="2">
        <v>1325000</v>
      </c>
      <c r="CC395" s="2">
        <v>75000</v>
      </c>
      <c r="CD395" s="2">
        <v>75000</v>
      </c>
      <c r="CE395" s="1">
        <f t="shared" si="6"/>
        <v>1.4999999999999999E-2</v>
      </c>
    </row>
    <row r="396" spans="1:83" ht="13.5" customHeight="1">
      <c r="A396" s="3" t="s">
        <v>520</v>
      </c>
      <c r="B396" t="s">
        <v>922</v>
      </c>
      <c r="C396" s="9" t="s">
        <v>2005</v>
      </c>
      <c r="D396" s="3" t="s">
        <v>919</v>
      </c>
      <c r="E396" s="3" t="s">
        <v>920</v>
      </c>
      <c r="F396" s="3" t="s">
        <v>836</v>
      </c>
      <c r="G396" s="3" t="s">
        <v>100</v>
      </c>
      <c r="H396" s="3" t="s">
        <v>89</v>
      </c>
      <c r="I396" s="3" t="s">
        <v>90</v>
      </c>
      <c r="J396" s="3" t="s">
        <v>921</v>
      </c>
      <c r="K396" s="3" t="s">
        <v>92</v>
      </c>
      <c r="L396" s="3" t="s">
        <v>93</v>
      </c>
      <c r="M396" s="3" t="s">
        <v>94</v>
      </c>
      <c r="N396" s="2">
        <v>10000000</v>
      </c>
      <c r="O396" s="2">
        <v>0</v>
      </c>
      <c r="P396" s="10">
        <v>1</v>
      </c>
      <c r="Q396" s="2">
        <v>10000000</v>
      </c>
      <c r="R396" s="2">
        <v>0</v>
      </c>
      <c r="S396" s="3" t="s">
        <v>94</v>
      </c>
      <c r="T396" s="2">
        <v>5000000</v>
      </c>
      <c r="U396" s="2">
        <v>5000000</v>
      </c>
      <c r="V396" s="2">
        <v>125375</v>
      </c>
      <c r="W396" s="11">
        <v>1</v>
      </c>
      <c r="X396" s="2">
        <v>5000000</v>
      </c>
      <c r="Y396" s="2">
        <v>5000000</v>
      </c>
      <c r="Z396" s="2">
        <v>125375</v>
      </c>
      <c r="AA396" s="12">
        <v>5.0999999999999997E-2</v>
      </c>
      <c r="AB396" s="13">
        <v>44518</v>
      </c>
      <c r="AC396" s="13">
        <v>44500</v>
      </c>
      <c r="AD396" s="2">
        <v>1</v>
      </c>
      <c r="AE396" s="2">
        <v>5</v>
      </c>
      <c r="AF396" s="3" t="s">
        <v>95</v>
      </c>
      <c r="AG396" s="2">
        <v>0</v>
      </c>
      <c r="AH396" s="3" t="s">
        <v>95</v>
      </c>
      <c r="AI396" s="3" t="s">
        <v>95</v>
      </c>
      <c r="AJ396" s="2">
        <v>1</v>
      </c>
      <c r="AK396" s="2">
        <v>55522.738451963189</v>
      </c>
      <c r="AL396" s="2">
        <v>0</v>
      </c>
      <c r="AM396" s="2">
        <v>1392.2326666829767</v>
      </c>
      <c r="AN396" s="2">
        <v>56914.971118646165</v>
      </c>
      <c r="AO396" s="2">
        <v>55522.738451963189</v>
      </c>
      <c r="AP396" s="2">
        <v>0</v>
      </c>
      <c r="AQ396" s="2">
        <v>1392.2326666829767</v>
      </c>
      <c r="AR396" s="2">
        <v>56914.971118646165</v>
      </c>
      <c r="AS396" s="2">
        <v>4000000</v>
      </c>
      <c r="AT396" s="2">
        <v>0</v>
      </c>
      <c r="AU396" s="2">
        <v>100299.99999999999</v>
      </c>
      <c r="AV396" s="2">
        <v>4100300</v>
      </c>
      <c r="AW396" s="2">
        <v>55522.738451963189</v>
      </c>
      <c r="AX396" s="2">
        <v>0</v>
      </c>
      <c r="AY396" s="2">
        <v>1392.2326666829767</v>
      </c>
      <c r="AZ396" s="2">
        <v>56914.971118646165</v>
      </c>
      <c r="BA396" s="2">
        <v>282560.76825588587</v>
      </c>
      <c r="BB396" s="2">
        <v>0</v>
      </c>
      <c r="BC396" s="2">
        <v>7085.2112640163368</v>
      </c>
      <c r="BD396" s="2">
        <v>289645.9795199022</v>
      </c>
      <c r="BE396" s="2">
        <v>282560.76825588587</v>
      </c>
      <c r="BF396" s="2">
        <v>0</v>
      </c>
      <c r="BG396" s="2">
        <v>7085.2112640163368</v>
      </c>
      <c r="BH396" s="2">
        <v>289645.9795199022</v>
      </c>
      <c r="BI396" s="2">
        <v>20356400</v>
      </c>
      <c r="BJ396" s="2">
        <v>0</v>
      </c>
      <c r="BK396" s="2">
        <v>510436.72999999992</v>
      </c>
      <c r="BL396" s="2">
        <v>20866836.73</v>
      </c>
      <c r="BM396" s="2">
        <v>282560.76825588587</v>
      </c>
      <c r="BN396" s="2">
        <v>0</v>
      </c>
      <c r="BO396" s="2">
        <v>7085.2112640163368</v>
      </c>
      <c r="BP396" s="2">
        <v>289645.9795199022</v>
      </c>
      <c r="BQ396" s="2" t="s">
        <v>96</v>
      </c>
      <c r="BR396" s="1">
        <v>1.4999999999999999E-2</v>
      </c>
      <c r="BS396" s="1">
        <v>3.5000000000000003E-2</v>
      </c>
      <c r="BT396" s="1">
        <v>0.26500000000000001</v>
      </c>
      <c r="BU396" s="2">
        <v>75000</v>
      </c>
      <c r="BV396" s="2">
        <v>175000.00000000003</v>
      </c>
      <c r="BW396" s="2">
        <v>1325000</v>
      </c>
      <c r="BX396" s="2">
        <v>75000</v>
      </c>
      <c r="BY396" s="2">
        <v>75000</v>
      </c>
      <c r="BZ396" s="2">
        <v>75000</v>
      </c>
      <c r="CA396" s="2">
        <v>175000.00000000003</v>
      </c>
      <c r="CB396" s="2">
        <v>1325000</v>
      </c>
      <c r="CC396" s="2">
        <v>75000</v>
      </c>
      <c r="CD396" s="2">
        <v>75000</v>
      </c>
      <c r="CE396" s="1">
        <f t="shared" si="6"/>
        <v>1.4999999999999999E-2</v>
      </c>
    </row>
    <row r="397" spans="1:83" ht="13.5" customHeight="1">
      <c r="A397" s="3" t="s">
        <v>520</v>
      </c>
      <c r="B397" t="s">
        <v>923</v>
      </c>
      <c r="C397" s="9" t="s">
        <v>2006</v>
      </c>
      <c r="D397" s="3" t="s">
        <v>924</v>
      </c>
      <c r="E397" s="3" t="s">
        <v>925</v>
      </c>
      <c r="F397" s="3" t="s">
        <v>836</v>
      </c>
      <c r="G397" s="3" t="s">
        <v>100</v>
      </c>
      <c r="H397" s="3" t="s">
        <v>89</v>
      </c>
      <c r="I397" s="3" t="s">
        <v>90</v>
      </c>
      <c r="J397" s="3" t="s">
        <v>926</v>
      </c>
      <c r="K397" s="3" t="s">
        <v>92</v>
      </c>
      <c r="L397" s="3" t="s">
        <v>93</v>
      </c>
      <c r="M397" s="3" t="s">
        <v>94</v>
      </c>
      <c r="N397" s="2">
        <v>10000000</v>
      </c>
      <c r="O397" s="2">
        <v>566045</v>
      </c>
      <c r="P397" s="10">
        <v>1</v>
      </c>
      <c r="Q397" s="2">
        <v>10000000</v>
      </c>
      <c r="R397" s="2">
        <v>566045</v>
      </c>
      <c r="S397" s="3" t="s">
        <v>94</v>
      </c>
      <c r="T397" s="2">
        <v>5000000</v>
      </c>
      <c r="U397" s="2">
        <v>5000000</v>
      </c>
      <c r="V397" s="2">
        <v>126083.33</v>
      </c>
      <c r="W397" s="11">
        <v>1</v>
      </c>
      <c r="X397" s="2">
        <v>5000000</v>
      </c>
      <c r="Y397" s="2">
        <v>5000000</v>
      </c>
      <c r="Z397" s="2">
        <v>126083.33</v>
      </c>
      <c r="AA397" s="12">
        <v>5.0999999999999997E-2</v>
      </c>
      <c r="AB397" s="13">
        <v>44519</v>
      </c>
      <c r="AC397" s="13">
        <v>44500</v>
      </c>
      <c r="AD397" s="2">
        <v>1</v>
      </c>
      <c r="AE397" s="2">
        <v>5</v>
      </c>
      <c r="AF397" s="3" t="s">
        <v>95</v>
      </c>
      <c r="AG397" s="2">
        <v>0</v>
      </c>
      <c r="AH397" s="3" t="s">
        <v>95</v>
      </c>
      <c r="AI397" s="3" t="s">
        <v>95</v>
      </c>
      <c r="AJ397" s="2">
        <v>1</v>
      </c>
      <c r="AK397" s="2">
        <v>55522.738451963189</v>
      </c>
      <c r="AL397" s="2">
        <v>0</v>
      </c>
      <c r="AM397" s="2">
        <v>1400.0983509485127</v>
      </c>
      <c r="AN397" s="2">
        <v>56922.836802911705</v>
      </c>
      <c r="AO397" s="2">
        <v>55522.738451963189</v>
      </c>
      <c r="AP397" s="2">
        <v>0</v>
      </c>
      <c r="AQ397" s="2">
        <v>1400.0983509485127</v>
      </c>
      <c r="AR397" s="2">
        <v>56922.836802911705</v>
      </c>
      <c r="AS397" s="2">
        <v>4000000</v>
      </c>
      <c r="AT397" s="2">
        <v>0</v>
      </c>
      <c r="AU397" s="2">
        <v>100866.66399999999</v>
      </c>
      <c r="AV397" s="2">
        <v>4100866.6640000003</v>
      </c>
      <c r="AW397" s="2">
        <v>55522.738451963189</v>
      </c>
      <c r="AX397" s="2">
        <v>0</v>
      </c>
      <c r="AY397" s="2">
        <v>1400.0983509485127</v>
      </c>
      <c r="AZ397" s="2">
        <v>56922.836802911705</v>
      </c>
      <c r="BA397" s="2">
        <v>282560.76825588587</v>
      </c>
      <c r="BB397" s="2">
        <v>0</v>
      </c>
      <c r="BC397" s="2">
        <v>7125.2405178120762</v>
      </c>
      <c r="BD397" s="2">
        <v>289686.00877369795</v>
      </c>
      <c r="BE397" s="2">
        <v>282560.76825588587</v>
      </c>
      <c r="BF397" s="2">
        <v>0</v>
      </c>
      <c r="BG397" s="2">
        <v>7125.2405178120762</v>
      </c>
      <c r="BH397" s="2">
        <v>289686.00877369795</v>
      </c>
      <c r="BI397" s="2">
        <v>20356400</v>
      </c>
      <c r="BJ397" s="2">
        <v>0</v>
      </c>
      <c r="BK397" s="2">
        <v>513320.53976239997</v>
      </c>
      <c r="BL397" s="2">
        <v>20869720.539762404</v>
      </c>
      <c r="BM397" s="2">
        <v>282560.76825588587</v>
      </c>
      <c r="BN397" s="2">
        <v>0</v>
      </c>
      <c r="BO397" s="2">
        <v>7125.2405178120762</v>
      </c>
      <c r="BP397" s="2">
        <v>289686.00877369795</v>
      </c>
      <c r="BQ397" s="2" t="s">
        <v>96</v>
      </c>
      <c r="BR397" s="1">
        <v>1.4999999999999999E-2</v>
      </c>
      <c r="BS397" s="1">
        <v>3.5000000000000003E-2</v>
      </c>
      <c r="BT397" s="1">
        <v>0.26500000000000001</v>
      </c>
      <c r="BU397" s="2">
        <v>75000</v>
      </c>
      <c r="BV397" s="2">
        <v>175000.00000000003</v>
      </c>
      <c r="BW397" s="2">
        <v>1325000</v>
      </c>
      <c r="BX397" s="2">
        <v>75000</v>
      </c>
      <c r="BY397" s="2">
        <v>75000</v>
      </c>
      <c r="BZ397" s="2">
        <v>75000</v>
      </c>
      <c r="CA397" s="2">
        <v>175000.00000000003</v>
      </c>
      <c r="CB397" s="2">
        <v>1325000</v>
      </c>
      <c r="CC397" s="2">
        <v>75000</v>
      </c>
      <c r="CD397" s="2">
        <v>75000</v>
      </c>
      <c r="CE397" s="1">
        <f t="shared" si="6"/>
        <v>1.4999999999999999E-2</v>
      </c>
    </row>
    <row r="398" spans="1:83" ht="13.5" customHeight="1">
      <c r="A398" s="3" t="s">
        <v>520</v>
      </c>
      <c r="B398" t="s">
        <v>927</v>
      </c>
      <c r="C398" s="9" t="s">
        <v>2007</v>
      </c>
      <c r="D398" s="3" t="s">
        <v>924</v>
      </c>
      <c r="E398" s="3" t="s">
        <v>925</v>
      </c>
      <c r="F398" s="3" t="s">
        <v>836</v>
      </c>
      <c r="G398" s="3" t="s">
        <v>100</v>
      </c>
      <c r="H398" s="3" t="s">
        <v>89</v>
      </c>
      <c r="I398" s="3" t="s">
        <v>90</v>
      </c>
      <c r="J398" s="3" t="s">
        <v>926</v>
      </c>
      <c r="K398" s="3" t="s">
        <v>92</v>
      </c>
      <c r="L398" s="3" t="s">
        <v>93</v>
      </c>
      <c r="M398" s="3" t="s">
        <v>94</v>
      </c>
      <c r="N398" s="2">
        <v>10000000</v>
      </c>
      <c r="O398" s="2">
        <v>566045</v>
      </c>
      <c r="P398" s="10">
        <v>1</v>
      </c>
      <c r="Q398" s="2">
        <v>10000000</v>
      </c>
      <c r="R398" s="2">
        <v>566045</v>
      </c>
      <c r="S398" s="3" t="s">
        <v>94</v>
      </c>
      <c r="T398" s="2">
        <v>4433955</v>
      </c>
      <c r="U398" s="2">
        <v>4433955</v>
      </c>
      <c r="V398" s="2">
        <v>111809.57</v>
      </c>
      <c r="W398" s="11">
        <v>1</v>
      </c>
      <c r="X398" s="2">
        <v>4433955</v>
      </c>
      <c r="Y398" s="2">
        <v>4433955</v>
      </c>
      <c r="Z398" s="2">
        <v>111809.57</v>
      </c>
      <c r="AA398" s="12">
        <v>5.0999999999999997E-2</v>
      </c>
      <c r="AB398" s="13">
        <v>44519</v>
      </c>
      <c r="AC398" s="13">
        <v>44500</v>
      </c>
      <c r="AD398" s="2">
        <v>1</v>
      </c>
      <c r="AE398" s="2">
        <v>5</v>
      </c>
      <c r="AF398" s="3" t="s">
        <v>95</v>
      </c>
      <c r="AG398" s="2">
        <v>0</v>
      </c>
      <c r="AH398" s="3" t="s">
        <v>95</v>
      </c>
      <c r="AI398" s="3" t="s">
        <v>95</v>
      </c>
      <c r="AJ398" s="2">
        <v>1</v>
      </c>
      <c r="AK398" s="2">
        <v>49237.064754554885</v>
      </c>
      <c r="AL398" s="2">
        <v>0</v>
      </c>
      <c r="AM398" s="2">
        <v>1241.594702307294</v>
      </c>
      <c r="AN398" s="2">
        <v>50478.65945686218</v>
      </c>
      <c r="AO398" s="2">
        <v>49237.064754554885</v>
      </c>
      <c r="AP398" s="2">
        <v>0</v>
      </c>
      <c r="AQ398" s="2">
        <v>1241.594702307294</v>
      </c>
      <c r="AR398" s="2">
        <v>50478.65945686218</v>
      </c>
      <c r="AS398" s="2">
        <v>3547164.0000000005</v>
      </c>
      <c r="AT398" s="2">
        <v>0</v>
      </c>
      <c r="AU398" s="2">
        <v>89447.656000000003</v>
      </c>
      <c r="AV398" s="2">
        <v>3636611.656</v>
      </c>
      <c r="AW398" s="2">
        <v>49237.064754554885</v>
      </c>
      <c r="AX398" s="2">
        <v>0</v>
      </c>
      <c r="AY398" s="2">
        <v>1241.594702307294</v>
      </c>
      <c r="AZ398" s="2">
        <v>50478.65945686218</v>
      </c>
      <c r="BA398" s="2">
        <v>250572.34624240527</v>
      </c>
      <c r="BB398" s="2">
        <v>0</v>
      </c>
      <c r="BC398" s="2">
        <v>6318.5995995120502</v>
      </c>
      <c r="BD398" s="2">
        <v>256890.94584191733</v>
      </c>
      <c r="BE398" s="2">
        <v>250572.34624240527</v>
      </c>
      <c r="BF398" s="2">
        <v>0</v>
      </c>
      <c r="BG398" s="2">
        <v>6318.5995995120502</v>
      </c>
      <c r="BH398" s="2">
        <v>256890.94584191733</v>
      </c>
      <c r="BI398" s="2">
        <v>18051872.312400002</v>
      </c>
      <c r="BJ398" s="2">
        <v>0</v>
      </c>
      <c r="BK398" s="2">
        <v>455208.06614960002</v>
      </c>
      <c r="BL398" s="2">
        <v>18507080.378549602</v>
      </c>
      <c r="BM398" s="2">
        <v>250572.34624240527</v>
      </c>
      <c r="BN398" s="2">
        <v>0</v>
      </c>
      <c r="BO398" s="2">
        <v>6318.5995995120502</v>
      </c>
      <c r="BP398" s="2">
        <v>256890.94584191733</v>
      </c>
      <c r="BQ398" s="2" t="s">
        <v>96</v>
      </c>
      <c r="BR398" s="1">
        <v>1.4999999999999999E-2</v>
      </c>
      <c r="BS398" s="1">
        <v>3.5000000000000003E-2</v>
      </c>
      <c r="BT398" s="1">
        <v>0.26500000000000001</v>
      </c>
      <c r="BU398" s="2">
        <v>66509.324999999997</v>
      </c>
      <c r="BV398" s="2">
        <v>155188.42500000002</v>
      </c>
      <c r="BW398" s="2">
        <v>1174998.075</v>
      </c>
      <c r="BX398" s="2">
        <v>66509.324999999997</v>
      </c>
      <c r="BY398" s="2">
        <v>66509.324999999997</v>
      </c>
      <c r="BZ398" s="2">
        <v>66509.324999999997</v>
      </c>
      <c r="CA398" s="2">
        <v>155188.42500000002</v>
      </c>
      <c r="CB398" s="2">
        <v>1174998.075</v>
      </c>
      <c r="CC398" s="2">
        <v>66509.324999999997</v>
      </c>
      <c r="CD398" s="2">
        <v>66509.324999999997</v>
      </c>
      <c r="CE398" s="1">
        <f t="shared" si="6"/>
        <v>1.4999999999999999E-2</v>
      </c>
    </row>
    <row r="399" spans="1:83" ht="13.5" customHeight="1">
      <c r="A399" s="3" t="s">
        <v>520</v>
      </c>
      <c r="B399" t="s">
        <v>928</v>
      </c>
      <c r="C399" s="9" t="s">
        <v>2008</v>
      </c>
      <c r="D399" s="3" t="s">
        <v>929</v>
      </c>
      <c r="E399" s="3" t="s">
        <v>930</v>
      </c>
      <c r="F399" s="3" t="s">
        <v>836</v>
      </c>
      <c r="G399" s="3" t="s">
        <v>100</v>
      </c>
      <c r="H399" s="3" t="s">
        <v>89</v>
      </c>
      <c r="I399" s="3" t="s">
        <v>90</v>
      </c>
      <c r="J399" s="3" t="s">
        <v>931</v>
      </c>
      <c r="K399" s="3" t="s">
        <v>92</v>
      </c>
      <c r="L399" s="3" t="s">
        <v>93</v>
      </c>
      <c r="M399" s="3" t="s">
        <v>94</v>
      </c>
      <c r="N399" s="2">
        <v>80000000</v>
      </c>
      <c r="O399" s="2">
        <v>69714663.189999998</v>
      </c>
      <c r="P399" s="10">
        <v>1</v>
      </c>
      <c r="Q399" s="2">
        <v>80000000</v>
      </c>
      <c r="R399" s="2">
        <v>69714663.189999998</v>
      </c>
      <c r="S399" s="3" t="s">
        <v>94</v>
      </c>
      <c r="T399" s="2">
        <v>3014736.87</v>
      </c>
      <c r="U399" s="2">
        <v>3014736.87</v>
      </c>
      <c r="V399" s="2">
        <v>44726.97</v>
      </c>
      <c r="W399" s="11">
        <v>1</v>
      </c>
      <c r="X399" s="2">
        <v>3014736.87</v>
      </c>
      <c r="Y399" s="2">
        <v>3014736.87</v>
      </c>
      <c r="Z399" s="2">
        <v>44726.97</v>
      </c>
      <c r="AA399" s="12">
        <v>4.9000000000000002E-2</v>
      </c>
      <c r="AB399" s="13">
        <v>44498</v>
      </c>
      <c r="AC399" s="13">
        <v>44500</v>
      </c>
      <c r="AD399" s="2">
        <v>1</v>
      </c>
      <c r="AE399" s="2">
        <v>5</v>
      </c>
      <c r="AF399" s="3" t="s">
        <v>95</v>
      </c>
      <c r="AG399" s="2">
        <v>0</v>
      </c>
      <c r="AH399" s="3" t="s">
        <v>95</v>
      </c>
      <c r="AI399" s="3" t="s">
        <v>95</v>
      </c>
      <c r="AJ399" s="2">
        <v>1</v>
      </c>
      <c r="AK399" s="2">
        <v>33477.289346900034</v>
      </c>
      <c r="AL399" s="2">
        <v>0</v>
      </c>
      <c r="AM399" s="2">
        <v>496.67277141176078</v>
      </c>
      <c r="AN399" s="2">
        <v>33973.962118311792</v>
      </c>
      <c r="AO399" s="2">
        <v>33477.289346900034</v>
      </c>
      <c r="AP399" s="2">
        <v>0</v>
      </c>
      <c r="AQ399" s="2">
        <v>496.67277141176078</v>
      </c>
      <c r="AR399" s="2">
        <v>33973.962118311792</v>
      </c>
      <c r="AS399" s="2">
        <v>2411789.4959999998</v>
      </c>
      <c r="AT399" s="2">
        <v>0</v>
      </c>
      <c r="AU399" s="2">
        <v>35781.576000000001</v>
      </c>
      <c r="AV399" s="2">
        <v>2447571.0720000006</v>
      </c>
      <c r="AW399" s="2">
        <v>33477.289346900034</v>
      </c>
      <c r="AX399" s="2">
        <v>0</v>
      </c>
      <c r="AY399" s="2">
        <v>496.67277141176078</v>
      </c>
      <c r="AZ399" s="2">
        <v>33973.962118311792</v>
      </c>
      <c r="BA399" s="2">
        <v>170369.27321530896</v>
      </c>
      <c r="BB399" s="2">
        <v>0</v>
      </c>
      <c r="BC399" s="2">
        <v>2527.6174009915917</v>
      </c>
      <c r="BD399" s="2">
        <v>172896.89061630054</v>
      </c>
      <c r="BE399" s="2">
        <v>170369.27321530896</v>
      </c>
      <c r="BF399" s="2">
        <v>0</v>
      </c>
      <c r="BG399" s="2">
        <v>2527.6174009915917</v>
      </c>
      <c r="BH399" s="2">
        <v>172896.89061630054</v>
      </c>
      <c r="BI399" s="2">
        <v>12273837.9240936</v>
      </c>
      <c r="BJ399" s="2">
        <v>0</v>
      </c>
      <c r="BK399" s="2">
        <v>182096.01842160002</v>
      </c>
      <c r="BL399" s="2">
        <v>12455933.942515204</v>
      </c>
      <c r="BM399" s="2">
        <v>170369.27321530896</v>
      </c>
      <c r="BN399" s="2">
        <v>0</v>
      </c>
      <c r="BO399" s="2">
        <v>2527.6174009915917</v>
      </c>
      <c r="BP399" s="2">
        <v>172896.89061630054</v>
      </c>
      <c r="BQ399" s="2" t="s">
        <v>96</v>
      </c>
      <c r="BR399" s="1">
        <v>1.4999999999999999E-2</v>
      </c>
      <c r="BS399" s="1">
        <v>3.5000000000000003E-2</v>
      </c>
      <c r="BT399" s="1">
        <v>0.26500000000000001</v>
      </c>
      <c r="BU399" s="2">
        <v>45221.053050000002</v>
      </c>
      <c r="BV399" s="2">
        <v>105515.79045000001</v>
      </c>
      <c r="BW399" s="2">
        <v>798905.27055000002</v>
      </c>
      <c r="BX399" s="2">
        <v>45221.053050000002</v>
      </c>
      <c r="BY399" s="2">
        <v>45221.053050000002</v>
      </c>
      <c r="BZ399" s="2">
        <v>45221.053050000002</v>
      </c>
      <c r="CA399" s="2">
        <v>105515.79045000001</v>
      </c>
      <c r="CB399" s="2">
        <v>798905.27055000002</v>
      </c>
      <c r="CC399" s="2">
        <v>45221.053050000002</v>
      </c>
      <c r="CD399" s="2">
        <v>45221.053050000002</v>
      </c>
      <c r="CE399" s="1">
        <f t="shared" si="6"/>
        <v>1.4999999999999999E-2</v>
      </c>
    </row>
    <row r="400" spans="1:83" ht="13.5" customHeight="1">
      <c r="A400" s="3" t="s">
        <v>520</v>
      </c>
      <c r="B400" t="s">
        <v>932</v>
      </c>
      <c r="C400" s="9" t="s">
        <v>2009</v>
      </c>
      <c r="D400" s="3" t="s">
        <v>915</v>
      </c>
      <c r="E400" s="3" t="s">
        <v>916</v>
      </c>
      <c r="F400" s="3" t="s">
        <v>836</v>
      </c>
      <c r="G400" s="3" t="s">
        <v>100</v>
      </c>
      <c r="H400" s="3" t="s">
        <v>89</v>
      </c>
      <c r="I400" s="3" t="s">
        <v>90</v>
      </c>
      <c r="J400" s="3" t="s">
        <v>917</v>
      </c>
      <c r="K400" s="3" t="s">
        <v>92</v>
      </c>
      <c r="L400" s="3" t="s">
        <v>93</v>
      </c>
      <c r="M400" s="3" t="s">
        <v>94</v>
      </c>
      <c r="N400" s="2">
        <v>10000000</v>
      </c>
      <c r="O400" s="2">
        <v>0</v>
      </c>
      <c r="P400" s="10">
        <v>1</v>
      </c>
      <c r="Q400" s="2">
        <v>10000000</v>
      </c>
      <c r="R400" s="2">
        <v>0</v>
      </c>
      <c r="S400" s="3" t="s">
        <v>94</v>
      </c>
      <c r="T400" s="2">
        <v>5000000</v>
      </c>
      <c r="U400" s="2">
        <v>5000000</v>
      </c>
      <c r="V400" s="2">
        <v>108375</v>
      </c>
      <c r="W400" s="11">
        <v>1</v>
      </c>
      <c r="X400" s="2">
        <v>5000000</v>
      </c>
      <c r="Y400" s="2">
        <v>5000000</v>
      </c>
      <c r="Z400" s="2">
        <v>108375</v>
      </c>
      <c r="AA400" s="12">
        <v>5.0999999999999997E-2</v>
      </c>
      <c r="AB400" s="13">
        <v>44543</v>
      </c>
      <c r="AC400" s="13">
        <v>44500</v>
      </c>
      <c r="AD400" s="2">
        <v>1</v>
      </c>
      <c r="AE400" s="2">
        <v>5</v>
      </c>
      <c r="AF400" s="3" t="s">
        <v>95</v>
      </c>
      <c r="AG400" s="2">
        <v>0</v>
      </c>
      <c r="AH400" s="3" t="s">
        <v>95</v>
      </c>
      <c r="AI400" s="3" t="s">
        <v>95</v>
      </c>
      <c r="AJ400" s="2">
        <v>1</v>
      </c>
      <c r="AK400" s="2">
        <v>55522.738451963189</v>
      </c>
      <c r="AL400" s="2">
        <v>0</v>
      </c>
      <c r="AM400" s="2">
        <v>1203.455355946302</v>
      </c>
      <c r="AN400" s="2">
        <v>56726.193807909491</v>
      </c>
      <c r="AO400" s="2">
        <v>55522.738451963189</v>
      </c>
      <c r="AP400" s="2">
        <v>0</v>
      </c>
      <c r="AQ400" s="2">
        <v>1203.455355946302</v>
      </c>
      <c r="AR400" s="2">
        <v>56726.193807909491</v>
      </c>
      <c r="AS400" s="2">
        <v>4000000</v>
      </c>
      <c r="AT400" s="2">
        <v>0</v>
      </c>
      <c r="AU400" s="2">
        <v>86700</v>
      </c>
      <c r="AV400" s="2">
        <v>4086700</v>
      </c>
      <c r="AW400" s="2">
        <v>55522.738451963189</v>
      </c>
      <c r="AX400" s="2">
        <v>0</v>
      </c>
      <c r="AY400" s="2">
        <v>1203.455355946302</v>
      </c>
      <c r="AZ400" s="2">
        <v>56726.193807909491</v>
      </c>
      <c r="BA400" s="2">
        <v>282560.76825588587</v>
      </c>
      <c r="BB400" s="2">
        <v>0</v>
      </c>
      <c r="BC400" s="2">
        <v>6124.5046519463258</v>
      </c>
      <c r="BD400" s="2">
        <v>288685.27290783217</v>
      </c>
      <c r="BE400" s="2">
        <v>282560.76825588587</v>
      </c>
      <c r="BF400" s="2">
        <v>0</v>
      </c>
      <c r="BG400" s="2">
        <v>6124.5046519463258</v>
      </c>
      <c r="BH400" s="2">
        <v>288685.27290783217</v>
      </c>
      <c r="BI400" s="2">
        <v>20356400</v>
      </c>
      <c r="BJ400" s="2">
        <v>0</v>
      </c>
      <c r="BK400" s="2">
        <v>441224.97000000003</v>
      </c>
      <c r="BL400" s="2">
        <v>20797624.970000003</v>
      </c>
      <c r="BM400" s="2">
        <v>282560.76825588587</v>
      </c>
      <c r="BN400" s="2">
        <v>0</v>
      </c>
      <c r="BO400" s="2">
        <v>6124.5046519463258</v>
      </c>
      <c r="BP400" s="2">
        <v>288685.27290783217</v>
      </c>
      <c r="BQ400" s="2" t="s">
        <v>96</v>
      </c>
      <c r="BR400" s="1">
        <v>1.4999999999999999E-2</v>
      </c>
      <c r="BS400" s="1">
        <v>3.5000000000000003E-2</v>
      </c>
      <c r="BT400" s="1">
        <v>0.26500000000000001</v>
      </c>
      <c r="BU400" s="2">
        <v>75000</v>
      </c>
      <c r="BV400" s="2">
        <v>175000.00000000003</v>
      </c>
      <c r="BW400" s="2">
        <v>1325000</v>
      </c>
      <c r="BX400" s="2">
        <v>75000</v>
      </c>
      <c r="BY400" s="2">
        <v>75000</v>
      </c>
      <c r="BZ400" s="2">
        <v>75000</v>
      </c>
      <c r="CA400" s="2">
        <v>175000.00000000003</v>
      </c>
      <c r="CB400" s="2">
        <v>1325000</v>
      </c>
      <c r="CC400" s="2">
        <v>75000</v>
      </c>
      <c r="CD400" s="2">
        <v>75000</v>
      </c>
      <c r="CE400" s="1">
        <f t="shared" si="6"/>
        <v>1.4999999999999999E-2</v>
      </c>
    </row>
    <row r="401" spans="1:83" ht="13.5" customHeight="1">
      <c r="A401" s="3" t="s">
        <v>520</v>
      </c>
      <c r="B401" t="s">
        <v>933</v>
      </c>
      <c r="C401" s="9" t="s">
        <v>2010</v>
      </c>
      <c r="D401" s="3" t="s">
        <v>934</v>
      </c>
      <c r="E401" s="3" t="s">
        <v>935</v>
      </c>
      <c r="F401" s="3" t="s">
        <v>836</v>
      </c>
      <c r="G401" s="3" t="s">
        <v>936</v>
      </c>
      <c r="H401" s="3" t="s">
        <v>89</v>
      </c>
      <c r="I401" s="3" t="s">
        <v>90</v>
      </c>
      <c r="J401" s="3" t="s">
        <v>937</v>
      </c>
      <c r="K401" s="3" t="s">
        <v>92</v>
      </c>
      <c r="L401" s="3" t="s">
        <v>93</v>
      </c>
      <c r="M401" s="3" t="s">
        <v>94</v>
      </c>
      <c r="N401" s="2">
        <v>12000000</v>
      </c>
      <c r="O401" s="2">
        <v>10680787.76</v>
      </c>
      <c r="P401" s="10">
        <v>1</v>
      </c>
      <c r="Q401" s="2">
        <v>12000000</v>
      </c>
      <c r="R401" s="2">
        <v>10680787.76</v>
      </c>
      <c r="S401" s="3" t="s">
        <v>94</v>
      </c>
      <c r="T401" s="2">
        <v>357873.44</v>
      </c>
      <c r="U401" s="2">
        <v>357873.44</v>
      </c>
      <c r="V401" s="2">
        <v>5699.13</v>
      </c>
      <c r="W401" s="11">
        <v>1</v>
      </c>
      <c r="X401" s="2">
        <v>357873.44</v>
      </c>
      <c r="Y401" s="2">
        <v>357873.44</v>
      </c>
      <c r="Z401" s="2">
        <v>5699.13</v>
      </c>
      <c r="AA401" s="12">
        <v>4.9000000000000002E-2</v>
      </c>
      <c r="AB401" s="13">
        <v>44524</v>
      </c>
      <c r="AC401" s="13">
        <v>44500</v>
      </c>
      <c r="AD401" s="2">
        <v>1</v>
      </c>
      <c r="AE401" s="2">
        <v>5</v>
      </c>
      <c r="AF401" s="3" t="s">
        <v>95</v>
      </c>
      <c r="AG401" s="2">
        <v>0</v>
      </c>
      <c r="AH401" s="3" t="s">
        <v>95</v>
      </c>
      <c r="AI401" s="3" t="s">
        <v>95</v>
      </c>
      <c r="AJ401" s="2">
        <v>1</v>
      </c>
      <c r="AK401" s="2">
        <v>3974.022681604868</v>
      </c>
      <c r="AL401" s="2">
        <v>0</v>
      </c>
      <c r="AM401" s="2">
        <v>63.286260878747392</v>
      </c>
      <c r="AN401" s="2">
        <v>4037.3089424836153</v>
      </c>
      <c r="AO401" s="2">
        <v>3974.022681604868</v>
      </c>
      <c r="AP401" s="2">
        <v>0</v>
      </c>
      <c r="AQ401" s="2">
        <v>63.286260878747392</v>
      </c>
      <c r="AR401" s="2">
        <v>4037.3089424836153</v>
      </c>
      <c r="AS401" s="2">
        <v>286298.75200000004</v>
      </c>
      <c r="AT401" s="2">
        <v>0</v>
      </c>
      <c r="AU401" s="2">
        <v>4559.3040000000001</v>
      </c>
      <c r="AV401" s="2">
        <v>290858.05599999998</v>
      </c>
      <c r="AW401" s="2">
        <v>3974.022681604868</v>
      </c>
      <c r="AX401" s="2">
        <v>0</v>
      </c>
      <c r="AY401" s="2">
        <v>63.286260878747392</v>
      </c>
      <c r="AZ401" s="2">
        <v>4037.3089424836153</v>
      </c>
      <c r="BA401" s="2">
        <v>20224.198828955334</v>
      </c>
      <c r="BB401" s="2">
        <v>0</v>
      </c>
      <c r="BC401" s="2">
        <v>322.07011023803335</v>
      </c>
      <c r="BD401" s="2">
        <v>20546.268939193367</v>
      </c>
      <c r="BE401" s="2">
        <v>20224.198828955334</v>
      </c>
      <c r="BF401" s="2">
        <v>0</v>
      </c>
      <c r="BG401" s="2">
        <v>322.07011023803335</v>
      </c>
      <c r="BH401" s="2">
        <v>20546.268939193367</v>
      </c>
      <c r="BI401" s="2">
        <v>1457002.9788032002</v>
      </c>
      <c r="BJ401" s="2">
        <v>0</v>
      </c>
      <c r="BK401" s="2">
        <v>23202.753986400003</v>
      </c>
      <c r="BL401" s="2">
        <v>1480205.7327896</v>
      </c>
      <c r="BM401" s="2">
        <v>20224.198828955334</v>
      </c>
      <c r="BN401" s="2">
        <v>0</v>
      </c>
      <c r="BO401" s="2">
        <v>322.07011023803335</v>
      </c>
      <c r="BP401" s="2">
        <v>20546.268939193367</v>
      </c>
      <c r="BQ401" s="2" t="s">
        <v>96</v>
      </c>
      <c r="BR401" s="1">
        <v>1.4999999999999999E-2</v>
      </c>
      <c r="BS401" s="1">
        <v>3.5000000000000003E-2</v>
      </c>
      <c r="BT401" s="1">
        <v>0.26500000000000001</v>
      </c>
      <c r="BU401" s="2">
        <v>5368.1016</v>
      </c>
      <c r="BV401" s="2">
        <v>12525.570400000001</v>
      </c>
      <c r="BW401" s="2">
        <v>94836.46160000001</v>
      </c>
      <c r="BX401" s="2">
        <v>5368.1016</v>
      </c>
      <c r="BY401" s="2">
        <v>5368.1016</v>
      </c>
      <c r="BZ401" s="2">
        <v>5368.1016</v>
      </c>
      <c r="CA401" s="2">
        <v>12525.570400000001</v>
      </c>
      <c r="CB401" s="2">
        <v>94836.46160000001</v>
      </c>
      <c r="CC401" s="2">
        <v>5368.1016</v>
      </c>
      <c r="CD401" s="2">
        <v>5368.1016</v>
      </c>
      <c r="CE401" s="1">
        <f t="shared" si="6"/>
        <v>1.4999999999999999E-2</v>
      </c>
    </row>
    <row r="402" spans="1:83" ht="13.5" customHeight="1">
      <c r="A402" s="3" t="s">
        <v>520</v>
      </c>
      <c r="B402" t="s">
        <v>938</v>
      </c>
      <c r="C402" s="9" t="s">
        <v>2011</v>
      </c>
      <c r="D402" s="3" t="s">
        <v>939</v>
      </c>
      <c r="E402" s="3" t="s">
        <v>940</v>
      </c>
      <c r="F402" s="3" t="s">
        <v>836</v>
      </c>
      <c r="G402" s="3" t="s">
        <v>100</v>
      </c>
      <c r="H402" s="3" t="s">
        <v>89</v>
      </c>
      <c r="I402" s="3" t="s">
        <v>90</v>
      </c>
      <c r="J402" s="3" t="s">
        <v>941</v>
      </c>
      <c r="K402" s="3" t="s">
        <v>92</v>
      </c>
      <c r="L402" s="3" t="s">
        <v>93</v>
      </c>
      <c r="M402" s="3" t="s">
        <v>94</v>
      </c>
      <c r="N402" s="2">
        <v>5000000</v>
      </c>
      <c r="O402" s="2">
        <v>4823415.6399999997</v>
      </c>
      <c r="P402" s="10">
        <v>1</v>
      </c>
      <c r="Q402" s="2">
        <v>5000000</v>
      </c>
      <c r="R402" s="2">
        <v>4823415.6399999997</v>
      </c>
      <c r="S402" s="3" t="s">
        <v>94</v>
      </c>
      <c r="T402" s="2">
        <v>176584.36</v>
      </c>
      <c r="U402" s="2">
        <v>176584.36</v>
      </c>
      <c r="V402" s="2">
        <v>2499.65</v>
      </c>
      <c r="W402" s="11">
        <v>1</v>
      </c>
      <c r="X402" s="2">
        <v>176584.36</v>
      </c>
      <c r="Y402" s="2">
        <v>176584.36</v>
      </c>
      <c r="Z402" s="2">
        <v>2499.65</v>
      </c>
      <c r="AA402" s="12">
        <v>4.9000000000000002E-2</v>
      </c>
      <c r="AB402" s="13">
        <v>44511</v>
      </c>
      <c r="AC402" s="13">
        <v>44500</v>
      </c>
      <c r="AD402" s="2">
        <v>1</v>
      </c>
      <c r="AE402" s="2">
        <v>5</v>
      </c>
      <c r="AF402" s="3" t="s">
        <v>95</v>
      </c>
      <c r="AG402" s="2">
        <v>0</v>
      </c>
      <c r="AH402" s="3" t="s">
        <v>95</v>
      </c>
      <c r="AI402" s="3" t="s">
        <v>95</v>
      </c>
      <c r="AJ402" s="2">
        <v>1</v>
      </c>
      <c r="AK402" s="2">
        <v>1960.8894469974616</v>
      </c>
      <c r="AL402" s="2">
        <v>0</v>
      </c>
      <c r="AM402" s="2">
        <v>27.757482634289957</v>
      </c>
      <c r="AN402" s="2">
        <v>1988.6469296317516</v>
      </c>
      <c r="AO402" s="2">
        <v>1960.8894469974616</v>
      </c>
      <c r="AP402" s="2">
        <v>0</v>
      </c>
      <c r="AQ402" s="2">
        <v>27.757482634289957</v>
      </c>
      <c r="AR402" s="2">
        <v>1988.6469296317516</v>
      </c>
      <c r="AS402" s="2">
        <v>141267.48800000001</v>
      </c>
      <c r="AT402" s="2">
        <v>0</v>
      </c>
      <c r="AU402" s="2">
        <v>1999.7199999999998</v>
      </c>
      <c r="AV402" s="2">
        <v>143267.20799999998</v>
      </c>
      <c r="AW402" s="2">
        <v>1960.8894469974616</v>
      </c>
      <c r="AX402" s="2">
        <v>0</v>
      </c>
      <c r="AY402" s="2">
        <v>27.757482634289957</v>
      </c>
      <c r="AZ402" s="2">
        <v>1988.6469296317516</v>
      </c>
      <c r="BA402" s="2">
        <v>9979.1624847147814</v>
      </c>
      <c r="BB402" s="2">
        <v>0</v>
      </c>
      <c r="BC402" s="2">
        <v>141.26060487416501</v>
      </c>
      <c r="BD402" s="2">
        <v>10120.423089588947</v>
      </c>
      <c r="BE402" s="2">
        <v>9979.1624847147814</v>
      </c>
      <c r="BF402" s="2">
        <v>0</v>
      </c>
      <c r="BG402" s="2">
        <v>141.26060487416501</v>
      </c>
      <c r="BH402" s="2">
        <v>10120.423089588947</v>
      </c>
      <c r="BI402" s="2">
        <v>718924.37318080012</v>
      </c>
      <c r="BJ402" s="2">
        <v>0</v>
      </c>
      <c r="BK402" s="2">
        <v>10176.775051999999</v>
      </c>
      <c r="BL402" s="2">
        <v>729101.14823279995</v>
      </c>
      <c r="BM402" s="2">
        <v>9979.1624847147814</v>
      </c>
      <c r="BN402" s="2">
        <v>0</v>
      </c>
      <c r="BO402" s="2">
        <v>141.26060487416501</v>
      </c>
      <c r="BP402" s="2">
        <v>10120.423089588947</v>
      </c>
      <c r="BQ402" s="2" t="s">
        <v>96</v>
      </c>
      <c r="BR402" s="1">
        <v>1.4999999999999999E-2</v>
      </c>
      <c r="BS402" s="1">
        <v>3.5000000000000003E-2</v>
      </c>
      <c r="BT402" s="1">
        <v>0.26500000000000001</v>
      </c>
      <c r="BU402" s="2">
        <v>2648.7653999999998</v>
      </c>
      <c r="BV402" s="2">
        <v>6180.4526000000005</v>
      </c>
      <c r="BW402" s="2">
        <v>46794.8554</v>
      </c>
      <c r="BX402" s="2">
        <v>2648.7653999999998</v>
      </c>
      <c r="BY402" s="2">
        <v>2648.7653999999998</v>
      </c>
      <c r="BZ402" s="2">
        <v>2648.7653999999998</v>
      </c>
      <c r="CA402" s="2">
        <v>6180.4526000000005</v>
      </c>
      <c r="CB402" s="2">
        <v>46794.8554</v>
      </c>
      <c r="CC402" s="2">
        <v>2648.7653999999998</v>
      </c>
      <c r="CD402" s="2">
        <v>2648.7653999999998</v>
      </c>
      <c r="CE402" s="1">
        <f t="shared" si="6"/>
        <v>1.4999999999999999E-2</v>
      </c>
    </row>
    <row r="403" spans="1:83" ht="13.5" customHeight="1">
      <c r="A403" s="3" t="s">
        <v>520</v>
      </c>
      <c r="B403" t="s">
        <v>942</v>
      </c>
      <c r="C403" s="9" t="s">
        <v>2012</v>
      </c>
      <c r="D403" s="3" t="s">
        <v>943</v>
      </c>
      <c r="E403" s="3" t="s">
        <v>944</v>
      </c>
      <c r="F403" s="3" t="s">
        <v>836</v>
      </c>
      <c r="G403" s="3" t="s">
        <v>100</v>
      </c>
      <c r="H403" s="3" t="s">
        <v>89</v>
      </c>
      <c r="I403" s="3" t="s">
        <v>90</v>
      </c>
      <c r="J403" s="3" t="s">
        <v>945</v>
      </c>
      <c r="K403" s="3" t="s">
        <v>92</v>
      </c>
      <c r="L403" s="3" t="s">
        <v>93</v>
      </c>
      <c r="M403" s="3" t="s">
        <v>94</v>
      </c>
      <c r="N403" s="2">
        <v>40000000</v>
      </c>
      <c r="O403" s="2">
        <v>13542581.449999999</v>
      </c>
      <c r="P403" s="10">
        <v>1</v>
      </c>
      <c r="Q403" s="2">
        <v>40000000</v>
      </c>
      <c r="R403" s="2">
        <v>13542581.449999999</v>
      </c>
      <c r="S403" s="3" t="s">
        <v>94</v>
      </c>
      <c r="T403" s="2">
        <v>357798.84</v>
      </c>
      <c r="U403" s="2">
        <v>357798.84</v>
      </c>
      <c r="V403" s="2">
        <v>5600.55</v>
      </c>
      <c r="W403" s="11">
        <v>1</v>
      </c>
      <c r="X403" s="2">
        <v>357798.84</v>
      </c>
      <c r="Y403" s="2">
        <v>357798.84</v>
      </c>
      <c r="Z403" s="2">
        <v>5600.55</v>
      </c>
      <c r="AA403" s="12">
        <v>4.9000000000000002E-2</v>
      </c>
      <c r="AB403" s="13">
        <v>44532</v>
      </c>
      <c r="AC403" s="13">
        <v>44500</v>
      </c>
      <c r="AD403" s="2">
        <v>1</v>
      </c>
      <c r="AE403" s="2">
        <v>5</v>
      </c>
      <c r="AF403" s="3" t="s">
        <v>95</v>
      </c>
      <c r="AG403" s="2">
        <v>0</v>
      </c>
      <c r="AH403" s="3" t="s">
        <v>95</v>
      </c>
      <c r="AI403" s="3" t="s">
        <v>95</v>
      </c>
      <c r="AJ403" s="2">
        <v>1</v>
      </c>
      <c r="AK403" s="2">
        <v>3973.1942823471654</v>
      </c>
      <c r="AL403" s="2">
        <v>0</v>
      </c>
      <c r="AM403" s="2">
        <v>62.191574567428489</v>
      </c>
      <c r="AN403" s="2">
        <v>4035.3858569145941</v>
      </c>
      <c r="AO403" s="2">
        <v>3973.1942823471654</v>
      </c>
      <c r="AP403" s="2">
        <v>0</v>
      </c>
      <c r="AQ403" s="2">
        <v>62.191574567428489</v>
      </c>
      <c r="AR403" s="2">
        <v>4035.3858569145941</v>
      </c>
      <c r="AS403" s="2">
        <v>286239.07199999999</v>
      </c>
      <c r="AT403" s="2">
        <v>0</v>
      </c>
      <c r="AU403" s="2">
        <v>4480.4399999999996</v>
      </c>
      <c r="AV403" s="2">
        <v>290719.51200000005</v>
      </c>
      <c r="AW403" s="2">
        <v>3973.1942823471654</v>
      </c>
      <c r="AX403" s="2">
        <v>0</v>
      </c>
      <c r="AY403" s="2">
        <v>62.191574567428489</v>
      </c>
      <c r="AZ403" s="2">
        <v>4035.3858569145941</v>
      </c>
      <c r="BA403" s="2">
        <v>20219.98302229296</v>
      </c>
      <c r="BB403" s="2">
        <v>0</v>
      </c>
      <c r="BC403" s="2">
        <v>316.49914213110031</v>
      </c>
      <c r="BD403" s="2">
        <v>20536.482164424062</v>
      </c>
      <c r="BE403" s="2">
        <v>20219.98302229296</v>
      </c>
      <c r="BF403" s="2">
        <v>0</v>
      </c>
      <c r="BG403" s="2">
        <v>316.49914213110031</v>
      </c>
      <c r="BH403" s="2">
        <v>20536.482164424062</v>
      </c>
      <c r="BI403" s="2">
        <v>1456699.2613152</v>
      </c>
      <c r="BJ403" s="2">
        <v>0</v>
      </c>
      <c r="BK403" s="2">
        <v>22801.407203999999</v>
      </c>
      <c r="BL403" s="2">
        <v>1479500.6685192003</v>
      </c>
      <c r="BM403" s="2">
        <v>20219.98302229296</v>
      </c>
      <c r="BN403" s="2">
        <v>0</v>
      </c>
      <c r="BO403" s="2">
        <v>316.49914213110031</v>
      </c>
      <c r="BP403" s="2">
        <v>20536.482164424062</v>
      </c>
      <c r="BQ403" s="2" t="s">
        <v>96</v>
      </c>
      <c r="BR403" s="1">
        <v>1.4999999999999999E-2</v>
      </c>
      <c r="BS403" s="1">
        <v>3.5000000000000003E-2</v>
      </c>
      <c r="BT403" s="1">
        <v>0.26500000000000001</v>
      </c>
      <c r="BU403" s="2">
        <v>5366.9826000000003</v>
      </c>
      <c r="BV403" s="2">
        <v>12522.959400000002</v>
      </c>
      <c r="BW403" s="2">
        <v>94816.692600000009</v>
      </c>
      <c r="BX403" s="2">
        <v>5366.9826000000003</v>
      </c>
      <c r="BY403" s="2">
        <v>5366.9826000000003</v>
      </c>
      <c r="BZ403" s="2">
        <v>5366.9826000000003</v>
      </c>
      <c r="CA403" s="2">
        <v>12522.959400000002</v>
      </c>
      <c r="CB403" s="2">
        <v>94816.692600000009</v>
      </c>
      <c r="CC403" s="2">
        <v>5366.9826000000003</v>
      </c>
      <c r="CD403" s="2">
        <v>5366.9826000000003</v>
      </c>
      <c r="CE403" s="1">
        <f t="shared" si="6"/>
        <v>1.4999999999999999E-2</v>
      </c>
    </row>
    <row r="404" spans="1:83" ht="13.5" customHeight="1">
      <c r="A404" s="3" t="s">
        <v>520</v>
      </c>
      <c r="B404" t="s">
        <v>946</v>
      </c>
      <c r="C404" s="9" t="s">
        <v>2013</v>
      </c>
      <c r="D404" s="3" t="s">
        <v>943</v>
      </c>
      <c r="E404" s="3" t="s">
        <v>944</v>
      </c>
      <c r="F404" s="3" t="s">
        <v>836</v>
      </c>
      <c r="G404" s="3" t="s">
        <v>100</v>
      </c>
      <c r="H404" s="3" t="s">
        <v>89</v>
      </c>
      <c r="I404" s="3" t="s">
        <v>90</v>
      </c>
      <c r="J404" s="3" t="s">
        <v>945</v>
      </c>
      <c r="K404" s="3" t="s">
        <v>92</v>
      </c>
      <c r="L404" s="3" t="s">
        <v>93</v>
      </c>
      <c r="M404" s="3" t="s">
        <v>94</v>
      </c>
      <c r="N404" s="2">
        <v>40000000</v>
      </c>
      <c r="O404" s="2">
        <v>13542581.449999999</v>
      </c>
      <c r="P404" s="10">
        <v>1</v>
      </c>
      <c r="Q404" s="2">
        <v>40000000</v>
      </c>
      <c r="R404" s="2">
        <v>13542581.449999999</v>
      </c>
      <c r="S404" s="3" t="s">
        <v>94</v>
      </c>
      <c r="T404" s="2">
        <v>5000000</v>
      </c>
      <c r="U404" s="2">
        <v>5000000</v>
      </c>
      <c r="V404" s="2">
        <v>77583.33</v>
      </c>
      <c r="W404" s="11">
        <v>1</v>
      </c>
      <c r="X404" s="2">
        <v>5000000</v>
      </c>
      <c r="Y404" s="2">
        <v>5000000</v>
      </c>
      <c r="Z404" s="2">
        <v>77583.33</v>
      </c>
      <c r="AA404" s="12">
        <v>4.9000000000000002E-2</v>
      </c>
      <c r="AB404" s="13">
        <v>44532</v>
      </c>
      <c r="AC404" s="13">
        <v>44500</v>
      </c>
      <c r="AD404" s="2">
        <v>1</v>
      </c>
      <c r="AE404" s="2">
        <v>5</v>
      </c>
      <c r="AF404" s="3" t="s">
        <v>95</v>
      </c>
      <c r="AG404" s="2">
        <v>0</v>
      </c>
      <c r="AH404" s="3" t="s">
        <v>95</v>
      </c>
      <c r="AI404" s="3" t="s">
        <v>95</v>
      </c>
      <c r="AJ404" s="2">
        <v>1</v>
      </c>
      <c r="AK404" s="2">
        <v>55522.738451963189</v>
      </c>
      <c r="AL404" s="2">
        <v>0</v>
      </c>
      <c r="AM404" s="2">
        <v>861.52778796446978</v>
      </c>
      <c r="AN404" s="2">
        <v>56384.26623992766</v>
      </c>
      <c r="AO404" s="2">
        <v>55522.738451963189</v>
      </c>
      <c r="AP404" s="2">
        <v>0</v>
      </c>
      <c r="AQ404" s="2">
        <v>861.52778796446978</v>
      </c>
      <c r="AR404" s="2">
        <v>56384.26623992766</v>
      </c>
      <c r="AS404" s="2">
        <v>4000000</v>
      </c>
      <c r="AT404" s="2">
        <v>0</v>
      </c>
      <c r="AU404" s="2">
        <v>62066.663999999997</v>
      </c>
      <c r="AV404" s="2">
        <v>4062066.6640000003</v>
      </c>
      <c r="AW404" s="2">
        <v>55522.738451963189</v>
      </c>
      <c r="AX404" s="2">
        <v>0</v>
      </c>
      <c r="AY404" s="2">
        <v>861.52778796446978</v>
      </c>
      <c r="AZ404" s="2">
        <v>56384.26623992766</v>
      </c>
      <c r="BA404" s="2">
        <v>282560.76825588587</v>
      </c>
      <c r="BB404" s="2">
        <v>0</v>
      </c>
      <c r="BC404" s="2">
        <v>4384.4010657299832</v>
      </c>
      <c r="BD404" s="2">
        <v>286945.16932161589</v>
      </c>
      <c r="BE404" s="2">
        <v>282560.76825588587</v>
      </c>
      <c r="BF404" s="2">
        <v>0</v>
      </c>
      <c r="BG404" s="2">
        <v>4384.4010657299832</v>
      </c>
      <c r="BH404" s="2">
        <v>286945.16932161589</v>
      </c>
      <c r="BI404" s="2">
        <v>20356400</v>
      </c>
      <c r="BJ404" s="2">
        <v>0</v>
      </c>
      <c r="BK404" s="2">
        <v>315863.45976240002</v>
      </c>
      <c r="BL404" s="2">
        <v>20672263.459762402</v>
      </c>
      <c r="BM404" s="2">
        <v>282560.76825588587</v>
      </c>
      <c r="BN404" s="2">
        <v>0</v>
      </c>
      <c r="BO404" s="2">
        <v>4384.4010657299832</v>
      </c>
      <c r="BP404" s="2">
        <v>286945.16932161589</v>
      </c>
      <c r="BQ404" s="2" t="s">
        <v>96</v>
      </c>
      <c r="BR404" s="1">
        <v>1.4999999999999999E-2</v>
      </c>
      <c r="BS404" s="1">
        <v>3.5000000000000003E-2</v>
      </c>
      <c r="BT404" s="1">
        <v>0.26500000000000001</v>
      </c>
      <c r="BU404" s="2">
        <v>75000</v>
      </c>
      <c r="BV404" s="2">
        <v>175000.00000000003</v>
      </c>
      <c r="BW404" s="2">
        <v>1325000</v>
      </c>
      <c r="BX404" s="2">
        <v>75000</v>
      </c>
      <c r="BY404" s="2">
        <v>75000</v>
      </c>
      <c r="BZ404" s="2">
        <v>75000</v>
      </c>
      <c r="CA404" s="2">
        <v>175000.00000000003</v>
      </c>
      <c r="CB404" s="2">
        <v>1325000</v>
      </c>
      <c r="CC404" s="2">
        <v>75000</v>
      </c>
      <c r="CD404" s="2">
        <v>75000</v>
      </c>
      <c r="CE404" s="1">
        <f t="shared" si="6"/>
        <v>1.4999999999999999E-2</v>
      </c>
    </row>
    <row r="405" spans="1:83" ht="13.5" customHeight="1">
      <c r="A405" s="3" t="s">
        <v>520</v>
      </c>
      <c r="B405" t="s">
        <v>947</v>
      </c>
      <c r="C405" s="9" t="s">
        <v>2014</v>
      </c>
      <c r="D405" s="3" t="s">
        <v>943</v>
      </c>
      <c r="E405" s="3" t="s">
        <v>944</v>
      </c>
      <c r="F405" s="3" t="s">
        <v>836</v>
      </c>
      <c r="G405" s="3" t="s">
        <v>100</v>
      </c>
      <c r="H405" s="3" t="s">
        <v>89</v>
      </c>
      <c r="I405" s="3" t="s">
        <v>90</v>
      </c>
      <c r="J405" s="3" t="s">
        <v>945</v>
      </c>
      <c r="K405" s="3" t="s">
        <v>92</v>
      </c>
      <c r="L405" s="3" t="s">
        <v>93</v>
      </c>
      <c r="M405" s="3" t="s">
        <v>94</v>
      </c>
      <c r="N405" s="2">
        <v>40000000</v>
      </c>
      <c r="O405" s="2">
        <v>13542581.449999999</v>
      </c>
      <c r="P405" s="10">
        <v>1</v>
      </c>
      <c r="Q405" s="2">
        <v>40000000</v>
      </c>
      <c r="R405" s="2">
        <v>13542581.449999999</v>
      </c>
      <c r="S405" s="3" t="s">
        <v>94</v>
      </c>
      <c r="T405" s="2">
        <v>5000000</v>
      </c>
      <c r="U405" s="2">
        <v>5000000</v>
      </c>
      <c r="V405" s="2">
        <v>77583.33</v>
      </c>
      <c r="W405" s="11">
        <v>1</v>
      </c>
      <c r="X405" s="2">
        <v>5000000</v>
      </c>
      <c r="Y405" s="2">
        <v>5000000</v>
      </c>
      <c r="Z405" s="2">
        <v>77583.33</v>
      </c>
      <c r="AA405" s="12">
        <v>4.9000000000000002E-2</v>
      </c>
      <c r="AB405" s="13">
        <v>44532</v>
      </c>
      <c r="AC405" s="13">
        <v>44500</v>
      </c>
      <c r="AD405" s="2">
        <v>1</v>
      </c>
      <c r="AE405" s="2">
        <v>5</v>
      </c>
      <c r="AF405" s="3" t="s">
        <v>95</v>
      </c>
      <c r="AG405" s="2">
        <v>0</v>
      </c>
      <c r="AH405" s="3" t="s">
        <v>95</v>
      </c>
      <c r="AI405" s="3" t="s">
        <v>95</v>
      </c>
      <c r="AJ405" s="2">
        <v>1</v>
      </c>
      <c r="AK405" s="2">
        <v>55522.738451963189</v>
      </c>
      <c r="AL405" s="2">
        <v>0</v>
      </c>
      <c r="AM405" s="2">
        <v>861.52778796446978</v>
      </c>
      <c r="AN405" s="2">
        <v>56384.26623992766</v>
      </c>
      <c r="AO405" s="2">
        <v>55522.738451963189</v>
      </c>
      <c r="AP405" s="2">
        <v>0</v>
      </c>
      <c r="AQ405" s="2">
        <v>861.52778796446978</v>
      </c>
      <c r="AR405" s="2">
        <v>56384.26623992766</v>
      </c>
      <c r="AS405" s="2">
        <v>4000000</v>
      </c>
      <c r="AT405" s="2">
        <v>0</v>
      </c>
      <c r="AU405" s="2">
        <v>62066.663999999997</v>
      </c>
      <c r="AV405" s="2">
        <v>4062066.6640000003</v>
      </c>
      <c r="AW405" s="2">
        <v>55522.738451963189</v>
      </c>
      <c r="AX405" s="2">
        <v>0</v>
      </c>
      <c r="AY405" s="2">
        <v>861.52778796446978</v>
      </c>
      <c r="AZ405" s="2">
        <v>56384.26623992766</v>
      </c>
      <c r="BA405" s="2">
        <v>282560.76825588587</v>
      </c>
      <c r="BB405" s="2">
        <v>0</v>
      </c>
      <c r="BC405" s="2">
        <v>4384.4010657299832</v>
      </c>
      <c r="BD405" s="2">
        <v>286945.16932161589</v>
      </c>
      <c r="BE405" s="2">
        <v>282560.76825588587</v>
      </c>
      <c r="BF405" s="2">
        <v>0</v>
      </c>
      <c r="BG405" s="2">
        <v>4384.4010657299832</v>
      </c>
      <c r="BH405" s="2">
        <v>286945.16932161589</v>
      </c>
      <c r="BI405" s="2">
        <v>20356400</v>
      </c>
      <c r="BJ405" s="2">
        <v>0</v>
      </c>
      <c r="BK405" s="2">
        <v>315863.45976240002</v>
      </c>
      <c r="BL405" s="2">
        <v>20672263.459762402</v>
      </c>
      <c r="BM405" s="2">
        <v>282560.76825588587</v>
      </c>
      <c r="BN405" s="2">
        <v>0</v>
      </c>
      <c r="BO405" s="2">
        <v>4384.4010657299832</v>
      </c>
      <c r="BP405" s="2">
        <v>286945.16932161589</v>
      </c>
      <c r="BQ405" s="2" t="s">
        <v>96</v>
      </c>
      <c r="BR405" s="1">
        <v>1.4999999999999999E-2</v>
      </c>
      <c r="BS405" s="1">
        <v>3.5000000000000003E-2</v>
      </c>
      <c r="BT405" s="1">
        <v>0.26500000000000001</v>
      </c>
      <c r="BU405" s="2">
        <v>75000</v>
      </c>
      <c r="BV405" s="2">
        <v>175000.00000000003</v>
      </c>
      <c r="BW405" s="2">
        <v>1325000</v>
      </c>
      <c r="BX405" s="2">
        <v>75000</v>
      </c>
      <c r="BY405" s="2">
        <v>75000</v>
      </c>
      <c r="BZ405" s="2">
        <v>75000</v>
      </c>
      <c r="CA405" s="2">
        <v>175000.00000000003</v>
      </c>
      <c r="CB405" s="2">
        <v>1325000</v>
      </c>
      <c r="CC405" s="2">
        <v>75000</v>
      </c>
      <c r="CD405" s="2">
        <v>75000</v>
      </c>
      <c r="CE405" s="1">
        <f t="shared" si="6"/>
        <v>1.4999999999999999E-2</v>
      </c>
    </row>
    <row r="406" spans="1:83" ht="13.5" customHeight="1">
      <c r="A406" s="3" t="s">
        <v>520</v>
      </c>
      <c r="B406" t="s">
        <v>948</v>
      </c>
      <c r="C406" s="9" t="s">
        <v>2015</v>
      </c>
      <c r="D406" s="3" t="s">
        <v>910</v>
      </c>
      <c r="E406" s="3" t="s">
        <v>911</v>
      </c>
      <c r="F406" s="3" t="s">
        <v>836</v>
      </c>
      <c r="G406" s="3" t="s">
        <v>100</v>
      </c>
      <c r="H406" s="3" t="s">
        <v>89</v>
      </c>
      <c r="I406" s="3" t="s">
        <v>90</v>
      </c>
      <c r="J406" s="3" t="s">
        <v>912</v>
      </c>
      <c r="K406" s="3" t="s">
        <v>92</v>
      </c>
      <c r="L406" s="3" t="s">
        <v>93</v>
      </c>
      <c r="M406" s="3" t="s">
        <v>94</v>
      </c>
      <c r="N406" s="2">
        <v>10000000</v>
      </c>
      <c r="O406" s="2">
        <v>229903.6</v>
      </c>
      <c r="P406" s="10">
        <v>1</v>
      </c>
      <c r="Q406" s="2">
        <v>10000000</v>
      </c>
      <c r="R406" s="2">
        <v>229903.6</v>
      </c>
      <c r="S406" s="3" t="s">
        <v>94</v>
      </c>
      <c r="T406" s="2">
        <v>3140096.4</v>
      </c>
      <c r="U406" s="2">
        <v>3140096.4</v>
      </c>
      <c r="V406" s="2">
        <v>61545.89</v>
      </c>
      <c r="W406" s="11">
        <v>1</v>
      </c>
      <c r="X406" s="2">
        <v>3140096.4</v>
      </c>
      <c r="Y406" s="2">
        <v>3140096.4</v>
      </c>
      <c r="Z406" s="2">
        <v>61545.89</v>
      </c>
      <c r="AA406" s="12">
        <v>4.8000000000000001E-2</v>
      </c>
      <c r="AB406" s="13">
        <v>44575</v>
      </c>
      <c r="AC406" s="13">
        <v>44500</v>
      </c>
      <c r="AD406" s="2">
        <v>1</v>
      </c>
      <c r="AE406" s="2">
        <v>5</v>
      </c>
      <c r="AF406" s="3" t="s">
        <v>95</v>
      </c>
      <c r="AG406" s="2">
        <v>0</v>
      </c>
      <c r="AH406" s="3" t="s">
        <v>95</v>
      </c>
      <c r="AI406" s="3" t="s">
        <v>95</v>
      </c>
      <c r="AJ406" s="2">
        <v>1</v>
      </c>
      <c r="AK406" s="2">
        <v>34869.350226230235</v>
      </c>
      <c r="AL406" s="2">
        <v>0</v>
      </c>
      <c r="AM406" s="2">
        <v>683.43927065265916</v>
      </c>
      <c r="AN406" s="2">
        <v>35552.789496882891</v>
      </c>
      <c r="AO406" s="2">
        <v>34869.350226230235</v>
      </c>
      <c r="AP406" s="2">
        <v>0</v>
      </c>
      <c r="AQ406" s="2">
        <v>683.43927065265916</v>
      </c>
      <c r="AR406" s="2">
        <v>35552.789496882891</v>
      </c>
      <c r="AS406" s="2">
        <v>2512077.12</v>
      </c>
      <c r="AT406" s="2">
        <v>0</v>
      </c>
      <c r="AU406" s="2">
        <v>49236.711999999992</v>
      </c>
      <c r="AV406" s="2">
        <v>2561313.8319999999</v>
      </c>
      <c r="AW406" s="2">
        <v>34869.350226230235</v>
      </c>
      <c r="AX406" s="2">
        <v>0</v>
      </c>
      <c r="AY406" s="2">
        <v>683.43927065265916</v>
      </c>
      <c r="AZ406" s="2">
        <v>35552.789496882891</v>
      </c>
      <c r="BA406" s="2">
        <v>177453.6102363083</v>
      </c>
      <c r="BB406" s="2">
        <v>0</v>
      </c>
      <c r="BC406" s="2">
        <v>3478.0907922784477</v>
      </c>
      <c r="BD406" s="2">
        <v>180931.70102858671</v>
      </c>
      <c r="BE406" s="2">
        <v>177453.6102363083</v>
      </c>
      <c r="BF406" s="2">
        <v>0</v>
      </c>
      <c r="BG406" s="2">
        <v>3478.0907922784477</v>
      </c>
      <c r="BH406" s="2">
        <v>180931.70102858671</v>
      </c>
      <c r="BI406" s="2">
        <v>12784211.671392001</v>
      </c>
      <c r="BJ406" s="2">
        <v>0</v>
      </c>
      <c r="BK406" s="2">
        <v>250570.55103919996</v>
      </c>
      <c r="BL406" s="2">
        <v>13034782.2224312</v>
      </c>
      <c r="BM406" s="2">
        <v>177453.6102363083</v>
      </c>
      <c r="BN406" s="2">
        <v>0</v>
      </c>
      <c r="BO406" s="2">
        <v>3478.0907922784477</v>
      </c>
      <c r="BP406" s="2">
        <v>180931.70102858671</v>
      </c>
      <c r="BQ406" s="2" t="s">
        <v>96</v>
      </c>
      <c r="BR406" s="1">
        <v>1.4999999999999999E-2</v>
      </c>
      <c r="BS406" s="1">
        <v>3.5000000000000003E-2</v>
      </c>
      <c r="BT406" s="1">
        <v>0.26500000000000001</v>
      </c>
      <c r="BU406" s="2">
        <v>47101.445999999996</v>
      </c>
      <c r="BV406" s="2">
        <v>109903.37400000001</v>
      </c>
      <c r="BW406" s="2">
        <v>832125.54599999997</v>
      </c>
      <c r="BX406" s="2">
        <v>47101.445999999996</v>
      </c>
      <c r="BY406" s="2">
        <v>47101.445999999996</v>
      </c>
      <c r="BZ406" s="2">
        <v>47101.445999999996</v>
      </c>
      <c r="CA406" s="2">
        <v>109903.37400000001</v>
      </c>
      <c r="CB406" s="2">
        <v>832125.54599999997</v>
      </c>
      <c r="CC406" s="2">
        <v>47101.445999999996</v>
      </c>
      <c r="CD406" s="2">
        <v>47101.445999999996</v>
      </c>
      <c r="CE406" s="1">
        <f t="shared" si="6"/>
        <v>1.4999999999999999E-2</v>
      </c>
    </row>
    <row r="407" spans="1:83" ht="13.5" customHeight="1">
      <c r="A407" s="3" t="s">
        <v>520</v>
      </c>
      <c r="B407" t="s">
        <v>949</v>
      </c>
      <c r="C407" s="9" t="s">
        <v>2016</v>
      </c>
      <c r="D407" s="3" t="s">
        <v>950</v>
      </c>
      <c r="E407" s="3" t="s">
        <v>951</v>
      </c>
      <c r="F407" s="3" t="s">
        <v>836</v>
      </c>
      <c r="G407" s="3" t="s">
        <v>100</v>
      </c>
      <c r="H407" s="3" t="s">
        <v>89</v>
      </c>
      <c r="I407" s="3" t="s">
        <v>90</v>
      </c>
      <c r="J407" s="3" t="s">
        <v>952</v>
      </c>
      <c r="K407" s="3" t="s">
        <v>92</v>
      </c>
      <c r="L407" s="3" t="s">
        <v>93</v>
      </c>
      <c r="M407" s="3" t="s">
        <v>94</v>
      </c>
      <c r="N407" s="2">
        <v>5000000</v>
      </c>
      <c r="O407" s="2">
        <v>4929270.9800000004</v>
      </c>
      <c r="P407" s="10">
        <v>1</v>
      </c>
      <c r="Q407" s="2">
        <v>5000000</v>
      </c>
      <c r="R407" s="2">
        <v>4929270.9800000004</v>
      </c>
      <c r="S407" s="3" t="s">
        <v>94</v>
      </c>
      <c r="T407" s="2">
        <v>70729.02</v>
      </c>
      <c r="U407" s="2">
        <v>70729.02</v>
      </c>
      <c r="V407" s="2">
        <v>770.16</v>
      </c>
      <c r="W407" s="11">
        <v>1</v>
      </c>
      <c r="X407" s="2">
        <v>70729.02</v>
      </c>
      <c r="Y407" s="2">
        <v>70729.02</v>
      </c>
      <c r="Z407" s="2">
        <v>770.16</v>
      </c>
      <c r="AA407" s="12">
        <v>4.9000000000000002E-2</v>
      </c>
      <c r="AB407" s="13">
        <v>44511</v>
      </c>
      <c r="AC407" s="13">
        <v>44500</v>
      </c>
      <c r="AD407" s="2">
        <v>1</v>
      </c>
      <c r="AE407" s="2">
        <v>5</v>
      </c>
      <c r="AF407" s="3" t="s">
        <v>95</v>
      </c>
      <c r="AG407" s="2">
        <v>0</v>
      </c>
      <c r="AH407" s="3" t="s">
        <v>95</v>
      </c>
      <c r="AI407" s="3" t="s">
        <v>95</v>
      </c>
      <c r="AJ407" s="2">
        <v>1</v>
      </c>
      <c r="AK407" s="2">
        <v>785.41377568473479</v>
      </c>
      <c r="AL407" s="2">
        <v>0</v>
      </c>
      <c r="AM407" s="2">
        <v>8.5522784492327926</v>
      </c>
      <c r="AN407" s="2">
        <v>793.96605413396753</v>
      </c>
      <c r="AO407" s="2">
        <v>785.41377568473479</v>
      </c>
      <c r="AP407" s="2">
        <v>0</v>
      </c>
      <c r="AQ407" s="2">
        <v>8.5522784492327926</v>
      </c>
      <c r="AR407" s="2">
        <v>793.96605413396753</v>
      </c>
      <c r="AS407" s="2">
        <v>56583.216</v>
      </c>
      <c r="AT407" s="2">
        <v>0</v>
      </c>
      <c r="AU407" s="2">
        <v>616.12799999999993</v>
      </c>
      <c r="AV407" s="2">
        <v>57199.343999999997</v>
      </c>
      <c r="AW407" s="2">
        <v>785.41377568473479</v>
      </c>
      <c r="AX407" s="2">
        <v>0</v>
      </c>
      <c r="AY407" s="2">
        <v>8.5522784492327926</v>
      </c>
      <c r="AZ407" s="2">
        <v>793.96605413396753</v>
      </c>
      <c r="BA407" s="2">
        <v>3997.0492458371841</v>
      </c>
      <c r="BB407" s="2">
        <v>0</v>
      </c>
      <c r="BC407" s="2">
        <v>43.523400255990609</v>
      </c>
      <c r="BD407" s="2">
        <v>4040.5726460931742</v>
      </c>
      <c r="BE407" s="2">
        <v>3997.0492458371841</v>
      </c>
      <c r="BF407" s="2">
        <v>0</v>
      </c>
      <c r="BG407" s="2">
        <v>43.523400255990609</v>
      </c>
      <c r="BH407" s="2">
        <v>4040.5726460931742</v>
      </c>
      <c r="BI407" s="2">
        <v>287957.64454559999</v>
      </c>
      <c r="BJ407" s="2">
        <v>0</v>
      </c>
      <c r="BK407" s="2">
        <v>3135.5370047999995</v>
      </c>
      <c r="BL407" s="2">
        <v>291093.18155039998</v>
      </c>
      <c r="BM407" s="2">
        <v>3997.0492458371841</v>
      </c>
      <c r="BN407" s="2">
        <v>0</v>
      </c>
      <c r="BO407" s="2">
        <v>43.523400255990609</v>
      </c>
      <c r="BP407" s="2">
        <v>4040.5726460931742</v>
      </c>
      <c r="BQ407" s="2" t="s">
        <v>96</v>
      </c>
      <c r="BR407" s="1">
        <v>1.4999999999999999E-2</v>
      </c>
      <c r="BS407" s="1">
        <v>3.5000000000000003E-2</v>
      </c>
      <c r="BT407" s="1">
        <v>0.26500000000000001</v>
      </c>
      <c r="BU407" s="2">
        <v>1060.9353000000001</v>
      </c>
      <c r="BV407" s="2">
        <v>2475.5157000000004</v>
      </c>
      <c r="BW407" s="2">
        <v>18743.190300000002</v>
      </c>
      <c r="BX407" s="2">
        <v>1060.9353000000001</v>
      </c>
      <c r="BY407" s="2">
        <v>1060.9353000000001</v>
      </c>
      <c r="BZ407" s="2">
        <v>1060.9353000000001</v>
      </c>
      <c r="CA407" s="2">
        <v>2475.5157000000004</v>
      </c>
      <c r="CB407" s="2">
        <v>18743.190300000002</v>
      </c>
      <c r="CC407" s="2">
        <v>1060.9353000000001</v>
      </c>
      <c r="CD407" s="2">
        <v>1060.9353000000001</v>
      </c>
      <c r="CE407" s="1">
        <f t="shared" si="6"/>
        <v>1.5000000000000001E-2</v>
      </c>
    </row>
    <row r="408" spans="1:83" ht="13.5" customHeight="1">
      <c r="A408" s="3" t="s">
        <v>520</v>
      </c>
      <c r="B408" t="s">
        <v>953</v>
      </c>
      <c r="C408" s="9" t="s">
        <v>2017</v>
      </c>
      <c r="D408" s="3" t="s">
        <v>954</v>
      </c>
      <c r="E408" s="3" t="s">
        <v>955</v>
      </c>
      <c r="F408" s="3" t="s">
        <v>836</v>
      </c>
      <c r="G408" s="3" t="s">
        <v>100</v>
      </c>
      <c r="H408" s="3" t="s">
        <v>89</v>
      </c>
      <c r="I408" s="3" t="s">
        <v>90</v>
      </c>
      <c r="J408" s="3" t="s">
        <v>956</v>
      </c>
      <c r="K408" s="3" t="s">
        <v>92</v>
      </c>
      <c r="L408" s="3" t="s">
        <v>93</v>
      </c>
      <c r="M408" s="3" t="s">
        <v>94</v>
      </c>
      <c r="N408" s="2">
        <v>10000000</v>
      </c>
      <c r="O408" s="2">
        <v>73936</v>
      </c>
      <c r="P408" s="10">
        <v>1</v>
      </c>
      <c r="Q408" s="2">
        <v>10000000</v>
      </c>
      <c r="R408" s="2">
        <v>73936</v>
      </c>
      <c r="S408" s="3" t="s">
        <v>94</v>
      </c>
      <c r="T408" s="2">
        <v>4926064</v>
      </c>
      <c r="U408" s="2">
        <v>4926064</v>
      </c>
      <c r="V408" s="2">
        <v>93923.62</v>
      </c>
      <c r="W408" s="11">
        <v>1</v>
      </c>
      <c r="X408" s="2">
        <v>4926064</v>
      </c>
      <c r="Y408" s="2">
        <v>4926064</v>
      </c>
      <c r="Z408" s="2">
        <v>93923.62</v>
      </c>
      <c r="AA408" s="12">
        <v>4.8000000000000001E-2</v>
      </c>
      <c r="AB408" s="13">
        <v>44575</v>
      </c>
      <c r="AC408" s="13">
        <v>44500</v>
      </c>
      <c r="AD408" s="2">
        <v>1</v>
      </c>
      <c r="AE408" s="2">
        <v>5</v>
      </c>
      <c r="AF408" s="3" t="s">
        <v>95</v>
      </c>
      <c r="AG408" s="2">
        <v>0</v>
      </c>
      <c r="AH408" s="3" t="s">
        <v>95</v>
      </c>
      <c r="AI408" s="3" t="s">
        <v>95</v>
      </c>
      <c r="AJ408" s="2">
        <v>1</v>
      </c>
      <c r="AK408" s="2">
        <v>54701.712613926313</v>
      </c>
      <c r="AL408" s="2">
        <v>0</v>
      </c>
      <c r="AM408" s="2">
        <v>1042.9793175443156</v>
      </c>
      <c r="AN408" s="2">
        <v>55744.691931470632</v>
      </c>
      <c r="AO408" s="2">
        <v>54701.712613926313</v>
      </c>
      <c r="AP408" s="2">
        <v>0</v>
      </c>
      <c r="AQ408" s="2">
        <v>1042.9793175443156</v>
      </c>
      <c r="AR408" s="2">
        <v>55744.691931470632</v>
      </c>
      <c r="AS408" s="2">
        <v>3940851.2</v>
      </c>
      <c r="AT408" s="2">
        <v>0</v>
      </c>
      <c r="AU408" s="2">
        <v>75138.895999999993</v>
      </c>
      <c r="AV408" s="2">
        <v>4015990.0960000004</v>
      </c>
      <c r="AW408" s="2">
        <v>54701.712613926313</v>
      </c>
      <c r="AX408" s="2">
        <v>0</v>
      </c>
      <c r="AY408" s="2">
        <v>1042.9793175443156</v>
      </c>
      <c r="AZ408" s="2">
        <v>55744.691931470632</v>
      </c>
      <c r="BA408" s="2">
        <v>278382.4856635324</v>
      </c>
      <c r="BB408" s="2">
        <v>0</v>
      </c>
      <c r="BC408" s="2">
        <v>5307.8260449147765</v>
      </c>
      <c r="BD408" s="2">
        <v>283690.31170844717</v>
      </c>
      <c r="BE408" s="2">
        <v>278382.4856635324</v>
      </c>
      <c r="BF408" s="2">
        <v>0</v>
      </c>
      <c r="BG408" s="2">
        <v>5307.8260449147765</v>
      </c>
      <c r="BH408" s="2">
        <v>283690.31170844717</v>
      </c>
      <c r="BI408" s="2">
        <v>20055385.841920003</v>
      </c>
      <c r="BJ408" s="2">
        <v>0</v>
      </c>
      <c r="BK408" s="2">
        <v>382389.35563359997</v>
      </c>
      <c r="BL408" s="2">
        <v>20437775.197553601</v>
      </c>
      <c r="BM408" s="2">
        <v>278382.4856635324</v>
      </c>
      <c r="BN408" s="2">
        <v>0</v>
      </c>
      <c r="BO408" s="2">
        <v>5307.8260449147765</v>
      </c>
      <c r="BP408" s="2">
        <v>283690.31170844717</v>
      </c>
      <c r="BQ408" s="2" t="s">
        <v>96</v>
      </c>
      <c r="BR408" s="1">
        <v>1.4999999999999999E-2</v>
      </c>
      <c r="BS408" s="1">
        <v>3.5000000000000003E-2</v>
      </c>
      <c r="BT408" s="1">
        <v>0.26500000000000001</v>
      </c>
      <c r="BU408" s="2">
        <v>73890.959999999992</v>
      </c>
      <c r="BV408" s="2">
        <v>172412.24000000002</v>
      </c>
      <c r="BW408" s="2">
        <v>1305406.96</v>
      </c>
      <c r="BX408" s="2">
        <v>73890.959999999992</v>
      </c>
      <c r="BY408" s="2">
        <v>73890.959999999992</v>
      </c>
      <c r="BZ408" s="2">
        <v>73890.959999999992</v>
      </c>
      <c r="CA408" s="2">
        <v>172412.24000000002</v>
      </c>
      <c r="CB408" s="2">
        <v>1305406.96</v>
      </c>
      <c r="CC408" s="2">
        <v>73890.959999999992</v>
      </c>
      <c r="CD408" s="2">
        <v>73890.959999999992</v>
      </c>
      <c r="CE408" s="1">
        <f t="shared" si="6"/>
        <v>1.4999999999999998E-2</v>
      </c>
    </row>
    <row r="409" spans="1:83" ht="13.5" customHeight="1">
      <c r="A409" s="3" t="s">
        <v>520</v>
      </c>
      <c r="B409" t="s">
        <v>957</v>
      </c>
      <c r="C409" s="9" t="s">
        <v>2018</v>
      </c>
      <c r="D409" s="3" t="s">
        <v>958</v>
      </c>
      <c r="E409" s="3" t="s">
        <v>959</v>
      </c>
      <c r="F409" s="3" t="s">
        <v>836</v>
      </c>
      <c r="G409" s="3" t="s">
        <v>100</v>
      </c>
      <c r="H409" s="3" t="s">
        <v>89</v>
      </c>
      <c r="I409" s="3" t="s">
        <v>90</v>
      </c>
      <c r="J409" s="3" t="s">
        <v>960</v>
      </c>
      <c r="K409" s="3" t="s">
        <v>92</v>
      </c>
      <c r="L409" s="3" t="s">
        <v>93</v>
      </c>
      <c r="M409" s="3" t="s">
        <v>94</v>
      </c>
      <c r="N409" s="2">
        <v>10000000</v>
      </c>
      <c r="O409" s="2">
        <v>2997664</v>
      </c>
      <c r="P409" s="10">
        <v>1</v>
      </c>
      <c r="Q409" s="2">
        <v>10000000</v>
      </c>
      <c r="R409" s="2">
        <v>2997664</v>
      </c>
      <c r="S409" s="3" t="s">
        <v>94</v>
      </c>
      <c r="T409" s="2">
        <v>5000000</v>
      </c>
      <c r="U409" s="2">
        <v>5000000</v>
      </c>
      <c r="V409" s="2">
        <v>95333.33</v>
      </c>
      <c r="W409" s="11">
        <v>1</v>
      </c>
      <c r="X409" s="2">
        <v>5000000</v>
      </c>
      <c r="Y409" s="2">
        <v>5000000</v>
      </c>
      <c r="Z409" s="2">
        <v>95333.33</v>
      </c>
      <c r="AA409" s="12">
        <v>4.8000000000000001E-2</v>
      </c>
      <c r="AB409" s="13">
        <v>44575</v>
      </c>
      <c r="AC409" s="13">
        <v>44500</v>
      </c>
      <c r="AD409" s="2">
        <v>1</v>
      </c>
      <c r="AE409" s="2">
        <v>5</v>
      </c>
      <c r="AF409" s="3" t="s">
        <v>95</v>
      </c>
      <c r="AG409" s="2">
        <v>0</v>
      </c>
      <c r="AH409" s="3" t="s">
        <v>95</v>
      </c>
      <c r="AI409" s="3" t="s">
        <v>95</v>
      </c>
      <c r="AJ409" s="2">
        <v>1</v>
      </c>
      <c r="AK409" s="2">
        <v>55522.738451963189</v>
      </c>
      <c r="AL409" s="2">
        <v>0</v>
      </c>
      <c r="AM409" s="2">
        <v>1058.6335094689391</v>
      </c>
      <c r="AN409" s="2">
        <v>56581.371961432131</v>
      </c>
      <c r="AO409" s="2">
        <v>55522.738451963189</v>
      </c>
      <c r="AP409" s="2">
        <v>0</v>
      </c>
      <c r="AQ409" s="2">
        <v>1058.6335094689391</v>
      </c>
      <c r="AR409" s="2">
        <v>56581.371961432131</v>
      </c>
      <c r="AS409" s="2">
        <v>4000000</v>
      </c>
      <c r="AT409" s="2">
        <v>0</v>
      </c>
      <c r="AU409" s="2">
        <v>76266.66399999999</v>
      </c>
      <c r="AV409" s="2">
        <v>4076266.6640000003</v>
      </c>
      <c r="AW409" s="2">
        <v>55522.738451963189</v>
      </c>
      <c r="AX409" s="2">
        <v>0</v>
      </c>
      <c r="AY409" s="2">
        <v>1058.6335094689391</v>
      </c>
      <c r="AZ409" s="2">
        <v>56581.371961432131</v>
      </c>
      <c r="BA409" s="2">
        <v>282560.76825588587</v>
      </c>
      <c r="BB409" s="2">
        <v>0</v>
      </c>
      <c r="BC409" s="2">
        <v>5387.4917930383781</v>
      </c>
      <c r="BD409" s="2">
        <v>287948.26004892425</v>
      </c>
      <c r="BE409" s="2">
        <v>282560.76825588587</v>
      </c>
      <c r="BF409" s="2">
        <v>0</v>
      </c>
      <c r="BG409" s="2">
        <v>5387.4917930383781</v>
      </c>
      <c r="BH409" s="2">
        <v>287948.26004892425</v>
      </c>
      <c r="BI409" s="2">
        <v>20356400</v>
      </c>
      <c r="BJ409" s="2">
        <v>0</v>
      </c>
      <c r="BK409" s="2">
        <v>388128.67976239999</v>
      </c>
      <c r="BL409" s="2">
        <v>20744528.679762401</v>
      </c>
      <c r="BM409" s="2">
        <v>282560.76825588587</v>
      </c>
      <c r="BN409" s="2">
        <v>0</v>
      </c>
      <c r="BO409" s="2">
        <v>5387.4917930383781</v>
      </c>
      <c r="BP409" s="2">
        <v>287948.26004892425</v>
      </c>
      <c r="BQ409" s="2" t="s">
        <v>96</v>
      </c>
      <c r="BR409" s="1">
        <v>1.4999999999999999E-2</v>
      </c>
      <c r="BS409" s="1">
        <v>3.5000000000000003E-2</v>
      </c>
      <c r="BT409" s="1">
        <v>0.26500000000000001</v>
      </c>
      <c r="BU409" s="2">
        <v>75000</v>
      </c>
      <c r="BV409" s="2">
        <v>175000.00000000003</v>
      </c>
      <c r="BW409" s="2">
        <v>1325000</v>
      </c>
      <c r="BX409" s="2">
        <v>75000</v>
      </c>
      <c r="BY409" s="2">
        <v>75000</v>
      </c>
      <c r="BZ409" s="2">
        <v>75000</v>
      </c>
      <c r="CA409" s="2">
        <v>175000.00000000003</v>
      </c>
      <c r="CB409" s="2">
        <v>1325000</v>
      </c>
      <c r="CC409" s="2">
        <v>75000</v>
      </c>
      <c r="CD409" s="2">
        <v>75000</v>
      </c>
      <c r="CE409" s="1">
        <f t="shared" si="6"/>
        <v>1.4999999999999999E-2</v>
      </c>
    </row>
    <row r="410" spans="1:83" ht="13.5" customHeight="1">
      <c r="A410" s="3" t="s">
        <v>520</v>
      </c>
      <c r="B410" t="s">
        <v>961</v>
      </c>
      <c r="C410" s="9" t="s">
        <v>2019</v>
      </c>
      <c r="D410" s="3" t="s">
        <v>954</v>
      </c>
      <c r="E410" s="3" t="s">
        <v>955</v>
      </c>
      <c r="F410" s="3" t="s">
        <v>836</v>
      </c>
      <c r="G410" s="3" t="s">
        <v>100</v>
      </c>
      <c r="H410" s="3" t="s">
        <v>89</v>
      </c>
      <c r="I410" s="3" t="s">
        <v>90</v>
      </c>
      <c r="J410" s="3" t="s">
        <v>956</v>
      </c>
      <c r="K410" s="3" t="s">
        <v>92</v>
      </c>
      <c r="L410" s="3" t="s">
        <v>93</v>
      </c>
      <c r="M410" s="3" t="s">
        <v>94</v>
      </c>
      <c r="N410" s="2">
        <v>10000000</v>
      </c>
      <c r="O410" s="2">
        <v>73936</v>
      </c>
      <c r="P410" s="10">
        <v>1</v>
      </c>
      <c r="Q410" s="2">
        <v>10000000</v>
      </c>
      <c r="R410" s="2">
        <v>73936</v>
      </c>
      <c r="S410" s="3" t="s">
        <v>94</v>
      </c>
      <c r="T410" s="2">
        <v>5000000</v>
      </c>
      <c r="U410" s="2">
        <v>5000000</v>
      </c>
      <c r="V410" s="2">
        <v>95333.33</v>
      </c>
      <c r="W410" s="11">
        <v>1</v>
      </c>
      <c r="X410" s="2">
        <v>5000000</v>
      </c>
      <c r="Y410" s="2">
        <v>5000000</v>
      </c>
      <c r="Z410" s="2">
        <v>95333.33</v>
      </c>
      <c r="AA410" s="12">
        <v>4.8000000000000001E-2</v>
      </c>
      <c r="AB410" s="13">
        <v>44575</v>
      </c>
      <c r="AC410" s="13">
        <v>44500</v>
      </c>
      <c r="AD410" s="2">
        <v>1</v>
      </c>
      <c r="AE410" s="2">
        <v>5</v>
      </c>
      <c r="AF410" s="3" t="s">
        <v>95</v>
      </c>
      <c r="AG410" s="2">
        <v>0</v>
      </c>
      <c r="AH410" s="3" t="s">
        <v>95</v>
      </c>
      <c r="AI410" s="3" t="s">
        <v>95</v>
      </c>
      <c r="AJ410" s="2">
        <v>1</v>
      </c>
      <c r="AK410" s="2">
        <v>55522.738451963189</v>
      </c>
      <c r="AL410" s="2">
        <v>0</v>
      </c>
      <c r="AM410" s="2">
        <v>1058.6335094689391</v>
      </c>
      <c r="AN410" s="2">
        <v>56581.371961432131</v>
      </c>
      <c r="AO410" s="2">
        <v>55522.738451963189</v>
      </c>
      <c r="AP410" s="2">
        <v>0</v>
      </c>
      <c r="AQ410" s="2">
        <v>1058.6335094689391</v>
      </c>
      <c r="AR410" s="2">
        <v>56581.371961432131</v>
      </c>
      <c r="AS410" s="2">
        <v>4000000</v>
      </c>
      <c r="AT410" s="2">
        <v>0</v>
      </c>
      <c r="AU410" s="2">
        <v>76266.66399999999</v>
      </c>
      <c r="AV410" s="2">
        <v>4076266.6640000003</v>
      </c>
      <c r="AW410" s="2">
        <v>55522.738451963189</v>
      </c>
      <c r="AX410" s="2">
        <v>0</v>
      </c>
      <c r="AY410" s="2">
        <v>1058.6335094689391</v>
      </c>
      <c r="AZ410" s="2">
        <v>56581.371961432131</v>
      </c>
      <c r="BA410" s="2">
        <v>282560.76825588587</v>
      </c>
      <c r="BB410" s="2">
        <v>0</v>
      </c>
      <c r="BC410" s="2">
        <v>5387.4917930383781</v>
      </c>
      <c r="BD410" s="2">
        <v>287948.26004892425</v>
      </c>
      <c r="BE410" s="2">
        <v>282560.76825588587</v>
      </c>
      <c r="BF410" s="2">
        <v>0</v>
      </c>
      <c r="BG410" s="2">
        <v>5387.4917930383781</v>
      </c>
      <c r="BH410" s="2">
        <v>287948.26004892425</v>
      </c>
      <c r="BI410" s="2">
        <v>20356400</v>
      </c>
      <c r="BJ410" s="2">
        <v>0</v>
      </c>
      <c r="BK410" s="2">
        <v>388128.67976239999</v>
      </c>
      <c r="BL410" s="2">
        <v>20744528.679762401</v>
      </c>
      <c r="BM410" s="2">
        <v>282560.76825588587</v>
      </c>
      <c r="BN410" s="2">
        <v>0</v>
      </c>
      <c r="BO410" s="2">
        <v>5387.4917930383781</v>
      </c>
      <c r="BP410" s="2">
        <v>287948.26004892425</v>
      </c>
      <c r="BQ410" s="2" t="s">
        <v>96</v>
      </c>
      <c r="BR410" s="1">
        <v>1.4999999999999999E-2</v>
      </c>
      <c r="BS410" s="1">
        <v>3.5000000000000003E-2</v>
      </c>
      <c r="BT410" s="1">
        <v>0.26500000000000001</v>
      </c>
      <c r="BU410" s="2">
        <v>75000</v>
      </c>
      <c r="BV410" s="2">
        <v>175000.00000000003</v>
      </c>
      <c r="BW410" s="2">
        <v>1325000</v>
      </c>
      <c r="BX410" s="2">
        <v>75000</v>
      </c>
      <c r="BY410" s="2">
        <v>75000</v>
      </c>
      <c r="BZ410" s="2">
        <v>75000</v>
      </c>
      <c r="CA410" s="2">
        <v>175000.00000000003</v>
      </c>
      <c r="CB410" s="2">
        <v>1325000</v>
      </c>
      <c r="CC410" s="2">
        <v>75000</v>
      </c>
      <c r="CD410" s="2">
        <v>75000</v>
      </c>
      <c r="CE410" s="1">
        <f t="shared" si="6"/>
        <v>1.4999999999999999E-2</v>
      </c>
    </row>
    <row r="411" spans="1:83" ht="13.5" customHeight="1">
      <c r="A411" s="3" t="s">
        <v>520</v>
      </c>
      <c r="B411" t="s">
        <v>962</v>
      </c>
      <c r="C411" s="9" t="s">
        <v>2020</v>
      </c>
      <c r="D411" s="3" t="s">
        <v>958</v>
      </c>
      <c r="E411" s="3" t="s">
        <v>959</v>
      </c>
      <c r="F411" s="3" t="s">
        <v>836</v>
      </c>
      <c r="G411" s="3" t="s">
        <v>100</v>
      </c>
      <c r="H411" s="3" t="s">
        <v>89</v>
      </c>
      <c r="I411" s="3" t="s">
        <v>90</v>
      </c>
      <c r="J411" s="3" t="s">
        <v>960</v>
      </c>
      <c r="K411" s="3" t="s">
        <v>92</v>
      </c>
      <c r="L411" s="3" t="s">
        <v>93</v>
      </c>
      <c r="M411" s="3" t="s">
        <v>94</v>
      </c>
      <c r="N411" s="2">
        <v>10000000</v>
      </c>
      <c r="O411" s="2">
        <v>2997664</v>
      </c>
      <c r="P411" s="10">
        <v>1</v>
      </c>
      <c r="Q411" s="2">
        <v>10000000</v>
      </c>
      <c r="R411" s="2">
        <v>2997664</v>
      </c>
      <c r="S411" s="3" t="s">
        <v>94</v>
      </c>
      <c r="T411" s="2">
        <v>2002336</v>
      </c>
      <c r="U411" s="2">
        <v>2002336</v>
      </c>
      <c r="V411" s="2">
        <v>38177.870000000003</v>
      </c>
      <c r="W411" s="11">
        <v>1</v>
      </c>
      <c r="X411" s="2">
        <v>2002336</v>
      </c>
      <c r="Y411" s="2">
        <v>2002336</v>
      </c>
      <c r="Z411" s="2">
        <v>38177.870000000003</v>
      </c>
      <c r="AA411" s="12">
        <v>4.8000000000000001E-2</v>
      </c>
      <c r="AB411" s="13">
        <v>44575</v>
      </c>
      <c r="AC411" s="13">
        <v>44500</v>
      </c>
      <c r="AD411" s="2">
        <v>1</v>
      </c>
      <c r="AE411" s="2">
        <v>5</v>
      </c>
      <c r="AF411" s="3" t="s">
        <v>95</v>
      </c>
      <c r="AG411" s="2">
        <v>0</v>
      </c>
      <c r="AH411" s="3" t="s">
        <v>95</v>
      </c>
      <c r="AI411" s="3" t="s">
        <v>95</v>
      </c>
      <c r="AJ411" s="2">
        <v>1</v>
      </c>
      <c r="AK411" s="2">
        <v>22235.03560419003</v>
      </c>
      <c r="AL411" s="2">
        <v>0</v>
      </c>
      <c r="AM411" s="2">
        <v>423.94797813261039</v>
      </c>
      <c r="AN411" s="2">
        <v>22658.983582322642</v>
      </c>
      <c r="AO411" s="2">
        <v>22235.03560419003</v>
      </c>
      <c r="AP411" s="2">
        <v>0</v>
      </c>
      <c r="AQ411" s="2">
        <v>423.94797813261039</v>
      </c>
      <c r="AR411" s="2">
        <v>22658.983582322642</v>
      </c>
      <c r="AS411" s="2">
        <v>1601868.8</v>
      </c>
      <c r="AT411" s="2">
        <v>0</v>
      </c>
      <c r="AU411" s="2">
        <v>30542.295999999998</v>
      </c>
      <c r="AV411" s="2">
        <v>1632411.0960000004</v>
      </c>
      <c r="AW411" s="2">
        <v>22235.03560419003</v>
      </c>
      <c r="AX411" s="2">
        <v>0</v>
      </c>
      <c r="AY411" s="2">
        <v>423.94797813261039</v>
      </c>
      <c r="AZ411" s="2">
        <v>22658.983582322642</v>
      </c>
      <c r="BA411" s="2">
        <v>113156.31969328348</v>
      </c>
      <c r="BB411" s="2">
        <v>0</v>
      </c>
      <c r="BC411" s="2">
        <v>2157.5136555146678</v>
      </c>
      <c r="BD411" s="2">
        <v>115313.83334879816</v>
      </c>
      <c r="BE411" s="2">
        <v>113156.31969328348</v>
      </c>
      <c r="BF411" s="2">
        <v>0</v>
      </c>
      <c r="BG411" s="2">
        <v>2157.5136555146678</v>
      </c>
      <c r="BH411" s="2">
        <v>115313.83334879816</v>
      </c>
      <c r="BI411" s="2">
        <v>8152070.5100800004</v>
      </c>
      <c r="BJ411" s="2">
        <v>0</v>
      </c>
      <c r="BK411" s="2">
        <v>155432.79857360001</v>
      </c>
      <c r="BL411" s="2">
        <v>8307503.3086536024</v>
      </c>
      <c r="BM411" s="2">
        <v>113156.31969328348</v>
      </c>
      <c r="BN411" s="2">
        <v>0</v>
      </c>
      <c r="BO411" s="2">
        <v>2157.5136555146678</v>
      </c>
      <c r="BP411" s="2">
        <v>115313.83334879816</v>
      </c>
      <c r="BQ411" s="2" t="s">
        <v>96</v>
      </c>
      <c r="BR411" s="1">
        <v>1.4999999999999999E-2</v>
      </c>
      <c r="BS411" s="1">
        <v>3.5000000000000003E-2</v>
      </c>
      <c r="BT411" s="1">
        <v>0.26500000000000001</v>
      </c>
      <c r="BU411" s="2">
        <v>30035.039999999997</v>
      </c>
      <c r="BV411" s="2">
        <v>70081.760000000009</v>
      </c>
      <c r="BW411" s="2">
        <v>530619.04</v>
      </c>
      <c r="BX411" s="2">
        <v>30035.039999999997</v>
      </c>
      <c r="BY411" s="2">
        <v>30035.039999999997</v>
      </c>
      <c r="BZ411" s="2">
        <v>30035.039999999997</v>
      </c>
      <c r="CA411" s="2">
        <v>70081.760000000009</v>
      </c>
      <c r="CB411" s="2">
        <v>530619.04</v>
      </c>
      <c r="CC411" s="2">
        <v>30035.039999999997</v>
      </c>
      <c r="CD411" s="2">
        <v>30035.039999999997</v>
      </c>
      <c r="CE411" s="1">
        <f t="shared" si="6"/>
        <v>1.4999999999999999E-2</v>
      </c>
    </row>
    <row r="412" spans="1:83" ht="13.5" customHeight="1">
      <c r="A412" s="3" t="s">
        <v>520</v>
      </c>
      <c r="B412" t="s">
        <v>963</v>
      </c>
      <c r="C412" s="9" t="s">
        <v>2021</v>
      </c>
      <c r="D412" s="3" t="s">
        <v>964</v>
      </c>
      <c r="E412" s="3" t="s">
        <v>965</v>
      </c>
      <c r="F412" s="3" t="s">
        <v>836</v>
      </c>
      <c r="G412" s="3" t="s">
        <v>100</v>
      </c>
      <c r="H412" s="3" t="s">
        <v>89</v>
      </c>
      <c r="I412" s="3" t="s">
        <v>90</v>
      </c>
      <c r="J412" s="3" t="s">
        <v>966</v>
      </c>
      <c r="K412" s="3" t="s">
        <v>92</v>
      </c>
      <c r="L412" s="3" t="s">
        <v>93</v>
      </c>
      <c r="M412" s="3" t="s">
        <v>94</v>
      </c>
      <c r="N412" s="2">
        <v>10000000</v>
      </c>
      <c r="O412" s="2">
        <v>2080</v>
      </c>
      <c r="P412" s="10">
        <v>1</v>
      </c>
      <c r="Q412" s="2">
        <v>10000000</v>
      </c>
      <c r="R412" s="2">
        <v>2080</v>
      </c>
      <c r="S412" s="3" t="s">
        <v>94</v>
      </c>
      <c r="T412" s="2">
        <v>5000000</v>
      </c>
      <c r="U412" s="2">
        <v>5000000</v>
      </c>
      <c r="V412" s="2">
        <v>94000</v>
      </c>
      <c r="W412" s="11">
        <v>1</v>
      </c>
      <c r="X412" s="2">
        <v>5000000</v>
      </c>
      <c r="Y412" s="2">
        <v>5000000</v>
      </c>
      <c r="Z412" s="2">
        <v>94000</v>
      </c>
      <c r="AA412" s="12">
        <v>4.8000000000000001E-2</v>
      </c>
      <c r="AB412" s="13">
        <v>44575</v>
      </c>
      <c r="AC412" s="13">
        <v>44500</v>
      </c>
      <c r="AD412" s="2">
        <v>1</v>
      </c>
      <c r="AE412" s="2">
        <v>5</v>
      </c>
      <c r="AF412" s="3" t="s">
        <v>95</v>
      </c>
      <c r="AG412" s="2">
        <v>0</v>
      </c>
      <c r="AH412" s="3" t="s">
        <v>95</v>
      </c>
      <c r="AI412" s="3" t="s">
        <v>95</v>
      </c>
      <c r="AJ412" s="2">
        <v>1</v>
      </c>
      <c r="AK412" s="2">
        <v>55522.738451963189</v>
      </c>
      <c r="AL412" s="2">
        <v>0</v>
      </c>
      <c r="AM412" s="2">
        <v>1043.8274828969079</v>
      </c>
      <c r="AN412" s="2">
        <v>56566.565934860097</v>
      </c>
      <c r="AO412" s="2">
        <v>55522.738451963189</v>
      </c>
      <c r="AP412" s="2">
        <v>0</v>
      </c>
      <c r="AQ412" s="2">
        <v>1043.8274828969079</v>
      </c>
      <c r="AR412" s="2">
        <v>56566.565934860097</v>
      </c>
      <c r="AS412" s="2">
        <v>4000000</v>
      </c>
      <c r="AT412" s="2">
        <v>0</v>
      </c>
      <c r="AU412" s="2">
        <v>75200</v>
      </c>
      <c r="AV412" s="2">
        <v>4075200</v>
      </c>
      <c r="AW412" s="2">
        <v>55522.738451963189</v>
      </c>
      <c r="AX412" s="2">
        <v>0</v>
      </c>
      <c r="AY412" s="2">
        <v>1043.8274828969079</v>
      </c>
      <c r="AZ412" s="2">
        <v>56566.565934860097</v>
      </c>
      <c r="BA412" s="2">
        <v>282560.76825588587</v>
      </c>
      <c r="BB412" s="2">
        <v>0</v>
      </c>
      <c r="BC412" s="2">
        <v>5312.1424432106542</v>
      </c>
      <c r="BD412" s="2">
        <v>287872.91069909651</v>
      </c>
      <c r="BE412" s="2">
        <v>282560.76825588587</v>
      </c>
      <c r="BF412" s="2">
        <v>0</v>
      </c>
      <c r="BG412" s="2">
        <v>5312.1424432106542</v>
      </c>
      <c r="BH412" s="2">
        <v>287872.91069909651</v>
      </c>
      <c r="BI412" s="2">
        <v>20356400</v>
      </c>
      <c r="BJ412" s="2">
        <v>0</v>
      </c>
      <c r="BK412" s="2">
        <v>382700.32</v>
      </c>
      <c r="BL412" s="2">
        <v>20739100.32</v>
      </c>
      <c r="BM412" s="2">
        <v>282560.76825588587</v>
      </c>
      <c r="BN412" s="2">
        <v>0</v>
      </c>
      <c r="BO412" s="2">
        <v>5312.1424432106542</v>
      </c>
      <c r="BP412" s="2">
        <v>287872.91069909651</v>
      </c>
      <c r="BQ412" s="2" t="s">
        <v>96</v>
      </c>
      <c r="BR412" s="1">
        <v>1.4999999999999999E-2</v>
      </c>
      <c r="BS412" s="1">
        <v>3.5000000000000003E-2</v>
      </c>
      <c r="BT412" s="1">
        <v>0.26500000000000001</v>
      </c>
      <c r="BU412" s="2">
        <v>75000</v>
      </c>
      <c r="BV412" s="2">
        <v>175000.00000000003</v>
      </c>
      <c r="BW412" s="2">
        <v>1325000</v>
      </c>
      <c r="BX412" s="2">
        <v>75000</v>
      </c>
      <c r="BY412" s="2">
        <v>75000</v>
      </c>
      <c r="BZ412" s="2">
        <v>75000</v>
      </c>
      <c r="CA412" s="2">
        <v>175000.00000000003</v>
      </c>
      <c r="CB412" s="2">
        <v>1325000</v>
      </c>
      <c r="CC412" s="2">
        <v>75000</v>
      </c>
      <c r="CD412" s="2">
        <v>75000</v>
      </c>
      <c r="CE412" s="1">
        <f t="shared" si="6"/>
        <v>1.4999999999999999E-2</v>
      </c>
    </row>
    <row r="413" spans="1:83" ht="13.5" customHeight="1">
      <c r="A413" s="3" t="s">
        <v>520</v>
      </c>
      <c r="B413" t="s">
        <v>967</v>
      </c>
      <c r="C413" s="9" t="s">
        <v>2022</v>
      </c>
      <c r="D413" s="3" t="s">
        <v>964</v>
      </c>
      <c r="E413" s="3" t="s">
        <v>965</v>
      </c>
      <c r="F413" s="3" t="s">
        <v>836</v>
      </c>
      <c r="G413" s="3" t="s">
        <v>100</v>
      </c>
      <c r="H413" s="3" t="s">
        <v>89</v>
      </c>
      <c r="I413" s="3" t="s">
        <v>90</v>
      </c>
      <c r="J413" s="3" t="s">
        <v>966</v>
      </c>
      <c r="K413" s="3" t="s">
        <v>92</v>
      </c>
      <c r="L413" s="3" t="s">
        <v>93</v>
      </c>
      <c r="M413" s="3" t="s">
        <v>94</v>
      </c>
      <c r="N413" s="2">
        <v>10000000</v>
      </c>
      <c r="O413" s="2">
        <v>2080</v>
      </c>
      <c r="P413" s="10">
        <v>1</v>
      </c>
      <c r="Q413" s="2">
        <v>10000000</v>
      </c>
      <c r="R413" s="2">
        <v>2080</v>
      </c>
      <c r="S413" s="3" t="s">
        <v>94</v>
      </c>
      <c r="T413" s="2">
        <v>4997920</v>
      </c>
      <c r="U413" s="2">
        <v>4997920</v>
      </c>
      <c r="V413" s="2">
        <v>93960.9</v>
      </c>
      <c r="W413" s="11">
        <v>1</v>
      </c>
      <c r="X413" s="2">
        <v>4997920</v>
      </c>
      <c r="Y413" s="2">
        <v>4997920</v>
      </c>
      <c r="Z413" s="2">
        <v>93960.9</v>
      </c>
      <c r="AA413" s="12">
        <v>4.8000000000000001E-2</v>
      </c>
      <c r="AB413" s="13">
        <v>44575</v>
      </c>
      <c r="AC413" s="13">
        <v>44500</v>
      </c>
      <c r="AD413" s="2">
        <v>1</v>
      </c>
      <c r="AE413" s="2">
        <v>5</v>
      </c>
      <c r="AF413" s="3" t="s">
        <v>95</v>
      </c>
      <c r="AG413" s="2">
        <v>0</v>
      </c>
      <c r="AH413" s="3" t="s">
        <v>95</v>
      </c>
      <c r="AI413" s="3" t="s">
        <v>95</v>
      </c>
      <c r="AJ413" s="2">
        <v>1</v>
      </c>
      <c r="AK413" s="2">
        <v>55499.64099276717</v>
      </c>
      <c r="AL413" s="2">
        <v>0</v>
      </c>
      <c r="AM413" s="2">
        <v>1043.3932950822134</v>
      </c>
      <c r="AN413" s="2">
        <v>56543.034287849383</v>
      </c>
      <c r="AO413" s="2">
        <v>55499.64099276717</v>
      </c>
      <c r="AP413" s="2">
        <v>0</v>
      </c>
      <c r="AQ413" s="2">
        <v>1043.3932950822134</v>
      </c>
      <c r="AR413" s="2">
        <v>56543.034287849383</v>
      </c>
      <c r="AS413" s="2">
        <v>3998336</v>
      </c>
      <c r="AT413" s="2">
        <v>0</v>
      </c>
      <c r="AU413" s="2">
        <v>75168.719999999987</v>
      </c>
      <c r="AV413" s="2">
        <v>4073504.72</v>
      </c>
      <c r="AW413" s="2">
        <v>55499.64099276717</v>
      </c>
      <c r="AX413" s="2">
        <v>0</v>
      </c>
      <c r="AY413" s="2">
        <v>1043.3932950822134</v>
      </c>
      <c r="AZ413" s="2">
        <v>56543.034287849383</v>
      </c>
      <c r="BA413" s="2">
        <v>282443.22297629144</v>
      </c>
      <c r="BB413" s="2">
        <v>0</v>
      </c>
      <c r="BC413" s="2">
        <v>5309.9328180028924</v>
      </c>
      <c r="BD413" s="2">
        <v>287753.15579429432</v>
      </c>
      <c r="BE413" s="2">
        <v>282443.22297629144</v>
      </c>
      <c r="BF413" s="2">
        <v>0</v>
      </c>
      <c r="BG413" s="2">
        <v>5309.9328180028924</v>
      </c>
      <c r="BH413" s="2">
        <v>287753.15579429432</v>
      </c>
      <c r="BI413" s="2">
        <v>20347931.737600002</v>
      </c>
      <c r="BJ413" s="2">
        <v>0</v>
      </c>
      <c r="BK413" s="2">
        <v>382541.13295199996</v>
      </c>
      <c r="BL413" s="2">
        <v>20730472.870552003</v>
      </c>
      <c r="BM413" s="2">
        <v>282443.22297629144</v>
      </c>
      <c r="BN413" s="2">
        <v>0</v>
      </c>
      <c r="BO413" s="2">
        <v>5309.9328180028924</v>
      </c>
      <c r="BP413" s="2">
        <v>287753.15579429432</v>
      </c>
      <c r="BQ413" s="2" t="s">
        <v>96</v>
      </c>
      <c r="BR413" s="1">
        <v>1.4999999999999999E-2</v>
      </c>
      <c r="BS413" s="1">
        <v>3.5000000000000003E-2</v>
      </c>
      <c r="BT413" s="1">
        <v>0.26500000000000001</v>
      </c>
      <c r="BU413" s="2">
        <v>74968.800000000003</v>
      </c>
      <c r="BV413" s="2">
        <v>174927.2</v>
      </c>
      <c r="BW413" s="2">
        <v>1324448.8</v>
      </c>
      <c r="BX413" s="2">
        <v>74968.800000000003</v>
      </c>
      <c r="BY413" s="2">
        <v>74968.800000000003</v>
      </c>
      <c r="BZ413" s="2">
        <v>74968.800000000003</v>
      </c>
      <c r="CA413" s="2">
        <v>174927.2</v>
      </c>
      <c r="CB413" s="2">
        <v>1324448.8</v>
      </c>
      <c r="CC413" s="2">
        <v>74968.800000000003</v>
      </c>
      <c r="CD413" s="2">
        <v>74968.800000000003</v>
      </c>
      <c r="CE413" s="1">
        <f t="shared" si="6"/>
        <v>1.5000000000000001E-2</v>
      </c>
    </row>
    <row r="414" spans="1:83" ht="13.5" customHeight="1">
      <c r="A414" s="3" t="s">
        <v>520</v>
      </c>
      <c r="B414" t="s">
        <v>968</v>
      </c>
      <c r="C414" s="9" t="s">
        <v>2023</v>
      </c>
      <c r="D414" s="3" t="s">
        <v>969</v>
      </c>
      <c r="E414" s="3" t="s">
        <v>970</v>
      </c>
      <c r="F414" s="3" t="s">
        <v>836</v>
      </c>
      <c r="G414" s="3" t="s">
        <v>100</v>
      </c>
      <c r="H414" s="3" t="s">
        <v>89</v>
      </c>
      <c r="I414" s="3" t="s">
        <v>90</v>
      </c>
      <c r="J414" s="3" t="s">
        <v>971</v>
      </c>
      <c r="K414" s="3" t="s">
        <v>92</v>
      </c>
      <c r="L414" s="3" t="s">
        <v>93</v>
      </c>
      <c r="M414" s="3" t="s">
        <v>94</v>
      </c>
      <c r="N414" s="2">
        <v>5000000</v>
      </c>
      <c r="O414" s="2">
        <v>4769666.04</v>
      </c>
      <c r="P414" s="10">
        <v>1</v>
      </c>
      <c r="Q414" s="2">
        <v>5000000</v>
      </c>
      <c r="R414" s="2">
        <v>4769666.04</v>
      </c>
      <c r="S414" s="3" t="s">
        <v>94</v>
      </c>
      <c r="T414" s="2">
        <v>17943.060000000001</v>
      </c>
      <c r="U414" s="2">
        <v>17943.060000000001</v>
      </c>
      <c r="V414" s="2">
        <v>273.52999999999997</v>
      </c>
      <c r="W414" s="11">
        <v>1</v>
      </c>
      <c r="X414" s="2">
        <v>17943.060000000001</v>
      </c>
      <c r="Y414" s="2">
        <v>17943.060000000001</v>
      </c>
      <c r="Z414" s="2">
        <v>273.52999999999997</v>
      </c>
      <c r="AA414" s="12">
        <v>4.9000000000000002E-2</v>
      </c>
      <c r="AB414" s="13">
        <v>44546</v>
      </c>
      <c r="AC414" s="13">
        <v>44500</v>
      </c>
      <c r="AD414" s="2">
        <v>1</v>
      </c>
      <c r="AE414" s="2">
        <v>5</v>
      </c>
      <c r="AF414" s="3" t="s">
        <v>95</v>
      </c>
      <c r="AG414" s="2">
        <v>0</v>
      </c>
      <c r="AH414" s="3" t="s">
        <v>95</v>
      </c>
      <c r="AI414" s="3" t="s">
        <v>95</v>
      </c>
      <c r="AJ414" s="2">
        <v>1</v>
      </c>
      <c r="AK414" s="2">
        <v>199.2495654815765</v>
      </c>
      <c r="AL414" s="2">
        <v>0</v>
      </c>
      <c r="AM414" s="2">
        <v>3.0374269297530976</v>
      </c>
      <c r="AN414" s="2">
        <v>202.28699241132961</v>
      </c>
      <c r="AO414" s="2">
        <v>199.2495654815765</v>
      </c>
      <c r="AP414" s="2">
        <v>0</v>
      </c>
      <c r="AQ414" s="2">
        <v>3.0374269297530976</v>
      </c>
      <c r="AR414" s="2">
        <v>202.28699241132961</v>
      </c>
      <c r="AS414" s="2">
        <v>14354.448</v>
      </c>
      <c r="AT414" s="2">
        <v>0</v>
      </c>
      <c r="AU414" s="2">
        <v>218.82399999999996</v>
      </c>
      <c r="AV414" s="2">
        <v>14573.271999999999</v>
      </c>
      <c r="AW414" s="2">
        <v>199.2495654815765</v>
      </c>
      <c r="AX414" s="2">
        <v>0</v>
      </c>
      <c r="AY414" s="2">
        <v>3.0374269297530976</v>
      </c>
      <c r="AZ414" s="2">
        <v>202.28699241132961</v>
      </c>
      <c r="BA414" s="2">
        <v>1014.000963692291</v>
      </c>
      <c r="BB414" s="2">
        <v>0</v>
      </c>
      <c r="BC414" s="2">
        <v>15.45776938820649</v>
      </c>
      <c r="BD414" s="2">
        <v>1029.4587330804975</v>
      </c>
      <c r="BE414" s="2">
        <v>1014.000963692291</v>
      </c>
      <c r="BF414" s="2">
        <v>0</v>
      </c>
      <c r="BG414" s="2">
        <v>15.45776938820649</v>
      </c>
      <c r="BH414" s="2">
        <v>1029.4587330804975</v>
      </c>
      <c r="BI414" s="2">
        <v>73051.221316800002</v>
      </c>
      <c r="BJ414" s="2">
        <v>0</v>
      </c>
      <c r="BK414" s="2">
        <v>1113.6172183999997</v>
      </c>
      <c r="BL414" s="2">
        <v>74164.838535200004</v>
      </c>
      <c r="BM414" s="2">
        <v>1014.000963692291</v>
      </c>
      <c r="BN414" s="2">
        <v>0</v>
      </c>
      <c r="BO414" s="2">
        <v>15.45776938820649</v>
      </c>
      <c r="BP414" s="2">
        <v>1029.4587330804975</v>
      </c>
      <c r="BQ414" s="2" t="s">
        <v>96</v>
      </c>
      <c r="BR414" s="1">
        <v>1.4999999999999999E-2</v>
      </c>
      <c r="BS414" s="1">
        <v>3.5000000000000003E-2</v>
      </c>
      <c r="BT414" s="1">
        <v>0.26500000000000001</v>
      </c>
      <c r="BU414" s="2">
        <v>269.14589999999998</v>
      </c>
      <c r="BV414" s="2">
        <v>628.00710000000015</v>
      </c>
      <c r="BW414" s="2">
        <v>4754.9109000000008</v>
      </c>
      <c r="BX414" s="2">
        <v>269.14589999999998</v>
      </c>
      <c r="BY414" s="2">
        <v>269.14589999999998</v>
      </c>
      <c r="BZ414" s="2">
        <v>269.14589999999998</v>
      </c>
      <c r="CA414" s="2">
        <v>628.00710000000015</v>
      </c>
      <c r="CB414" s="2">
        <v>4754.9109000000008</v>
      </c>
      <c r="CC414" s="2">
        <v>269.14589999999998</v>
      </c>
      <c r="CD414" s="2">
        <v>269.14589999999998</v>
      </c>
      <c r="CE414" s="1">
        <f t="shared" si="6"/>
        <v>1.4999999999999998E-2</v>
      </c>
    </row>
    <row r="415" spans="1:83" ht="13.5" customHeight="1">
      <c r="A415" s="3" t="s">
        <v>520</v>
      </c>
      <c r="B415" t="s">
        <v>972</v>
      </c>
      <c r="C415" s="9" t="s">
        <v>2024</v>
      </c>
      <c r="D415" s="3" t="s">
        <v>969</v>
      </c>
      <c r="E415" s="3" t="s">
        <v>970</v>
      </c>
      <c r="F415" s="3" t="s">
        <v>836</v>
      </c>
      <c r="G415" s="3" t="s">
        <v>100</v>
      </c>
      <c r="H415" s="3" t="s">
        <v>89</v>
      </c>
      <c r="I415" s="3" t="s">
        <v>90</v>
      </c>
      <c r="J415" s="3" t="s">
        <v>971</v>
      </c>
      <c r="K415" s="3" t="s">
        <v>92</v>
      </c>
      <c r="L415" s="3" t="s">
        <v>93</v>
      </c>
      <c r="M415" s="3" t="s">
        <v>94</v>
      </c>
      <c r="N415" s="2">
        <v>5000000</v>
      </c>
      <c r="O415" s="2">
        <v>4769666.04</v>
      </c>
      <c r="P415" s="10">
        <v>1</v>
      </c>
      <c r="Q415" s="2">
        <v>5000000</v>
      </c>
      <c r="R415" s="2">
        <v>4769666.04</v>
      </c>
      <c r="S415" s="3" t="s">
        <v>94</v>
      </c>
      <c r="T415" s="2">
        <v>127393.34</v>
      </c>
      <c r="U415" s="2">
        <v>127393.34</v>
      </c>
      <c r="V415" s="2">
        <v>1942.04</v>
      </c>
      <c r="W415" s="11">
        <v>1</v>
      </c>
      <c r="X415" s="2">
        <v>127393.34</v>
      </c>
      <c r="Y415" s="2">
        <v>127393.34</v>
      </c>
      <c r="Z415" s="2">
        <v>1942.04</v>
      </c>
      <c r="AA415" s="12">
        <v>4.9000000000000002E-2</v>
      </c>
      <c r="AB415" s="13">
        <v>44546</v>
      </c>
      <c r="AC415" s="13">
        <v>44500</v>
      </c>
      <c r="AD415" s="2">
        <v>1</v>
      </c>
      <c r="AE415" s="2">
        <v>5</v>
      </c>
      <c r="AF415" s="3" t="s">
        <v>95</v>
      </c>
      <c r="AG415" s="2">
        <v>0</v>
      </c>
      <c r="AH415" s="3" t="s">
        <v>95</v>
      </c>
      <c r="AI415" s="3" t="s">
        <v>95</v>
      </c>
      <c r="AJ415" s="2">
        <v>1</v>
      </c>
      <c r="AK415" s="2">
        <v>1414.6454194684038</v>
      </c>
      <c r="AL415" s="2">
        <v>0</v>
      </c>
      <c r="AM415" s="2">
        <v>21.565475796650119</v>
      </c>
      <c r="AN415" s="2">
        <v>1436.210895265054</v>
      </c>
      <c r="AO415" s="2">
        <v>1414.6454194684038</v>
      </c>
      <c r="AP415" s="2">
        <v>0</v>
      </c>
      <c r="AQ415" s="2">
        <v>21.565475796650119</v>
      </c>
      <c r="AR415" s="2">
        <v>1436.210895265054</v>
      </c>
      <c r="AS415" s="2">
        <v>101914.67200000001</v>
      </c>
      <c r="AT415" s="2">
        <v>0</v>
      </c>
      <c r="AU415" s="2">
        <v>1553.6319999999998</v>
      </c>
      <c r="AV415" s="2">
        <v>103468.30399999999</v>
      </c>
      <c r="AW415" s="2">
        <v>1414.6454194684038</v>
      </c>
      <c r="AX415" s="2">
        <v>0</v>
      </c>
      <c r="AY415" s="2">
        <v>21.565475796650119</v>
      </c>
      <c r="AZ415" s="2">
        <v>1436.210895265054</v>
      </c>
      <c r="BA415" s="2">
        <v>7199.2720042166538</v>
      </c>
      <c r="BB415" s="2">
        <v>0</v>
      </c>
      <c r="BC415" s="2">
        <v>109.74886287673213</v>
      </c>
      <c r="BD415" s="2">
        <v>7309.0208670933862</v>
      </c>
      <c r="BE415" s="2">
        <v>7199.2720042166538</v>
      </c>
      <c r="BF415" s="2">
        <v>0</v>
      </c>
      <c r="BG415" s="2">
        <v>109.74886287673213</v>
      </c>
      <c r="BH415" s="2">
        <v>7309.0208670933862</v>
      </c>
      <c r="BI415" s="2">
        <v>518653.95727520005</v>
      </c>
      <c r="BJ415" s="2">
        <v>0</v>
      </c>
      <c r="BK415" s="2">
        <v>7906.5886111999998</v>
      </c>
      <c r="BL415" s="2">
        <v>526560.54588639992</v>
      </c>
      <c r="BM415" s="2">
        <v>7199.2720042166538</v>
      </c>
      <c r="BN415" s="2">
        <v>0</v>
      </c>
      <c r="BO415" s="2">
        <v>109.74886287673213</v>
      </c>
      <c r="BP415" s="2">
        <v>7309.0208670933862</v>
      </c>
      <c r="BQ415" s="2" t="s">
        <v>96</v>
      </c>
      <c r="BR415" s="1">
        <v>1.4999999999999999E-2</v>
      </c>
      <c r="BS415" s="1">
        <v>3.5000000000000003E-2</v>
      </c>
      <c r="BT415" s="1">
        <v>0.26500000000000001</v>
      </c>
      <c r="BU415" s="2">
        <v>1910.9000999999998</v>
      </c>
      <c r="BV415" s="2">
        <v>4458.7669000000005</v>
      </c>
      <c r="BW415" s="2">
        <v>33759.235099999998</v>
      </c>
      <c r="BX415" s="2">
        <v>1910.9000999999998</v>
      </c>
      <c r="BY415" s="2">
        <v>1910.9000999999998</v>
      </c>
      <c r="BZ415" s="2">
        <v>1910.9000999999998</v>
      </c>
      <c r="CA415" s="2">
        <v>4458.7669000000005</v>
      </c>
      <c r="CB415" s="2">
        <v>33759.235099999998</v>
      </c>
      <c r="CC415" s="2">
        <v>1910.9000999999998</v>
      </c>
      <c r="CD415" s="2">
        <v>1910.9000999999998</v>
      </c>
      <c r="CE415" s="1">
        <f t="shared" si="6"/>
        <v>1.4999999999999999E-2</v>
      </c>
    </row>
    <row r="416" spans="1:83" ht="13.5" customHeight="1">
      <c r="A416" s="3" t="s">
        <v>520</v>
      </c>
      <c r="B416" t="s">
        <v>973</v>
      </c>
      <c r="C416" s="9" t="s">
        <v>2025</v>
      </c>
      <c r="D416" s="3" t="s">
        <v>969</v>
      </c>
      <c r="E416" s="3" t="s">
        <v>970</v>
      </c>
      <c r="F416" s="3" t="s">
        <v>836</v>
      </c>
      <c r="G416" s="3" t="s">
        <v>100</v>
      </c>
      <c r="H416" s="3" t="s">
        <v>89</v>
      </c>
      <c r="I416" s="3" t="s">
        <v>90</v>
      </c>
      <c r="J416" s="3" t="s">
        <v>971</v>
      </c>
      <c r="K416" s="3" t="s">
        <v>92</v>
      </c>
      <c r="L416" s="3" t="s">
        <v>93</v>
      </c>
      <c r="M416" s="3" t="s">
        <v>94</v>
      </c>
      <c r="N416" s="2">
        <v>5000000</v>
      </c>
      <c r="O416" s="2">
        <v>4769666.04</v>
      </c>
      <c r="P416" s="10">
        <v>1</v>
      </c>
      <c r="Q416" s="2">
        <v>5000000</v>
      </c>
      <c r="R416" s="2">
        <v>4769666.04</v>
      </c>
      <c r="S416" s="3" t="s">
        <v>94</v>
      </c>
      <c r="T416" s="2">
        <v>43012.52</v>
      </c>
      <c r="U416" s="2">
        <v>43012.52</v>
      </c>
      <c r="V416" s="2">
        <v>655.7</v>
      </c>
      <c r="W416" s="11">
        <v>1</v>
      </c>
      <c r="X416" s="2">
        <v>43012.52</v>
      </c>
      <c r="Y416" s="2">
        <v>43012.52</v>
      </c>
      <c r="Z416" s="2">
        <v>655.7</v>
      </c>
      <c r="AA416" s="12">
        <v>4.9000000000000002E-2</v>
      </c>
      <c r="AB416" s="13">
        <v>44546</v>
      </c>
      <c r="AC416" s="13">
        <v>44500</v>
      </c>
      <c r="AD416" s="2">
        <v>1</v>
      </c>
      <c r="AE416" s="2">
        <v>5</v>
      </c>
      <c r="AF416" s="3" t="s">
        <v>95</v>
      </c>
      <c r="AG416" s="2">
        <v>0</v>
      </c>
      <c r="AH416" s="3" t="s">
        <v>95</v>
      </c>
      <c r="AI416" s="3" t="s">
        <v>95</v>
      </c>
      <c r="AJ416" s="2">
        <v>1</v>
      </c>
      <c r="AK416" s="2">
        <v>477.63457962396706</v>
      </c>
      <c r="AL416" s="2">
        <v>0</v>
      </c>
      <c r="AM416" s="2">
        <v>7.2812519205904529</v>
      </c>
      <c r="AN416" s="2">
        <v>484.91583154455753</v>
      </c>
      <c r="AO416" s="2">
        <v>477.63457962396706</v>
      </c>
      <c r="AP416" s="2">
        <v>0</v>
      </c>
      <c r="AQ416" s="2">
        <v>7.2812519205904529</v>
      </c>
      <c r="AR416" s="2">
        <v>484.91583154455753</v>
      </c>
      <c r="AS416" s="2">
        <v>34410.015999999996</v>
      </c>
      <c r="AT416" s="2">
        <v>0</v>
      </c>
      <c r="AU416" s="2">
        <v>524.55999999999995</v>
      </c>
      <c r="AV416" s="2">
        <v>34934.575999999994</v>
      </c>
      <c r="AW416" s="2">
        <v>477.63457962396706</v>
      </c>
      <c r="AX416" s="2">
        <v>0</v>
      </c>
      <c r="AY416" s="2">
        <v>7.2812519205904529</v>
      </c>
      <c r="AZ416" s="2">
        <v>484.91583154455753</v>
      </c>
      <c r="BA416" s="2">
        <v>2430.7301391643309</v>
      </c>
      <c r="BB416" s="2">
        <v>0</v>
      </c>
      <c r="BC416" s="2">
        <v>37.055019149076877</v>
      </c>
      <c r="BD416" s="2">
        <v>2467.7851583134079</v>
      </c>
      <c r="BE416" s="2">
        <v>2430.7301391643309</v>
      </c>
      <c r="BF416" s="2">
        <v>0</v>
      </c>
      <c r="BG416" s="2">
        <v>37.055019149076877</v>
      </c>
      <c r="BH416" s="2">
        <v>2467.7851583134079</v>
      </c>
      <c r="BI416" s="2">
        <v>175116.0124256</v>
      </c>
      <c r="BJ416" s="2">
        <v>0</v>
      </c>
      <c r="BK416" s="2">
        <v>2669.5382959999997</v>
      </c>
      <c r="BL416" s="2">
        <v>177785.55072159998</v>
      </c>
      <c r="BM416" s="2">
        <v>2430.7301391643309</v>
      </c>
      <c r="BN416" s="2">
        <v>0</v>
      </c>
      <c r="BO416" s="2">
        <v>37.055019149076877</v>
      </c>
      <c r="BP416" s="2">
        <v>2467.7851583134079</v>
      </c>
      <c r="BQ416" s="2" t="s">
        <v>96</v>
      </c>
      <c r="BR416" s="1">
        <v>1.4999999999999999E-2</v>
      </c>
      <c r="BS416" s="1">
        <v>3.5000000000000003E-2</v>
      </c>
      <c r="BT416" s="1">
        <v>0.26500000000000001</v>
      </c>
      <c r="BU416" s="2">
        <v>645.18779999999992</v>
      </c>
      <c r="BV416" s="2">
        <v>1505.4382000000001</v>
      </c>
      <c r="BW416" s="2">
        <v>11398.317799999999</v>
      </c>
      <c r="BX416" s="2">
        <v>645.18779999999992</v>
      </c>
      <c r="BY416" s="2">
        <v>645.18779999999992</v>
      </c>
      <c r="BZ416" s="2">
        <v>645.18779999999992</v>
      </c>
      <c r="CA416" s="2">
        <v>1505.4382000000001</v>
      </c>
      <c r="CB416" s="2">
        <v>11398.317799999999</v>
      </c>
      <c r="CC416" s="2">
        <v>645.18779999999992</v>
      </c>
      <c r="CD416" s="2">
        <v>645.18779999999992</v>
      </c>
      <c r="CE416" s="1">
        <f t="shared" si="6"/>
        <v>1.4999999999999999E-2</v>
      </c>
    </row>
    <row r="417" spans="1:83" ht="13.5" customHeight="1">
      <c r="A417" s="3" t="s">
        <v>520</v>
      </c>
      <c r="B417" t="s">
        <v>974</v>
      </c>
      <c r="C417" s="9" t="s">
        <v>2026</v>
      </c>
      <c r="D417" s="3" t="s">
        <v>969</v>
      </c>
      <c r="E417" s="3" t="s">
        <v>970</v>
      </c>
      <c r="F417" s="3" t="s">
        <v>836</v>
      </c>
      <c r="G417" s="3" t="s">
        <v>100</v>
      </c>
      <c r="H417" s="3" t="s">
        <v>89</v>
      </c>
      <c r="I417" s="3" t="s">
        <v>90</v>
      </c>
      <c r="J417" s="3" t="s">
        <v>971</v>
      </c>
      <c r="K417" s="3" t="s">
        <v>92</v>
      </c>
      <c r="L417" s="3" t="s">
        <v>93</v>
      </c>
      <c r="M417" s="3" t="s">
        <v>94</v>
      </c>
      <c r="N417" s="2">
        <v>5000000</v>
      </c>
      <c r="O417" s="2">
        <v>4769666.04</v>
      </c>
      <c r="P417" s="10">
        <v>1</v>
      </c>
      <c r="Q417" s="2">
        <v>5000000</v>
      </c>
      <c r="R417" s="2">
        <v>4769666.04</v>
      </c>
      <c r="S417" s="3" t="s">
        <v>94</v>
      </c>
      <c r="T417" s="2">
        <v>41985.04</v>
      </c>
      <c r="U417" s="2">
        <v>41985.04</v>
      </c>
      <c r="V417" s="2">
        <v>640.04</v>
      </c>
      <c r="W417" s="11">
        <v>1</v>
      </c>
      <c r="X417" s="2">
        <v>41985.04</v>
      </c>
      <c r="Y417" s="2">
        <v>41985.04</v>
      </c>
      <c r="Z417" s="2">
        <v>640.04</v>
      </c>
      <c r="AA417" s="12">
        <v>4.9000000000000002E-2</v>
      </c>
      <c r="AB417" s="13">
        <v>44546</v>
      </c>
      <c r="AC417" s="13">
        <v>44500</v>
      </c>
      <c r="AD417" s="2">
        <v>1</v>
      </c>
      <c r="AE417" s="2">
        <v>5</v>
      </c>
      <c r="AF417" s="3" t="s">
        <v>95</v>
      </c>
      <c r="AG417" s="2">
        <v>0</v>
      </c>
      <c r="AH417" s="3" t="s">
        <v>95</v>
      </c>
      <c r="AI417" s="3" t="s">
        <v>95</v>
      </c>
      <c r="AJ417" s="2">
        <v>1</v>
      </c>
      <c r="AK417" s="2">
        <v>466.22487896304244</v>
      </c>
      <c r="AL417" s="2">
        <v>0</v>
      </c>
      <c r="AM417" s="2">
        <v>7.1073547037589027</v>
      </c>
      <c r="AN417" s="2">
        <v>473.33223366680136</v>
      </c>
      <c r="AO417" s="2">
        <v>466.22487896304244</v>
      </c>
      <c r="AP417" s="2">
        <v>0</v>
      </c>
      <c r="AQ417" s="2">
        <v>7.1073547037589027</v>
      </c>
      <c r="AR417" s="2">
        <v>473.33223366680136</v>
      </c>
      <c r="AS417" s="2">
        <v>33588.031999999999</v>
      </c>
      <c r="AT417" s="2">
        <v>0</v>
      </c>
      <c r="AU417" s="2">
        <v>512.03199999999993</v>
      </c>
      <c r="AV417" s="2">
        <v>34100.064000000006</v>
      </c>
      <c r="AW417" s="2">
        <v>466.22487896304244</v>
      </c>
      <c r="AX417" s="2">
        <v>0</v>
      </c>
      <c r="AY417" s="2">
        <v>7.1073547037589027</v>
      </c>
      <c r="AZ417" s="2">
        <v>473.33223366680136</v>
      </c>
      <c r="BA417" s="2">
        <v>2372.6650315308193</v>
      </c>
      <c r="BB417" s="2">
        <v>0</v>
      </c>
      <c r="BC417" s="2">
        <v>36.170038822899436</v>
      </c>
      <c r="BD417" s="2">
        <v>2408.8350703537189</v>
      </c>
      <c r="BE417" s="2">
        <v>2372.6650315308193</v>
      </c>
      <c r="BF417" s="2">
        <v>0</v>
      </c>
      <c r="BG417" s="2">
        <v>36.170038822899436</v>
      </c>
      <c r="BH417" s="2">
        <v>2408.8350703537189</v>
      </c>
      <c r="BI417" s="2">
        <v>170932.85365120001</v>
      </c>
      <c r="BJ417" s="2">
        <v>0</v>
      </c>
      <c r="BK417" s="2">
        <v>2605.7820511999998</v>
      </c>
      <c r="BL417" s="2">
        <v>173538.63570240003</v>
      </c>
      <c r="BM417" s="2">
        <v>2372.6650315308193</v>
      </c>
      <c r="BN417" s="2">
        <v>0</v>
      </c>
      <c r="BO417" s="2">
        <v>36.170038822899436</v>
      </c>
      <c r="BP417" s="2">
        <v>2408.8350703537189</v>
      </c>
      <c r="BQ417" s="2" t="s">
        <v>96</v>
      </c>
      <c r="BR417" s="1">
        <v>1.4999999999999999E-2</v>
      </c>
      <c r="BS417" s="1">
        <v>3.5000000000000003E-2</v>
      </c>
      <c r="BT417" s="1">
        <v>0.26500000000000001</v>
      </c>
      <c r="BU417" s="2">
        <v>629.77559999999994</v>
      </c>
      <c r="BV417" s="2">
        <v>1469.4764000000002</v>
      </c>
      <c r="BW417" s="2">
        <v>11126.035600000001</v>
      </c>
      <c r="BX417" s="2">
        <v>629.77559999999994</v>
      </c>
      <c r="BY417" s="2">
        <v>629.77559999999994</v>
      </c>
      <c r="BZ417" s="2">
        <v>629.77559999999994</v>
      </c>
      <c r="CA417" s="2">
        <v>1469.4764000000002</v>
      </c>
      <c r="CB417" s="2">
        <v>11126.035600000001</v>
      </c>
      <c r="CC417" s="2">
        <v>629.77559999999994</v>
      </c>
      <c r="CD417" s="2">
        <v>629.77559999999994</v>
      </c>
      <c r="CE417" s="1">
        <f t="shared" si="6"/>
        <v>1.4999999999999998E-2</v>
      </c>
    </row>
    <row r="418" spans="1:83" ht="13.5" customHeight="1">
      <c r="A418" s="3" t="s">
        <v>520</v>
      </c>
      <c r="B418" t="s">
        <v>975</v>
      </c>
      <c r="C418" s="9" t="s">
        <v>2027</v>
      </c>
      <c r="D418" s="3" t="s">
        <v>976</v>
      </c>
      <c r="E418" s="3" t="s">
        <v>977</v>
      </c>
      <c r="F418" s="3" t="s">
        <v>836</v>
      </c>
      <c r="G418" s="3" t="s">
        <v>100</v>
      </c>
      <c r="H418" s="3" t="s">
        <v>89</v>
      </c>
      <c r="I418" s="3" t="s">
        <v>90</v>
      </c>
      <c r="J418" s="3" t="s">
        <v>978</v>
      </c>
      <c r="K418" s="3" t="s">
        <v>92</v>
      </c>
      <c r="L418" s="3" t="s">
        <v>93</v>
      </c>
      <c r="M418" s="3" t="s">
        <v>94</v>
      </c>
      <c r="N418" s="2">
        <v>5000000</v>
      </c>
      <c r="O418" s="2">
        <v>3750681.51</v>
      </c>
      <c r="P418" s="10">
        <v>1</v>
      </c>
      <c r="Q418" s="2">
        <v>5000000</v>
      </c>
      <c r="R418" s="2">
        <v>3750681.51</v>
      </c>
      <c r="S418" s="3" t="s">
        <v>94</v>
      </c>
      <c r="T418" s="2">
        <v>363392.35</v>
      </c>
      <c r="U418" s="2">
        <v>363392.35</v>
      </c>
      <c r="V418" s="2">
        <v>5490.25</v>
      </c>
      <c r="W418" s="11">
        <v>1</v>
      </c>
      <c r="X418" s="2">
        <v>363392.35</v>
      </c>
      <c r="Y418" s="2">
        <v>363392.35</v>
      </c>
      <c r="Z418" s="2">
        <v>5490.25</v>
      </c>
      <c r="AA418" s="12">
        <v>4.9000000000000002E-2</v>
      </c>
      <c r="AB418" s="13">
        <v>44546</v>
      </c>
      <c r="AC418" s="13">
        <v>44500</v>
      </c>
      <c r="AD418" s="2">
        <v>1</v>
      </c>
      <c r="AE418" s="2">
        <v>5</v>
      </c>
      <c r="AF418" s="3" t="s">
        <v>95</v>
      </c>
      <c r="AG418" s="2">
        <v>0</v>
      </c>
      <c r="AH418" s="3" t="s">
        <v>95</v>
      </c>
      <c r="AI418" s="3" t="s">
        <v>95</v>
      </c>
      <c r="AJ418" s="2">
        <v>1</v>
      </c>
      <c r="AK418" s="2">
        <v>4035.3076808988526</v>
      </c>
      <c r="AL418" s="2">
        <v>0</v>
      </c>
      <c r="AM418" s="2">
        <v>60.966742957178184</v>
      </c>
      <c r="AN418" s="2">
        <v>4096.2744238560308</v>
      </c>
      <c r="AO418" s="2">
        <v>4035.3076808988526</v>
      </c>
      <c r="AP418" s="2">
        <v>0</v>
      </c>
      <c r="AQ418" s="2">
        <v>60.966742957178184</v>
      </c>
      <c r="AR418" s="2">
        <v>4096.2744238560308</v>
      </c>
      <c r="AS418" s="2">
        <v>290713.88</v>
      </c>
      <c r="AT418" s="2">
        <v>0</v>
      </c>
      <c r="AU418" s="2">
        <v>4392.2</v>
      </c>
      <c r="AV418" s="2">
        <v>295106.08</v>
      </c>
      <c r="AW418" s="2">
        <v>4035.3076808988526</v>
      </c>
      <c r="AX418" s="2">
        <v>0</v>
      </c>
      <c r="AY418" s="2">
        <v>60.966742957178184</v>
      </c>
      <c r="AZ418" s="2">
        <v>4096.2744238560308</v>
      </c>
      <c r="BA418" s="2">
        <v>20536.084318862351</v>
      </c>
      <c r="BB418" s="2">
        <v>0</v>
      </c>
      <c r="BC418" s="2">
        <v>310.26585158337548</v>
      </c>
      <c r="BD418" s="2">
        <v>20846.350170445727</v>
      </c>
      <c r="BE418" s="2">
        <v>20536.084318862351</v>
      </c>
      <c r="BF418" s="2">
        <v>0</v>
      </c>
      <c r="BG418" s="2">
        <v>310.26585158337548</v>
      </c>
      <c r="BH418" s="2">
        <v>20846.350170445727</v>
      </c>
      <c r="BI418" s="2">
        <v>1479472.0067080001</v>
      </c>
      <c r="BJ418" s="2">
        <v>0</v>
      </c>
      <c r="BK418" s="2">
        <v>22352.345020000001</v>
      </c>
      <c r="BL418" s="2">
        <v>1501824.3517280002</v>
      </c>
      <c r="BM418" s="2">
        <v>20536.084318862351</v>
      </c>
      <c r="BN418" s="2">
        <v>0</v>
      </c>
      <c r="BO418" s="2">
        <v>310.26585158337548</v>
      </c>
      <c r="BP418" s="2">
        <v>20846.350170445727</v>
      </c>
      <c r="BQ418" s="2" t="s">
        <v>96</v>
      </c>
      <c r="BR418" s="1">
        <v>1.4999999999999999E-2</v>
      </c>
      <c r="BS418" s="1">
        <v>3.5000000000000003E-2</v>
      </c>
      <c r="BT418" s="1">
        <v>0.26500000000000001</v>
      </c>
      <c r="BU418" s="2">
        <v>5450.8852499999994</v>
      </c>
      <c r="BV418" s="2">
        <v>12718.732250000001</v>
      </c>
      <c r="BW418" s="2">
        <v>96298.972750000001</v>
      </c>
      <c r="BX418" s="2">
        <v>5450.8852499999994</v>
      </c>
      <c r="BY418" s="2">
        <v>5450.8852499999994</v>
      </c>
      <c r="BZ418" s="2">
        <v>5450.8852499999994</v>
      </c>
      <c r="CA418" s="2">
        <v>12718.732250000001</v>
      </c>
      <c r="CB418" s="2">
        <v>96298.972750000001</v>
      </c>
      <c r="CC418" s="2">
        <v>5450.8852499999994</v>
      </c>
      <c r="CD418" s="2">
        <v>5450.8852499999994</v>
      </c>
      <c r="CE418" s="1">
        <f t="shared" si="6"/>
        <v>1.4999999999999999E-2</v>
      </c>
    </row>
    <row r="419" spans="1:83" ht="13.5" customHeight="1">
      <c r="A419" s="3" t="s">
        <v>520</v>
      </c>
      <c r="B419" t="s">
        <v>979</v>
      </c>
      <c r="C419" s="9" t="s">
        <v>2028</v>
      </c>
      <c r="D419" s="3" t="s">
        <v>980</v>
      </c>
      <c r="E419" s="3" t="s">
        <v>981</v>
      </c>
      <c r="F419" s="3" t="s">
        <v>836</v>
      </c>
      <c r="G419" s="3" t="s">
        <v>100</v>
      </c>
      <c r="H419" s="3" t="s">
        <v>89</v>
      </c>
      <c r="I419" s="3" t="s">
        <v>90</v>
      </c>
      <c r="J419" s="3" t="s">
        <v>982</v>
      </c>
      <c r="K419" s="3" t="s">
        <v>92</v>
      </c>
      <c r="L419" s="3" t="s">
        <v>93</v>
      </c>
      <c r="M419" s="3" t="s">
        <v>94</v>
      </c>
      <c r="N419" s="2">
        <v>5000000</v>
      </c>
      <c r="O419" s="2">
        <v>4500182.9400000004</v>
      </c>
      <c r="P419" s="10">
        <v>1</v>
      </c>
      <c r="Q419" s="2">
        <v>5000000</v>
      </c>
      <c r="R419" s="2">
        <v>4500182.9400000004</v>
      </c>
      <c r="S419" s="3" t="s">
        <v>94</v>
      </c>
      <c r="T419" s="2">
        <v>212939.49</v>
      </c>
      <c r="U419" s="2">
        <v>212939.49</v>
      </c>
      <c r="V419" s="2">
        <v>3217.16</v>
      </c>
      <c r="W419" s="11">
        <v>1</v>
      </c>
      <c r="X419" s="2">
        <v>212939.49</v>
      </c>
      <c r="Y419" s="2">
        <v>212939.49</v>
      </c>
      <c r="Z419" s="2">
        <v>3217.16</v>
      </c>
      <c r="AA419" s="12">
        <v>4.9000000000000002E-2</v>
      </c>
      <c r="AB419" s="13">
        <v>44546</v>
      </c>
      <c r="AC419" s="13">
        <v>44500</v>
      </c>
      <c r="AD419" s="2">
        <v>1</v>
      </c>
      <c r="AE419" s="2">
        <v>5</v>
      </c>
      <c r="AF419" s="3" t="s">
        <v>95</v>
      </c>
      <c r="AG419" s="2">
        <v>0</v>
      </c>
      <c r="AH419" s="3" t="s">
        <v>95</v>
      </c>
      <c r="AI419" s="3" t="s">
        <v>95</v>
      </c>
      <c r="AJ419" s="2">
        <v>1</v>
      </c>
      <c r="AK419" s="2">
        <v>2364.5967218728861</v>
      </c>
      <c r="AL419" s="2">
        <v>0</v>
      </c>
      <c r="AM419" s="2">
        <v>35.725106647623576</v>
      </c>
      <c r="AN419" s="2">
        <v>2400.3218285205098</v>
      </c>
      <c r="AO419" s="2">
        <v>2364.5967218728861</v>
      </c>
      <c r="AP419" s="2">
        <v>0</v>
      </c>
      <c r="AQ419" s="2">
        <v>35.725106647623576</v>
      </c>
      <c r="AR419" s="2">
        <v>2400.3218285205098</v>
      </c>
      <c r="AS419" s="2">
        <v>170351.59199999998</v>
      </c>
      <c r="AT419" s="2">
        <v>0</v>
      </c>
      <c r="AU419" s="2">
        <v>2573.7279999999996</v>
      </c>
      <c r="AV419" s="2">
        <v>172925.32</v>
      </c>
      <c r="AW419" s="2">
        <v>2364.5967218728861</v>
      </c>
      <c r="AX419" s="2">
        <v>0</v>
      </c>
      <c r="AY419" s="2">
        <v>35.725106647623576</v>
      </c>
      <c r="AZ419" s="2">
        <v>2400.3218285205098</v>
      </c>
      <c r="BA419" s="2">
        <v>12033.669177283306</v>
      </c>
      <c r="BB419" s="2">
        <v>0</v>
      </c>
      <c r="BC419" s="2">
        <v>181.80864024042114</v>
      </c>
      <c r="BD419" s="2">
        <v>12215.477817523726</v>
      </c>
      <c r="BE419" s="2">
        <v>12033.669177283306</v>
      </c>
      <c r="BF419" s="2">
        <v>0</v>
      </c>
      <c r="BG419" s="2">
        <v>181.80864024042114</v>
      </c>
      <c r="BH419" s="2">
        <v>12215.477817523726</v>
      </c>
      <c r="BI419" s="2">
        <v>866936.2868471999</v>
      </c>
      <c r="BJ419" s="2">
        <v>0</v>
      </c>
      <c r="BK419" s="2">
        <v>13097.959164799999</v>
      </c>
      <c r="BL419" s="2">
        <v>880034.24601200002</v>
      </c>
      <c r="BM419" s="2">
        <v>12033.669177283306</v>
      </c>
      <c r="BN419" s="2">
        <v>0</v>
      </c>
      <c r="BO419" s="2">
        <v>181.80864024042114</v>
      </c>
      <c r="BP419" s="2">
        <v>12215.477817523726</v>
      </c>
      <c r="BQ419" s="2" t="s">
        <v>96</v>
      </c>
      <c r="BR419" s="1">
        <v>1.4999999999999999E-2</v>
      </c>
      <c r="BS419" s="1">
        <v>3.5000000000000003E-2</v>
      </c>
      <c r="BT419" s="1">
        <v>0.26500000000000001</v>
      </c>
      <c r="BU419" s="2">
        <v>3194.0923499999999</v>
      </c>
      <c r="BV419" s="2">
        <v>7452.8821500000004</v>
      </c>
      <c r="BW419" s="2">
        <v>56428.964850000004</v>
      </c>
      <c r="BX419" s="2">
        <v>3194.0923499999999</v>
      </c>
      <c r="BY419" s="2">
        <v>3194.0923499999999</v>
      </c>
      <c r="BZ419" s="2">
        <v>3194.0923499999999</v>
      </c>
      <c r="CA419" s="2">
        <v>7452.8821500000004</v>
      </c>
      <c r="CB419" s="2">
        <v>56428.964850000004</v>
      </c>
      <c r="CC419" s="2">
        <v>3194.0923499999999</v>
      </c>
      <c r="CD419" s="2">
        <v>3194.0923499999999</v>
      </c>
      <c r="CE419" s="1">
        <f t="shared" si="6"/>
        <v>1.4999999999999999E-2</v>
      </c>
    </row>
    <row r="420" spans="1:83" ht="13.5" customHeight="1">
      <c r="A420" s="3" t="s">
        <v>520</v>
      </c>
      <c r="B420" t="s">
        <v>983</v>
      </c>
      <c r="C420" s="9" t="s">
        <v>2029</v>
      </c>
      <c r="D420" s="3" t="s">
        <v>984</v>
      </c>
      <c r="E420" s="3" t="s">
        <v>985</v>
      </c>
      <c r="F420" s="3" t="s">
        <v>836</v>
      </c>
      <c r="G420" s="3" t="s">
        <v>100</v>
      </c>
      <c r="H420" s="3" t="s">
        <v>89</v>
      </c>
      <c r="I420" s="3" t="s">
        <v>90</v>
      </c>
      <c r="J420" s="3" t="s">
        <v>986</v>
      </c>
      <c r="K420" s="3" t="s">
        <v>92</v>
      </c>
      <c r="L420" s="3" t="s">
        <v>93</v>
      </c>
      <c r="M420" s="3" t="s">
        <v>94</v>
      </c>
      <c r="N420" s="2">
        <v>5000000</v>
      </c>
      <c r="O420" s="2">
        <v>4585934.08</v>
      </c>
      <c r="P420" s="10">
        <v>1</v>
      </c>
      <c r="Q420" s="2">
        <v>5000000</v>
      </c>
      <c r="R420" s="2">
        <v>4585934.08</v>
      </c>
      <c r="S420" s="3" t="s">
        <v>94</v>
      </c>
      <c r="T420" s="2">
        <v>140981.26</v>
      </c>
      <c r="U420" s="2">
        <v>140981.26</v>
      </c>
      <c r="V420" s="2">
        <v>2129.9899999999998</v>
      </c>
      <c r="W420" s="11">
        <v>1</v>
      </c>
      <c r="X420" s="2">
        <v>140981.26</v>
      </c>
      <c r="Y420" s="2">
        <v>140981.26</v>
      </c>
      <c r="Z420" s="2">
        <v>2129.9899999999998</v>
      </c>
      <c r="AA420" s="12">
        <v>4.9000000000000002E-2</v>
      </c>
      <c r="AB420" s="13">
        <v>44546</v>
      </c>
      <c r="AC420" s="13">
        <v>44500</v>
      </c>
      <c r="AD420" s="2">
        <v>1</v>
      </c>
      <c r="AE420" s="2">
        <v>5</v>
      </c>
      <c r="AF420" s="3" t="s">
        <v>95</v>
      </c>
      <c r="AG420" s="2">
        <v>0</v>
      </c>
      <c r="AH420" s="3" t="s">
        <v>95</v>
      </c>
      <c r="AI420" s="3" t="s">
        <v>95</v>
      </c>
      <c r="AJ420" s="2">
        <v>1</v>
      </c>
      <c r="AK420" s="2">
        <v>1565.5331251216439</v>
      </c>
      <c r="AL420" s="2">
        <v>0</v>
      </c>
      <c r="AM420" s="2">
        <v>23.652575535059412</v>
      </c>
      <c r="AN420" s="2">
        <v>1589.1857006567034</v>
      </c>
      <c r="AO420" s="2">
        <v>1565.5331251216439</v>
      </c>
      <c r="AP420" s="2">
        <v>0</v>
      </c>
      <c r="AQ420" s="2">
        <v>23.652575535059412</v>
      </c>
      <c r="AR420" s="2">
        <v>1589.1857006567034</v>
      </c>
      <c r="AS420" s="2">
        <v>112785.008</v>
      </c>
      <c r="AT420" s="2">
        <v>0</v>
      </c>
      <c r="AU420" s="2">
        <v>1703.9919999999997</v>
      </c>
      <c r="AV420" s="2">
        <v>114489.00000000001</v>
      </c>
      <c r="AW420" s="2">
        <v>1565.5331251216439</v>
      </c>
      <c r="AX420" s="2">
        <v>0</v>
      </c>
      <c r="AY420" s="2">
        <v>23.652575535059412</v>
      </c>
      <c r="AZ420" s="2">
        <v>1589.1857006567034</v>
      </c>
      <c r="BA420" s="2">
        <v>7967.1546270565586</v>
      </c>
      <c r="BB420" s="2">
        <v>0</v>
      </c>
      <c r="BC420" s="2">
        <v>120.37032215547086</v>
      </c>
      <c r="BD420" s="2">
        <v>8087.5249492120292</v>
      </c>
      <c r="BE420" s="2">
        <v>7967.1546270565586</v>
      </c>
      <c r="BF420" s="2">
        <v>0</v>
      </c>
      <c r="BG420" s="2">
        <v>120.37032215547086</v>
      </c>
      <c r="BH420" s="2">
        <v>8087.5249492120292</v>
      </c>
      <c r="BI420" s="2">
        <v>573974.1842128</v>
      </c>
      <c r="BJ420" s="2">
        <v>0</v>
      </c>
      <c r="BK420" s="2">
        <v>8671.7856871999993</v>
      </c>
      <c r="BL420" s="2">
        <v>582645.96990000014</v>
      </c>
      <c r="BM420" s="2">
        <v>7967.1546270565586</v>
      </c>
      <c r="BN420" s="2">
        <v>0</v>
      </c>
      <c r="BO420" s="2">
        <v>120.37032215547086</v>
      </c>
      <c r="BP420" s="2">
        <v>8087.5249492120292</v>
      </c>
      <c r="BQ420" s="2" t="s">
        <v>96</v>
      </c>
      <c r="BR420" s="1">
        <v>1.4999999999999999E-2</v>
      </c>
      <c r="BS420" s="1">
        <v>3.5000000000000003E-2</v>
      </c>
      <c r="BT420" s="1">
        <v>0.26500000000000001</v>
      </c>
      <c r="BU420" s="2">
        <v>2114.7188999999998</v>
      </c>
      <c r="BV420" s="2">
        <v>4934.3441000000012</v>
      </c>
      <c r="BW420" s="2">
        <v>37360.033900000002</v>
      </c>
      <c r="BX420" s="2">
        <v>2114.7188999999998</v>
      </c>
      <c r="BY420" s="2">
        <v>2114.7188999999998</v>
      </c>
      <c r="BZ420" s="2">
        <v>2114.7188999999998</v>
      </c>
      <c r="CA420" s="2">
        <v>4934.3441000000012</v>
      </c>
      <c r="CB420" s="2">
        <v>37360.033900000002</v>
      </c>
      <c r="CC420" s="2">
        <v>2114.7188999999998</v>
      </c>
      <c r="CD420" s="2">
        <v>2114.7188999999998</v>
      </c>
      <c r="CE420" s="1">
        <f t="shared" si="6"/>
        <v>1.4999999999999998E-2</v>
      </c>
    </row>
    <row r="421" spans="1:83" ht="13.5" customHeight="1">
      <c r="A421" s="3" t="s">
        <v>520</v>
      </c>
      <c r="B421" t="s">
        <v>987</v>
      </c>
      <c r="C421" s="9" t="s">
        <v>2030</v>
      </c>
      <c r="D421" s="3" t="s">
        <v>934</v>
      </c>
      <c r="E421" s="3" t="s">
        <v>935</v>
      </c>
      <c r="F421" s="3" t="s">
        <v>836</v>
      </c>
      <c r="G421" s="3" t="s">
        <v>936</v>
      </c>
      <c r="H421" s="3" t="s">
        <v>89</v>
      </c>
      <c r="I421" s="3" t="s">
        <v>90</v>
      </c>
      <c r="J421" s="3" t="s">
        <v>937</v>
      </c>
      <c r="K421" s="3" t="s">
        <v>92</v>
      </c>
      <c r="L421" s="3" t="s">
        <v>93</v>
      </c>
      <c r="M421" s="3" t="s">
        <v>94</v>
      </c>
      <c r="N421" s="2">
        <v>12000000</v>
      </c>
      <c r="O421" s="2">
        <v>10680787.76</v>
      </c>
      <c r="P421" s="10">
        <v>1</v>
      </c>
      <c r="Q421" s="2">
        <v>12000000</v>
      </c>
      <c r="R421" s="2">
        <v>10680787.76</v>
      </c>
      <c r="S421" s="3" t="s">
        <v>94</v>
      </c>
      <c r="T421" s="2">
        <v>386891.25</v>
      </c>
      <c r="U421" s="2">
        <v>386891.25</v>
      </c>
      <c r="V421" s="2">
        <v>5845.28</v>
      </c>
      <c r="W421" s="11">
        <v>1</v>
      </c>
      <c r="X421" s="2">
        <v>386891.25</v>
      </c>
      <c r="Y421" s="2">
        <v>386891.25</v>
      </c>
      <c r="Z421" s="2">
        <v>5845.28</v>
      </c>
      <c r="AA421" s="12">
        <v>4.9000000000000002E-2</v>
      </c>
      <c r="AB421" s="13">
        <v>44546</v>
      </c>
      <c r="AC421" s="13">
        <v>44500</v>
      </c>
      <c r="AD421" s="2">
        <v>1</v>
      </c>
      <c r="AE421" s="2">
        <v>5</v>
      </c>
      <c r="AF421" s="3" t="s">
        <v>95</v>
      </c>
      <c r="AG421" s="2">
        <v>0</v>
      </c>
      <c r="AH421" s="3" t="s">
        <v>95</v>
      </c>
      <c r="AI421" s="3" t="s">
        <v>95</v>
      </c>
      <c r="AJ421" s="2">
        <v>1</v>
      </c>
      <c r="AK421" s="2">
        <v>4296.2523366206206</v>
      </c>
      <c r="AL421" s="2">
        <v>0</v>
      </c>
      <c r="AM421" s="2">
        <v>64.909190523698271</v>
      </c>
      <c r="AN421" s="2">
        <v>4361.1615271443188</v>
      </c>
      <c r="AO421" s="2">
        <v>4296.2523366206206</v>
      </c>
      <c r="AP421" s="2">
        <v>0</v>
      </c>
      <c r="AQ421" s="2">
        <v>64.909190523698271</v>
      </c>
      <c r="AR421" s="2">
        <v>4361.1615271443188</v>
      </c>
      <c r="AS421" s="2">
        <v>309513</v>
      </c>
      <c r="AT421" s="2">
        <v>0</v>
      </c>
      <c r="AU421" s="2">
        <v>4676.2239999999993</v>
      </c>
      <c r="AV421" s="2">
        <v>314189.22399999999</v>
      </c>
      <c r="AW421" s="2">
        <v>4296.2523366206206</v>
      </c>
      <c r="AX421" s="2">
        <v>0</v>
      </c>
      <c r="AY421" s="2">
        <v>64.909190523698271</v>
      </c>
      <c r="AZ421" s="2">
        <v>4361.1615271443188</v>
      </c>
      <c r="BA421" s="2">
        <v>21864.057766296002</v>
      </c>
      <c r="BB421" s="2">
        <v>0</v>
      </c>
      <c r="BC421" s="2">
        <v>330.32936149415286</v>
      </c>
      <c r="BD421" s="2">
        <v>22194.387127790153</v>
      </c>
      <c r="BE421" s="2">
        <v>21864.057766296002</v>
      </c>
      <c r="BF421" s="2">
        <v>0</v>
      </c>
      <c r="BG421" s="2">
        <v>330.32936149415286</v>
      </c>
      <c r="BH421" s="2">
        <v>22194.387127790153</v>
      </c>
      <c r="BI421" s="2">
        <v>1575142.6083</v>
      </c>
      <c r="BJ421" s="2">
        <v>0</v>
      </c>
      <c r="BK421" s="2">
        <v>23797.771558399996</v>
      </c>
      <c r="BL421" s="2">
        <v>1598940.3798584</v>
      </c>
      <c r="BM421" s="2">
        <v>21864.057766296002</v>
      </c>
      <c r="BN421" s="2">
        <v>0</v>
      </c>
      <c r="BO421" s="2">
        <v>330.32936149415286</v>
      </c>
      <c r="BP421" s="2">
        <v>22194.387127790153</v>
      </c>
      <c r="BQ421" s="2" t="s">
        <v>96</v>
      </c>
      <c r="BR421" s="1">
        <v>1.4999999999999999E-2</v>
      </c>
      <c r="BS421" s="1">
        <v>3.5000000000000003E-2</v>
      </c>
      <c r="BT421" s="1">
        <v>0.26500000000000001</v>
      </c>
      <c r="BU421" s="2">
        <v>5803.3687499999996</v>
      </c>
      <c r="BV421" s="2">
        <v>13541.193750000002</v>
      </c>
      <c r="BW421" s="2">
        <v>102526.18125000001</v>
      </c>
      <c r="BX421" s="2">
        <v>5803.3687499999996</v>
      </c>
      <c r="BY421" s="2">
        <v>5803.3687499999996</v>
      </c>
      <c r="BZ421" s="2">
        <v>5803.3687499999996</v>
      </c>
      <c r="CA421" s="2">
        <v>13541.193750000002</v>
      </c>
      <c r="CB421" s="2">
        <v>102526.18125000001</v>
      </c>
      <c r="CC421" s="2">
        <v>5803.3687499999996</v>
      </c>
      <c r="CD421" s="2">
        <v>5803.3687499999996</v>
      </c>
      <c r="CE421" s="1">
        <f t="shared" si="6"/>
        <v>1.4999999999999999E-2</v>
      </c>
    </row>
    <row r="422" spans="1:83" ht="13.5" customHeight="1">
      <c r="A422" s="3" t="s">
        <v>520</v>
      </c>
      <c r="B422" t="s">
        <v>988</v>
      </c>
      <c r="C422" s="9" t="s">
        <v>2031</v>
      </c>
      <c r="D422" s="3" t="s">
        <v>989</v>
      </c>
      <c r="E422" s="3" t="s">
        <v>990</v>
      </c>
      <c r="F422" s="3" t="s">
        <v>836</v>
      </c>
      <c r="G422" s="3" t="s">
        <v>100</v>
      </c>
      <c r="H422" s="3" t="s">
        <v>89</v>
      </c>
      <c r="I422" s="3" t="s">
        <v>90</v>
      </c>
      <c r="J422" s="3" t="s">
        <v>991</v>
      </c>
      <c r="K422" s="3" t="s">
        <v>92</v>
      </c>
      <c r="L422" s="3" t="s">
        <v>93</v>
      </c>
      <c r="M422" s="3" t="s">
        <v>94</v>
      </c>
      <c r="N422" s="2">
        <v>5000000</v>
      </c>
      <c r="O422" s="2">
        <v>3237843.41</v>
      </c>
      <c r="P422" s="10">
        <v>1</v>
      </c>
      <c r="Q422" s="2">
        <v>5000000</v>
      </c>
      <c r="R422" s="2">
        <v>3237843.41</v>
      </c>
      <c r="S422" s="3" t="s">
        <v>94</v>
      </c>
      <c r="T422" s="2">
        <v>806712.54</v>
      </c>
      <c r="U422" s="2">
        <v>806712.54</v>
      </c>
      <c r="V422" s="2">
        <v>12188.08</v>
      </c>
      <c r="W422" s="11">
        <v>1</v>
      </c>
      <c r="X422" s="2">
        <v>806712.54</v>
      </c>
      <c r="Y422" s="2">
        <v>806712.54</v>
      </c>
      <c r="Z422" s="2">
        <v>12188.08</v>
      </c>
      <c r="AA422" s="12">
        <v>4.9000000000000002E-2</v>
      </c>
      <c r="AB422" s="13">
        <v>44546</v>
      </c>
      <c r="AC422" s="13">
        <v>44500</v>
      </c>
      <c r="AD422" s="2">
        <v>1</v>
      </c>
      <c r="AE422" s="2">
        <v>5</v>
      </c>
      <c r="AF422" s="3" t="s">
        <v>95</v>
      </c>
      <c r="AG422" s="2">
        <v>0</v>
      </c>
      <c r="AH422" s="3" t="s">
        <v>95</v>
      </c>
      <c r="AI422" s="3" t="s">
        <v>95</v>
      </c>
      <c r="AJ422" s="2">
        <v>1</v>
      </c>
      <c r="AK422" s="2">
        <v>8958.1778728677782</v>
      </c>
      <c r="AL422" s="2">
        <v>0</v>
      </c>
      <c r="AM422" s="2">
        <v>135.34311561432068</v>
      </c>
      <c r="AN422" s="2">
        <v>9093.5209884820997</v>
      </c>
      <c r="AO422" s="2">
        <v>8958.1778728677782</v>
      </c>
      <c r="AP422" s="2">
        <v>0</v>
      </c>
      <c r="AQ422" s="2">
        <v>135.34311561432068</v>
      </c>
      <c r="AR422" s="2">
        <v>9093.5209884820997</v>
      </c>
      <c r="AS422" s="2">
        <v>645370.03199999989</v>
      </c>
      <c r="AT422" s="2">
        <v>0</v>
      </c>
      <c r="AU422" s="2">
        <v>9750.4639999999999</v>
      </c>
      <c r="AV422" s="2">
        <v>655120.49600000004</v>
      </c>
      <c r="AW422" s="2">
        <v>8958.1778728677782</v>
      </c>
      <c r="AX422" s="2">
        <v>0</v>
      </c>
      <c r="AY422" s="2">
        <v>135.34311561432068</v>
      </c>
      <c r="AZ422" s="2">
        <v>9093.5209884820997</v>
      </c>
      <c r="BA422" s="2">
        <v>45589.063012811414</v>
      </c>
      <c r="BB422" s="2">
        <v>0</v>
      </c>
      <c r="BC422" s="2">
        <v>688.77464967283936</v>
      </c>
      <c r="BD422" s="2">
        <v>46277.837662484257</v>
      </c>
      <c r="BE422" s="2">
        <v>45589.063012811414</v>
      </c>
      <c r="BF422" s="2">
        <v>0</v>
      </c>
      <c r="BG422" s="2">
        <v>688.77464967283936</v>
      </c>
      <c r="BH422" s="2">
        <v>46277.837662484257</v>
      </c>
      <c r="BI422" s="2">
        <v>3284352.6298511997</v>
      </c>
      <c r="BJ422" s="2">
        <v>0</v>
      </c>
      <c r="BK422" s="2">
        <v>49621.086342399998</v>
      </c>
      <c r="BL422" s="2">
        <v>3333973.7161936006</v>
      </c>
      <c r="BM422" s="2">
        <v>45589.063012811414</v>
      </c>
      <c r="BN422" s="2">
        <v>0</v>
      </c>
      <c r="BO422" s="2">
        <v>688.77464967283936</v>
      </c>
      <c r="BP422" s="2">
        <v>46277.837662484257</v>
      </c>
      <c r="BQ422" s="2" t="s">
        <v>96</v>
      </c>
      <c r="BR422" s="1">
        <v>1.4999999999999999E-2</v>
      </c>
      <c r="BS422" s="1">
        <v>3.5000000000000003E-2</v>
      </c>
      <c r="BT422" s="1">
        <v>0.26500000000000001</v>
      </c>
      <c r="BU422" s="2">
        <v>12100.688099999999</v>
      </c>
      <c r="BV422" s="2">
        <v>28234.938900000005</v>
      </c>
      <c r="BW422" s="2">
        <v>213778.82310000001</v>
      </c>
      <c r="BX422" s="2">
        <v>12100.688099999999</v>
      </c>
      <c r="BY422" s="2">
        <v>12100.688099999999</v>
      </c>
      <c r="BZ422" s="2">
        <v>12100.688099999999</v>
      </c>
      <c r="CA422" s="2">
        <v>28234.938900000005</v>
      </c>
      <c r="CB422" s="2">
        <v>213778.82310000001</v>
      </c>
      <c r="CC422" s="2">
        <v>12100.688099999999</v>
      </c>
      <c r="CD422" s="2">
        <v>12100.688099999999</v>
      </c>
      <c r="CE422" s="1">
        <f t="shared" si="6"/>
        <v>1.4999999999999998E-2</v>
      </c>
    </row>
    <row r="423" spans="1:83" ht="13.5" customHeight="1">
      <c r="A423" s="3" t="s">
        <v>520</v>
      </c>
      <c r="B423" t="s">
        <v>992</v>
      </c>
      <c r="C423" s="9" t="s">
        <v>2032</v>
      </c>
      <c r="D423" s="3" t="s">
        <v>993</v>
      </c>
      <c r="E423" s="3" t="s">
        <v>994</v>
      </c>
      <c r="F423" s="3" t="s">
        <v>836</v>
      </c>
      <c r="G423" s="3" t="s">
        <v>100</v>
      </c>
      <c r="H423" s="3" t="s">
        <v>89</v>
      </c>
      <c r="I423" s="3" t="s">
        <v>90</v>
      </c>
      <c r="J423" s="3" t="s">
        <v>995</v>
      </c>
      <c r="K423" s="3" t="s">
        <v>92</v>
      </c>
      <c r="L423" s="3" t="s">
        <v>93</v>
      </c>
      <c r="M423" s="3" t="s">
        <v>94</v>
      </c>
      <c r="N423" s="2">
        <v>5000000</v>
      </c>
      <c r="O423" s="2">
        <v>4698616.6100000003</v>
      </c>
      <c r="P423" s="10">
        <v>1</v>
      </c>
      <c r="Q423" s="2">
        <v>5000000</v>
      </c>
      <c r="R423" s="2">
        <v>4698616.6100000003</v>
      </c>
      <c r="S423" s="3" t="s">
        <v>94</v>
      </c>
      <c r="T423" s="2">
        <v>184773.17</v>
      </c>
      <c r="U423" s="2">
        <v>184773.17</v>
      </c>
      <c r="V423" s="2">
        <v>2791.61</v>
      </c>
      <c r="W423" s="11">
        <v>1</v>
      </c>
      <c r="X423" s="2">
        <v>184773.17</v>
      </c>
      <c r="Y423" s="2">
        <v>184773.17</v>
      </c>
      <c r="Z423" s="2">
        <v>2791.61</v>
      </c>
      <c r="AA423" s="12">
        <v>4.9000000000000002E-2</v>
      </c>
      <c r="AB423" s="13">
        <v>44546</v>
      </c>
      <c r="AC423" s="13">
        <v>44500</v>
      </c>
      <c r="AD423" s="2">
        <v>1</v>
      </c>
      <c r="AE423" s="2">
        <v>5</v>
      </c>
      <c r="AF423" s="3" t="s">
        <v>95</v>
      </c>
      <c r="AG423" s="2">
        <v>0</v>
      </c>
      <c r="AH423" s="3" t="s">
        <v>95</v>
      </c>
      <c r="AI423" s="3" t="s">
        <v>95</v>
      </c>
      <c r="AJ423" s="2">
        <v>1</v>
      </c>
      <c r="AK423" s="2">
        <v>2051.8224781700264</v>
      </c>
      <c r="AL423" s="2">
        <v>0</v>
      </c>
      <c r="AM423" s="2">
        <v>30.999566377976993</v>
      </c>
      <c r="AN423" s="2">
        <v>2082.8220445480033</v>
      </c>
      <c r="AO423" s="2">
        <v>2051.8224781700264</v>
      </c>
      <c r="AP423" s="2">
        <v>0</v>
      </c>
      <c r="AQ423" s="2">
        <v>30.999566377976993</v>
      </c>
      <c r="AR423" s="2">
        <v>2082.8220445480033</v>
      </c>
      <c r="AS423" s="2">
        <v>147818.53600000002</v>
      </c>
      <c r="AT423" s="2">
        <v>0</v>
      </c>
      <c r="AU423" s="2">
        <v>2233.288</v>
      </c>
      <c r="AV423" s="2">
        <v>150051.82399999999</v>
      </c>
      <c r="AW423" s="2">
        <v>2051.8224781700264</v>
      </c>
      <c r="AX423" s="2">
        <v>0</v>
      </c>
      <c r="AY423" s="2">
        <v>30.999566377976993</v>
      </c>
      <c r="AZ423" s="2">
        <v>2082.8220445480033</v>
      </c>
      <c r="BA423" s="2">
        <v>10441.929773655082</v>
      </c>
      <c r="BB423" s="2">
        <v>0</v>
      </c>
      <c r="BC423" s="2">
        <v>157.75989325416273</v>
      </c>
      <c r="BD423" s="2">
        <v>10599.689666909244</v>
      </c>
      <c r="BE423" s="2">
        <v>10441.929773655082</v>
      </c>
      <c r="BF423" s="2">
        <v>0</v>
      </c>
      <c r="BG423" s="2">
        <v>157.75989325416273</v>
      </c>
      <c r="BH423" s="2">
        <v>10599.689666909244</v>
      </c>
      <c r="BI423" s="2">
        <v>752263.31155760016</v>
      </c>
      <c r="BJ423" s="2">
        <v>0</v>
      </c>
      <c r="BK423" s="2">
        <v>11365.425960800001</v>
      </c>
      <c r="BL423" s="2">
        <v>763628.73751839995</v>
      </c>
      <c r="BM423" s="2">
        <v>10441.929773655082</v>
      </c>
      <c r="BN423" s="2">
        <v>0</v>
      </c>
      <c r="BO423" s="2">
        <v>157.75989325416273</v>
      </c>
      <c r="BP423" s="2">
        <v>10599.689666909244</v>
      </c>
      <c r="BQ423" s="2" t="s">
        <v>96</v>
      </c>
      <c r="BR423" s="1">
        <v>1.4999999999999999E-2</v>
      </c>
      <c r="BS423" s="1">
        <v>3.5000000000000003E-2</v>
      </c>
      <c r="BT423" s="1">
        <v>0.26500000000000001</v>
      </c>
      <c r="BU423" s="2">
        <v>2771.59755</v>
      </c>
      <c r="BV423" s="2">
        <v>6467.060950000001</v>
      </c>
      <c r="BW423" s="2">
        <v>48964.890050000009</v>
      </c>
      <c r="BX423" s="2">
        <v>2771.59755</v>
      </c>
      <c r="BY423" s="2">
        <v>2771.59755</v>
      </c>
      <c r="BZ423" s="2">
        <v>2771.59755</v>
      </c>
      <c r="CA423" s="2">
        <v>6467.060950000001</v>
      </c>
      <c r="CB423" s="2">
        <v>48964.890050000009</v>
      </c>
      <c r="CC423" s="2">
        <v>2771.59755</v>
      </c>
      <c r="CD423" s="2">
        <v>2771.59755</v>
      </c>
      <c r="CE423" s="1">
        <f t="shared" si="6"/>
        <v>1.4999999999999999E-2</v>
      </c>
    </row>
    <row r="424" spans="1:83" ht="13.5" customHeight="1">
      <c r="A424" s="3" t="s">
        <v>520</v>
      </c>
      <c r="B424" t="s">
        <v>996</v>
      </c>
      <c r="C424" s="9" t="s">
        <v>2033</v>
      </c>
      <c r="D424" s="3" t="s">
        <v>997</v>
      </c>
      <c r="E424" s="3" t="s">
        <v>998</v>
      </c>
      <c r="F424" s="3" t="s">
        <v>836</v>
      </c>
      <c r="G424" s="3" t="s">
        <v>100</v>
      </c>
      <c r="H424" s="3" t="s">
        <v>89</v>
      </c>
      <c r="I424" s="3" t="s">
        <v>90</v>
      </c>
      <c r="J424" s="3" t="s">
        <v>999</v>
      </c>
      <c r="K424" s="3" t="s">
        <v>92</v>
      </c>
      <c r="L424" s="3" t="s">
        <v>93</v>
      </c>
      <c r="M424" s="3" t="s">
        <v>94</v>
      </c>
      <c r="N424" s="2">
        <v>5000000</v>
      </c>
      <c r="O424" s="2">
        <v>4702766.92</v>
      </c>
      <c r="P424" s="10">
        <v>1</v>
      </c>
      <c r="Q424" s="2">
        <v>5000000</v>
      </c>
      <c r="R424" s="2">
        <v>4702766.92</v>
      </c>
      <c r="S424" s="3" t="s">
        <v>94</v>
      </c>
      <c r="T424" s="2">
        <v>53152.2</v>
      </c>
      <c r="U424" s="2">
        <v>53152.2</v>
      </c>
      <c r="V424" s="2">
        <v>803.04</v>
      </c>
      <c r="W424" s="11">
        <v>1</v>
      </c>
      <c r="X424" s="2">
        <v>53152.2</v>
      </c>
      <c r="Y424" s="2">
        <v>53152.2</v>
      </c>
      <c r="Z424" s="2">
        <v>803.04</v>
      </c>
      <c r="AA424" s="12">
        <v>4.9000000000000002E-2</v>
      </c>
      <c r="AB424" s="13">
        <v>44546</v>
      </c>
      <c r="AC424" s="13">
        <v>44500</v>
      </c>
      <c r="AD424" s="2">
        <v>1</v>
      </c>
      <c r="AE424" s="2">
        <v>5</v>
      </c>
      <c r="AF424" s="3" t="s">
        <v>95</v>
      </c>
      <c r="AG424" s="2">
        <v>0</v>
      </c>
      <c r="AH424" s="3" t="s">
        <v>95</v>
      </c>
      <c r="AI424" s="3" t="s">
        <v>95</v>
      </c>
      <c r="AJ424" s="2">
        <v>1</v>
      </c>
      <c r="AK424" s="2">
        <v>590.23113974928742</v>
      </c>
      <c r="AL424" s="2">
        <v>0</v>
      </c>
      <c r="AM424" s="2">
        <v>8.9173959772929017</v>
      </c>
      <c r="AN424" s="2">
        <v>599.14853572658035</v>
      </c>
      <c r="AO424" s="2">
        <v>590.23113974928742</v>
      </c>
      <c r="AP424" s="2">
        <v>0</v>
      </c>
      <c r="AQ424" s="2">
        <v>8.9173959772929017</v>
      </c>
      <c r="AR424" s="2">
        <v>599.14853572658035</v>
      </c>
      <c r="AS424" s="2">
        <v>42521.759999999995</v>
      </c>
      <c r="AT424" s="2">
        <v>0</v>
      </c>
      <c r="AU424" s="2">
        <v>642.4319999999999</v>
      </c>
      <c r="AV424" s="2">
        <v>43164.191999999995</v>
      </c>
      <c r="AW424" s="2">
        <v>590.23113974928742</v>
      </c>
      <c r="AX424" s="2">
        <v>0</v>
      </c>
      <c r="AY424" s="2">
        <v>8.9173959772929017</v>
      </c>
      <c r="AZ424" s="2">
        <v>599.14853572658035</v>
      </c>
      <c r="BA424" s="2">
        <v>3003.7452932980987</v>
      </c>
      <c r="BB424" s="2">
        <v>0</v>
      </c>
      <c r="BC424" s="2">
        <v>45.381519868041309</v>
      </c>
      <c r="BD424" s="2">
        <v>3049.12681316614</v>
      </c>
      <c r="BE424" s="2">
        <v>3003.7452932980987</v>
      </c>
      <c r="BF424" s="2">
        <v>0</v>
      </c>
      <c r="BG424" s="2">
        <v>45.381519868041309</v>
      </c>
      <c r="BH424" s="2">
        <v>3049.12681316614</v>
      </c>
      <c r="BI424" s="2">
        <v>216397.48881599997</v>
      </c>
      <c r="BJ424" s="2">
        <v>0</v>
      </c>
      <c r="BK424" s="2">
        <v>3269.4006911999995</v>
      </c>
      <c r="BL424" s="2">
        <v>219666.88950719999</v>
      </c>
      <c r="BM424" s="2">
        <v>3003.7452932980987</v>
      </c>
      <c r="BN424" s="2">
        <v>0</v>
      </c>
      <c r="BO424" s="2">
        <v>45.381519868041309</v>
      </c>
      <c r="BP424" s="2">
        <v>3049.12681316614</v>
      </c>
      <c r="BQ424" s="2" t="s">
        <v>96</v>
      </c>
      <c r="BR424" s="1">
        <v>1.4999999999999999E-2</v>
      </c>
      <c r="BS424" s="1">
        <v>3.5000000000000003E-2</v>
      </c>
      <c r="BT424" s="1">
        <v>0.26500000000000001</v>
      </c>
      <c r="BU424" s="2">
        <v>797.2829999999999</v>
      </c>
      <c r="BV424" s="2">
        <v>1860.327</v>
      </c>
      <c r="BW424" s="2">
        <v>14085.333000000001</v>
      </c>
      <c r="BX424" s="2">
        <v>797.2829999999999</v>
      </c>
      <c r="BY424" s="2">
        <v>797.2829999999999</v>
      </c>
      <c r="BZ424" s="2">
        <v>797.2829999999999</v>
      </c>
      <c r="CA424" s="2">
        <v>1860.327</v>
      </c>
      <c r="CB424" s="2">
        <v>14085.333000000001</v>
      </c>
      <c r="CC424" s="2">
        <v>797.2829999999999</v>
      </c>
      <c r="CD424" s="2">
        <v>797.2829999999999</v>
      </c>
      <c r="CE424" s="1">
        <f t="shared" si="6"/>
        <v>1.4999999999999999E-2</v>
      </c>
    </row>
    <row r="425" spans="1:83" ht="13.5" customHeight="1">
      <c r="A425" s="3" t="s">
        <v>520</v>
      </c>
      <c r="B425" t="s">
        <v>1000</v>
      </c>
      <c r="C425" s="9" t="s">
        <v>2034</v>
      </c>
      <c r="D425" s="3" t="s">
        <v>1001</v>
      </c>
      <c r="E425" s="3" t="s">
        <v>1002</v>
      </c>
      <c r="F425" s="3" t="s">
        <v>836</v>
      </c>
      <c r="G425" s="3" t="s">
        <v>100</v>
      </c>
      <c r="H425" s="3" t="s">
        <v>89</v>
      </c>
      <c r="I425" s="3" t="s">
        <v>90</v>
      </c>
      <c r="J425" s="3" t="s">
        <v>1003</v>
      </c>
      <c r="K425" s="3" t="s">
        <v>92</v>
      </c>
      <c r="L425" s="3" t="s">
        <v>93</v>
      </c>
      <c r="M425" s="3" t="s">
        <v>94</v>
      </c>
      <c r="N425" s="2">
        <v>5000000</v>
      </c>
      <c r="O425" s="2">
        <v>4676919.79</v>
      </c>
      <c r="P425" s="10">
        <v>1</v>
      </c>
      <c r="Q425" s="2">
        <v>5000000</v>
      </c>
      <c r="R425" s="2">
        <v>4676919.79</v>
      </c>
      <c r="S425" s="3" t="s">
        <v>94</v>
      </c>
      <c r="T425" s="2">
        <v>181626.14</v>
      </c>
      <c r="U425" s="2">
        <v>181626.14</v>
      </c>
      <c r="V425" s="2">
        <v>2744.07</v>
      </c>
      <c r="W425" s="11">
        <v>1</v>
      </c>
      <c r="X425" s="2">
        <v>181626.14</v>
      </c>
      <c r="Y425" s="2">
        <v>181626.14</v>
      </c>
      <c r="Z425" s="2">
        <v>2744.07</v>
      </c>
      <c r="AA425" s="12">
        <v>4.9000000000000002E-2</v>
      </c>
      <c r="AB425" s="13">
        <v>44546</v>
      </c>
      <c r="AC425" s="13">
        <v>44500</v>
      </c>
      <c r="AD425" s="2">
        <v>1</v>
      </c>
      <c r="AE425" s="2">
        <v>5</v>
      </c>
      <c r="AF425" s="3" t="s">
        <v>95</v>
      </c>
      <c r="AG425" s="2">
        <v>0</v>
      </c>
      <c r="AH425" s="3" t="s">
        <v>95</v>
      </c>
      <c r="AI425" s="3" t="s">
        <v>95</v>
      </c>
      <c r="AJ425" s="2">
        <v>1</v>
      </c>
      <c r="AK425" s="2">
        <v>2016.8761334519299</v>
      </c>
      <c r="AL425" s="2">
        <v>0</v>
      </c>
      <c r="AM425" s="2">
        <v>30.471656180775724</v>
      </c>
      <c r="AN425" s="2">
        <v>2047.3477896327056</v>
      </c>
      <c r="AO425" s="2">
        <v>2016.8761334519299</v>
      </c>
      <c r="AP425" s="2">
        <v>0</v>
      </c>
      <c r="AQ425" s="2">
        <v>30.471656180775724</v>
      </c>
      <c r="AR425" s="2">
        <v>2047.3477896327056</v>
      </c>
      <c r="AS425" s="2">
        <v>145300.91200000001</v>
      </c>
      <c r="AT425" s="2">
        <v>0</v>
      </c>
      <c r="AU425" s="2">
        <v>2195.2559999999999</v>
      </c>
      <c r="AV425" s="2">
        <v>147496.16800000001</v>
      </c>
      <c r="AW425" s="2">
        <v>2016.8761334519299</v>
      </c>
      <c r="AX425" s="2">
        <v>0</v>
      </c>
      <c r="AY425" s="2">
        <v>30.471656180775724</v>
      </c>
      <c r="AZ425" s="2">
        <v>2047.3477896327056</v>
      </c>
      <c r="BA425" s="2">
        <v>10264.084330750216</v>
      </c>
      <c r="BB425" s="2">
        <v>0</v>
      </c>
      <c r="BC425" s="2">
        <v>155.07330546958573</v>
      </c>
      <c r="BD425" s="2">
        <v>10419.157636219803</v>
      </c>
      <c r="BE425" s="2">
        <v>10264.084330750216</v>
      </c>
      <c r="BF425" s="2">
        <v>0</v>
      </c>
      <c r="BG425" s="2">
        <v>155.07330546958573</v>
      </c>
      <c r="BH425" s="2">
        <v>10419.157636219803</v>
      </c>
      <c r="BI425" s="2">
        <v>739450.87125920004</v>
      </c>
      <c r="BJ425" s="2">
        <v>0</v>
      </c>
      <c r="BK425" s="2">
        <v>11171.8773096</v>
      </c>
      <c r="BL425" s="2">
        <v>750622.74856880005</v>
      </c>
      <c r="BM425" s="2">
        <v>10264.084330750216</v>
      </c>
      <c r="BN425" s="2">
        <v>0</v>
      </c>
      <c r="BO425" s="2">
        <v>155.07330546958573</v>
      </c>
      <c r="BP425" s="2">
        <v>10419.157636219803</v>
      </c>
      <c r="BQ425" s="2" t="s">
        <v>96</v>
      </c>
      <c r="BR425" s="1">
        <v>1.4999999999999999E-2</v>
      </c>
      <c r="BS425" s="1">
        <v>3.5000000000000003E-2</v>
      </c>
      <c r="BT425" s="1">
        <v>0.26500000000000001</v>
      </c>
      <c r="BU425" s="2">
        <v>2724.3921</v>
      </c>
      <c r="BV425" s="2">
        <v>6356.9149000000007</v>
      </c>
      <c r="BW425" s="2">
        <v>48130.927100000008</v>
      </c>
      <c r="BX425" s="2">
        <v>2724.3921</v>
      </c>
      <c r="BY425" s="2">
        <v>2724.3921</v>
      </c>
      <c r="BZ425" s="2">
        <v>2724.3921</v>
      </c>
      <c r="CA425" s="2">
        <v>6356.9149000000007</v>
      </c>
      <c r="CB425" s="2">
        <v>48130.927100000008</v>
      </c>
      <c r="CC425" s="2">
        <v>2724.3921</v>
      </c>
      <c r="CD425" s="2">
        <v>2724.3921</v>
      </c>
      <c r="CE425" s="1">
        <f t="shared" si="6"/>
        <v>1.4999999999999999E-2</v>
      </c>
    </row>
    <row r="426" spans="1:83" ht="13.5" customHeight="1">
      <c r="A426" s="3" t="s">
        <v>520</v>
      </c>
      <c r="B426" t="s">
        <v>1004</v>
      </c>
      <c r="C426" s="9" t="s">
        <v>2035</v>
      </c>
      <c r="D426" s="3" t="s">
        <v>1005</v>
      </c>
      <c r="E426" s="3" t="s">
        <v>1006</v>
      </c>
      <c r="F426" s="3" t="s">
        <v>836</v>
      </c>
      <c r="G426" s="3" t="s">
        <v>100</v>
      </c>
      <c r="H426" s="3" t="s">
        <v>89</v>
      </c>
      <c r="I426" s="3" t="s">
        <v>90</v>
      </c>
      <c r="J426" s="3" t="s">
        <v>1007</v>
      </c>
      <c r="K426" s="3" t="s">
        <v>92</v>
      </c>
      <c r="L426" s="3" t="s">
        <v>93</v>
      </c>
      <c r="M426" s="3" t="s">
        <v>94</v>
      </c>
      <c r="N426" s="2">
        <v>5000000</v>
      </c>
      <c r="O426" s="2">
        <v>4069087.73</v>
      </c>
      <c r="P426" s="10">
        <v>1</v>
      </c>
      <c r="Q426" s="2">
        <v>5000000</v>
      </c>
      <c r="R426" s="2">
        <v>4069087.73</v>
      </c>
      <c r="S426" s="3" t="s">
        <v>94</v>
      </c>
      <c r="T426" s="2">
        <v>235995.76</v>
      </c>
      <c r="U426" s="2">
        <v>235995.76</v>
      </c>
      <c r="V426" s="2">
        <v>3565.5</v>
      </c>
      <c r="W426" s="11">
        <v>1</v>
      </c>
      <c r="X426" s="2">
        <v>235995.76</v>
      </c>
      <c r="Y426" s="2">
        <v>235995.76</v>
      </c>
      <c r="Z426" s="2">
        <v>3565.5</v>
      </c>
      <c r="AA426" s="12">
        <v>4.9000000000000002E-2</v>
      </c>
      <c r="AB426" s="13">
        <v>44546</v>
      </c>
      <c r="AC426" s="13">
        <v>44500</v>
      </c>
      <c r="AD426" s="2">
        <v>1</v>
      </c>
      <c r="AE426" s="2">
        <v>5</v>
      </c>
      <c r="AF426" s="3" t="s">
        <v>95</v>
      </c>
      <c r="AG426" s="2">
        <v>0</v>
      </c>
      <c r="AH426" s="3" t="s">
        <v>95</v>
      </c>
      <c r="AI426" s="3" t="s">
        <v>95</v>
      </c>
      <c r="AJ426" s="2">
        <v>1</v>
      </c>
      <c r="AK426" s="2">
        <v>2620.626171650455</v>
      </c>
      <c r="AL426" s="2">
        <v>0</v>
      </c>
      <c r="AM426" s="2">
        <v>39.593264790094949</v>
      </c>
      <c r="AN426" s="2">
        <v>2660.21943644055</v>
      </c>
      <c r="AO426" s="2">
        <v>2620.626171650455</v>
      </c>
      <c r="AP426" s="2">
        <v>0</v>
      </c>
      <c r="AQ426" s="2">
        <v>39.593264790094949</v>
      </c>
      <c r="AR426" s="2">
        <v>2660.21943644055</v>
      </c>
      <c r="AS426" s="2">
        <v>188796.60800000001</v>
      </c>
      <c r="AT426" s="2">
        <v>0</v>
      </c>
      <c r="AU426" s="2">
        <v>2852.3999999999996</v>
      </c>
      <c r="AV426" s="2">
        <v>191649.008</v>
      </c>
      <c r="AW426" s="2">
        <v>2620.626171650455</v>
      </c>
      <c r="AX426" s="2">
        <v>0</v>
      </c>
      <c r="AY426" s="2">
        <v>39.593264790094949</v>
      </c>
      <c r="AZ426" s="2">
        <v>2660.21943644055</v>
      </c>
      <c r="BA426" s="2">
        <v>13336.628650146331</v>
      </c>
      <c r="BB426" s="2">
        <v>0</v>
      </c>
      <c r="BC426" s="2">
        <v>201.49408384327222</v>
      </c>
      <c r="BD426" s="2">
        <v>13538.122733989603</v>
      </c>
      <c r="BE426" s="2">
        <v>13336.628650146331</v>
      </c>
      <c r="BF426" s="2">
        <v>0</v>
      </c>
      <c r="BG426" s="2">
        <v>201.49408384327222</v>
      </c>
      <c r="BH426" s="2">
        <v>13538.122733989603</v>
      </c>
      <c r="BI426" s="2">
        <v>960804.8177728001</v>
      </c>
      <c r="BJ426" s="2">
        <v>0</v>
      </c>
      <c r="BK426" s="2">
        <v>14516.148839999998</v>
      </c>
      <c r="BL426" s="2">
        <v>975320.96661280002</v>
      </c>
      <c r="BM426" s="2">
        <v>13336.628650146331</v>
      </c>
      <c r="BN426" s="2">
        <v>0</v>
      </c>
      <c r="BO426" s="2">
        <v>201.49408384327222</v>
      </c>
      <c r="BP426" s="2">
        <v>13538.122733989603</v>
      </c>
      <c r="BQ426" s="2" t="s">
        <v>96</v>
      </c>
      <c r="BR426" s="1">
        <v>1.4999999999999999E-2</v>
      </c>
      <c r="BS426" s="1">
        <v>3.5000000000000003E-2</v>
      </c>
      <c r="BT426" s="1">
        <v>0.26500000000000001</v>
      </c>
      <c r="BU426" s="2">
        <v>3539.9364</v>
      </c>
      <c r="BV426" s="2">
        <v>8259.8516000000018</v>
      </c>
      <c r="BW426" s="2">
        <v>62538.876400000008</v>
      </c>
      <c r="BX426" s="2">
        <v>3539.9364</v>
      </c>
      <c r="BY426" s="2">
        <v>3539.9364</v>
      </c>
      <c r="BZ426" s="2">
        <v>3539.9364</v>
      </c>
      <c r="CA426" s="2">
        <v>8259.8516000000018</v>
      </c>
      <c r="CB426" s="2">
        <v>62538.876400000008</v>
      </c>
      <c r="CC426" s="2">
        <v>3539.9364</v>
      </c>
      <c r="CD426" s="2">
        <v>3539.9364</v>
      </c>
      <c r="CE426" s="1">
        <f t="shared" si="6"/>
        <v>1.4999999999999999E-2</v>
      </c>
    </row>
    <row r="427" spans="1:83" ht="13.5" customHeight="1">
      <c r="A427" s="3" t="s">
        <v>520</v>
      </c>
      <c r="B427" t="s">
        <v>1008</v>
      </c>
      <c r="C427" s="9" t="s">
        <v>2036</v>
      </c>
      <c r="D427" s="3" t="s">
        <v>1005</v>
      </c>
      <c r="E427" s="3" t="s">
        <v>1006</v>
      </c>
      <c r="F427" s="3" t="s">
        <v>836</v>
      </c>
      <c r="G427" s="3" t="s">
        <v>100</v>
      </c>
      <c r="H427" s="3" t="s">
        <v>89</v>
      </c>
      <c r="I427" s="3" t="s">
        <v>90</v>
      </c>
      <c r="J427" s="3" t="s">
        <v>1007</v>
      </c>
      <c r="K427" s="3" t="s">
        <v>92</v>
      </c>
      <c r="L427" s="3" t="s">
        <v>93</v>
      </c>
      <c r="M427" s="3" t="s">
        <v>94</v>
      </c>
      <c r="N427" s="2">
        <v>5000000</v>
      </c>
      <c r="O427" s="2">
        <v>4069087.73</v>
      </c>
      <c r="P427" s="10">
        <v>1</v>
      </c>
      <c r="Q427" s="2">
        <v>5000000</v>
      </c>
      <c r="R427" s="2">
        <v>4069087.73</v>
      </c>
      <c r="S427" s="3" t="s">
        <v>94</v>
      </c>
      <c r="T427" s="2">
        <v>341940.68</v>
      </c>
      <c r="U427" s="2">
        <v>341940.68</v>
      </c>
      <c r="V427" s="2">
        <v>5166.1499999999996</v>
      </c>
      <c r="W427" s="11">
        <v>1</v>
      </c>
      <c r="X427" s="2">
        <v>341940.68</v>
      </c>
      <c r="Y427" s="2">
        <v>341940.68</v>
      </c>
      <c r="Z427" s="2">
        <v>5166.1499999999996</v>
      </c>
      <c r="AA427" s="12">
        <v>4.9000000000000002E-2</v>
      </c>
      <c r="AB427" s="13">
        <v>44546</v>
      </c>
      <c r="AC427" s="13">
        <v>44500</v>
      </c>
      <c r="AD427" s="2">
        <v>1</v>
      </c>
      <c r="AE427" s="2">
        <v>5</v>
      </c>
      <c r="AF427" s="3" t="s">
        <v>95</v>
      </c>
      <c r="AG427" s="2">
        <v>0</v>
      </c>
      <c r="AH427" s="3" t="s">
        <v>95</v>
      </c>
      <c r="AI427" s="3" t="s">
        <v>95</v>
      </c>
      <c r="AJ427" s="2">
        <v>1</v>
      </c>
      <c r="AK427" s="2">
        <v>3797.0965883452877</v>
      </c>
      <c r="AL427" s="2">
        <v>0</v>
      </c>
      <c r="AM427" s="2">
        <v>57.367759050721915</v>
      </c>
      <c r="AN427" s="2">
        <v>3854.4643473960095</v>
      </c>
      <c r="AO427" s="2">
        <v>3797.0965883452877</v>
      </c>
      <c r="AP427" s="2">
        <v>0</v>
      </c>
      <c r="AQ427" s="2">
        <v>57.367759050721915</v>
      </c>
      <c r="AR427" s="2">
        <v>3854.4643473960095</v>
      </c>
      <c r="AS427" s="2">
        <v>273552.54399999999</v>
      </c>
      <c r="AT427" s="2">
        <v>0</v>
      </c>
      <c r="AU427" s="2">
        <v>4132.9199999999992</v>
      </c>
      <c r="AV427" s="2">
        <v>277685.46399999998</v>
      </c>
      <c r="AW427" s="2">
        <v>3797.0965883452877</v>
      </c>
      <c r="AX427" s="2">
        <v>0</v>
      </c>
      <c r="AY427" s="2">
        <v>57.367759050721915</v>
      </c>
      <c r="AZ427" s="2">
        <v>3854.4643473960095</v>
      </c>
      <c r="BA427" s="2">
        <v>19323.804247748005</v>
      </c>
      <c r="BB427" s="2">
        <v>0</v>
      </c>
      <c r="BC427" s="2">
        <v>291.9502625850289</v>
      </c>
      <c r="BD427" s="2">
        <v>19615.754510333034</v>
      </c>
      <c r="BE427" s="2">
        <v>19323.804247748005</v>
      </c>
      <c r="BF427" s="2">
        <v>0</v>
      </c>
      <c r="BG427" s="2">
        <v>291.9502625850289</v>
      </c>
      <c r="BH427" s="2">
        <v>19615.754510333034</v>
      </c>
      <c r="BI427" s="2">
        <v>1392136.2516703999</v>
      </c>
      <c r="BJ427" s="2">
        <v>0</v>
      </c>
      <c r="BK427" s="2">
        <v>21032.843171999997</v>
      </c>
      <c r="BL427" s="2">
        <v>1413169.0948423999</v>
      </c>
      <c r="BM427" s="2">
        <v>19323.804247748005</v>
      </c>
      <c r="BN427" s="2">
        <v>0</v>
      </c>
      <c r="BO427" s="2">
        <v>291.9502625850289</v>
      </c>
      <c r="BP427" s="2">
        <v>19615.754510333034</v>
      </c>
      <c r="BQ427" s="2" t="s">
        <v>96</v>
      </c>
      <c r="BR427" s="1">
        <v>1.4999999999999999E-2</v>
      </c>
      <c r="BS427" s="1">
        <v>3.5000000000000003E-2</v>
      </c>
      <c r="BT427" s="1">
        <v>0.26500000000000001</v>
      </c>
      <c r="BU427" s="2">
        <v>5129.1102000000001</v>
      </c>
      <c r="BV427" s="2">
        <v>11967.9238</v>
      </c>
      <c r="BW427" s="2">
        <v>90614.280200000008</v>
      </c>
      <c r="BX427" s="2">
        <v>5129.1102000000001</v>
      </c>
      <c r="BY427" s="2">
        <v>5129.1102000000001</v>
      </c>
      <c r="BZ427" s="2">
        <v>5129.1102000000001</v>
      </c>
      <c r="CA427" s="2">
        <v>11967.9238</v>
      </c>
      <c r="CB427" s="2">
        <v>90614.280200000008</v>
      </c>
      <c r="CC427" s="2">
        <v>5129.1102000000001</v>
      </c>
      <c r="CD427" s="2">
        <v>5129.1102000000001</v>
      </c>
      <c r="CE427" s="1">
        <f t="shared" si="6"/>
        <v>1.5000000000000001E-2</v>
      </c>
    </row>
    <row r="428" spans="1:83" ht="13.5" customHeight="1">
      <c r="A428" s="3" t="s">
        <v>520</v>
      </c>
      <c r="B428" t="s">
        <v>1009</v>
      </c>
      <c r="C428" s="9" t="s">
        <v>2037</v>
      </c>
      <c r="D428" s="3" t="s">
        <v>1010</v>
      </c>
      <c r="E428" s="3" t="s">
        <v>1011</v>
      </c>
      <c r="F428" s="3" t="s">
        <v>836</v>
      </c>
      <c r="G428" s="3" t="s">
        <v>100</v>
      </c>
      <c r="H428" s="3" t="s">
        <v>89</v>
      </c>
      <c r="I428" s="3" t="s">
        <v>90</v>
      </c>
      <c r="J428" s="3" t="s">
        <v>1012</v>
      </c>
      <c r="K428" s="3" t="s">
        <v>92</v>
      </c>
      <c r="L428" s="3" t="s">
        <v>93</v>
      </c>
      <c r="M428" s="3" t="s">
        <v>94</v>
      </c>
      <c r="N428" s="2">
        <v>5000000</v>
      </c>
      <c r="O428" s="2">
        <v>4576045.49</v>
      </c>
      <c r="P428" s="10">
        <v>1</v>
      </c>
      <c r="Q428" s="2">
        <v>5000000</v>
      </c>
      <c r="R428" s="2">
        <v>4576045.49</v>
      </c>
      <c r="S428" s="3" t="s">
        <v>94</v>
      </c>
      <c r="T428" s="2">
        <v>10843.44</v>
      </c>
      <c r="U428" s="2">
        <v>10843.44</v>
      </c>
      <c r="V428" s="2">
        <v>163.83000000000001</v>
      </c>
      <c r="W428" s="11">
        <v>1</v>
      </c>
      <c r="X428" s="2">
        <v>10843.44</v>
      </c>
      <c r="Y428" s="2">
        <v>10843.44</v>
      </c>
      <c r="Z428" s="2">
        <v>163.83000000000001</v>
      </c>
      <c r="AA428" s="12">
        <v>4.9000000000000002E-2</v>
      </c>
      <c r="AB428" s="13">
        <v>44546</v>
      </c>
      <c r="AC428" s="13">
        <v>44500</v>
      </c>
      <c r="AD428" s="2">
        <v>1</v>
      </c>
      <c r="AE428" s="2">
        <v>5</v>
      </c>
      <c r="AF428" s="3" t="s">
        <v>95</v>
      </c>
      <c r="AG428" s="2">
        <v>0</v>
      </c>
      <c r="AH428" s="3" t="s">
        <v>95</v>
      </c>
      <c r="AI428" s="3" t="s">
        <v>95</v>
      </c>
      <c r="AJ428" s="2">
        <v>1</v>
      </c>
      <c r="AK428" s="2">
        <v>120.41149660791115</v>
      </c>
      <c r="AL428" s="2">
        <v>0</v>
      </c>
      <c r="AM428" s="2">
        <v>1.819258048117026</v>
      </c>
      <c r="AN428" s="2">
        <v>122.23075465602817</v>
      </c>
      <c r="AO428" s="2">
        <v>120.41149660791115</v>
      </c>
      <c r="AP428" s="2">
        <v>0</v>
      </c>
      <c r="AQ428" s="2">
        <v>1.819258048117026</v>
      </c>
      <c r="AR428" s="2">
        <v>122.23075465602817</v>
      </c>
      <c r="AS428" s="2">
        <v>8674.7520000000004</v>
      </c>
      <c r="AT428" s="2">
        <v>0</v>
      </c>
      <c r="AU428" s="2">
        <v>131.06399999999999</v>
      </c>
      <c r="AV428" s="2">
        <v>8805.8160000000007</v>
      </c>
      <c r="AW428" s="2">
        <v>120.41149660791115</v>
      </c>
      <c r="AX428" s="2">
        <v>0</v>
      </c>
      <c r="AY428" s="2">
        <v>1.819258048117026</v>
      </c>
      <c r="AZ428" s="2">
        <v>122.23075465602817</v>
      </c>
      <c r="BA428" s="2">
        <v>612.78614738732063</v>
      </c>
      <c r="BB428" s="2">
        <v>0</v>
      </c>
      <c r="BC428" s="2">
        <v>9.2583861326723564</v>
      </c>
      <c r="BD428" s="2">
        <v>622.04453351999302</v>
      </c>
      <c r="BE428" s="2">
        <v>612.78614738732063</v>
      </c>
      <c r="BF428" s="2">
        <v>0</v>
      </c>
      <c r="BG428" s="2">
        <v>9.2583861326723564</v>
      </c>
      <c r="BH428" s="2">
        <v>622.04453351999302</v>
      </c>
      <c r="BI428" s="2">
        <v>44146.6804032</v>
      </c>
      <c r="BJ428" s="2">
        <v>0</v>
      </c>
      <c r="BK428" s="2">
        <v>666.99780239999996</v>
      </c>
      <c r="BL428" s="2">
        <v>44813.678205600008</v>
      </c>
      <c r="BM428" s="2">
        <v>612.78614738732063</v>
      </c>
      <c r="BN428" s="2">
        <v>0</v>
      </c>
      <c r="BO428" s="2">
        <v>9.2583861326723564</v>
      </c>
      <c r="BP428" s="2">
        <v>622.04453351999302</v>
      </c>
      <c r="BQ428" s="2" t="s">
        <v>96</v>
      </c>
      <c r="BR428" s="1">
        <v>1.4999999999999999E-2</v>
      </c>
      <c r="BS428" s="1">
        <v>3.5000000000000003E-2</v>
      </c>
      <c r="BT428" s="1">
        <v>0.26500000000000001</v>
      </c>
      <c r="BU428" s="2">
        <v>162.6516</v>
      </c>
      <c r="BV428" s="2">
        <v>379.52040000000005</v>
      </c>
      <c r="BW428" s="2">
        <v>2873.5116000000003</v>
      </c>
      <c r="BX428" s="2">
        <v>162.6516</v>
      </c>
      <c r="BY428" s="2">
        <v>162.6516</v>
      </c>
      <c r="BZ428" s="2">
        <v>162.6516</v>
      </c>
      <c r="CA428" s="2">
        <v>379.52040000000005</v>
      </c>
      <c r="CB428" s="2">
        <v>2873.5116000000003</v>
      </c>
      <c r="CC428" s="2">
        <v>162.6516</v>
      </c>
      <c r="CD428" s="2">
        <v>162.6516</v>
      </c>
      <c r="CE428" s="1">
        <f t="shared" si="6"/>
        <v>1.4999999999999999E-2</v>
      </c>
    </row>
    <row r="429" spans="1:83" ht="13.5" customHeight="1">
      <c r="A429" s="3" t="s">
        <v>520</v>
      </c>
      <c r="B429" t="s">
        <v>1013</v>
      </c>
      <c r="C429" s="9" t="s">
        <v>2038</v>
      </c>
      <c r="D429" s="3" t="s">
        <v>1010</v>
      </c>
      <c r="E429" s="3" t="s">
        <v>1011</v>
      </c>
      <c r="F429" s="3" t="s">
        <v>836</v>
      </c>
      <c r="G429" s="3" t="s">
        <v>100</v>
      </c>
      <c r="H429" s="3" t="s">
        <v>89</v>
      </c>
      <c r="I429" s="3" t="s">
        <v>90</v>
      </c>
      <c r="J429" s="3" t="s">
        <v>1012</v>
      </c>
      <c r="K429" s="3" t="s">
        <v>92</v>
      </c>
      <c r="L429" s="3" t="s">
        <v>93</v>
      </c>
      <c r="M429" s="3" t="s">
        <v>94</v>
      </c>
      <c r="N429" s="2">
        <v>5000000</v>
      </c>
      <c r="O429" s="2">
        <v>4576045.49</v>
      </c>
      <c r="P429" s="10">
        <v>1</v>
      </c>
      <c r="Q429" s="2">
        <v>5000000</v>
      </c>
      <c r="R429" s="2">
        <v>4576045.49</v>
      </c>
      <c r="S429" s="3" t="s">
        <v>94</v>
      </c>
      <c r="T429" s="2">
        <v>67531.83</v>
      </c>
      <c r="U429" s="2">
        <v>67531.83</v>
      </c>
      <c r="V429" s="2">
        <v>1020.29</v>
      </c>
      <c r="W429" s="11">
        <v>1</v>
      </c>
      <c r="X429" s="2">
        <v>67531.83</v>
      </c>
      <c r="Y429" s="2">
        <v>67531.83</v>
      </c>
      <c r="Z429" s="2">
        <v>1020.29</v>
      </c>
      <c r="AA429" s="12">
        <v>4.9000000000000002E-2</v>
      </c>
      <c r="AB429" s="13">
        <v>44546</v>
      </c>
      <c r="AC429" s="13">
        <v>44500</v>
      </c>
      <c r="AD429" s="2">
        <v>1</v>
      </c>
      <c r="AE429" s="2">
        <v>5</v>
      </c>
      <c r="AF429" s="3" t="s">
        <v>95</v>
      </c>
      <c r="AG429" s="2">
        <v>0</v>
      </c>
      <c r="AH429" s="3" t="s">
        <v>95</v>
      </c>
      <c r="AI429" s="3" t="s">
        <v>95</v>
      </c>
      <c r="AJ429" s="2">
        <v>1</v>
      </c>
      <c r="AK429" s="2">
        <v>749.91042685448826</v>
      </c>
      <c r="AL429" s="2">
        <v>0</v>
      </c>
      <c r="AM429" s="2">
        <v>11.329858963030704</v>
      </c>
      <c r="AN429" s="2">
        <v>761.24028581751895</v>
      </c>
      <c r="AO429" s="2">
        <v>749.91042685448826</v>
      </c>
      <c r="AP429" s="2">
        <v>0</v>
      </c>
      <c r="AQ429" s="2">
        <v>11.329858963030704</v>
      </c>
      <c r="AR429" s="2">
        <v>761.24028581751895</v>
      </c>
      <c r="AS429" s="2">
        <v>54025.464</v>
      </c>
      <c r="AT429" s="2">
        <v>0</v>
      </c>
      <c r="AU429" s="2">
        <v>816.23199999999986</v>
      </c>
      <c r="AV429" s="2">
        <v>54841.695999999996</v>
      </c>
      <c r="AW429" s="2">
        <v>749.91042685448826</v>
      </c>
      <c r="AX429" s="2">
        <v>0</v>
      </c>
      <c r="AY429" s="2">
        <v>11.329858963030704</v>
      </c>
      <c r="AZ429" s="2">
        <v>761.24028581751895</v>
      </c>
      <c r="BA429" s="2">
        <v>3816.3691533051765</v>
      </c>
      <c r="BB429" s="2">
        <v>0</v>
      </c>
      <c r="BC429" s="2">
        <v>57.658785248759557</v>
      </c>
      <c r="BD429" s="2">
        <v>3874.0279385539357</v>
      </c>
      <c r="BE429" s="2">
        <v>3816.3691533051765</v>
      </c>
      <c r="BF429" s="2">
        <v>0</v>
      </c>
      <c r="BG429" s="2">
        <v>57.658785248759557</v>
      </c>
      <c r="BH429" s="2">
        <v>3874.0279385539357</v>
      </c>
      <c r="BI429" s="2">
        <v>274940.98884240002</v>
      </c>
      <c r="BJ429" s="2">
        <v>0</v>
      </c>
      <c r="BK429" s="2">
        <v>4153.8862711999991</v>
      </c>
      <c r="BL429" s="2">
        <v>279094.87511359999</v>
      </c>
      <c r="BM429" s="2">
        <v>3816.3691533051765</v>
      </c>
      <c r="BN429" s="2">
        <v>0</v>
      </c>
      <c r="BO429" s="2">
        <v>57.658785248759557</v>
      </c>
      <c r="BP429" s="2">
        <v>3874.0279385539357</v>
      </c>
      <c r="BQ429" s="2" t="s">
        <v>96</v>
      </c>
      <c r="BR429" s="1">
        <v>1.4999999999999999E-2</v>
      </c>
      <c r="BS429" s="1">
        <v>3.5000000000000003E-2</v>
      </c>
      <c r="BT429" s="1">
        <v>0.26500000000000001</v>
      </c>
      <c r="BU429" s="2">
        <v>1012.97745</v>
      </c>
      <c r="BV429" s="2">
        <v>2363.6140500000001</v>
      </c>
      <c r="BW429" s="2">
        <v>17895.934950000003</v>
      </c>
      <c r="BX429" s="2">
        <v>1012.97745</v>
      </c>
      <c r="BY429" s="2">
        <v>1012.97745</v>
      </c>
      <c r="BZ429" s="2">
        <v>1012.97745</v>
      </c>
      <c r="CA429" s="2">
        <v>2363.6140500000001</v>
      </c>
      <c r="CB429" s="2">
        <v>17895.934950000003</v>
      </c>
      <c r="CC429" s="2">
        <v>1012.97745</v>
      </c>
      <c r="CD429" s="2">
        <v>1012.97745</v>
      </c>
      <c r="CE429" s="1">
        <f t="shared" si="6"/>
        <v>1.4999999999999999E-2</v>
      </c>
    </row>
    <row r="430" spans="1:83" ht="13.5" customHeight="1">
      <c r="A430" s="3" t="s">
        <v>520</v>
      </c>
      <c r="B430" t="s">
        <v>1014</v>
      </c>
      <c r="C430" s="9" t="s">
        <v>2039</v>
      </c>
      <c r="D430" s="3" t="s">
        <v>1015</v>
      </c>
      <c r="E430" s="3" t="s">
        <v>1016</v>
      </c>
      <c r="F430" s="3" t="s">
        <v>836</v>
      </c>
      <c r="G430" s="3" t="s">
        <v>100</v>
      </c>
      <c r="H430" s="3" t="s">
        <v>89</v>
      </c>
      <c r="I430" s="3" t="s">
        <v>90</v>
      </c>
      <c r="J430" s="3" t="s">
        <v>1017</v>
      </c>
      <c r="K430" s="3" t="s">
        <v>92</v>
      </c>
      <c r="L430" s="3" t="s">
        <v>93</v>
      </c>
      <c r="M430" s="3" t="s">
        <v>94</v>
      </c>
      <c r="N430" s="2">
        <v>5000000</v>
      </c>
      <c r="O430" s="2">
        <v>4886960.07</v>
      </c>
      <c r="P430" s="10">
        <v>1</v>
      </c>
      <c r="Q430" s="2">
        <v>5000000</v>
      </c>
      <c r="R430" s="2">
        <v>4886960.07</v>
      </c>
      <c r="S430" s="3" t="s">
        <v>94</v>
      </c>
      <c r="T430" s="2">
        <v>82318.03</v>
      </c>
      <c r="U430" s="2">
        <v>82318.03</v>
      </c>
      <c r="V430" s="2">
        <v>1210.08</v>
      </c>
      <c r="W430" s="11">
        <v>1</v>
      </c>
      <c r="X430" s="2">
        <v>82318.03</v>
      </c>
      <c r="Y430" s="2">
        <v>82318.03</v>
      </c>
      <c r="Z430" s="2">
        <v>1210.08</v>
      </c>
      <c r="AA430" s="12">
        <v>4.9000000000000002E-2</v>
      </c>
      <c r="AB430" s="13">
        <v>44546</v>
      </c>
      <c r="AC430" s="13">
        <v>44500</v>
      </c>
      <c r="AD430" s="2">
        <v>1</v>
      </c>
      <c r="AE430" s="2">
        <v>5</v>
      </c>
      <c r="AF430" s="3" t="s">
        <v>95</v>
      </c>
      <c r="AG430" s="2">
        <v>0</v>
      </c>
      <c r="AH430" s="3" t="s">
        <v>95</v>
      </c>
      <c r="AI430" s="3" t="s">
        <v>95</v>
      </c>
      <c r="AJ430" s="2">
        <v>1</v>
      </c>
      <c r="AK430" s="2">
        <v>914.10448991417184</v>
      </c>
      <c r="AL430" s="2">
        <v>0</v>
      </c>
      <c r="AM430" s="2">
        <v>13.437391069190321</v>
      </c>
      <c r="AN430" s="2">
        <v>927.54188098336215</v>
      </c>
      <c r="AO430" s="2">
        <v>914.10448991417184</v>
      </c>
      <c r="AP430" s="2">
        <v>0</v>
      </c>
      <c r="AQ430" s="2">
        <v>13.437391069190321</v>
      </c>
      <c r="AR430" s="2">
        <v>927.54188098336215</v>
      </c>
      <c r="AS430" s="2">
        <v>65854.423999999999</v>
      </c>
      <c r="AT430" s="2">
        <v>0</v>
      </c>
      <c r="AU430" s="2">
        <v>968.06399999999985</v>
      </c>
      <c r="AV430" s="2">
        <v>66822.488000000012</v>
      </c>
      <c r="AW430" s="2">
        <v>914.10448991417184</v>
      </c>
      <c r="AX430" s="2">
        <v>0</v>
      </c>
      <c r="AY430" s="2">
        <v>13.437391069190321</v>
      </c>
      <c r="AZ430" s="2">
        <v>927.54188098336215</v>
      </c>
      <c r="BA430" s="2">
        <v>4651.9691596222119</v>
      </c>
      <c r="BB430" s="2">
        <v>0</v>
      </c>
      <c r="BC430" s="2">
        <v>68.384226890216468</v>
      </c>
      <c r="BD430" s="2">
        <v>4720.3533865124282</v>
      </c>
      <c r="BE430" s="2">
        <v>4651.9691596222119</v>
      </c>
      <c r="BF430" s="2">
        <v>0</v>
      </c>
      <c r="BG430" s="2">
        <v>68.384226890216468</v>
      </c>
      <c r="BH430" s="2">
        <v>4720.3533865124282</v>
      </c>
      <c r="BI430" s="2">
        <v>335139.74917840003</v>
      </c>
      <c r="BJ430" s="2">
        <v>0</v>
      </c>
      <c r="BK430" s="2">
        <v>4926.5745023999998</v>
      </c>
      <c r="BL430" s="2">
        <v>340066.32368080009</v>
      </c>
      <c r="BM430" s="2">
        <v>4651.9691596222119</v>
      </c>
      <c r="BN430" s="2">
        <v>0</v>
      </c>
      <c r="BO430" s="2">
        <v>68.384226890216468</v>
      </c>
      <c r="BP430" s="2">
        <v>4720.3533865124282</v>
      </c>
      <c r="BQ430" s="2" t="s">
        <v>96</v>
      </c>
      <c r="BR430" s="1">
        <v>1.4999999999999999E-2</v>
      </c>
      <c r="BS430" s="1">
        <v>3.5000000000000003E-2</v>
      </c>
      <c r="BT430" s="1">
        <v>0.26500000000000001</v>
      </c>
      <c r="BU430" s="2">
        <v>1234.77045</v>
      </c>
      <c r="BV430" s="2">
        <v>2881.1310500000004</v>
      </c>
      <c r="BW430" s="2">
        <v>21814.27795</v>
      </c>
      <c r="BX430" s="2">
        <v>1234.77045</v>
      </c>
      <c r="BY430" s="2">
        <v>1234.77045</v>
      </c>
      <c r="BZ430" s="2">
        <v>1234.77045</v>
      </c>
      <c r="CA430" s="2">
        <v>2881.1310500000004</v>
      </c>
      <c r="CB430" s="2">
        <v>21814.27795</v>
      </c>
      <c r="CC430" s="2">
        <v>1234.77045</v>
      </c>
      <c r="CD430" s="2">
        <v>1234.77045</v>
      </c>
      <c r="CE430" s="1">
        <f t="shared" si="6"/>
        <v>1.4999999999999999E-2</v>
      </c>
    </row>
    <row r="431" spans="1:83" ht="13.5" customHeight="1">
      <c r="A431" s="3" t="s">
        <v>520</v>
      </c>
      <c r="B431" t="s">
        <v>1018</v>
      </c>
      <c r="C431" s="9" t="s">
        <v>2040</v>
      </c>
      <c r="D431" s="3" t="s">
        <v>1019</v>
      </c>
      <c r="E431" s="3" t="s">
        <v>1020</v>
      </c>
      <c r="F431" s="3" t="s">
        <v>836</v>
      </c>
      <c r="G431" s="3" t="s">
        <v>100</v>
      </c>
      <c r="H431" s="3" t="s">
        <v>89</v>
      </c>
      <c r="I431" s="3" t="s">
        <v>90</v>
      </c>
      <c r="J431" s="3" t="s">
        <v>1021</v>
      </c>
      <c r="K431" s="3" t="s">
        <v>92</v>
      </c>
      <c r="L431" s="3" t="s">
        <v>93</v>
      </c>
      <c r="M431" s="3" t="s">
        <v>94</v>
      </c>
      <c r="N431" s="2">
        <v>10000000</v>
      </c>
      <c r="O431" s="2">
        <v>5500000</v>
      </c>
      <c r="P431" s="10">
        <v>1</v>
      </c>
      <c r="Q431" s="2">
        <v>10000000</v>
      </c>
      <c r="R431" s="2">
        <v>5500000</v>
      </c>
      <c r="S431" s="3" t="s">
        <v>94</v>
      </c>
      <c r="T431" s="2">
        <v>4500000</v>
      </c>
      <c r="U431" s="2">
        <v>4500000</v>
      </c>
      <c r="V431" s="2">
        <v>59812.5</v>
      </c>
      <c r="W431" s="11">
        <v>1</v>
      </c>
      <c r="X431" s="2">
        <v>4500000</v>
      </c>
      <c r="Y431" s="2">
        <v>4500000</v>
      </c>
      <c r="Z431" s="2">
        <v>59812.5</v>
      </c>
      <c r="AA431" s="12">
        <v>5.5E-2</v>
      </c>
      <c r="AB431" s="13">
        <v>44525</v>
      </c>
      <c r="AC431" s="13">
        <v>44500</v>
      </c>
      <c r="AD431" s="2">
        <v>1</v>
      </c>
      <c r="AE431" s="2">
        <v>4</v>
      </c>
      <c r="AF431" s="3" t="s">
        <v>95</v>
      </c>
      <c r="AG431" s="2">
        <v>0</v>
      </c>
      <c r="AH431" s="3" t="s">
        <v>95</v>
      </c>
      <c r="AI431" s="3" t="s">
        <v>95</v>
      </c>
      <c r="AJ431" s="2">
        <v>1</v>
      </c>
      <c r="AK431" s="2">
        <v>30522.802037645284</v>
      </c>
      <c r="AL431" s="2">
        <v>0</v>
      </c>
      <c r="AM431" s="2">
        <v>405.69891041703522</v>
      </c>
      <c r="AN431" s="2">
        <v>30928.500948062319</v>
      </c>
      <c r="AO431" s="2">
        <v>30522.802037645284</v>
      </c>
      <c r="AP431" s="2">
        <v>0</v>
      </c>
      <c r="AQ431" s="2">
        <v>405.69891041703522</v>
      </c>
      <c r="AR431" s="2">
        <v>30928.500948062319</v>
      </c>
      <c r="AS431" s="2">
        <v>3600000</v>
      </c>
      <c r="AT431" s="2">
        <v>0</v>
      </c>
      <c r="AU431" s="2">
        <v>47849.999999999993</v>
      </c>
      <c r="AV431" s="2">
        <v>3647850</v>
      </c>
      <c r="AW431" s="2">
        <v>30522.802037645284</v>
      </c>
      <c r="AX431" s="2">
        <v>0</v>
      </c>
      <c r="AY431" s="2">
        <v>405.69891041703522</v>
      </c>
      <c r="AZ431" s="2">
        <v>30928.500948062319</v>
      </c>
      <c r="BA431" s="2">
        <v>155333.59184978061</v>
      </c>
      <c r="BB431" s="2">
        <v>0</v>
      </c>
      <c r="BC431" s="2">
        <v>2064.642325003334</v>
      </c>
      <c r="BD431" s="2">
        <v>157398.23417478395</v>
      </c>
      <c r="BE431" s="2">
        <v>155333.59184978061</v>
      </c>
      <c r="BF431" s="2">
        <v>0</v>
      </c>
      <c r="BG431" s="2">
        <v>2064.642325003334</v>
      </c>
      <c r="BH431" s="2">
        <v>157398.23417478395</v>
      </c>
      <c r="BI431" s="2">
        <v>18320760</v>
      </c>
      <c r="BJ431" s="2">
        <v>0</v>
      </c>
      <c r="BK431" s="2">
        <v>243513.43499999997</v>
      </c>
      <c r="BL431" s="2">
        <v>18564273.435000002</v>
      </c>
      <c r="BM431" s="2">
        <v>155333.59184978061</v>
      </c>
      <c r="BN431" s="2">
        <v>0</v>
      </c>
      <c r="BO431" s="2">
        <v>2064.642325003334</v>
      </c>
      <c r="BP431" s="2">
        <v>157398.23417478395</v>
      </c>
      <c r="BQ431" s="2" t="s">
        <v>96</v>
      </c>
      <c r="BR431" s="1">
        <v>1.4999999999999999E-2</v>
      </c>
      <c r="BS431" s="1">
        <v>3.5000000000000003E-2</v>
      </c>
      <c r="BT431" s="1">
        <v>0.26500000000000001</v>
      </c>
      <c r="BU431" s="2">
        <v>67500</v>
      </c>
      <c r="BV431" s="2">
        <v>157500.00000000003</v>
      </c>
      <c r="BW431" s="2">
        <v>1192500</v>
      </c>
      <c r="BX431" s="2">
        <v>67500</v>
      </c>
      <c r="BY431" s="2">
        <v>67500</v>
      </c>
      <c r="BZ431" s="2">
        <v>67500</v>
      </c>
      <c r="CA431" s="2">
        <v>157500.00000000003</v>
      </c>
      <c r="CB431" s="2">
        <v>1192500</v>
      </c>
      <c r="CC431" s="2">
        <v>67500</v>
      </c>
      <c r="CD431" s="2">
        <v>67500</v>
      </c>
      <c r="CE431" s="1">
        <f t="shared" si="6"/>
        <v>1.4999999999999999E-2</v>
      </c>
    </row>
    <row r="432" spans="1:83" ht="13.5" customHeight="1">
      <c r="A432" s="3" t="s">
        <v>520</v>
      </c>
      <c r="B432" t="s">
        <v>1022</v>
      </c>
      <c r="C432" s="9" t="s">
        <v>2041</v>
      </c>
      <c r="D432" s="3" t="s">
        <v>1023</v>
      </c>
      <c r="E432" s="3" t="s">
        <v>1024</v>
      </c>
      <c r="F432" s="3" t="s">
        <v>836</v>
      </c>
      <c r="G432" s="3" t="s">
        <v>504</v>
      </c>
      <c r="H432" s="3" t="s">
        <v>89</v>
      </c>
      <c r="I432" s="3" t="s">
        <v>90</v>
      </c>
      <c r="J432" s="3" t="s">
        <v>1025</v>
      </c>
      <c r="K432" s="3" t="s">
        <v>92</v>
      </c>
      <c r="L432" s="3" t="s">
        <v>93</v>
      </c>
      <c r="M432" s="3" t="s">
        <v>94</v>
      </c>
      <c r="N432" s="2">
        <v>5000000</v>
      </c>
      <c r="O432" s="2">
        <v>1000000</v>
      </c>
      <c r="P432" s="10">
        <v>1</v>
      </c>
      <c r="Q432" s="2">
        <v>5000000</v>
      </c>
      <c r="R432" s="2">
        <v>1000000</v>
      </c>
      <c r="S432" s="3" t="s">
        <v>94</v>
      </c>
      <c r="T432" s="2">
        <v>4000000</v>
      </c>
      <c r="U432" s="2">
        <v>4000000</v>
      </c>
      <c r="V432" s="2">
        <v>53166.67</v>
      </c>
      <c r="W432" s="11">
        <v>1</v>
      </c>
      <c r="X432" s="2">
        <v>4000000</v>
      </c>
      <c r="Y432" s="2">
        <v>4000000</v>
      </c>
      <c r="Z432" s="2">
        <v>53166.67</v>
      </c>
      <c r="AA432" s="12">
        <v>5.5E-2</v>
      </c>
      <c r="AB432" s="13">
        <v>44525</v>
      </c>
      <c r="AC432" s="13">
        <v>44500</v>
      </c>
      <c r="AD432" s="2">
        <v>1</v>
      </c>
      <c r="AE432" s="2">
        <v>4</v>
      </c>
      <c r="AF432" s="3" t="s">
        <v>95</v>
      </c>
      <c r="AG432" s="2">
        <v>0</v>
      </c>
      <c r="AH432" s="3" t="s">
        <v>95</v>
      </c>
      <c r="AI432" s="3" t="s">
        <v>95</v>
      </c>
      <c r="AJ432" s="2">
        <v>1</v>
      </c>
      <c r="AK432" s="2">
        <v>27131.379589018026</v>
      </c>
      <c r="AL432" s="2">
        <v>0</v>
      </c>
      <c r="AM432" s="2">
        <v>360.62127631351422</v>
      </c>
      <c r="AN432" s="2">
        <v>27492.000865331542</v>
      </c>
      <c r="AO432" s="2">
        <v>27131.379589018026</v>
      </c>
      <c r="AP432" s="2">
        <v>0</v>
      </c>
      <c r="AQ432" s="2">
        <v>360.62127631351422</v>
      </c>
      <c r="AR432" s="2">
        <v>27492.000865331542</v>
      </c>
      <c r="AS432" s="2">
        <v>3200000</v>
      </c>
      <c r="AT432" s="2">
        <v>0</v>
      </c>
      <c r="AU432" s="2">
        <v>42533.335999999996</v>
      </c>
      <c r="AV432" s="2">
        <v>3242533.3360000001</v>
      </c>
      <c r="AW432" s="2">
        <v>27131.379589018026</v>
      </c>
      <c r="AX432" s="2">
        <v>0</v>
      </c>
      <c r="AY432" s="2">
        <v>360.62127631351422</v>
      </c>
      <c r="AZ432" s="2">
        <v>27492.000865331542</v>
      </c>
      <c r="BA432" s="2">
        <v>138074.30386647163</v>
      </c>
      <c r="BB432" s="2">
        <v>0</v>
      </c>
      <c r="BC432" s="2">
        <v>1835.2377372871053</v>
      </c>
      <c r="BD432" s="2">
        <v>139909.54160375876</v>
      </c>
      <c r="BE432" s="2">
        <v>138074.30386647163</v>
      </c>
      <c r="BF432" s="2">
        <v>0</v>
      </c>
      <c r="BG432" s="2">
        <v>1835.2377372871053</v>
      </c>
      <c r="BH432" s="2">
        <v>139909.54160375876</v>
      </c>
      <c r="BI432" s="2">
        <v>16285120</v>
      </c>
      <c r="BJ432" s="2">
        <v>0</v>
      </c>
      <c r="BK432" s="2">
        <v>216456.4002376</v>
      </c>
      <c r="BL432" s="2">
        <v>16501576.400237601</v>
      </c>
      <c r="BM432" s="2">
        <v>138074.30386647163</v>
      </c>
      <c r="BN432" s="2">
        <v>0</v>
      </c>
      <c r="BO432" s="2">
        <v>1835.2377372871053</v>
      </c>
      <c r="BP432" s="2">
        <v>139909.54160375876</v>
      </c>
      <c r="BQ432" s="2" t="s">
        <v>96</v>
      </c>
      <c r="BR432" s="1">
        <v>1.4999999999999999E-2</v>
      </c>
      <c r="BS432" s="1">
        <v>3.5000000000000003E-2</v>
      </c>
      <c r="BT432" s="1">
        <v>0.26500000000000001</v>
      </c>
      <c r="BU432" s="2">
        <v>60000</v>
      </c>
      <c r="BV432" s="2">
        <v>140000</v>
      </c>
      <c r="BW432" s="2">
        <v>1060000</v>
      </c>
      <c r="BX432" s="2">
        <v>60000</v>
      </c>
      <c r="BY432" s="2">
        <v>60000</v>
      </c>
      <c r="BZ432" s="2">
        <v>60000</v>
      </c>
      <c r="CA432" s="2">
        <v>140000</v>
      </c>
      <c r="CB432" s="2">
        <v>1060000</v>
      </c>
      <c r="CC432" s="2">
        <v>60000</v>
      </c>
      <c r="CD432" s="2">
        <v>60000</v>
      </c>
      <c r="CE432" s="1">
        <f t="shared" si="6"/>
        <v>1.4999999999999999E-2</v>
      </c>
    </row>
    <row r="433" spans="1:83" ht="13.5" customHeight="1">
      <c r="A433" s="3" t="s">
        <v>520</v>
      </c>
      <c r="B433" t="s">
        <v>1026</v>
      </c>
      <c r="C433" s="9" t="s">
        <v>2042</v>
      </c>
      <c r="D433" s="3" t="s">
        <v>1027</v>
      </c>
      <c r="E433" s="3" t="s">
        <v>1028</v>
      </c>
      <c r="F433" s="3" t="s">
        <v>836</v>
      </c>
      <c r="G433" s="3" t="s">
        <v>100</v>
      </c>
      <c r="H433" s="3" t="s">
        <v>89</v>
      </c>
      <c r="I433" s="3" t="s">
        <v>90</v>
      </c>
      <c r="J433" s="3" t="s">
        <v>1029</v>
      </c>
      <c r="K433" s="3" t="s">
        <v>92</v>
      </c>
      <c r="L433" s="3" t="s">
        <v>93</v>
      </c>
      <c r="M433" s="3" t="s">
        <v>94</v>
      </c>
      <c r="N433" s="2">
        <v>5000000</v>
      </c>
      <c r="O433" s="2">
        <v>258886.2</v>
      </c>
      <c r="P433" s="10">
        <v>1</v>
      </c>
      <c r="Q433" s="2">
        <v>5000000</v>
      </c>
      <c r="R433" s="2">
        <v>258886.2</v>
      </c>
      <c r="S433" s="3" t="s">
        <v>94</v>
      </c>
      <c r="T433" s="2">
        <v>3280531.33</v>
      </c>
      <c r="U433" s="2">
        <v>3280531.33</v>
      </c>
      <c r="V433" s="2">
        <v>43603.73</v>
      </c>
      <c r="W433" s="11">
        <v>1</v>
      </c>
      <c r="X433" s="2">
        <v>3280531.33</v>
      </c>
      <c r="Y433" s="2">
        <v>3280531.33</v>
      </c>
      <c r="Z433" s="2">
        <v>43603.73</v>
      </c>
      <c r="AA433" s="12">
        <v>5.5E-2</v>
      </c>
      <c r="AB433" s="13">
        <v>44525</v>
      </c>
      <c r="AC433" s="13">
        <v>44500</v>
      </c>
      <c r="AD433" s="2">
        <v>1</v>
      </c>
      <c r="AE433" s="2">
        <v>4</v>
      </c>
      <c r="AF433" s="3" t="s">
        <v>95</v>
      </c>
      <c r="AG433" s="2">
        <v>0</v>
      </c>
      <c r="AH433" s="3" t="s">
        <v>95</v>
      </c>
      <c r="AI433" s="3" t="s">
        <v>95</v>
      </c>
      <c r="AJ433" s="2">
        <v>1</v>
      </c>
      <c r="AK433" s="2">
        <v>22251.335191974045</v>
      </c>
      <c r="AL433" s="2">
        <v>0</v>
      </c>
      <c r="AM433" s="2">
        <v>295.75733753176326</v>
      </c>
      <c r="AN433" s="2">
        <v>22547.092529505808</v>
      </c>
      <c r="AO433" s="2">
        <v>22251.335191974045</v>
      </c>
      <c r="AP433" s="2">
        <v>0</v>
      </c>
      <c r="AQ433" s="2">
        <v>295.75733753176326</v>
      </c>
      <c r="AR433" s="2">
        <v>22547.092529505808</v>
      </c>
      <c r="AS433" s="2">
        <v>2624425.0639999998</v>
      </c>
      <c r="AT433" s="2">
        <v>0</v>
      </c>
      <c r="AU433" s="2">
        <v>34882.983999999997</v>
      </c>
      <c r="AV433" s="2">
        <v>2659308.048</v>
      </c>
      <c r="AW433" s="2">
        <v>22251.335191974045</v>
      </c>
      <c r="AX433" s="2">
        <v>0</v>
      </c>
      <c r="AY433" s="2">
        <v>295.75733753176326</v>
      </c>
      <c r="AZ433" s="2">
        <v>22547.092529505808</v>
      </c>
      <c r="BA433" s="2">
        <v>113239.26992547512</v>
      </c>
      <c r="BB433" s="2">
        <v>0</v>
      </c>
      <c r="BC433" s="2">
        <v>1505.1386664328963</v>
      </c>
      <c r="BD433" s="2">
        <v>114744.40859190801</v>
      </c>
      <c r="BE433" s="2">
        <v>113239.26992547512</v>
      </c>
      <c r="BF433" s="2">
        <v>0</v>
      </c>
      <c r="BG433" s="2">
        <v>1505.1386664328963</v>
      </c>
      <c r="BH433" s="2">
        <v>114744.40859190801</v>
      </c>
      <c r="BI433" s="2">
        <v>13355961.593202399</v>
      </c>
      <c r="BJ433" s="2">
        <v>0</v>
      </c>
      <c r="BK433" s="2">
        <v>177522.99387439998</v>
      </c>
      <c r="BL433" s="2">
        <v>13533484.5870768</v>
      </c>
      <c r="BM433" s="2">
        <v>113239.26992547512</v>
      </c>
      <c r="BN433" s="2">
        <v>0</v>
      </c>
      <c r="BO433" s="2">
        <v>1505.1386664328963</v>
      </c>
      <c r="BP433" s="2">
        <v>114744.40859190801</v>
      </c>
      <c r="BQ433" s="2" t="s">
        <v>96</v>
      </c>
      <c r="BR433" s="1">
        <v>1.4999999999999999E-2</v>
      </c>
      <c r="BS433" s="1">
        <v>3.5000000000000003E-2</v>
      </c>
      <c r="BT433" s="1">
        <v>0.26500000000000001</v>
      </c>
      <c r="BU433" s="2">
        <v>49207.969949999999</v>
      </c>
      <c r="BV433" s="2">
        <v>114818.59655000002</v>
      </c>
      <c r="BW433" s="2">
        <v>869340.80245000008</v>
      </c>
      <c r="BX433" s="2">
        <v>49207.969949999999</v>
      </c>
      <c r="BY433" s="2">
        <v>49207.969949999999</v>
      </c>
      <c r="BZ433" s="2">
        <v>49207.969949999999</v>
      </c>
      <c r="CA433" s="2">
        <v>114818.59655000002</v>
      </c>
      <c r="CB433" s="2">
        <v>869340.80245000008</v>
      </c>
      <c r="CC433" s="2">
        <v>49207.969949999999</v>
      </c>
      <c r="CD433" s="2">
        <v>49207.969949999999</v>
      </c>
      <c r="CE433" s="1">
        <f t="shared" si="6"/>
        <v>1.4999999999999999E-2</v>
      </c>
    </row>
    <row r="434" spans="1:83" ht="13.5" customHeight="1">
      <c r="A434" s="3" t="s">
        <v>520</v>
      </c>
      <c r="B434" t="s">
        <v>1030</v>
      </c>
      <c r="C434" s="9" t="s">
        <v>2043</v>
      </c>
      <c r="D434" s="3" t="s">
        <v>1027</v>
      </c>
      <c r="E434" s="3" t="s">
        <v>1028</v>
      </c>
      <c r="F434" s="3" t="s">
        <v>836</v>
      </c>
      <c r="G434" s="3" t="s">
        <v>100</v>
      </c>
      <c r="H434" s="3" t="s">
        <v>89</v>
      </c>
      <c r="I434" s="3" t="s">
        <v>90</v>
      </c>
      <c r="J434" s="3" t="s">
        <v>1029</v>
      </c>
      <c r="K434" s="3" t="s">
        <v>92</v>
      </c>
      <c r="L434" s="3" t="s">
        <v>93</v>
      </c>
      <c r="M434" s="3" t="s">
        <v>94</v>
      </c>
      <c r="N434" s="2">
        <v>5000000</v>
      </c>
      <c r="O434" s="2">
        <v>258886.2</v>
      </c>
      <c r="P434" s="10">
        <v>1</v>
      </c>
      <c r="Q434" s="2">
        <v>5000000</v>
      </c>
      <c r="R434" s="2">
        <v>258886.2</v>
      </c>
      <c r="S434" s="3" t="s">
        <v>94</v>
      </c>
      <c r="T434" s="2">
        <v>1254860.03</v>
      </c>
      <c r="U434" s="2">
        <v>1254860.03</v>
      </c>
      <c r="V434" s="2">
        <v>16679.18</v>
      </c>
      <c r="W434" s="11">
        <v>1</v>
      </c>
      <c r="X434" s="2">
        <v>1254860.03</v>
      </c>
      <c r="Y434" s="2">
        <v>1254860.03</v>
      </c>
      <c r="Z434" s="2">
        <v>16679.18</v>
      </c>
      <c r="AA434" s="12">
        <v>5.5E-2</v>
      </c>
      <c r="AB434" s="13">
        <v>44525</v>
      </c>
      <c r="AC434" s="13">
        <v>44500</v>
      </c>
      <c r="AD434" s="2">
        <v>1</v>
      </c>
      <c r="AE434" s="2">
        <v>4</v>
      </c>
      <c r="AF434" s="3" t="s">
        <v>95</v>
      </c>
      <c r="AG434" s="2">
        <v>0</v>
      </c>
      <c r="AH434" s="3" t="s">
        <v>95</v>
      </c>
      <c r="AI434" s="3" t="s">
        <v>95</v>
      </c>
      <c r="AJ434" s="2">
        <v>1</v>
      </c>
      <c r="AK434" s="2">
        <v>8511.5209512541369</v>
      </c>
      <c r="AL434" s="2">
        <v>0</v>
      </c>
      <c r="AM434" s="2">
        <v>113.13229095338941</v>
      </c>
      <c r="AN434" s="2">
        <v>8624.653242207527</v>
      </c>
      <c r="AO434" s="2">
        <v>8511.5209512541369</v>
      </c>
      <c r="AP434" s="2">
        <v>0</v>
      </c>
      <c r="AQ434" s="2">
        <v>113.13229095338941</v>
      </c>
      <c r="AR434" s="2">
        <v>8624.653242207527</v>
      </c>
      <c r="AS434" s="2">
        <v>1003888.024</v>
      </c>
      <c r="AT434" s="2">
        <v>0</v>
      </c>
      <c r="AU434" s="2">
        <v>13343.343999999999</v>
      </c>
      <c r="AV434" s="2">
        <v>1017231.3679999999</v>
      </c>
      <c r="AW434" s="2">
        <v>8511.5209512541369</v>
      </c>
      <c r="AX434" s="2">
        <v>0</v>
      </c>
      <c r="AY434" s="2">
        <v>113.13229095338941</v>
      </c>
      <c r="AZ434" s="2">
        <v>8624.653242207527</v>
      </c>
      <c r="BA434" s="2">
        <v>43315.981273027428</v>
      </c>
      <c r="BB434" s="2">
        <v>0</v>
      </c>
      <c r="BC434" s="2">
        <v>575.74154189089404</v>
      </c>
      <c r="BD434" s="2">
        <v>43891.722814918328</v>
      </c>
      <c r="BE434" s="2">
        <v>43315.981273027428</v>
      </c>
      <c r="BF434" s="2">
        <v>0</v>
      </c>
      <c r="BG434" s="2">
        <v>575.74154189089404</v>
      </c>
      <c r="BH434" s="2">
        <v>43891.722814918328</v>
      </c>
      <c r="BI434" s="2">
        <v>5108886.5429384001</v>
      </c>
      <c r="BJ434" s="2">
        <v>0</v>
      </c>
      <c r="BK434" s="2">
        <v>67905.611950399994</v>
      </c>
      <c r="BL434" s="2">
        <v>5176792.1548887994</v>
      </c>
      <c r="BM434" s="2">
        <v>43315.981273027428</v>
      </c>
      <c r="BN434" s="2">
        <v>0</v>
      </c>
      <c r="BO434" s="2">
        <v>575.74154189089404</v>
      </c>
      <c r="BP434" s="2">
        <v>43891.722814918328</v>
      </c>
      <c r="BQ434" s="2" t="s">
        <v>96</v>
      </c>
      <c r="BR434" s="1">
        <v>1.4999999999999999E-2</v>
      </c>
      <c r="BS434" s="1">
        <v>3.5000000000000003E-2</v>
      </c>
      <c r="BT434" s="1">
        <v>0.26500000000000001</v>
      </c>
      <c r="BU434" s="2">
        <v>18822.900450000001</v>
      </c>
      <c r="BV434" s="2">
        <v>43920.101050000005</v>
      </c>
      <c r="BW434" s="2">
        <v>332537.90795000002</v>
      </c>
      <c r="BX434" s="2">
        <v>18822.900450000001</v>
      </c>
      <c r="BY434" s="2">
        <v>18822.900450000001</v>
      </c>
      <c r="BZ434" s="2">
        <v>18822.900450000001</v>
      </c>
      <c r="CA434" s="2">
        <v>43920.101050000005</v>
      </c>
      <c r="CB434" s="2">
        <v>332537.90795000002</v>
      </c>
      <c r="CC434" s="2">
        <v>18822.900450000001</v>
      </c>
      <c r="CD434" s="2">
        <v>18822.900450000001</v>
      </c>
      <c r="CE434" s="1">
        <f t="shared" si="6"/>
        <v>1.5000000000000001E-2</v>
      </c>
    </row>
    <row r="435" spans="1:83" ht="13.5" customHeight="1">
      <c r="A435" s="3" t="s">
        <v>520</v>
      </c>
      <c r="B435" t="s">
        <v>1031</v>
      </c>
      <c r="C435" s="9" t="s">
        <v>2044</v>
      </c>
      <c r="D435" s="3" t="s">
        <v>1027</v>
      </c>
      <c r="E435" s="3" t="s">
        <v>1028</v>
      </c>
      <c r="F435" s="3" t="s">
        <v>836</v>
      </c>
      <c r="G435" s="3" t="s">
        <v>100</v>
      </c>
      <c r="H435" s="3" t="s">
        <v>89</v>
      </c>
      <c r="I435" s="3" t="s">
        <v>90</v>
      </c>
      <c r="J435" s="3" t="s">
        <v>1029</v>
      </c>
      <c r="K435" s="3" t="s">
        <v>92</v>
      </c>
      <c r="L435" s="3" t="s">
        <v>93</v>
      </c>
      <c r="M435" s="3" t="s">
        <v>94</v>
      </c>
      <c r="N435" s="2">
        <v>5000000</v>
      </c>
      <c r="O435" s="2">
        <v>258886.2</v>
      </c>
      <c r="P435" s="10">
        <v>1</v>
      </c>
      <c r="Q435" s="2">
        <v>5000000</v>
      </c>
      <c r="R435" s="2">
        <v>258886.2</v>
      </c>
      <c r="S435" s="3" t="s">
        <v>94</v>
      </c>
      <c r="T435" s="2">
        <v>205722.44</v>
      </c>
      <c r="U435" s="2">
        <v>205722.44</v>
      </c>
      <c r="V435" s="2">
        <v>2734.39</v>
      </c>
      <c r="W435" s="11">
        <v>1</v>
      </c>
      <c r="X435" s="2">
        <v>205722.44</v>
      </c>
      <c r="Y435" s="2">
        <v>205722.44</v>
      </c>
      <c r="Z435" s="2">
        <v>2734.39</v>
      </c>
      <c r="AA435" s="12">
        <v>5.5E-2</v>
      </c>
      <c r="AB435" s="13">
        <v>44525</v>
      </c>
      <c r="AC435" s="13">
        <v>44500</v>
      </c>
      <c r="AD435" s="2">
        <v>1</v>
      </c>
      <c r="AE435" s="2">
        <v>4</v>
      </c>
      <c r="AF435" s="3" t="s">
        <v>95</v>
      </c>
      <c r="AG435" s="2">
        <v>0</v>
      </c>
      <c r="AH435" s="3" t="s">
        <v>95</v>
      </c>
      <c r="AI435" s="3" t="s">
        <v>95</v>
      </c>
      <c r="AJ435" s="2">
        <v>1</v>
      </c>
      <c r="AK435" s="2">
        <v>1395.3834024047464</v>
      </c>
      <c r="AL435" s="2">
        <v>0</v>
      </c>
      <c r="AM435" s="2">
        <v>18.546943258603747</v>
      </c>
      <c r="AN435" s="2">
        <v>1413.9303456633502</v>
      </c>
      <c r="AO435" s="2">
        <v>1395.3834024047464</v>
      </c>
      <c r="AP435" s="2">
        <v>0</v>
      </c>
      <c r="AQ435" s="2">
        <v>18.546943258603747</v>
      </c>
      <c r="AR435" s="2">
        <v>1413.9303456633502</v>
      </c>
      <c r="AS435" s="2">
        <v>164577.95199999999</v>
      </c>
      <c r="AT435" s="2">
        <v>0</v>
      </c>
      <c r="AU435" s="2">
        <v>2187.5119999999997</v>
      </c>
      <c r="AV435" s="2">
        <v>166765.46399999998</v>
      </c>
      <c r="AW435" s="2">
        <v>1395.3834024047464</v>
      </c>
      <c r="AX435" s="2">
        <v>0</v>
      </c>
      <c r="AY435" s="2">
        <v>18.546943258603747</v>
      </c>
      <c r="AZ435" s="2">
        <v>1413.9303456633502</v>
      </c>
      <c r="BA435" s="2">
        <v>7101.2456731779957</v>
      </c>
      <c r="BB435" s="2">
        <v>0</v>
      </c>
      <c r="BC435" s="2">
        <v>94.387248937360326</v>
      </c>
      <c r="BD435" s="2">
        <v>7195.6329221153555</v>
      </c>
      <c r="BE435" s="2">
        <v>7101.2456731779957</v>
      </c>
      <c r="BF435" s="2">
        <v>0</v>
      </c>
      <c r="BG435" s="2">
        <v>94.387248937360326</v>
      </c>
      <c r="BH435" s="2">
        <v>7195.6329221153555</v>
      </c>
      <c r="BI435" s="2">
        <v>837553.65552319994</v>
      </c>
      <c r="BJ435" s="2">
        <v>0</v>
      </c>
      <c r="BK435" s="2">
        <v>11132.467319199999</v>
      </c>
      <c r="BL435" s="2">
        <v>848686.12284239987</v>
      </c>
      <c r="BM435" s="2">
        <v>7101.2456731779957</v>
      </c>
      <c r="BN435" s="2">
        <v>0</v>
      </c>
      <c r="BO435" s="2">
        <v>94.387248937360326</v>
      </c>
      <c r="BP435" s="2">
        <v>7195.6329221153555</v>
      </c>
      <c r="BQ435" s="2" t="s">
        <v>96</v>
      </c>
      <c r="BR435" s="1">
        <v>1.4999999999999999E-2</v>
      </c>
      <c r="BS435" s="1">
        <v>3.5000000000000003E-2</v>
      </c>
      <c r="BT435" s="1">
        <v>0.26500000000000001</v>
      </c>
      <c r="BU435" s="2">
        <v>3085.8366000000001</v>
      </c>
      <c r="BV435" s="2">
        <v>7200.2854000000007</v>
      </c>
      <c r="BW435" s="2">
        <v>54516.446600000003</v>
      </c>
      <c r="BX435" s="2">
        <v>3085.8366000000001</v>
      </c>
      <c r="BY435" s="2">
        <v>3085.8366000000001</v>
      </c>
      <c r="BZ435" s="2">
        <v>3085.8366000000001</v>
      </c>
      <c r="CA435" s="2">
        <v>7200.2854000000007</v>
      </c>
      <c r="CB435" s="2">
        <v>54516.446600000003</v>
      </c>
      <c r="CC435" s="2">
        <v>3085.8366000000001</v>
      </c>
      <c r="CD435" s="2">
        <v>3085.8366000000001</v>
      </c>
      <c r="CE435" s="1">
        <f t="shared" si="6"/>
        <v>1.4999999999999999E-2</v>
      </c>
    </row>
    <row r="436" spans="1:83" ht="13.5" customHeight="1">
      <c r="A436" s="3" t="s">
        <v>520</v>
      </c>
      <c r="B436" t="s">
        <v>1032</v>
      </c>
      <c r="C436" s="9" t="s">
        <v>2045</v>
      </c>
      <c r="D436" s="3" t="s">
        <v>1033</v>
      </c>
      <c r="E436" s="3" t="s">
        <v>1034</v>
      </c>
      <c r="F436" s="3" t="s">
        <v>836</v>
      </c>
      <c r="G436" s="3" t="s">
        <v>88</v>
      </c>
      <c r="H436" s="3" t="s">
        <v>89</v>
      </c>
      <c r="I436" s="3" t="s">
        <v>90</v>
      </c>
      <c r="J436" s="3" t="s">
        <v>1035</v>
      </c>
      <c r="K436" s="3" t="s">
        <v>92</v>
      </c>
      <c r="L436" s="3" t="s">
        <v>93</v>
      </c>
      <c r="M436" s="3" t="s">
        <v>94</v>
      </c>
      <c r="N436" s="2">
        <v>10000000</v>
      </c>
      <c r="O436" s="2">
        <v>5500000</v>
      </c>
      <c r="P436" s="10">
        <v>1</v>
      </c>
      <c r="Q436" s="2">
        <v>10000000</v>
      </c>
      <c r="R436" s="2">
        <v>5500000</v>
      </c>
      <c r="S436" s="3" t="s">
        <v>94</v>
      </c>
      <c r="T436" s="2">
        <v>4500000</v>
      </c>
      <c r="U436" s="2">
        <v>4500000</v>
      </c>
      <c r="V436" s="2">
        <v>60500</v>
      </c>
      <c r="W436" s="11">
        <v>1</v>
      </c>
      <c r="X436" s="2">
        <v>4500000</v>
      </c>
      <c r="Y436" s="2">
        <v>4500000</v>
      </c>
      <c r="Z436" s="2">
        <v>60500</v>
      </c>
      <c r="AA436" s="12">
        <v>5.5E-2</v>
      </c>
      <c r="AB436" s="13">
        <v>44526</v>
      </c>
      <c r="AC436" s="13">
        <v>44500</v>
      </c>
      <c r="AD436" s="2">
        <v>1</v>
      </c>
      <c r="AE436" s="2">
        <v>4</v>
      </c>
      <c r="AF436" s="3" t="s">
        <v>95</v>
      </c>
      <c r="AG436" s="2">
        <v>0</v>
      </c>
      <c r="AH436" s="3" t="s">
        <v>95</v>
      </c>
      <c r="AI436" s="3" t="s">
        <v>95</v>
      </c>
      <c r="AJ436" s="2">
        <v>1</v>
      </c>
      <c r="AK436" s="2">
        <v>30522.802037645284</v>
      </c>
      <c r="AL436" s="2">
        <v>0</v>
      </c>
      <c r="AM436" s="2">
        <v>410.36211628389765</v>
      </c>
      <c r="AN436" s="2">
        <v>30933.164153929181</v>
      </c>
      <c r="AO436" s="2">
        <v>30522.802037645284</v>
      </c>
      <c r="AP436" s="2">
        <v>0</v>
      </c>
      <c r="AQ436" s="2">
        <v>410.36211628389765</v>
      </c>
      <c r="AR436" s="2">
        <v>30933.164153929181</v>
      </c>
      <c r="AS436" s="2">
        <v>3600000</v>
      </c>
      <c r="AT436" s="2">
        <v>0</v>
      </c>
      <c r="AU436" s="2">
        <v>48399.999999999993</v>
      </c>
      <c r="AV436" s="2">
        <v>3648400</v>
      </c>
      <c r="AW436" s="2">
        <v>30522.802037645284</v>
      </c>
      <c r="AX436" s="2">
        <v>0</v>
      </c>
      <c r="AY436" s="2">
        <v>410.36211628389765</v>
      </c>
      <c r="AZ436" s="2">
        <v>30933.164153929181</v>
      </c>
      <c r="BA436" s="2">
        <v>155333.59184978061</v>
      </c>
      <c r="BB436" s="2">
        <v>0</v>
      </c>
      <c r="BC436" s="2">
        <v>2088.3738459803835</v>
      </c>
      <c r="BD436" s="2">
        <v>157421.965695761</v>
      </c>
      <c r="BE436" s="2">
        <v>155333.59184978061</v>
      </c>
      <c r="BF436" s="2">
        <v>0</v>
      </c>
      <c r="BG436" s="2">
        <v>2088.3738459803835</v>
      </c>
      <c r="BH436" s="2">
        <v>157421.965695761</v>
      </c>
      <c r="BI436" s="2">
        <v>18320760</v>
      </c>
      <c r="BJ436" s="2">
        <v>0</v>
      </c>
      <c r="BK436" s="2">
        <v>246312.43999999997</v>
      </c>
      <c r="BL436" s="2">
        <v>18567072.440000001</v>
      </c>
      <c r="BM436" s="2">
        <v>155333.59184978061</v>
      </c>
      <c r="BN436" s="2">
        <v>0</v>
      </c>
      <c r="BO436" s="2">
        <v>2088.3738459803835</v>
      </c>
      <c r="BP436" s="2">
        <v>157421.965695761</v>
      </c>
      <c r="BQ436" s="2" t="s">
        <v>96</v>
      </c>
      <c r="BR436" s="1">
        <v>1.4999999999999999E-2</v>
      </c>
      <c r="BS436" s="1">
        <v>3.5000000000000003E-2</v>
      </c>
      <c r="BT436" s="1">
        <v>0.26500000000000001</v>
      </c>
      <c r="BU436" s="2">
        <v>67500</v>
      </c>
      <c r="BV436" s="2">
        <v>157500.00000000003</v>
      </c>
      <c r="BW436" s="2">
        <v>1192500</v>
      </c>
      <c r="BX436" s="2">
        <v>67500</v>
      </c>
      <c r="BY436" s="2">
        <v>67500</v>
      </c>
      <c r="BZ436" s="2">
        <v>67500</v>
      </c>
      <c r="CA436" s="2">
        <v>157500.00000000003</v>
      </c>
      <c r="CB436" s="2">
        <v>1192500</v>
      </c>
      <c r="CC436" s="2">
        <v>67500</v>
      </c>
      <c r="CD436" s="2">
        <v>67500</v>
      </c>
      <c r="CE436" s="1">
        <f t="shared" si="6"/>
        <v>1.4999999999999999E-2</v>
      </c>
    </row>
    <row r="437" spans="1:83" ht="13.5" customHeight="1">
      <c r="A437" s="3" t="s">
        <v>520</v>
      </c>
      <c r="B437" t="s">
        <v>1036</v>
      </c>
      <c r="C437" s="9" t="s">
        <v>2046</v>
      </c>
      <c r="D437" s="3" t="s">
        <v>1037</v>
      </c>
      <c r="E437" s="3" t="s">
        <v>1038</v>
      </c>
      <c r="F437" s="3" t="s">
        <v>836</v>
      </c>
      <c r="G437" s="3" t="s">
        <v>100</v>
      </c>
      <c r="H437" s="3" t="s">
        <v>89</v>
      </c>
      <c r="I437" s="3" t="s">
        <v>90</v>
      </c>
      <c r="J437" s="3" t="s">
        <v>1039</v>
      </c>
      <c r="K437" s="3" t="s">
        <v>92</v>
      </c>
      <c r="L437" s="3" t="s">
        <v>93</v>
      </c>
      <c r="M437" s="3" t="s">
        <v>94</v>
      </c>
      <c r="N437" s="2">
        <v>500000</v>
      </c>
      <c r="O437" s="2">
        <v>159066.49</v>
      </c>
      <c r="P437" s="10">
        <v>1</v>
      </c>
      <c r="Q437" s="2">
        <v>500000</v>
      </c>
      <c r="R437" s="2">
        <v>159066.49</v>
      </c>
      <c r="S437" s="3" t="s">
        <v>94</v>
      </c>
      <c r="T437" s="2">
        <v>340933.51</v>
      </c>
      <c r="U437" s="2">
        <v>340933.51</v>
      </c>
      <c r="V437" s="2">
        <v>4479.49</v>
      </c>
      <c r="W437" s="11">
        <v>1</v>
      </c>
      <c r="X437" s="2">
        <v>340933.51</v>
      </c>
      <c r="Y437" s="2">
        <v>340933.51</v>
      </c>
      <c r="Z437" s="2">
        <v>4479.49</v>
      </c>
      <c r="AA437" s="12">
        <v>5.5E-2</v>
      </c>
      <c r="AB437" s="13">
        <v>44525</v>
      </c>
      <c r="AC437" s="13">
        <v>44500</v>
      </c>
      <c r="AD437" s="2">
        <v>1</v>
      </c>
      <c r="AE437" s="2">
        <v>4</v>
      </c>
      <c r="AF437" s="3" t="s">
        <v>95</v>
      </c>
      <c r="AG437" s="2">
        <v>0</v>
      </c>
      <c r="AH437" s="3" t="s">
        <v>95</v>
      </c>
      <c r="AI437" s="3" t="s">
        <v>95</v>
      </c>
      <c r="AJ437" s="2">
        <v>1</v>
      </c>
      <c r="AK437" s="2">
        <v>2312.4991186065681</v>
      </c>
      <c r="AL437" s="2">
        <v>0</v>
      </c>
      <c r="AM437" s="2">
        <v>30.383685888802589</v>
      </c>
      <c r="AN437" s="2">
        <v>2342.8828044953707</v>
      </c>
      <c r="AO437" s="2">
        <v>2312.4991186065681</v>
      </c>
      <c r="AP437" s="2">
        <v>0</v>
      </c>
      <c r="AQ437" s="2">
        <v>30.383685888802589</v>
      </c>
      <c r="AR437" s="2">
        <v>2342.8828044953707</v>
      </c>
      <c r="AS437" s="2">
        <v>272746.80800000002</v>
      </c>
      <c r="AT437" s="2">
        <v>0</v>
      </c>
      <c r="AU437" s="2">
        <v>3583.5919999999996</v>
      </c>
      <c r="AV437" s="2">
        <v>276330.40000000002</v>
      </c>
      <c r="AW437" s="2">
        <v>2312.4991186065681</v>
      </c>
      <c r="AX437" s="2">
        <v>0</v>
      </c>
      <c r="AY437" s="2">
        <v>30.383685888802589</v>
      </c>
      <c r="AZ437" s="2">
        <v>2342.8828044953707</v>
      </c>
      <c r="BA437" s="2">
        <v>11768.539264500687</v>
      </c>
      <c r="BB437" s="2">
        <v>0</v>
      </c>
      <c r="BC437" s="2">
        <v>154.62561585670525</v>
      </c>
      <c r="BD437" s="2">
        <v>11923.164880357392</v>
      </c>
      <c r="BE437" s="2">
        <v>11768.539264500687</v>
      </c>
      <c r="BF437" s="2">
        <v>0</v>
      </c>
      <c r="BG437" s="2">
        <v>154.62561585670525</v>
      </c>
      <c r="BH437" s="2">
        <v>11923.164880357392</v>
      </c>
      <c r="BI437" s="2">
        <v>1388035.7805928001</v>
      </c>
      <c r="BJ437" s="2">
        <v>0</v>
      </c>
      <c r="BK437" s="2">
        <v>18237.258047199997</v>
      </c>
      <c r="BL437" s="2">
        <v>1406273.0386400002</v>
      </c>
      <c r="BM437" s="2">
        <v>11768.539264500687</v>
      </c>
      <c r="BN437" s="2">
        <v>0</v>
      </c>
      <c r="BO437" s="2">
        <v>154.62561585670525</v>
      </c>
      <c r="BP437" s="2">
        <v>11923.164880357392</v>
      </c>
      <c r="BQ437" s="2" t="s">
        <v>96</v>
      </c>
      <c r="BR437" s="1">
        <v>1.4999999999999999E-2</v>
      </c>
      <c r="BS437" s="1">
        <v>3.5000000000000003E-2</v>
      </c>
      <c r="BT437" s="1">
        <v>0.26500000000000001</v>
      </c>
      <c r="BU437" s="2">
        <v>5114.0026500000004</v>
      </c>
      <c r="BV437" s="2">
        <v>11932.672850000001</v>
      </c>
      <c r="BW437" s="2">
        <v>90347.380150000012</v>
      </c>
      <c r="BX437" s="2">
        <v>5114.0026500000004</v>
      </c>
      <c r="BY437" s="2">
        <v>5114.0026500000004</v>
      </c>
      <c r="BZ437" s="2">
        <v>5114.0026500000004</v>
      </c>
      <c r="CA437" s="2">
        <v>11932.672850000001</v>
      </c>
      <c r="CB437" s="2">
        <v>90347.380150000012</v>
      </c>
      <c r="CC437" s="2">
        <v>5114.0026500000004</v>
      </c>
      <c r="CD437" s="2">
        <v>5114.0026500000004</v>
      </c>
      <c r="CE437" s="1">
        <f t="shared" si="6"/>
        <v>1.5000000000000001E-2</v>
      </c>
    </row>
    <row r="438" spans="1:83" ht="13.5" customHeight="1">
      <c r="A438" s="3" t="s">
        <v>520</v>
      </c>
      <c r="B438" t="s">
        <v>1040</v>
      </c>
      <c r="C438" s="9" t="s">
        <v>2047</v>
      </c>
      <c r="D438" s="3" t="s">
        <v>1041</v>
      </c>
      <c r="E438" s="3" t="s">
        <v>1042</v>
      </c>
      <c r="F438" s="3" t="s">
        <v>836</v>
      </c>
      <c r="G438" s="3" t="s">
        <v>100</v>
      </c>
      <c r="H438" s="3" t="s">
        <v>89</v>
      </c>
      <c r="I438" s="3" t="s">
        <v>90</v>
      </c>
      <c r="J438" s="3" t="s">
        <v>1043</v>
      </c>
      <c r="K438" s="3" t="s">
        <v>92</v>
      </c>
      <c r="L438" s="3" t="s">
        <v>93</v>
      </c>
      <c r="M438" s="3" t="s">
        <v>94</v>
      </c>
      <c r="N438" s="2">
        <v>1000000</v>
      </c>
      <c r="O438" s="2">
        <v>383957.9</v>
      </c>
      <c r="P438" s="10">
        <v>1</v>
      </c>
      <c r="Q438" s="2">
        <v>1000000</v>
      </c>
      <c r="R438" s="2">
        <v>383957.9</v>
      </c>
      <c r="S438" s="3" t="s">
        <v>94</v>
      </c>
      <c r="T438" s="2">
        <v>616042.1</v>
      </c>
      <c r="U438" s="2">
        <v>616042.1</v>
      </c>
      <c r="V438" s="2">
        <v>8094.11</v>
      </c>
      <c r="W438" s="11">
        <v>1</v>
      </c>
      <c r="X438" s="2">
        <v>616042.1</v>
      </c>
      <c r="Y438" s="2">
        <v>616042.1</v>
      </c>
      <c r="Z438" s="2">
        <v>8094.11</v>
      </c>
      <c r="AA438" s="12">
        <v>5.5E-2</v>
      </c>
      <c r="AB438" s="13">
        <v>44525</v>
      </c>
      <c r="AC438" s="13">
        <v>44500</v>
      </c>
      <c r="AD438" s="2">
        <v>1</v>
      </c>
      <c r="AE438" s="2">
        <v>4</v>
      </c>
      <c r="AF438" s="3" t="s">
        <v>95</v>
      </c>
      <c r="AG438" s="2">
        <v>0</v>
      </c>
      <c r="AH438" s="3" t="s">
        <v>95</v>
      </c>
      <c r="AI438" s="3" t="s">
        <v>95</v>
      </c>
      <c r="AJ438" s="2">
        <v>1</v>
      </c>
      <c r="AK438" s="2">
        <v>4178.5180144789501</v>
      </c>
      <c r="AL438" s="2">
        <v>0</v>
      </c>
      <c r="AM438" s="2">
        <v>54.901092711316679</v>
      </c>
      <c r="AN438" s="2">
        <v>4233.4191071902669</v>
      </c>
      <c r="AO438" s="2">
        <v>4178.5180144789501</v>
      </c>
      <c r="AP438" s="2">
        <v>0</v>
      </c>
      <c r="AQ438" s="2">
        <v>54.901092711316679</v>
      </c>
      <c r="AR438" s="2">
        <v>4233.4191071902669</v>
      </c>
      <c r="AS438" s="2">
        <v>492833.68000000005</v>
      </c>
      <c r="AT438" s="2">
        <v>0</v>
      </c>
      <c r="AU438" s="2">
        <v>6475.2879999999996</v>
      </c>
      <c r="AV438" s="2">
        <v>499308.96799999994</v>
      </c>
      <c r="AW438" s="2">
        <v>4178.5180144789501</v>
      </c>
      <c r="AX438" s="2">
        <v>0</v>
      </c>
      <c r="AY438" s="2">
        <v>54.901092711316679</v>
      </c>
      <c r="AZ438" s="2">
        <v>4233.4191071902669</v>
      </c>
      <c r="BA438" s="2">
        <v>21264.896027484825</v>
      </c>
      <c r="BB438" s="2">
        <v>0</v>
      </c>
      <c r="BC438" s="2">
        <v>279.3971509171617</v>
      </c>
      <c r="BD438" s="2">
        <v>21544.293178401989</v>
      </c>
      <c r="BE438" s="2">
        <v>21264.896027484825</v>
      </c>
      <c r="BF438" s="2">
        <v>0</v>
      </c>
      <c r="BG438" s="2">
        <v>279.3971509171617</v>
      </c>
      <c r="BH438" s="2">
        <v>21544.293178401989</v>
      </c>
      <c r="BI438" s="2">
        <v>2508079.8808880001</v>
      </c>
      <c r="BJ438" s="2">
        <v>0</v>
      </c>
      <c r="BK438" s="2">
        <v>32953.388160800001</v>
      </c>
      <c r="BL438" s="2">
        <v>2541033.2690487998</v>
      </c>
      <c r="BM438" s="2">
        <v>21264.896027484825</v>
      </c>
      <c r="BN438" s="2">
        <v>0</v>
      </c>
      <c r="BO438" s="2">
        <v>279.3971509171617</v>
      </c>
      <c r="BP438" s="2">
        <v>21544.293178401989</v>
      </c>
      <c r="BQ438" s="2" t="s">
        <v>96</v>
      </c>
      <c r="BR438" s="1">
        <v>1.4999999999999999E-2</v>
      </c>
      <c r="BS438" s="1">
        <v>3.5000000000000003E-2</v>
      </c>
      <c r="BT438" s="1">
        <v>0.26500000000000001</v>
      </c>
      <c r="BU438" s="2">
        <v>9240.6314999999995</v>
      </c>
      <c r="BV438" s="2">
        <v>21561.4735</v>
      </c>
      <c r="BW438" s="2">
        <v>163251.15650000001</v>
      </c>
      <c r="BX438" s="2">
        <v>9240.6314999999995</v>
      </c>
      <c r="BY438" s="2">
        <v>9240.6314999999995</v>
      </c>
      <c r="BZ438" s="2">
        <v>9240.6314999999995</v>
      </c>
      <c r="CA438" s="2">
        <v>21561.4735</v>
      </c>
      <c r="CB438" s="2">
        <v>163251.15650000001</v>
      </c>
      <c r="CC438" s="2">
        <v>9240.6314999999995</v>
      </c>
      <c r="CD438" s="2">
        <v>9240.6314999999995</v>
      </c>
      <c r="CE438" s="1">
        <f t="shared" si="6"/>
        <v>1.4999999999999999E-2</v>
      </c>
    </row>
    <row r="439" spans="1:83" ht="13.5" customHeight="1">
      <c r="A439" s="3" t="s">
        <v>520</v>
      </c>
      <c r="B439" t="s">
        <v>1044</v>
      </c>
      <c r="C439" s="9" t="s">
        <v>2048</v>
      </c>
      <c r="D439" s="3" t="s">
        <v>1045</v>
      </c>
      <c r="E439" s="3" t="s">
        <v>1046</v>
      </c>
      <c r="F439" s="3" t="s">
        <v>836</v>
      </c>
      <c r="G439" s="3" t="s">
        <v>100</v>
      </c>
      <c r="H439" s="3" t="s">
        <v>89</v>
      </c>
      <c r="I439" s="3" t="s">
        <v>90</v>
      </c>
      <c r="J439" s="3" t="s">
        <v>1047</v>
      </c>
      <c r="K439" s="3" t="s">
        <v>92</v>
      </c>
      <c r="L439" s="3" t="s">
        <v>93</v>
      </c>
      <c r="M439" s="3" t="s">
        <v>94</v>
      </c>
      <c r="N439" s="2">
        <v>1600000</v>
      </c>
      <c r="O439" s="2">
        <v>1300000</v>
      </c>
      <c r="P439" s="10">
        <v>1</v>
      </c>
      <c r="Q439" s="2">
        <v>1600000</v>
      </c>
      <c r="R439" s="2">
        <v>1300000</v>
      </c>
      <c r="S439" s="3" t="s">
        <v>94</v>
      </c>
      <c r="T439" s="2">
        <v>300000</v>
      </c>
      <c r="U439" s="2">
        <v>300000</v>
      </c>
      <c r="V439" s="2">
        <v>3895.83</v>
      </c>
      <c r="W439" s="11">
        <v>1</v>
      </c>
      <c r="X439" s="2">
        <v>300000</v>
      </c>
      <c r="Y439" s="2">
        <v>300000</v>
      </c>
      <c r="Z439" s="2">
        <v>3895.83</v>
      </c>
      <c r="AA439" s="12">
        <v>5.5E-2</v>
      </c>
      <c r="AB439" s="13">
        <v>44524</v>
      </c>
      <c r="AC439" s="13">
        <v>44500</v>
      </c>
      <c r="AD439" s="2">
        <v>1</v>
      </c>
      <c r="AE439" s="2">
        <v>4</v>
      </c>
      <c r="AF439" s="3" t="s">
        <v>95</v>
      </c>
      <c r="AG439" s="2">
        <v>0</v>
      </c>
      <c r="AH439" s="3" t="s">
        <v>95</v>
      </c>
      <c r="AI439" s="3" t="s">
        <v>95</v>
      </c>
      <c r="AJ439" s="2">
        <v>1</v>
      </c>
      <c r="AK439" s="2">
        <v>2034.8534691763521</v>
      </c>
      <c r="AL439" s="2">
        <v>0</v>
      </c>
      <c r="AM439" s="2">
        <v>26.424810636071022</v>
      </c>
      <c r="AN439" s="2">
        <v>2061.2782798124231</v>
      </c>
      <c r="AO439" s="2">
        <v>2034.8534691763521</v>
      </c>
      <c r="AP439" s="2">
        <v>0</v>
      </c>
      <c r="AQ439" s="2">
        <v>26.424810636071022</v>
      </c>
      <c r="AR439" s="2">
        <v>2061.2782798124231</v>
      </c>
      <c r="AS439" s="2">
        <v>240000</v>
      </c>
      <c r="AT439" s="2">
        <v>0</v>
      </c>
      <c r="AU439" s="2">
        <v>3116.6639999999998</v>
      </c>
      <c r="AV439" s="2">
        <v>243116.66400000005</v>
      </c>
      <c r="AW439" s="2">
        <v>2034.8534691763521</v>
      </c>
      <c r="AX439" s="2">
        <v>0</v>
      </c>
      <c r="AY439" s="2">
        <v>26.424810636071022</v>
      </c>
      <c r="AZ439" s="2">
        <v>2061.2782798124231</v>
      </c>
      <c r="BA439" s="2">
        <v>10355.572789985374</v>
      </c>
      <c r="BB439" s="2">
        <v>0</v>
      </c>
      <c r="BC439" s="2">
        <v>134.47850380802905</v>
      </c>
      <c r="BD439" s="2">
        <v>10490.051293793402</v>
      </c>
      <c r="BE439" s="2">
        <v>10355.572789985374</v>
      </c>
      <c r="BF439" s="2">
        <v>0</v>
      </c>
      <c r="BG439" s="2">
        <v>134.47850380802905</v>
      </c>
      <c r="BH439" s="2">
        <v>10490.051293793402</v>
      </c>
      <c r="BI439" s="2">
        <v>1221384</v>
      </c>
      <c r="BJ439" s="2">
        <v>0</v>
      </c>
      <c r="BK439" s="2">
        <v>15861.0147624</v>
      </c>
      <c r="BL439" s="2">
        <v>1237245.0147624002</v>
      </c>
      <c r="BM439" s="2">
        <v>10355.572789985374</v>
      </c>
      <c r="BN439" s="2">
        <v>0</v>
      </c>
      <c r="BO439" s="2">
        <v>134.47850380802905</v>
      </c>
      <c r="BP439" s="2">
        <v>10490.051293793402</v>
      </c>
      <c r="BQ439" s="2" t="s">
        <v>96</v>
      </c>
      <c r="BR439" s="1">
        <v>1.4999999999999999E-2</v>
      </c>
      <c r="BS439" s="1">
        <v>3.5000000000000003E-2</v>
      </c>
      <c r="BT439" s="1">
        <v>0.26500000000000001</v>
      </c>
      <c r="BU439" s="2">
        <v>4500</v>
      </c>
      <c r="BV439" s="2">
        <v>10500.000000000002</v>
      </c>
      <c r="BW439" s="2">
        <v>79500</v>
      </c>
      <c r="BX439" s="2">
        <v>4500</v>
      </c>
      <c r="BY439" s="2">
        <v>4500</v>
      </c>
      <c r="BZ439" s="2">
        <v>4500</v>
      </c>
      <c r="CA439" s="2">
        <v>10500.000000000002</v>
      </c>
      <c r="CB439" s="2">
        <v>79500</v>
      </c>
      <c r="CC439" s="2">
        <v>4500</v>
      </c>
      <c r="CD439" s="2">
        <v>4500</v>
      </c>
      <c r="CE439" s="1">
        <f t="shared" si="6"/>
        <v>1.4999999999999999E-2</v>
      </c>
    </row>
    <row r="440" spans="1:83" ht="13.5" customHeight="1">
      <c r="A440" s="3" t="s">
        <v>520</v>
      </c>
      <c r="B440" t="s">
        <v>1048</v>
      </c>
      <c r="C440" s="9" t="s">
        <v>2049</v>
      </c>
      <c r="D440" s="3" t="s">
        <v>1049</v>
      </c>
      <c r="E440" s="3" t="s">
        <v>1050</v>
      </c>
      <c r="F440" s="3" t="s">
        <v>836</v>
      </c>
      <c r="G440" s="3" t="s">
        <v>100</v>
      </c>
      <c r="H440" s="3" t="s">
        <v>89</v>
      </c>
      <c r="I440" s="3" t="s">
        <v>90</v>
      </c>
      <c r="J440" s="3" t="s">
        <v>1051</v>
      </c>
      <c r="K440" s="3" t="s">
        <v>92</v>
      </c>
      <c r="L440" s="3" t="s">
        <v>93</v>
      </c>
      <c r="M440" s="3" t="s">
        <v>94</v>
      </c>
      <c r="N440" s="2">
        <v>1200000</v>
      </c>
      <c r="O440" s="2">
        <v>800000</v>
      </c>
      <c r="P440" s="10">
        <v>1</v>
      </c>
      <c r="Q440" s="2">
        <v>1200000</v>
      </c>
      <c r="R440" s="2">
        <v>800000</v>
      </c>
      <c r="S440" s="3" t="s">
        <v>94</v>
      </c>
      <c r="T440" s="2">
        <v>400000</v>
      </c>
      <c r="U440" s="2">
        <v>400000</v>
      </c>
      <c r="V440" s="2">
        <v>5194.4399999999996</v>
      </c>
      <c r="W440" s="11">
        <v>1</v>
      </c>
      <c r="X440" s="2">
        <v>400000</v>
      </c>
      <c r="Y440" s="2">
        <v>400000</v>
      </c>
      <c r="Z440" s="2">
        <v>5194.4399999999996</v>
      </c>
      <c r="AA440" s="12">
        <v>5.5E-2</v>
      </c>
      <c r="AB440" s="13">
        <v>44524</v>
      </c>
      <c r="AC440" s="13">
        <v>44500</v>
      </c>
      <c r="AD440" s="2">
        <v>1</v>
      </c>
      <c r="AE440" s="2">
        <v>4</v>
      </c>
      <c r="AF440" s="3" t="s">
        <v>95</v>
      </c>
      <c r="AG440" s="2">
        <v>0</v>
      </c>
      <c r="AH440" s="3" t="s">
        <v>95</v>
      </c>
      <c r="AI440" s="3" t="s">
        <v>95</v>
      </c>
      <c r="AJ440" s="2">
        <v>1</v>
      </c>
      <c r="AK440" s="2">
        <v>2713.1379589018024</v>
      </c>
      <c r="AL440" s="2">
        <v>0</v>
      </c>
      <c r="AM440" s="2">
        <v>35.233080848094694</v>
      </c>
      <c r="AN440" s="2">
        <v>2748.3710397498971</v>
      </c>
      <c r="AO440" s="2">
        <v>2713.1379589018024</v>
      </c>
      <c r="AP440" s="2">
        <v>0</v>
      </c>
      <c r="AQ440" s="2">
        <v>35.233080848094694</v>
      </c>
      <c r="AR440" s="2">
        <v>2748.3710397498971</v>
      </c>
      <c r="AS440" s="2">
        <v>320000</v>
      </c>
      <c r="AT440" s="2">
        <v>0</v>
      </c>
      <c r="AU440" s="2">
        <v>4155.5519999999997</v>
      </c>
      <c r="AV440" s="2">
        <v>324155.55200000003</v>
      </c>
      <c r="AW440" s="2">
        <v>2713.1379589018024</v>
      </c>
      <c r="AX440" s="2">
        <v>0</v>
      </c>
      <c r="AY440" s="2">
        <v>35.233080848094694</v>
      </c>
      <c r="AZ440" s="2">
        <v>2748.3710397498971</v>
      </c>
      <c r="BA440" s="2">
        <v>13807.430386647164</v>
      </c>
      <c r="BB440" s="2">
        <v>0</v>
      </c>
      <c r="BC440" s="2">
        <v>179.30467174403873</v>
      </c>
      <c r="BD440" s="2">
        <v>13986.735058391201</v>
      </c>
      <c r="BE440" s="2">
        <v>13807.430386647164</v>
      </c>
      <c r="BF440" s="2">
        <v>0</v>
      </c>
      <c r="BG440" s="2">
        <v>179.30467174403873</v>
      </c>
      <c r="BH440" s="2">
        <v>13986.735058391201</v>
      </c>
      <c r="BI440" s="2">
        <v>1628512</v>
      </c>
      <c r="BJ440" s="2">
        <v>0</v>
      </c>
      <c r="BK440" s="2">
        <v>21148.0196832</v>
      </c>
      <c r="BL440" s="2">
        <v>1649660.0196832002</v>
      </c>
      <c r="BM440" s="2">
        <v>13807.430386647164</v>
      </c>
      <c r="BN440" s="2">
        <v>0</v>
      </c>
      <c r="BO440" s="2">
        <v>179.30467174403873</v>
      </c>
      <c r="BP440" s="2">
        <v>13986.735058391201</v>
      </c>
      <c r="BQ440" s="2" t="s">
        <v>96</v>
      </c>
      <c r="BR440" s="1">
        <v>1.4999999999999999E-2</v>
      </c>
      <c r="BS440" s="1">
        <v>3.5000000000000003E-2</v>
      </c>
      <c r="BT440" s="1">
        <v>0.26500000000000001</v>
      </c>
      <c r="BU440" s="2">
        <v>6000</v>
      </c>
      <c r="BV440" s="2">
        <v>14000.000000000002</v>
      </c>
      <c r="BW440" s="2">
        <v>106000</v>
      </c>
      <c r="BX440" s="2">
        <v>6000</v>
      </c>
      <c r="BY440" s="2">
        <v>6000</v>
      </c>
      <c r="BZ440" s="2">
        <v>6000</v>
      </c>
      <c r="CA440" s="2">
        <v>14000.000000000002</v>
      </c>
      <c r="CB440" s="2">
        <v>106000</v>
      </c>
      <c r="CC440" s="2">
        <v>6000</v>
      </c>
      <c r="CD440" s="2">
        <v>6000</v>
      </c>
      <c r="CE440" s="1">
        <f t="shared" si="6"/>
        <v>1.4999999999999999E-2</v>
      </c>
    </row>
    <row r="441" spans="1:83" ht="13.5" customHeight="1">
      <c r="A441" s="3" t="s">
        <v>520</v>
      </c>
      <c r="B441" t="s">
        <v>1052</v>
      </c>
      <c r="C441" s="9" t="s">
        <v>2050</v>
      </c>
      <c r="D441" s="3" t="s">
        <v>943</v>
      </c>
      <c r="E441" s="3" t="s">
        <v>944</v>
      </c>
      <c r="F441" s="3" t="s">
        <v>836</v>
      </c>
      <c r="G441" s="3" t="s">
        <v>100</v>
      </c>
      <c r="H441" s="3" t="s">
        <v>89</v>
      </c>
      <c r="I441" s="3" t="s">
        <v>90</v>
      </c>
      <c r="J441" s="3" t="s">
        <v>945</v>
      </c>
      <c r="K441" s="3" t="s">
        <v>92</v>
      </c>
      <c r="L441" s="3" t="s">
        <v>93</v>
      </c>
      <c r="M441" s="3" t="s">
        <v>94</v>
      </c>
      <c r="N441" s="2">
        <v>40000000</v>
      </c>
      <c r="O441" s="2">
        <v>13542581.449999999</v>
      </c>
      <c r="P441" s="10">
        <v>1</v>
      </c>
      <c r="Q441" s="2">
        <v>40000000</v>
      </c>
      <c r="R441" s="2">
        <v>13542581.449999999</v>
      </c>
      <c r="S441" s="3" t="s">
        <v>94</v>
      </c>
      <c r="T441" s="2">
        <v>5000000</v>
      </c>
      <c r="U441" s="2">
        <v>5000000</v>
      </c>
      <c r="V441" s="2">
        <v>78263.89</v>
      </c>
      <c r="W441" s="11">
        <v>1</v>
      </c>
      <c r="X441" s="2">
        <v>5000000</v>
      </c>
      <c r="Y441" s="2">
        <v>5000000</v>
      </c>
      <c r="Z441" s="2">
        <v>78263.89</v>
      </c>
      <c r="AA441" s="12">
        <v>4.9000000000000002E-2</v>
      </c>
      <c r="AB441" s="13">
        <v>44554</v>
      </c>
      <c r="AC441" s="13">
        <v>44500</v>
      </c>
      <c r="AD441" s="2">
        <v>1</v>
      </c>
      <c r="AE441" s="2">
        <v>5</v>
      </c>
      <c r="AF441" s="3" t="s">
        <v>95</v>
      </c>
      <c r="AG441" s="2">
        <v>0</v>
      </c>
      <c r="AH441" s="3" t="s">
        <v>95</v>
      </c>
      <c r="AI441" s="3" t="s">
        <v>95</v>
      </c>
      <c r="AJ441" s="2">
        <v>1</v>
      </c>
      <c r="AK441" s="2">
        <v>55522.738451963189</v>
      </c>
      <c r="AL441" s="2">
        <v>0</v>
      </c>
      <c r="AM441" s="2">
        <v>869.08509894064343</v>
      </c>
      <c r="AN441" s="2">
        <v>56391.823550903835</v>
      </c>
      <c r="AO441" s="2">
        <v>55522.738451963189</v>
      </c>
      <c r="AP441" s="2">
        <v>0</v>
      </c>
      <c r="AQ441" s="2">
        <v>869.08509894064343</v>
      </c>
      <c r="AR441" s="2">
        <v>56391.823550903835</v>
      </c>
      <c r="AS441" s="2">
        <v>4000000</v>
      </c>
      <c r="AT441" s="2">
        <v>0</v>
      </c>
      <c r="AU441" s="2">
        <v>62611.111999999994</v>
      </c>
      <c r="AV441" s="2">
        <v>4062611.1119999997</v>
      </c>
      <c r="AW441" s="2">
        <v>55522.738451963189</v>
      </c>
      <c r="AX441" s="2">
        <v>0</v>
      </c>
      <c r="AY441" s="2">
        <v>869.08509894064343</v>
      </c>
      <c r="AZ441" s="2">
        <v>56391.823550903835</v>
      </c>
      <c r="BA441" s="2">
        <v>282560.76825588587</v>
      </c>
      <c r="BB441" s="2">
        <v>0</v>
      </c>
      <c r="BC441" s="2">
        <v>4422.8609770188286</v>
      </c>
      <c r="BD441" s="2">
        <v>286983.6292329047</v>
      </c>
      <c r="BE441" s="2">
        <v>282560.76825588587</v>
      </c>
      <c r="BF441" s="2">
        <v>0</v>
      </c>
      <c r="BG441" s="2">
        <v>4422.8609770188286</v>
      </c>
      <c r="BH441" s="2">
        <v>286983.6292329047</v>
      </c>
      <c r="BI441" s="2">
        <v>20356400</v>
      </c>
      <c r="BJ441" s="2">
        <v>0</v>
      </c>
      <c r="BK441" s="2">
        <v>318634.21007919998</v>
      </c>
      <c r="BL441" s="2">
        <v>20675034.210079201</v>
      </c>
      <c r="BM441" s="2">
        <v>282560.76825588587</v>
      </c>
      <c r="BN441" s="2">
        <v>0</v>
      </c>
      <c r="BO441" s="2">
        <v>4422.8609770188286</v>
      </c>
      <c r="BP441" s="2">
        <v>286983.6292329047</v>
      </c>
      <c r="BQ441" s="2" t="s">
        <v>96</v>
      </c>
      <c r="BR441" s="1">
        <v>1.4999999999999999E-2</v>
      </c>
      <c r="BS441" s="1">
        <v>3.5000000000000003E-2</v>
      </c>
      <c r="BT441" s="1">
        <v>0.26500000000000001</v>
      </c>
      <c r="BU441" s="2">
        <v>75000</v>
      </c>
      <c r="BV441" s="2">
        <v>175000.00000000003</v>
      </c>
      <c r="BW441" s="2">
        <v>1325000</v>
      </c>
      <c r="BX441" s="2">
        <v>75000</v>
      </c>
      <c r="BY441" s="2">
        <v>75000</v>
      </c>
      <c r="BZ441" s="2">
        <v>75000</v>
      </c>
      <c r="CA441" s="2">
        <v>175000.00000000003</v>
      </c>
      <c r="CB441" s="2">
        <v>1325000</v>
      </c>
      <c r="CC441" s="2">
        <v>75000</v>
      </c>
      <c r="CD441" s="2">
        <v>75000</v>
      </c>
      <c r="CE441" s="1">
        <f t="shared" si="6"/>
        <v>1.4999999999999999E-2</v>
      </c>
    </row>
    <row r="442" spans="1:83" ht="13.5" customHeight="1">
      <c r="A442" s="3" t="s">
        <v>520</v>
      </c>
      <c r="B442" t="s">
        <v>1053</v>
      </c>
      <c r="C442" s="9" t="s">
        <v>2051</v>
      </c>
      <c r="D442" s="3" t="s">
        <v>943</v>
      </c>
      <c r="E442" s="3" t="s">
        <v>944</v>
      </c>
      <c r="F442" s="3" t="s">
        <v>836</v>
      </c>
      <c r="G442" s="3" t="s">
        <v>100</v>
      </c>
      <c r="H442" s="3" t="s">
        <v>89</v>
      </c>
      <c r="I442" s="3" t="s">
        <v>90</v>
      </c>
      <c r="J442" s="3" t="s">
        <v>945</v>
      </c>
      <c r="K442" s="3" t="s">
        <v>92</v>
      </c>
      <c r="L442" s="3" t="s">
        <v>93</v>
      </c>
      <c r="M442" s="3" t="s">
        <v>94</v>
      </c>
      <c r="N442" s="2">
        <v>40000000</v>
      </c>
      <c r="O442" s="2">
        <v>13542581.449999999</v>
      </c>
      <c r="P442" s="10">
        <v>1</v>
      </c>
      <c r="Q442" s="2">
        <v>40000000</v>
      </c>
      <c r="R442" s="2">
        <v>13542581.449999999</v>
      </c>
      <c r="S442" s="3" t="s">
        <v>94</v>
      </c>
      <c r="T442" s="2">
        <v>5000000</v>
      </c>
      <c r="U442" s="2">
        <v>5000000</v>
      </c>
      <c r="V442" s="2">
        <v>78263.89</v>
      </c>
      <c r="W442" s="11">
        <v>1</v>
      </c>
      <c r="X442" s="2">
        <v>5000000</v>
      </c>
      <c r="Y442" s="2">
        <v>5000000</v>
      </c>
      <c r="Z442" s="2">
        <v>78263.89</v>
      </c>
      <c r="AA442" s="12">
        <v>4.9000000000000002E-2</v>
      </c>
      <c r="AB442" s="13">
        <v>44554</v>
      </c>
      <c r="AC442" s="13">
        <v>44500</v>
      </c>
      <c r="AD442" s="2">
        <v>1</v>
      </c>
      <c r="AE442" s="2">
        <v>5</v>
      </c>
      <c r="AF442" s="3" t="s">
        <v>95</v>
      </c>
      <c r="AG442" s="2">
        <v>0</v>
      </c>
      <c r="AH442" s="3" t="s">
        <v>95</v>
      </c>
      <c r="AI442" s="3" t="s">
        <v>95</v>
      </c>
      <c r="AJ442" s="2">
        <v>1</v>
      </c>
      <c r="AK442" s="2">
        <v>55522.738451963189</v>
      </c>
      <c r="AL442" s="2">
        <v>0</v>
      </c>
      <c r="AM442" s="2">
        <v>869.08509894064343</v>
      </c>
      <c r="AN442" s="2">
        <v>56391.823550903835</v>
      </c>
      <c r="AO442" s="2">
        <v>55522.738451963189</v>
      </c>
      <c r="AP442" s="2">
        <v>0</v>
      </c>
      <c r="AQ442" s="2">
        <v>869.08509894064343</v>
      </c>
      <c r="AR442" s="2">
        <v>56391.823550903835</v>
      </c>
      <c r="AS442" s="2">
        <v>4000000</v>
      </c>
      <c r="AT442" s="2">
        <v>0</v>
      </c>
      <c r="AU442" s="2">
        <v>62611.111999999994</v>
      </c>
      <c r="AV442" s="2">
        <v>4062611.1119999997</v>
      </c>
      <c r="AW442" s="2">
        <v>55522.738451963189</v>
      </c>
      <c r="AX442" s="2">
        <v>0</v>
      </c>
      <c r="AY442" s="2">
        <v>869.08509894064343</v>
      </c>
      <c r="AZ442" s="2">
        <v>56391.823550903835</v>
      </c>
      <c r="BA442" s="2">
        <v>282560.76825588587</v>
      </c>
      <c r="BB442" s="2">
        <v>0</v>
      </c>
      <c r="BC442" s="2">
        <v>4422.8609770188286</v>
      </c>
      <c r="BD442" s="2">
        <v>286983.6292329047</v>
      </c>
      <c r="BE442" s="2">
        <v>282560.76825588587</v>
      </c>
      <c r="BF442" s="2">
        <v>0</v>
      </c>
      <c r="BG442" s="2">
        <v>4422.8609770188286</v>
      </c>
      <c r="BH442" s="2">
        <v>286983.6292329047</v>
      </c>
      <c r="BI442" s="2">
        <v>20356400</v>
      </c>
      <c r="BJ442" s="2">
        <v>0</v>
      </c>
      <c r="BK442" s="2">
        <v>318634.21007919998</v>
      </c>
      <c r="BL442" s="2">
        <v>20675034.210079201</v>
      </c>
      <c r="BM442" s="2">
        <v>282560.76825588587</v>
      </c>
      <c r="BN442" s="2">
        <v>0</v>
      </c>
      <c r="BO442" s="2">
        <v>4422.8609770188286</v>
      </c>
      <c r="BP442" s="2">
        <v>286983.6292329047</v>
      </c>
      <c r="BQ442" s="2" t="s">
        <v>96</v>
      </c>
      <c r="BR442" s="1">
        <v>1.4999999999999999E-2</v>
      </c>
      <c r="BS442" s="1">
        <v>3.5000000000000003E-2</v>
      </c>
      <c r="BT442" s="1">
        <v>0.26500000000000001</v>
      </c>
      <c r="BU442" s="2">
        <v>75000</v>
      </c>
      <c r="BV442" s="2">
        <v>175000.00000000003</v>
      </c>
      <c r="BW442" s="2">
        <v>1325000</v>
      </c>
      <c r="BX442" s="2">
        <v>75000</v>
      </c>
      <c r="BY442" s="2">
        <v>75000</v>
      </c>
      <c r="BZ442" s="2">
        <v>75000</v>
      </c>
      <c r="CA442" s="2">
        <v>175000.00000000003</v>
      </c>
      <c r="CB442" s="2">
        <v>1325000</v>
      </c>
      <c r="CC442" s="2">
        <v>75000</v>
      </c>
      <c r="CD442" s="2">
        <v>75000</v>
      </c>
      <c r="CE442" s="1">
        <f t="shared" si="6"/>
        <v>1.4999999999999999E-2</v>
      </c>
    </row>
    <row r="443" spans="1:83" ht="13.5" customHeight="1">
      <c r="A443" s="3" t="s">
        <v>520</v>
      </c>
      <c r="B443" t="s">
        <v>1054</v>
      </c>
      <c r="C443" s="9" t="s">
        <v>2052</v>
      </c>
      <c r="D443" s="3" t="s">
        <v>943</v>
      </c>
      <c r="E443" s="3" t="s">
        <v>944</v>
      </c>
      <c r="F443" s="3" t="s">
        <v>836</v>
      </c>
      <c r="G443" s="3" t="s">
        <v>100</v>
      </c>
      <c r="H443" s="3" t="s">
        <v>89</v>
      </c>
      <c r="I443" s="3" t="s">
        <v>90</v>
      </c>
      <c r="J443" s="3" t="s">
        <v>945</v>
      </c>
      <c r="K443" s="3" t="s">
        <v>92</v>
      </c>
      <c r="L443" s="3" t="s">
        <v>93</v>
      </c>
      <c r="M443" s="3" t="s">
        <v>94</v>
      </c>
      <c r="N443" s="2">
        <v>40000000</v>
      </c>
      <c r="O443" s="2">
        <v>13542581.449999999</v>
      </c>
      <c r="P443" s="10">
        <v>1</v>
      </c>
      <c r="Q443" s="2">
        <v>40000000</v>
      </c>
      <c r="R443" s="2">
        <v>13542581.449999999</v>
      </c>
      <c r="S443" s="3" t="s">
        <v>94</v>
      </c>
      <c r="T443" s="2">
        <v>5000000</v>
      </c>
      <c r="U443" s="2">
        <v>5000000</v>
      </c>
      <c r="V443" s="2">
        <v>78263.89</v>
      </c>
      <c r="W443" s="11">
        <v>1</v>
      </c>
      <c r="X443" s="2">
        <v>5000000</v>
      </c>
      <c r="Y443" s="2">
        <v>5000000</v>
      </c>
      <c r="Z443" s="2">
        <v>78263.89</v>
      </c>
      <c r="AA443" s="12">
        <v>4.9000000000000002E-2</v>
      </c>
      <c r="AB443" s="13">
        <v>44554</v>
      </c>
      <c r="AC443" s="13">
        <v>44500</v>
      </c>
      <c r="AD443" s="2">
        <v>1</v>
      </c>
      <c r="AE443" s="2">
        <v>5</v>
      </c>
      <c r="AF443" s="3" t="s">
        <v>95</v>
      </c>
      <c r="AG443" s="2">
        <v>0</v>
      </c>
      <c r="AH443" s="3" t="s">
        <v>95</v>
      </c>
      <c r="AI443" s="3" t="s">
        <v>95</v>
      </c>
      <c r="AJ443" s="2">
        <v>1</v>
      </c>
      <c r="AK443" s="2">
        <v>55522.738451963189</v>
      </c>
      <c r="AL443" s="2">
        <v>0</v>
      </c>
      <c r="AM443" s="2">
        <v>869.08509894064343</v>
      </c>
      <c r="AN443" s="2">
        <v>56391.823550903835</v>
      </c>
      <c r="AO443" s="2">
        <v>55522.738451963189</v>
      </c>
      <c r="AP443" s="2">
        <v>0</v>
      </c>
      <c r="AQ443" s="2">
        <v>869.08509894064343</v>
      </c>
      <c r="AR443" s="2">
        <v>56391.823550903835</v>
      </c>
      <c r="AS443" s="2">
        <v>4000000</v>
      </c>
      <c r="AT443" s="2">
        <v>0</v>
      </c>
      <c r="AU443" s="2">
        <v>62611.111999999994</v>
      </c>
      <c r="AV443" s="2">
        <v>4062611.1119999997</v>
      </c>
      <c r="AW443" s="2">
        <v>55522.738451963189</v>
      </c>
      <c r="AX443" s="2">
        <v>0</v>
      </c>
      <c r="AY443" s="2">
        <v>869.08509894064343</v>
      </c>
      <c r="AZ443" s="2">
        <v>56391.823550903835</v>
      </c>
      <c r="BA443" s="2">
        <v>282560.76825588587</v>
      </c>
      <c r="BB443" s="2">
        <v>0</v>
      </c>
      <c r="BC443" s="2">
        <v>4422.8609770188286</v>
      </c>
      <c r="BD443" s="2">
        <v>286983.6292329047</v>
      </c>
      <c r="BE443" s="2">
        <v>282560.76825588587</v>
      </c>
      <c r="BF443" s="2">
        <v>0</v>
      </c>
      <c r="BG443" s="2">
        <v>4422.8609770188286</v>
      </c>
      <c r="BH443" s="2">
        <v>286983.6292329047</v>
      </c>
      <c r="BI443" s="2">
        <v>20356400</v>
      </c>
      <c r="BJ443" s="2">
        <v>0</v>
      </c>
      <c r="BK443" s="2">
        <v>318634.21007919998</v>
      </c>
      <c r="BL443" s="2">
        <v>20675034.210079201</v>
      </c>
      <c r="BM443" s="2">
        <v>282560.76825588587</v>
      </c>
      <c r="BN443" s="2">
        <v>0</v>
      </c>
      <c r="BO443" s="2">
        <v>4422.8609770188286</v>
      </c>
      <c r="BP443" s="2">
        <v>286983.6292329047</v>
      </c>
      <c r="BQ443" s="2" t="s">
        <v>96</v>
      </c>
      <c r="BR443" s="1">
        <v>1.4999999999999999E-2</v>
      </c>
      <c r="BS443" s="1">
        <v>3.5000000000000003E-2</v>
      </c>
      <c r="BT443" s="1">
        <v>0.26500000000000001</v>
      </c>
      <c r="BU443" s="2">
        <v>75000</v>
      </c>
      <c r="BV443" s="2">
        <v>175000.00000000003</v>
      </c>
      <c r="BW443" s="2">
        <v>1325000</v>
      </c>
      <c r="BX443" s="2">
        <v>75000</v>
      </c>
      <c r="BY443" s="2">
        <v>75000</v>
      </c>
      <c r="BZ443" s="2">
        <v>75000</v>
      </c>
      <c r="CA443" s="2">
        <v>175000.00000000003</v>
      </c>
      <c r="CB443" s="2">
        <v>1325000</v>
      </c>
      <c r="CC443" s="2">
        <v>75000</v>
      </c>
      <c r="CD443" s="2">
        <v>75000</v>
      </c>
      <c r="CE443" s="1">
        <f t="shared" si="6"/>
        <v>1.4999999999999999E-2</v>
      </c>
    </row>
    <row r="444" spans="1:83" ht="13.5" customHeight="1">
      <c r="A444" s="3" t="s">
        <v>520</v>
      </c>
      <c r="B444" t="s">
        <v>1055</v>
      </c>
      <c r="C444" s="9" t="s">
        <v>2053</v>
      </c>
      <c r="D444" s="3" t="s">
        <v>943</v>
      </c>
      <c r="E444" s="3" t="s">
        <v>944</v>
      </c>
      <c r="F444" s="3" t="s">
        <v>836</v>
      </c>
      <c r="G444" s="3" t="s">
        <v>100</v>
      </c>
      <c r="H444" s="3" t="s">
        <v>89</v>
      </c>
      <c r="I444" s="3" t="s">
        <v>90</v>
      </c>
      <c r="J444" s="3" t="s">
        <v>945</v>
      </c>
      <c r="K444" s="3" t="s">
        <v>92</v>
      </c>
      <c r="L444" s="3" t="s">
        <v>93</v>
      </c>
      <c r="M444" s="3" t="s">
        <v>94</v>
      </c>
      <c r="N444" s="2">
        <v>40000000</v>
      </c>
      <c r="O444" s="2">
        <v>13542581.449999999</v>
      </c>
      <c r="P444" s="10">
        <v>1</v>
      </c>
      <c r="Q444" s="2">
        <v>40000000</v>
      </c>
      <c r="R444" s="2">
        <v>13542581.449999999</v>
      </c>
      <c r="S444" s="3" t="s">
        <v>94</v>
      </c>
      <c r="T444" s="2">
        <v>1099619.71</v>
      </c>
      <c r="U444" s="2">
        <v>1099619.71</v>
      </c>
      <c r="V444" s="2">
        <v>17212.099999999999</v>
      </c>
      <c r="W444" s="11">
        <v>1</v>
      </c>
      <c r="X444" s="2">
        <v>1099619.71</v>
      </c>
      <c r="Y444" s="2">
        <v>1099619.71</v>
      </c>
      <c r="Z444" s="2">
        <v>17212.099999999999</v>
      </c>
      <c r="AA444" s="12">
        <v>4.9000000000000002E-2</v>
      </c>
      <c r="AB444" s="13">
        <v>44554</v>
      </c>
      <c r="AC444" s="13">
        <v>44500</v>
      </c>
      <c r="AD444" s="2">
        <v>1</v>
      </c>
      <c r="AE444" s="2">
        <v>5</v>
      </c>
      <c r="AF444" s="3" t="s">
        <v>95</v>
      </c>
      <c r="AG444" s="2">
        <v>0</v>
      </c>
      <c r="AH444" s="3" t="s">
        <v>95</v>
      </c>
      <c r="AI444" s="3" t="s">
        <v>95</v>
      </c>
      <c r="AJ444" s="2">
        <v>1</v>
      </c>
      <c r="AK444" s="2">
        <v>12210.77951099072</v>
      </c>
      <c r="AL444" s="2">
        <v>0</v>
      </c>
      <c r="AM444" s="2">
        <v>191.1325853018071</v>
      </c>
      <c r="AN444" s="2">
        <v>12401.912096292528</v>
      </c>
      <c r="AO444" s="2">
        <v>12210.77951099072</v>
      </c>
      <c r="AP444" s="2">
        <v>0</v>
      </c>
      <c r="AQ444" s="2">
        <v>191.1325853018071</v>
      </c>
      <c r="AR444" s="2">
        <v>12401.912096292528</v>
      </c>
      <c r="AS444" s="2">
        <v>879695.76799999992</v>
      </c>
      <c r="AT444" s="2">
        <v>0</v>
      </c>
      <c r="AU444" s="2">
        <v>13769.679999999998</v>
      </c>
      <c r="AV444" s="2">
        <v>893465.44800000009</v>
      </c>
      <c r="AW444" s="2">
        <v>12210.77951099072</v>
      </c>
      <c r="AX444" s="2">
        <v>0</v>
      </c>
      <c r="AY444" s="2">
        <v>191.1325853018071</v>
      </c>
      <c r="AZ444" s="2">
        <v>12401.912096292528</v>
      </c>
      <c r="BA444" s="2">
        <v>62141.878009382875</v>
      </c>
      <c r="BB444" s="2">
        <v>0</v>
      </c>
      <c r="BC444" s="2">
        <v>972.6928398594265</v>
      </c>
      <c r="BD444" s="2">
        <v>63114.570849242307</v>
      </c>
      <c r="BE444" s="2">
        <v>62141.878009382875</v>
      </c>
      <c r="BF444" s="2">
        <v>0</v>
      </c>
      <c r="BG444" s="2">
        <v>972.6928398594265</v>
      </c>
      <c r="BH444" s="2">
        <v>63114.570849242307</v>
      </c>
      <c r="BI444" s="2">
        <v>4476859.7329287995</v>
      </c>
      <c r="BJ444" s="2">
        <v>0</v>
      </c>
      <c r="BK444" s="2">
        <v>70075.278487999996</v>
      </c>
      <c r="BL444" s="2">
        <v>4546935.0114168003</v>
      </c>
      <c r="BM444" s="2">
        <v>62141.878009382875</v>
      </c>
      <c r="BN444" s="2">
        <v>0</v>
      </c>
      <c r="BO444" s="2">
        <v>972.6928398594265</v>
      </c>
      <c r="BP444" s="2">
        <v>63114.570849242307</v>
      </c>
      <c r="BQ444" s="2" t="s">
        <v>96</v>
      </c>
      <c r="BR444" s="1">
        <v>1.4999999999999999E-2</v>
      </c>
      <c r="BS444" s="1">
        <v>3.5000000000000003E-2</v>
      </c>
      <c r="BT444" s="1">
        <v>0.26500000000000001</v>
      </c>
      <c r="BU444" s="2">
        <v>16494.29565</v>
      </c>
      <c r="BV444" s="2">
        <v>38486.689850000002</v>
      </c>
      <c r="BW444" s="2">
        <v>291399.22314999998</v>
      </c>
      <c r="BX444" s="2">
        <v>16494.29565</v>
      </c>
      <c r="BY444" s="2">
        <v>16494.29565</v>
      </c>
      <c r="BZ444" s="2">
        <v>16494.29565</v>
      </c>
      <c r="CA444" s="2">
        <v>38486.689850000002</v>
      </c>
      <c r="CB444" s="2">
        <v>291399.22314999998</v>
      </c>
      <c r="CC444" s="2">
        <v>16494.29565</v>
      </c>
      <c r="CD444" s="2">
        <v>16494.29565</v>
      </c>
      <c r="CE444" s="1">
        <f t="shared" si="6"/>
        <v>1.5000000000000001E-2</v>
      </c>
    </row>
    <row r="445" spans="1:83" ht="13.5" customHeight="1">
      <c r="A445" s="3" t="s">
        <v>520</v>
      </c>
      <c r="B445" t="s">
        <v>1056</v>
      </c>
      <c r="C445" s="9" t="s">
        <v>2054</v>
      </c>
      <c r="D445" s="3" t="s">
        <v>1057</v>
      </c>
      <c r="E445" s="3" t="s">
        <v>1058</v>
      </c>
      <c r="F445" s="3" t="s">
        <v>836</v>
      </c>
      <c r="G445" s="3" t="s">
        <v>100</v>
      </c>
      <c r="H445" s="3" t="s">
        <v>89</v>
      </c>
      <c r="I445" s="3" t="s">
        <v>90</v>
      </c>
      <c r="J445" s="3" t="s">
        <v>1059</v>
      </c>
      <c r="K445" s="3" t="s">
        <v>92</v>
      </c>
      <c r="L445" s="3" t="s">
        <v>93</v>
      </c>
      <c r="M445" s="3" t="s">
        <v>94</v>
      </c>
      <c r="N445" s="2">
        <v>350000</v>
      </c>
      <c r="O445" s="2">
        <v>22991.46</v>
      </c>
      <c r="P445" s="10">
        <v>1</v>
      </c>
      <c r="Q445" s="2">
        <v>350000</v>
      </c>
      <c r="R445" s="2">
        <v>22991.46</v>
      </c>
      <c r="S445" s="3" t="s">
        <v>94</v>
      </c>
      <c r="T445" s="2">
        <v>327008.53999999998</v>
      </c>
      <c r="U445" s="2">
        <v>327008.53999999998</v>
      </c>
      <c r="V445" s="2">
        <v>4296.53</v>
      </c>
      <c r="W445" s="11">
        <v>1</v>
      </c>
      <c r="X445" s="2">
        <v>327008.53999999998</v>
      </c>
      <c r="Y445" s="2">
        <v>327008.53999999998</v>
      </c>
      <c r="Z445" s="2">
        <v>4296.53</v>
      </c>
      <c r="AA445" s="12">
        <v>5.5E-2</v>
      </c>
      <c r="AB445" s="13">
        <v>44525</v>
      </c>
      <c r="AC445" s="13">
        <v>44500</v>
      </c>
      <c r="AD445" s="2">
        <v>1</v>
      </c>
      <c r="AE445" s="2">
        <v>4</v>
      </c>
      <c r="AF445" s="3" t="s">
        <v>95</v>
      </c>
      <c r="AG445" s="2">
        <v>0</v>
      </c>
      <c r="AH445" s="3" t="s">
        <v>95</v>
      </c>
      <c r="AI445" s="3" t="s">
        <v>95</v>
      </c>
      <c r="AJ445" s="2">
        <v>1</v>
      </c>
      <c r="AK445" s="2">
        <v>2218.0482068976462</v>
      </c>
      <c r="AL445" s="2">
        <v>0</v>
      </c>
      <c r="AM445" s="2">
        <v>29.142696586400906</v>
      </c>
      <c r="AN445" s="2">
        <v>2247.1909034840469</v>
      </c>
      <c r="AO445" s="2">
        <v>2218.0482068976462</v>
      </c>
      <c r="AP445" s="2">
        <v>0</v>
      </c>
      <c r="AQ445" s="2">
        <v>29.142696586400906</v>
      </c>
      <c r="AR445" s="2">
        <v>2247.1909034840469</v>
      </c>
      <c r="AS445" s="2">
        <v>261606.83199999999</v>
      </c>
      <c r="AT445" s="2">
        <v>0</v>
      </c>
      <c r="AU445" s="2">
        <v>3437.2239999999997</v>
      </c>
      <c r="AV445" s="2">
        <v>265044.05599999998</v>
      </c>
      <c r="AW445" s="2">
        <v>2218.0482068976462</v>
      </c>
      <c r="AX445" s="2">
        <v>0</v>
      </c>
      <c r="AY445" s="2">
        <v>29.142696586400906</v>
      </c>
      <c r="AZ445" s="2">
        <v>2247.1909034840469</v>
      </c>
      <c r="BA445" s="2">
        <v>11287.869129722812</v>
      </c>
      <c r="BB445" s="2">
        <v>0</v>
      </c>
      <c r="BC445" s="2">
        <v>148.31009719785285</v>
      </c>
      <c r="BD445" s="2">
        <v>11436.179226920663</v>
      </c>
      <c r="BE445" s="2">
        <v>11287.869129722812</v>
      </c>
      <c r="BF445" s="2">
        <v>0</v>
      </c>
      <c r="BG445" s="2">
        <v>148.31009719785285</v>
      </c>
      <c r="BH445" s="2">
        <v>11436.179226920663</v>
      </c>
      <c r="BI445" s="2">
        <v>1331343.3287312</v>
      </c>
      <c r="BJ445" s="2">
        <v>0</v>
      </c>
      <c r="BK445" s="2">
        <v>17492.3766584</v>
      </c>
      <c r="BL445" s="2">
        <v>1348835.7053896</v>
      </c>
      <c r="BM445" s="2">
        <v>11287.869129722812</v>
      </c>
      <c r="BN445" s="2">
        <v>0</v>
      </c>
      <c r="BO445" s="2">
        <v>148.31009719785285</v>
      </c>
      <c r="BP445" s="2">
        <v>11436.179226920663</v>
      </c>
      <c r="BQ445" s="2" t="s">
        <v>96</v>
      </c>
      <c r="BR445" s="1">
        <v>1.4999999999999999E-2</v>
      </c>
      <c r="BS445" s="1">
        <v>3.5000000000000003E-2</v>
      </c>
      <c r="BT445" s="1">
        <v>0.26500000000000001</v>
      </c>
      <c r="BU445" s="2">
        <v>4905.1280999999999</v>
      </c>
      <c r="BV445" s="2">
        <v>11445.2989</v>
      </c>
      <c r="BW445" s="2">
        <v>86657.263099999996</v>
      </c>
      <c r="BX445" s="2">
        <v>4905.1280999999999</v>
      </c>
      <c r="BY445" s="2">
        <v>4905.1280999999999</v>
      </c>
      <c r="BZ445" s="2">
        <v>4905.1280999999999</v>
      </c>
      <c r="CA445" s="2">
        <v>11445.2989</v>
      </c>
      <c r="CB445" s="2">
        <v>86657.263099999996</v>
      </c>
      <c r="CC445" s="2">
        <v>4905.1280999999999</v>
      </c>
      <c r="CD445" s="2">
        <v>4905.1280999999999</v>
      </c>
      <c r="CE445" s="1">
        <f t="shared" si="6"/>
        <v>1.5000000000000001E-2</v>
      </c>
    </row>
    <row r="446" spans="1:83" ht="13.5" customHeight="1">
      <c r="A446" s="3" t="s">
        <v>520</v>
      </c>
      <c r="B446" t="s">
        <v>1060</v>
      </c>
      <c r="C446" s="9" t="s">
        <v>2055</v>
      </c>
      <c r="D446" s="3" t="s">
        <v>1061</v>
      </c>
      <c r="E446" s="3" t="s">
        <v>1062</v>
      </c>
      <c r="F446" s="3" t="s">
        <v>836</v>
      </c>
      <c r="G446" s="3" t="s">
        <v>100</v>
      </c>
      <c r="H446" s="3" t="s">
        <v>89</v>
      </c>
      <c r="I446" s="3" t="s">
        <v>90</v>
      </c>
      <c r="J446" s="3" t="s">
        <v>1063</v>
      </c>
      <c r="K446" s="3" t="s">
        <v>92</v>
      </c>
      <c r="L446" s="3" t="s">
        <v>93</v>
      </c>
      <c r="M446" s="3" t="s">
        <v>94</v>
      </c>
      <c r="N446" s="2">
        <v>10000000</v>
      </c>
      <c r="O446" s="2">
        <v>0</v>
      </c>
      <c r="P446" s="10">
        <v>1</v>
      </c>
      <c r="Q446" s="2">
        <v>10000000</v>
      </c>
      <c r="R446" s="2">
        <v>0</v>
      </c>
      <c r="S446" s="3" t="s">
        <v>94</v>
      </c>
      <c r="T446" s="2">
        <v>5000000</v>
      </c>
      <c r="U446" s="2">
        <v>5000000</v>
      </c>
      <c r="V446" s="2">
        <v>90750</v>
      </c>
      <c r="W446" s="11">
        <v>1</v>
      </c>
      <c r="X446" s="2">
        <v>5000000</v>
      </c>
      <c r="Y446" s="2">
        <v>5000000</v>
      </c>
      <c r="Z446" s="2">
        <v>90750</v>
      </c>
      <c r="AA446" s="12">
        <v>5.4000000000000006E-2</v>
      </c>
      <c r="AB446" s="13">
        <v>44560</v>
      </c>
      <c r="AC446" s="13">
        <v>44500</v>
      </c>
      <c r="AD446" s="2">
        <v>1</v>
      </c>
      <c r="AE446" s="2">
        <v>4</v>
      </c>
      <c r="AF446" s="3" t="s">
        <v>95</v>
      </c>
      <c r="AG446" s="2">
        <v>0</v>
      </c>
      <c r="AH446" s="3" t="s">
        <v>95</v>
      </c>
      <c r="AI446" s="3" t="s">
        <v>95</v>
      </c>
      <c r="AJ446" s="2">
        <v>1</v>
      </c>
      <c r="AK446" s="2">
        <v>33914.224486272535</v>
      </c>
      <c r="AL446" s="2">
        <v>0</v>
      </c>
      <c r="AM446" s="2">
        <v>615.54317442584647</v>
      </c>
      <c r="AN446" s="2">
        <v>34529.76766069838</v>
      </c>
      <c r="AO446" s="2">
        <v>33914.224486272535</v>
      </c>
      <c r="AP446" s="2">
        <v>0</v>
      </c>
      <c r="AQ446" s="2">
        <v>615.54317442584647</v>
      </c>
      <c r="AR446" s="2">
        <v>34529.76766069838</v>
      </c>
      <c r="AS446" s="2">
        <v>4000000</v>
      </c>
      <c r="AT446" s="2">
        <v>0</v>
      </c>
      <c r="AU446" s="2">
        <v>72600</v>
      </c>
      <c r="AV446" s="2">
        <v>4072600</v>
      </c>
      <c r="AW446" s="2">
        <v>33914.224486272535</v>
      </c>
      <c r="AX446" s="2">
        <v>0</v>
      </c>
      <c r="AY446" s="2">
        <v>615.54317442584647</v>
      </c>
      <c r="AZ446" s="2">
        <v>34529.76766069838</v>
      </c>
      <c r="BA446" s="2">
        <v>172592.87983308957</v>
      </c>
      <c r="BB446" s="2">
        <v>0</v>
      </c>
      <c r="BC446" s="2">
        <v>3132.5607689705753</v>
      </c>
      <c r="BD446" s="2">
        <v>175725.44060206015</v>
      </c>
      <c r="BE446" s="2">
        <v>172592.87983308957</v>
      </c>
      <c r="BF446" s="2">
        <v>0</v>
      </c>
      <c r="BG446" s="2">
        <v>3132.5607689705753</v>
      </c>
      <c r="BH446" s="2">
        <v>175725.44060206015</v>
      </c>
      <c r="BI446" s="2">
        <v>20356400</v>
      </c>
      <c r="BJ446" s="2">
        <v>0</v>
      </c>
      <c r="BK446" s="2">
        <v>369468.66000000003</v>
      </c>
      <c r="BL446" s="2">
        <v>20725868.66</v>
      </c>
      <c r="BM446" s="2">
        <v>172592.87983308957</v>
      </c>
      <c r="BN446" s="2">
        <v>0</v>
      </c>
      <c r="BO446" s="2">
        <v>3132.5607689705753</v>
      </c>
      <c r="BP446" s="2">
        <v>175725.44060206015</v>
      </c>
      <c r="BQ446" s="2" t="s">
        <v>96</v>
      </c>
      <c r="BR446" s="1">
        <v>1.4999999999999999E-2</v>
      </c>
      <c r="BS446" s="1">
        <v>3.5000000000000003E-2</v>
      </c>
      <c r="BT446" s="1">
        <v>0.26500000000000001</v>
      </c>
      <c r="BU446" s="2">
        <v>75000</v>
      </c>
      <c r="BV446" s="2">
        <v>175000.00000000003</v>
      </c>
      <c r="BW446" s="2">
        <v>1325000</v>
      </c>
      <c r="BX446" s="2">
        <v>75000</v>
      </c>
      <c r="BY446" s="2">
        <v>75000</v>
      </c>
      <c r="BZ446" s="2">
        <v>75000</v>
      </c>
      <c r="CA446" s="2">
        <v>175000.00000000003</v>
      </c>
      <c r="CB446" s="2">
        <v>1325000</v>
      </c>
      <c r="CC446" s="2">
        <v>75000</v>
      </c>
      <c r="CD446" s="2">
        <v>75000</v>
      </c>
      <c r="CE446" s="1">
        <f t="shared" si="6"/>
        <v>1.4999999999999999E-2</v>
      </c>
    </row>
    <row r="447" spans="1:83" ht="13.5" customHeight="1">
      <c r="A447" s="3" t="s">
        <v>520</v>
      </c>
      <c r="B447" t="s">
        <v>1064</v>
      </c>
      <c r="C447" s="9" t="s">
        <v>2056</v>
      </c>
      <c r="D447" s="3" t="s">
        <v>1061</v>
      </c>
      <c r="E447" s="3" t="s">
        <v>1062</v>
      </c>
      <c r="F447" s="3" t="s">
        <v>836</v>
      </c>
      <c r="G447" s="3" t="s">
        <v>100</v>
      </c>
      <c r="H447" s="3" t="s">
        <v>89</v>
      </c>
      <c r="I447" s="3" t="s">
        <v>90</v>
      </c>
      <c r="J447" s="3" t="s">
        <v>1063</v>
      </c>
      <c r="K447" s="3" t="s">
        <v>92</v>
      </c>
      <c r="L447" s="3" t="s">
        <v>93</v>
      </c>
      <c r="M447" s="3" t="s">
        <v>94</v>
      </c>
      <c r="N447" s="2">
        <v>10000000</v>
      </c>
      <c r="O447" s="2">
        <v>0</v>
      </c>
      <c r="P447" s="10">
        <v>1</v>
      </c>
      <c r="Q447" s="2">
        <v>10000000</v>
      </c>
      <c r="R447" s="2">
        <v>0</v>
      </c>
      <c r="S447" s="3" t="s">
        <v>94</v>
      </c>
      <c r="T447" s="2">
        <v>5000000</v>
      </c>
      <c r="U447" s="2">
        <v>5000000</v>
      </c>
      <c r="V447" s="2">
        <v>90750</v>
      </c>
      <c r="W447" s="11">
        <v>1</v>
      </c>
      <c r="X447" s="2">
        <v>5000000</v>
      </c>
      <c r="Y447" s="2">
        <v>5000000</v>
      </c>
      <c r="Z447" s="2">
        <v>90750</v>
      </c>
      <c r="AA447" s="12">
        <v>5.4000000000000006E-2</v>
      </c>
      <c r="AB447" s="13">
        <v>44560</v>
      </c>
      <c r="AC447" s="13">
        <v>44500</v>
      </c>
      <c r="AD447" s="2">
        <v>1</v>
      </c>
      <c r="AE447" s="2">
        <v>4</v>
      </c>
      <c r="AF447" s="3" t="s">
        <v>95</v>
      </c>
      <c r="AG447" s="2">
        <v>0</v>
      </c>
      <c r="AH447" s="3" t="s">
        <v>95</v>
      </c>
      <c r="AI447" s="3" t="s">
        <v>95</v>
      </c>
      <c r="AJ447" s="2">
        <v>1</v>
      </c>
      <c r="AK447" s="2">
        <v>33914.224486272535</v>
      </c>
      <c r="AL447" s="2">
        <v>0</v>
      </c>
      <c r="AM447" s="2">
        <v>615.54317442584647</v>
      </c>
      <c r="AN447" s="2">
        <v>34529.76766069838</v>
      </c>
      <c r="AO447" s="2">
        <v>33914.224486272535</v>
      </c>
      <c r="AP447" s="2">
        <v>0</v>
      </c>
      <c r="AQ447" s="2">
        <v>615.54317442584647</v>
      </c>
      <c r="AR447" s="2">
        <v>34529.76766069838</v>
      </c>
      <c r="AS447" s="2">
        <v>4000000</v>
      </c>
      <c r="AT447" s="2">
        <v>0</v>
      </c>
      <c r="AU447" s="2">
        <v>72600</v>
      </c>
      <c r="AV447" s="2">
        <v>4072600</v>
      </c>
      <c r="AW447" s="2">
        <v>33914.224486272535</v>
      </c>
      <c r="AX447" s="2">
        <v>0</v>
      </c>
      <c r="AY447" s="2">
        <v>615.54317442584647</v>
      </c>
      <c r="AZ447" s="2">
        <v>34529.76766069838</v>
      </c>
      <c r="BA447" s="2">
        <v>172592.87983308957</v>
      </c>
      <c r="BB447" s="2">
        <v>0</v>
      </c>
      <c r="BC447" s="2">
        <v>3132.5607689705753</v>
      </c>
      <c r="BD447" s="2">
        <v>175725.44060206015</v>
      </c>
      <c r="BE447" s="2">
        <v>172592.87983308957</v>
      </c>
      <c r="BF447" s="2">
        <v>0</v>
      </c>
      <c r="BG447" s="2">
        <v>3132.5607689705753</v>
      </c>
      <c r="BH447" s="2">
        <v>175725.44060206015</v>
      </c>
      <c r="BI447" s="2">
        <v>20356400</v>
      </c>
      <c r="BJ447" s="2">
        <v>0</v>
      </c>
      <c r="BK447" s="2">
        <v>369468.66000000003</v>
      </c>
      <c r="BL447" s="2">
        <v>20725868.66</v>
      </c>
      <c r="BM447" s="2">
        <v>172592.87983308957</v>
      </c>
      <c r="BN447" s="2">
        <v>0</v>
      </c>
      <c r="BO447" s="2">
        <v>3132.5607689705753</v>
      </c>
      <c r="BP447" s="2">
        <v>175725.44060206015</v>
      </c>
      <c r="BQ447" s="2" t="s">
        <v>96</v>
      </c>
      <c r="BR447" s="1">
        <v>1.4999999999999999E-2</v>
      </c>
      <c r="BS447" s="1">
        <v>3.5000000000000003E-2</v>
      </c>
      <c r="BT447" s="1">
        <v>0.26500000000000001</v>
      </c>
      <c r="BU447" s="2">
        <v>75000</v>
      </c>
      <c r="BV447" s="2">
        <v>175000.00000000003</v>
      </c>
      <c r="BW447" s="2">
        <v>1325000</v>
      </c>
      <c r="BX447" s="2">
        <v>75000</v>
      </c>
      <c r="BY447" s="2">
        <v>75000</v>
      </c>
      <c r="BZ447" s="2">
        <v>75000</v>
      </c>
      <c r="CA447" s="2">
        <v>175000.00000000003</v>
      </c>
      <c r="CB447" s="2">
        <v>1325000</v>
      </c>
      <c r="CC447" s="2">
        <v>75000</v>
      </c>
      <c r="CD447" s="2">
        <v>75000</v>
      </c>
      <c r="CE447" s="1">
        <f t="shared" si="6"/>
        <v>1.4999999999999999E-2</v>
      </c>
    </row>
    <row r="448" spans="1:83" ht="13.5" customHeight="1">
      <c r="A448" s="3" t="s">
        <v>520</v>
      </c>
      <c r="B448" t="s">
        <v>1065</v>
      </c>
      <c r="C448" s="9" t="s">
        <v>2057</v>
      </c>
      <c r="D448" s="3" t="s">
        <v>1066</v>
      </c>
      <c r="E448" s="3" t="s">
        <v>1067</v>
      </c>
      <c r="F448" s="3" t="s">
        <v>836</v>
      </c>
      <c r="G448" s="3" t="s">
        <v>100</v>
      </c>
      <c r="H448" s="3" t="s">
        <v>89</v>
      </c>
      <c r="I448" s="3" t="s">
        <v>90</v>
      </c>
      <c r="J448" s="3" t="s">
        <v>1068</v>
      </c>
      <c r="K448" s="3" t="s">
        <v>92</v>
      </c>
      <c r="L448" s="3" t="s">
        <v>93</v>
      </c>
      <c r="M448" s="3" t="s">
        <v>94</v>
      </c>
      <c r="N448" s="2">
        <v>5000000</v>
      </c>
      <c r="O448" s="2">
        <v>4388754.08</v>
      </c>
      <c r="P448" s="10">
        <v>1</v>
      </c>
      <c r="Q448" s="2">
        <v>5000000</v>
      </c>
      <c r="R448" s="2">
        <v>4388754.08</v>
      </c>
      <c r="S448" s="3" t="s">
        <v>94</v>
      </c>
      <c r="T448" s="2">
        <v>70676.289999999994</v>
      </c>
      <c r="U448" s="2">
        <v>70676.289999999994</v>
      </c>
      <c r="V448" s="2">
        <v>1019.7</v>
      </c>
      <c r="W448" s="11">
        <v>1</v>
      </c>
      <c r="X448" s="2">
        <v>70676.289999999994</v>
      </c>
      <c r="Y448" s="2">
        <v>70676.289999999994</v>
      </c>
      <c r="Z448" s="2">
        <v>1019.7</v>
      </c>
      <c r="AA448" s="12">
        <v>4.9000000000000002E-2</v>
      </c>
      <c r="AB448" s="13">
        <v>44546</v>
      </c>
      <c r="AC448" s="13">
        <v>44500</v>
      </c>
      <c r="AD448" s="2">
        <v>1</v>
      </c>
      <c r="AE448" s="2">
        <v>5</v>
      </c>
      <c r="AF448" s="3" t="s">
        <v>95</v>
      </c>
      <c r="AG448" s="2">
        <v>0</v>
      </c>
      <c r="AH448" s="3" t="s">
        <v>95</v>
      </c>
      <c r="AI448" s="3" t="s">
        <v>95</v>
      </c>
      <c r="AJ448" s="2">
        <v>1</v>
      </c>
      <c r="AK448" s="2">
        <v>784.82823288502016</v>
      </c>
      <c r="AL448" s="2">
        <v>0</v>
      </c>
      <c r="AM448" s="2">
        <v>11.323307279893374</v>
      </c>
      <c r="AN448" s="2">
        <v>796.15154016491351</v>
      </c>
      <c r="AO448" s="2">
        <v>784.82823288502016</v>
      </c>
      <c r="AP448" s="2">
        <v>0</v>
      </c>
      <c r="AQ448" s="2">
        <v>11.323307279893374</v>
      </c>
      <c r="AR448" s="2">
        <v>796.15154016491351</v>
      </c>
      <c r="AS448" s="2">
        <v>56541.032000000007</v>
      </c>
      <c r="AT448" s="2">
        <v>0</v>
      </c>
      <c r="AU448" s="2">
        <v>815.76</v>
      </c>
      <c r="AV448" s="2">
        <v>57356.791999999994</v>
      </c>
      <c r="AW448" s="2">
        <v>784.82823288502016</v>
      </c>
      <c r="AX448" s="2">
        <v>0</v>
      </c>
      <c r="AY448" s="2">
        <v>11.323307279893374</v>
      </c>
      <c r="AZ448" s="2">
        <v>796.15154016491351</v>
      </c>
      <c r="BA448" s="2">
        <v>3994.0693599751562</v>
      </c>
      <c r="BB448" s="2">
        <v>0</v>
      </c>
      <c r="BC448" s="2">
        <v>57.62544307810537</v>
      </c>
      <c r="BD448" s="2">
        <v>4051.6948030532617</v>
      </c>
      <c r="BE448" s="2">
        <v>3994.0693599751562</v>
      </c>
      <c r="BF448" s="2">
        <v>0</v>
      </c>
      <c r="BG448" s="2">
        <v>57.62544307810537</v>
      </c>
      <c r="BH448" s="2">
        <v>4051.6948030532617</v>
      </c>
      <c r="BI448" s="2">
        <v>287742.96595120005</v>
      </c>
      <c r="BJ448" s="2">
        <v>0</v>
      </c>
      <c r="BK448" s="2">
        <v>4151.4842159999998</v>
      </c>
      <c r="BL448" s="2">
        <v>291894.4501672</v>
      </c>
      <c r="BM448" s="2">
        <v>3994.0693599751562</v>
      </c>
      <c r="BN448" s="2">
        <v>0</v>
      </c>
      <c r="BO448" s="2">
        <v>57.62544307810537</v>
      </c>
      <c r="BP448" s="2">
        <v>4051.6948030532617</v>
      </c>
      <c r="BQ448" s="2" t="s">
        <v>96</v>
      </c>
      <c r="BR448" s="1">
        <v>1.4999999999999999E-2</v>
      </c>
      <c r="BS448" s="1">
        <v>3.5000000000000003E-2</v>
      </c>
      <c r="BT448" s="1">
        <v>0.26500000000000001</v>
      </c>
      <c r="BU448" s="2">
        <v>1060.1443499999998</v>
      </c>
      <c r="BV448" s="2">
        <v>2473.6701499999999</v>
      </c>
      <c r="BW448" s="2">
        <v>18729.216850000001</v>
      </c>
      <c r="BX448" s="2">
        <v>1060.1443499999998</v>
      </c>
      <c r="BY448" s="2">
        <v>1060.1443499999998</v>
      </c>
      <c r="BZ448" s="2">
        <v>1060.1443499999998</v>
      </c>
      <c r="CA448" s="2">
        <v>2473.6701499999999</v>
      </c>
      <c r="CB448" s="2">
        <v>18729.216850000001</v>
      </c>
      <c r="CC448" s="2">
        <v>1060.1443499999998</v>
      </c>
      <c r="CD448" s="2">
        <v>1060.1443499999998</v>
      </c>
      <c r="CE448" s="1">
        <f t="shared" si="6"/>
        <v>1.4999999999999999E-2</v>
      </c>
    </row>
    <row r="449" spans="1:83" ht="13.5" customHeight="1">
      <c r="A449" s="3" t="s">
        <v>520</v>
      </c>
      <c r="B449" t="s">
        <v>1069</v>
      </c>
      <c r="C449" s="9" t="s">
        <v>2058</v>
      </c>
      <c r="D449" s="3" t="s">
        <v>1066</v>
      </c>
      <c r="E449" s="3" t="s">
        <v>1067</v>
      </c>
      <c r="F449" s="3" t="s">
        <v>836</v>
      </c>
      <c r="G449" s="3" t="s">
        <v>100</v>
      </c>
      <c r="H449" s="3" t="s">
        <v>89</v>
      </c>
      <c r="I449" s="3" t="s">
        <v>90</v>
      </c>
      <c r="J449" s="3" t="s">
        <v>1068</v>
      </c>
      <c r="K449" s="3" t="s">
        <v>92</v>
      </c>
      <c r="L449" s="3" t="s">
        <v>93</v>
      </c>
      <c r="M449" s="3" t="s">
        <v>94</v>
      </c>
      <c r="N449" s="2">
        <v>5000000</v>
      </c>
      <c r="O449" s="2">
        <v>4388754.08</v>
      </c>
      <c r="P449" s="10">
        <v>1</v>
      </c>
      <c r="Q449" s="2">
        <v>5000000</v>
      </c>
      <c r="R449" s="2">
        <v>4388754.08</v>
      </c>
      <c r="S449" s="3" t="s">
        <v>94</v>
      </c>
      <c r="T449" s="2">
        <v>71440.179999999993</v>
      </c>
      <c r="U449" s="2">
        <v>71440.179999999993</v>
      </c>
      <c r="V449" s="2">
        <v>1030.72</v>
      </c>
      <c r="W449" s="11">
        <v>1</v>
      </c>
      <c r="X449" s="2">
        <v>71440.179999999993</v>
      </c>
      <c r="Y449" s="2">
        <v>71440.179999999993</v>
      </c>
      <c r="Z449" s="2">
        <v>1030.72</v>
      </c>
      <c r="AA449" s="12">
        <v>4.9000000000000002E-2</v>
      </c>
      <c r="AB449" s="13">
        <v>44546</v>
      </c>
      <c r="AC449" s="13">
        <v>44500</v>
      </c>
      <c r="AD449" s="2">
        <v>1</v>
      </c>
      <c r="AE449" s="2">
        <v>5</v>
      </c>
      <c r="AF449" s="3" t="s">
        <v>95</v>
      </c>
      <c r="AG449" s="2">
        <v>0</v>
      </c>
      <c r="AH449" s="3" t="s">
        <v>95</v>
      </c>
      <c r="AI449" s="3" t="s">
        <v>95</v>
      </c>
      <c r="AJ449" s="2">
        <v>1</v>
      </c>
      <c r="AK449" s="2">
        <v>793.31088582023426</v>
      </c>
      <c r="AL449" s="2">
        <v>0</v>
      </c>
      <c r="AM449" s="2">
        <v>11.445679395441498</v>
      </c>
      <c r="AN449" s="2">
        <v>804.75656521567578</v>
      </c>
      <c r="AO449" s="2">
        <v>793.31088582023426</v>
      </c>
      <c r="AP449" s="2">
        <v>0</v>
      </c>
      <c r="AQ449" s="2">
        <v>11.445679395441498</v>
      </c>
      <c r="AR449" s="2">
        <v>804.75656521567578</v>
      </c>
      <c r="AS449" s="2">
        <v>57152.143999999986</v>
      </c>
      <c r="AT449" s="2">
        <v>0</v>
      </c>
      <c r="AU449" s="2">
        <v>824.57599999999991</v>
      </c>
      <c r="AV449" s="2">
        <v>57976.72</v>
      </c>
      <c r="AW449" s="2">
        <v>793.31088582023426</v>
      </c>
      <c r="AX449" s="2">
        <v>0</v>
      </c>
      <c r="AY449" s="2">
        <v>11.445679395441498</v>
      </c>
      <c r="AZ449" s="2">
        <v>804.75656521567578</v>
      </c>
      <c r="BA449" s="2">
        <v>4037.2384290277541</v>
      </c>
      <c r="BB449" s="2">
        <v>0</v>
      </c>
      <c r="BC449" s="2">
        <v>58.248207011341329</v>
      </c>
      <c r="BD449" s="2">
        <v>4095.4866360390956</v>
      </c>
      <c r="BE449" s="2">
        <v>4037.2384290277541</v>
      </c>
      <c r="BF449" s="2">
        <v>0</v>
      </c>
      <c r="BG449" s="2">
        <v>58.248207011341329</v>
      </c>
      <c r="BH449" s="2">
        <v>4095.4866360390956</v>
      </c>
      <c r="BI449" s="2">
        <v>290852.97603039996</v>
      </c>
      <c r="BJ449" s="2">
        <v>0</v>
      </c>
      <c r="BK449" s="2">
        <v>4196.3497215999996</v>
      </c>
      <c r="BL449" s="2">
        <v>295049.32575200003</v>
      </c>
      <c r="BM449" s="2">
        <v>4037.2384290277541</v>
      </c>
      <c r="BN449" s="2">
        <v>0</v>
      </c>
      <c r="BO449" s="2">
        <v>58.248207011341329</v>
      </c>
      <c r="BP449" s="2">
        <v>4095.4866360390956</v>
      </c>
      <c r="BQ449" s="2" t="s">
        <v>96</v>
      </c>
      <c r="BR449" s="1">
        <v>1.4999999999999999E-2</v>
      </c>
      <c r="BS449" s="1">
        <v>3.5000000000000003E-2</v>
      </c>
      <c r="BT449" s="1">
        <v>0.26500000000000001</v>
      </c>
      <c r="BU449" s="2">
        <v>1071.6026999999999</v>
      </c>
      <c r="BV449" s="2">
        <v>2500.4063000000001</v>
      </c>
      <c r="BW449" s="2">
        <v>18931.647699999998</v>
      </c>
      <c r="BX449" s="2">
        <v>1071.6026999999999</v>
      </c>
      <c r="BY449" s="2">
        <v>1071.6026999999999</v>
      </c>
      <c r="BZ449" s="2">
        <v>1071.6026999999999</v>
      </c>
      <c r="CA449" s="2">
        <v>2500.4063000000001</v>
      </c>
      <c r="CB449" s="2">
        <v>18931.647699999998</v>
      </c>
      <c r="CC449" s="2">
        <v>1071.6026999999999</v>
      </c>
      <c r="CD449" s="2">
        <v>1071.6026999999999</v>
      </c>
      <c r="CE449" s="1">
        <f t="shared" si="6"/>
        <v>1.4999999999999999E-2</v>
      </c>
    </row>
    <row r="450" spans="1:83" ht="13.5" customHeight="1">
      <c r="A450" s="3" t="s">
        <v>520</v>
      </c>
      <c r="B450" t="s">
        <v>1070</v>
      </c>
      <c r="C450" s="9" t="s">
        <v>2059</v>
      </c>
      <c r="D450" s="3" t="s">
        <v>1066</v>
      </c>
      <c r="E450" s="3" t="s">
        <v>1067</v>
      </c>
      <c r="F450" s="3" t="s">
        <v>836</v>
      </c>
      <c r="G450" s="3" t="s">
        <v>100</v>
      </c>
      <c r="H450" s="3" t="s">
        <v>89</v>
      </c>
      <c r="I450" s="3" t="s">
        <v>90</v>
      </c>
      <c r="J450" s="3" t="s">
        <v>1068</v>
      </c>
      <c r="K450" s="3" t="s">
        <v>92</v>
      </c>
      <c r="L450" s="3" t="s">
        <v>93</v>
      </c>
      <c r="M450" s="3" t="s">
        <v>94</v>
      </c>
      <c r="N450" s="2">
        <v>5000000</v>
      </c>
      <c r="O450" s="2">
        <v>4388754.08</v>
      </c>
      <c r="P450" s="10">
        <v>1</v>
      </c>
      <c r="Q450" s="2">
        <v>5000000</v>
      </c>
      <c r="R450" s="2">
        <v>4388754.08</v>
      </c>
      <c r="S450" s="3" t="s">
        <v>94</v>
      </c>
      <c r="T450" s="2">
        <v>214278.45</v>
      </c>
      <c r="U450" s="2">
        <v>214278.45</v>
      </c>
      <c r="V450" s="2">
        <v>3091.56</v>
      </c>
      <c r="W450" s="11">
        <v>1</v>
      </c>
      <c r="X450" s="2">
        <v>214278.45</v>
      </c>
      <c r="Y450" s="2">
        <v>214278.45</v>
      </c>
      <c r="Z450" s="2">
        <v>3091.56</v>
      </c>
      <c r="AA450" s="12">
        <v>4.9000000000000002E-2</v>
      </c>
      <c r="AB450" s="13">
        <v>44546</v>
      </c>
      <c r="AC450" s="13">
        <v>44500</v>
      </c>
      <c r="AD450" s="2">
        <v>1</v>
      </c>
      <c r="AE450" s="2">
        <v>5</v>
      </c>
      <c r="AF450" s="3" t="s">
        <v>95</v>
      </c>
      <c r="AG450" s="2">
        <v>0</v>
      </c>
      <c r="AH450" s="3" t="s">
        <v>95</v>
      </c>
      <c r="AI450" s="3" t="s">
        <v>95</v>
      </c>
      <c r="AJ450" s="2">
        <v>1</v>
      </c>
      <c r="AK450" s="2">
        <v>2379.4652670484143</v>
      </c>
      <c r="AL450" s="2">
        <v>0</v>
      </c>
      <c r="AM450" s="2">
        <v>34.330375457710261</v>
      </c>
      <c r="AN450" s="2">
        <v>2413.7956425061248</v>
      </c>
      <c r="AO450" s="2">
        <v>2379.4652670484143</v>
      </c>
      <c r="AP450" s="2">
        <v>0</v>
      </c>
      <c r="AQ450" s="2">
        <v>34.330375457710261</v>
      </c>
      <c r="AR450" s="2">
        <v>2413.7956425061248</v>
      </c>
      <c r="AS450" s="2">
        <v>171422.76</v>
      </c>
      <c r="AT450" s="2">
        <v>0</v>
      </c>
      <c r="AU450" s="2">
        <v>2473.2479999999996</v>
      </c>
      <c r="AV450" s="2">
        <v>173896.00799999997</v>
      </c>
      <c r="AW450" s="2">
        <v>2379.4652670484143</v>
      </c>
      <c r="AX450" s="2">
        <v>0</v>
      </c>
      <c r="AY450" s="2">
        <v>34.330375457710261</v>
      </c>
      <c r="AZ450" s="2">
        <v>2413.7956425061248</v>
      </c>
      <c r="BA450" s="2">
        <v>12109.336690536085</v>
      </c>
      <c r="BB450" s="2">
        <v>0</v>
      </c>
      <c r="BC450" s="2">
        <v>174.7107137418333</v>
      </c>
      <c r="BD450" s="2">
        <v>12284.047404277921</v>
      </c>
      <c r="BE450" s="2">
        <v>12109.336690536085</v>
      </c>
      <c r="BF450" s="2">
        <v>0</v>
      </c>
      <c r="BG450" s="2">
        <v>174.7107137418333</v>
      </c>
      <c r="BH450" s="2">
        <v>12284.047404277921</v>
      </c>
      <c r="BI450" s="2">
        <v>872387.56791600003</v>
      </c>
      <c r="BJ450" s="2">
        <v>0</v>
      </c>
      <c r="BK450" s="2">
        <v>12586.606396799998</v>
      </c>
      <c r="BL450" s="2">
        <v>884974.17431279994</v>
      </c>
      <c r="BM450" s="2">
        <v>12109.336690536085</v>
      </c>
      <c r="BN450" s="2">
        <v>0</v>
      </c>
      <c r="BO450" s="2">
        <v>174.7107137418333</v>
      </c>
      <c r="BP450" s="2">
        <v>12284.047404277921</v>
      </c>
      <c r="BQ450" s="2" t="s">
        <v>96</v>
      </c>
      <c r="BR450" s="1">
        <v>1.4999999999999999E-2</v>
      </c>
      <c r="BS450" s="1">
        <v>3.5000000000000003E-2</v>
      </c>
      <c r="BT450" s="1">
        <v>0.26500000000000001</v>
      </c>
      <c r="BU450" s="2">
        <v>3214.1767500000001</v>
      </c>
      <c r="BV450" s="2">
        <v>7499.745750000001</v>
      </c>
      <c r="BW450" s="2">
        <v>56783.789250000009</v>
      </c>
      <c r="BX450" s="2">
        <v>3214.1767500000001</v>
      </c>
      <c r="BY450" s="2">
        <v>3214.1767500000001</v>
      </c>
      <c r="BZ450" s="2">
        <v>3214.1767500000001</v>
      </c>
      <c r="CA450" s="2">
        <v>7499.745750000001</v>
      </c>
      <c r="CB450" s="2">
        <v>56783.789250000009</v>
      </c>
      <c r="CC450" s="2">
        <v>3214.1767500000001</v>
      </c>
      <c r="CD450" s="2">
        <v>3214.1767500000001</v>
      </c>
      <c r="CE450" s="1">
        <f t="shared" ref="CE450:CE513" si="7">BY450/Y450</f>
        <v>1.4999999999999999E-2</v>
      </c>
    </row>
    <row r="451" spans="1:83" ht="13.5" customHeight="1">
      <c r="A451" s="3" t="s">
        <v>520</v>
      </c>
      <c r="B451" t="s">
        <v>1071</v>
      </c>
      <c r="C451" s="9" t="s">
        <v>2060</v>
      </c>
      <c r="D451" s="3" t="s">
        <v>1072</v>
      </c>
      <c r="E451" s="3" t="s">
        <v>1073</v>
      </c>
      <c r="F451" s="3" t="s">
        <v>836</v>
      </c>
      <c r="G451" s="3" t="s">
        <v>100</v>
      </c>
      <c r="H451" s="3" t="s">
        <v>89</v>
      </c>
      <c r="I451" s="3" t="s">
        <v>90</v>
      </c>
      <c r="J451" s="3" t="s">
        <v>1074</v>
      </c>
      <c r="K451" s="3" t="s">
        <v>92</v>
      </c>
      <c r="L451" s="3" t="s">
        <v>93</v>
      </c>
      <c r="M451" s="3" t="s">
        <v>94</v>
      </c>
      <c r="N451" s="2">
        <v>5000000</v>
      </c>
      <c r="O451" s="2">
        <v>4975699.04</v>
      </c>
      <c r="P451" s="10">
        <v>1</v>
      </c>
      <c r="Q451" s="2">
        <v>5000000</v>
      </c>
      <c r="R451" s="2">
        <v>4975699.04</v>
      </c>
      <c r="S451" s="3" t="s">
        <v>94</v>
      </c>
      <c r="T451" s="2">
        <v>24300.959999999999</v>
      </c>
      <c r="U451" s="2">
        <v>24300.959999999999</v>
      </c>
      <c r="V451" s="2">
        <v>393.61</v>
      </c>
      <c r="W451" s="11">
        <v>1</v>
      </c>
      <c r="X451" s="2">
        <v>24300.959999999999</v>
      </c>
      <c r="Y451" s="2">
        <v>24300.959999999999</v>
      </c>
      <c r="Z451" s="2">
        <v>393.61</v>
      </c>
      <c r="AA451" s="12">
        <v>4.9000000000000002E-2</v>
      </c>
      <c r="AB451" s="13">
        <v>44559</v>
      </c>
      <c r="AC451" s="13">
        <v>44500</v>
      </c>
      <c r="AD451" s="2">
        <v>1</v>
      </c>
      <c r="AE451" s="2">
        <v>5</v>
      </c>
      <c r="AF451" s="3" t="s">
        <v>95</v>
      </c>
      <c r="AG451" s="2">
        <v>0</v>
      </c>
      <c r="AH451" s="3" t="s">
        <v>95</v>
      </c>
      <c r="AI451" s="3" t="s">
        <v>95</v>
      </c>
      <c r="AJ451" s="2">
        <v>1</v>
      </c>
      <c r="AK451" s="2">
        <v>269.85116924232386</v>
      </c>
      <c r="AL451" s="2">
        <v>0</v>
      </c>
      <c r="AM451" s="2">
        <v>4.3708610164154464</v>
      </c>
      <c r="AN451" s="2">
        <v>274.22203025873932</v>
      </c>
      <c r="AO451" s="2">
        <v>269.85116924232386</v>
      </c>
      <c r="AP451" s="2">
        <v>0</v>
      </c>
      <c r="AQ451" s="2">
        <v>4.3708610164154464</v>
      </c>
      <c r="AR451" s="2">
        <v>274.22203025873932</v>
      </c>
      <c r="AS451" s="2">
        <v>19440.768</v>
      </c>
      <c r="AT451" s="2">
        <v>0</v>
      </c>
      <c r="AU451" s="2">
        <v>314.88799999999998</v>
      </c>
      <c r="AV451" s="2">
        <v>19755.655999999995</v>
      </c>
      <c r="AW451" s="2">
        <v>269.85116924232386</v>
      </c>
      <c r="AX451" s="2">
        <v>0</v>
      </c>
      <c r="AY451" s="2">
        <v>4.3708610164154464</v>
      </c>
      <c r="AZ451" s="2">
        <v>274.22203025873932</v>
      </c>
      <c r="BA451" s="2">
        <v>1373.2995853911104</v>
      </c>
      <c r="BB451" s="2">
        <v>0</v>
      </c>
      <c r="BC451" s="2">
        <v>22.243748798639849</v>
      </c>
      <c r="BD451" s="2">
        <v>1395.5433341897503</v>
      </c>
      <c r="BE451" s="2">
        <v>1373.2995853911104</v>
      </c>
      <c r="BF451" s="2">
        <v>0</v>
      </c>
      <c r="BG451" s="2">
        <v>22.243748798639849</v>
      </c>
      <c r="BH451" s="2">
        <v>1395.5433341897503</v>
      </c>
      <c r="BI451" s="2">
        <v>98936.012428800008</v>
      </c>
      <c r="BJ451" s="2">
        <v>0</v>
      </c>
      <c r="BK451" s="2">
        <v>1602.4965207999999</v>
      </c>
      <c r="BL451" s="2">
        <v>100538.50894959999</v>
      </c>
      <c r="BM451" s="2">
        <v>1373.2995853911104</v>
      </c>
      <c r="BN451" s="2">
        <v>0</v>
      </c>
      <c r="BO451" s="2">
        <v>22.243748798639849</v>
      </c>
      <c r="BP451" s="2">
        <v>1395.5433341897503</v>
      </c>
      <c r="BQ451" s="2" t="s">
        <v>96</v>
      </c>
      <c r="BR451" s="1">
        <v>1.4999999999999999E-2</v>
      </c>
      <c r="BS451" s="1">
        <v>3.5000000000000003E-2</v>
      </c>
      <c r="BT451" s="1">
        <v>0.26500000000000001</v>
      </c>
      <c r="BU451" s="2">
        <v>364.51439999999997</v>
      </c>
      <c r="BV451" s="2">
        <v>850.53360000000009</v>
      </c>
      <c r="BW451" s="2">
        <v>6439.7543999999998</v>
      </c>
      <c r="BX451" s="2">
        <v>364.51439999999997</v>
      </c>
      <c r="BY451" s="2">
        <v>364.51439999999997</v>
      </c>
      <c r="BZ451" s="2">
        <v>364.51439999999997</v>
      </c>
      <c r="CA451" s="2">
        <v>850.53360000000009</v>
      </c>
      <c r="CB451" s="2">
        <v>6439.7543999999998</v>
      </c>
      <c r="CC451" s="2">
        <v>364.51439999999997</v>
      </c>
      <c r="CD451" s="2">
        <v>364.51439999999997</v>
      </c>
      <c r="CE451" s="1">
        <f t="shared" si="7"/>
        <v>1.4999999999999999E-2</v>
      </c>
    </row>
    <row r="452" spans="1:83" ht="13.5" customHeight="1">
      <c r="A452" s="3" t="s">
        <v>520</v>
      </c>
      <c r="B452" t="s">
        <v>1075</v>
      </c>
      <c r="C452" s="9" t="s">
        <v>2061</v>
      </c>
      <c r="D452" s="3" t="s">
        <v>1076</v>
      </c>
      <c r="E452" s="3" t="s">
        <v>1077</v>
      </c>
      <c r="F452" s="3" t="s">
        <v>836</v>
      </c>
      <c r="G452" s="3" t="s">
        <v>100</v>
      </c>
      <c r="H452" s="3" t="s">
        <v>89</v>
      </c>
      <c r="I452" s="3" t="s">
        <v>90</v>
      </c>
      <c r="J452" s="3" t="s">
        <v>1078</v>
      </c>
      <c r="K452" s="3" t="s">
        <v>92</v>
      </c>
      <c r="L452" s="3" t="s">
        <v>93</v>
      </c>
      <c r="M452" s="3" t="s">
        <v>94</v>
      </c>
      <c r="N452" s="2">
        <v>5000000</v>
      </c>
      <c r="O452" s="2">
        <v>3559088.34</v>
      </c>
      <c r="P452" s="10">
        <v>1</v>
      </c>
      <c r="Q452" s="2">
        <v>5000000</v>
      </c>
      <c r="R452" s="2">
        <v>3559088.34</v>
      </c>
      <c r="S452" s="3" t="s">
        <v>94</v>
      </c>
      <c r="T452" s="2">
        <v>333909.09999999998</v>
      </c>
      <c r="U452" s="2">
        <v>333909.09999999998</v>
      </c>
      <c r="V452" s="2">
        <v>5408.4</v>
      </c>
      <c r="W452" s="11">
        <v>1</v>
      </c>
      <c r="X452" s="2">
        <v>333909.09999999998</v>
      </c>
      <c r="Y452" s="2">
        <v>333909.09999999998</v>
      </c>
      <c r="Z452" s="2">
        <v>5408.4</v>
      </c>
      <c r="AA452" s="12">
        <v>4.9000000000000002E-2</v>
      </c>
      <c r="AB452" s="13">
        <v>44559</v>
      </c>
      <c r="AC452" s="13">
        <v>44500</v>
      </c>
      <c r="AD452" s="2">
        <v>1</v>
      </c>
      <c r="AE452" s="2">
        <v>5</v>
      </c>
      <c r="AF452" s="3" t="s">
        <v>95</v>
      </c>
      <c r="AG452" s="2">
        <v>0</v>
      </c>
      <c r="AH452" s="3" t="s">
        <v>95</v>
      </c>
      <c r="AI452" s="3" t="s">
        <v>95</v>
      </c>
      <c r="AJ452" s="2">
        <v>1</v>
      </c>
      <c r="AK452" s="2">
        <v>3707.9095252060843</v>
      </c>
      <c r="AL452" s="2">
        <v>0</v>
      </c>
      <c r="AM452" s="2">
        <v>60.057835728719532</v>
      </c>
      <c r="AN452" s="2">
        <v>3767.9673609348038</v>
      </c>
      <c r="AO452" s="2">
        <v>3707.9095252060843</v>
      </c>
      <c r="AP452" s="2">
        <v>0</v>
      </c>
      <c r="AQ452" s="2">
        <v>60.057835728719532</v>
      </c>
      <c r="AR452" s="2">
        <v>3767.9673609348038</v>
      </c>
      <c r="AS452" s="2">
        <v>267127.28000000003</v>
      </c>
      <c r="AT452" s="2">
        <v>0</v>
      </c>
      <c r="AU452" s="2">
        <v>4326.7199999999993</v>
      </c>
      <c r="AV452" s="2">
        <v>271454</v>
      </c>
      <c r="AW452" s="2">
        <v>3707.9095252060843</v>
      </c>
      <c r="AX452" s="2">
        <v>0</v>
      </c>
      <c r="AY452" s="2">
        <v>60.057835728719532</v>
      </c>
      <c r="AZ452" s="2">
        <v>3767.9673609348038</v>
      </c>
      <c r="BA452" s="2">
        <v>18869.922364726284</v>
      </c>
      <c r="BB452" s="2">
        <v>0</v>
      </c>
      <c r="BC452" s="2">
        <v>305.6403318070266</v>
      </c>
      <c r="BD452" s="2">
        <v>19175.56269653331</v>
      </c>
      <c r="BE452" s="2">
        <v>18869.922364726284</v>
      </c>
      <c r="BF452" s="2">
        <v>0</v>
      </c>
      <c r="BG452" s="2">
        <v>305.6403318070266</v>
      </c>
      <c r="BH452" s="2">
        <v>19175.56269653331</v>
      </c>
      <c r="BI452" s="2">
        <v>1359437.4406480002</v>
      </c>
      <c r="BJ452" s="2">
        <v>0</v>
      </c>
      <c r="BK452" s="2">
        <v>22019.110751999997</v>
      </c>
      <c r="BL452" s="2">
        <v>1381456.5514</v>
      </c>
      <c r="BM452" s="2">
        <v>18869.922364726284</v>
      </c>
      <c r="BN452" s="2">
        <v>0</v>
      </c>
      <c r="BO452" s="2">
        <v>305.6403318070266</v>
      </c>
      <c r="BP452" s="2">
        <v>19175.56269653331</v>
      </c>
      <c r="BQ452" s="2" t="s">
        <v>96</v>
      </c>
      <c r="BR452" s="1">
        <v>1.4999999999999999E-2</v>
      </c>
      <c r="BS452" s="1">
        <v>3.5000000000000003E-2</v>
      </c>
      <c r="BT452" s="1">
        <v>0.26500000000000001</v>
      </c>
      <c r="BU452" s="2">
        <v>5008.6364999999996</v>
      </c>
      <c r="BV452" s="2">
        <v>11686.818499999999</v>
      </c>
      <c r="BW452" s="2">
        <v>88485.911500000002</v>
      </c>
      <c r="BX452" s="2">
        <v>5008.6364999999996</v>
      </c>
      <c r="BY452" s="2">
        <v>5008.6364999999996</v>
      </c>
      <c r="BZ452" s="2">
        <v>5008.6364999999996</v>
      </c>
      <c r="CA452" s="2">
        <v>11686.818499999999</v>
      </c>
      <c r="CB452" s="2">
        <v>88485.911500000002</v>
      </c>
      <c r="CC452" s="2">
        <v>5008.6364999999996</v>
      </c>
      <c r="CD452" s="2">
        <v>5008.6364999999996</v>
      </c>
      <c r="CE452" s="1">
        <f t="shared" si="7"/>
        <v>1.4999999999999999E-2</v>
      </c>
    </row>
    <row r="453" spans="1:83" ht="13.5" customHeight="1">
      <c r="A453" s="3" t="s">
        <v>520</v>
      </c>
      <c r="B453" t="s">
        <v>1079</v>
      </c>
      <c r="C453" s="9" t="s">
        <v>2062</v>
      </c>
      <c r="D453" s="3" t="s">
        <v>1080</v>
      </c>
      <c r="E453" s="3" t="s">
        <v>1081</v>
      </c>
      <c r="F453" s="3" t="s">
        <v>836</v>
      </c>
      <c r="G453" s="3" t="s">
        <v>100</v>
      </c>
      <c r="H453" s="3" t="s">
        <v>89</v>
      </c>
      <c r="I453" s="3" t="s">
        <v>90</v>
      </c>
      <c r="J453" s="3" t="s">
        <v>1082</v>
      </c>
      <c r="K453" s="3" t="s">
        <v>92</v>
      </c>
      <c r="L453" s="3" t="s">
        <v>93</v>
      </c>
      <c r="M453" s="3" t="s">
        <v>94</v>
      </c>
      <c r="N453" s="2">
        <v>5000000</v>
      </c>
      <c r="O453" s="2">
        <v>4949820.29</v>
      </c>
      <c r="P453" s="10">
        <v>1</v>
      </c>
      <c r="Q453" s="2">
        <v>5000000</v>
      </c>
      <c r="R453" s="2">
        <v>4949820.29</v>
      </c>
      <c r="S453" s="3" t="s">
        <v>94</v>
      </c>
      <c r="T453" s="2">
        <v>20882.68</v>
      </c>
      <c r="U453" s="2">
        <v>20882.68</v>
      </c>
      <c r="V453" s="2">
        <v>338.24</v>
      </c>
      <c r="W453" s="11">
        <v>1</v>
      </c>
      <c r="X453" s="2">
        <v>20882.68</v>
      </c>
      <c r="Y453" s="2">
        <v>20882.68</v>
      </c>
      <c r="Z453" s="2">
        <v>338.24</v>
      </c>
      <c r="AA453" s="12">
        <v>4.9000000000000002E-2</v>
      </c>
      <c r="AB453" s="13">
        <v>44559</v>
      </c>
      <c r="AC453" s="13">
        <v>44500</v>
      </c>
      <c r="AD453" s="2">
        <v>1</v>
      </c>
      <c r="AE453" s="2">
        <v>5</v>
      </c>
      <c r="AF453" s="3" t="s">
        <v>95</v>
      </c>
      <c r="AG453" s="2">
        <v>0</v>
      </c>
      <c r="AH453" s="3" t="s">
        <v>95</v>
      </c>
      <c r="AI453" s="3" t="s">
        <v>95</v>
      </c>
      <c r="AJ453" s="2">
        <v>1</v>
      </c>
      <c r="AK453" s="2">
        <v>231.8927159632085</v>
      </c>
      <c r="AL453" s="2">
        <v>0</v>
      </c>
      <c r="AM453" s="2">
        <v>3.7560022107984059</v>
      </c>
      <c r="AN453" s="2">
        <v>235.64871817400692</v>
      </c>
      <c r="AO453" s="2">
        <v>231.8927159632085</v>
      </c>
      <c r="AP453" s="2">
        <v>0</v>
      </c>
      <c r="AQ453" s="2">
        <v>3.7560022107984059</v>
      </c>
      <c r="AR453" s="2">
        <v>235.64871817400692</v>
      </c>
      <c r="AS453" s="2">
        <v>16706.144</v>
      </c>
      <c r="AT453" s="2">
        <v>0</v>
      </c>
      <c r="AU453" s="2">
        <v>270.59199999999998</v>
      </c>
      <c r="AV453" s="2">
        <v>16976.736000000001</v>
      </c>
      <c r="AW453" s="2">
        <v>231.8927159632085</v>
      </c>
      <c r="AX453" s="2">
        <v>0</v>
      </c>
      <c r="AY453" s="2">
        <v>3.7560022107984059</v>
      </c>
      <c r="AZ453" s="2">
        <v>235.64871817400692</v>
      </c>
      <c r="BA453" s="2">
        <v>1180.1252208083645</v>
      </c>
      <c r="BB453" s="2">
        <v>0</v>
      </c>
      <c r="BC453" s="2">
        <v>19.114670850974168</v>
      </c>
      <c r="BD453" s="2">
        <v>1199.2398916593386</v>
      </c>
      <c r="BE453" s="2">
        <v>1180.1252208083645</v>
      </c>
      <c r="BF453" s="2">
        <v>0</v>
      </c>
      <c r="BG453" s="2">
        <v>19.114670850974168</v>
      </c>
      <c r="BH453" s="2">
        <v>1199.2398916593386</v>
      </c>
      <c r="BI453" s="2">
        <v>85019.237430400011</v>
      </c>
      <c r="BJ453" s="2">
        <v>0</v>
      </c>
      <c r="BK453" s="2">
        <v>1377.0697471999999</v>
      </c>
      <c r="BL453" s="2">
        <v>86396.307177600014</v>
      </c>
      <c r="BM453" s="2">
        <v>1180.1252208083645</v>
      </c>
      <c r="BN453" s="2">
        <v>0</v>
      </c>
      <c r="BO453" s="2">
        <v>19.114670850974168</v>
      </c>
      <c r="BP453" s="2">
        <v>1199.2398916593386</v>
      </c>
      <c r="BQ453" s="2" t="s">
        <v>96</v>
      </c>
      <c r="BR453" s="1">
        <v>1.4999999999999999E-2</v>
      </c>
      <c r="BS453" s="1">
        <v>3.5000000000000003E-2</v>
      </c>
      <c r="BT453" s="1">
        <v>0.26500000000000001</v>
      </c>
      <c r="BU453" s="2">
        <v>313.24020000000002</v>
      </c>
      <c r="BV453" s="2">
        <v>730.89380000000006</v>
      </c>
      <c r="BW453" s="2">
        <v>5533.9102000000003</v>
      </c>
      <c r="BX453" s="2">
        <v>313.24020000000002</v>
      </c>
      <c r="BY453" s="2">
        <v>313.24020000000002</v>
      </c>
      <c r="BZ453" s="2">
        <v>313.24020000000002</v>
      </c>
      <c r="CA453" s="2">
        <v>730.89380000000006</v>
      </c>
      <c r="CB453" s="2">
        <v>5533.9102000000003</v>
      </c>
      <c r="CC453" s="2">
        <v>313.24020000000002</v>
      </c>
      <c r="CD453" s="2">
        <v>313.24020000000002</v>
      </c>
      <c r="CE453" s="1">
        <f t="shared" si="7"/>
        <v>1.5000000000000001E-2</v>
      </c>
    </row>
    <row r="454" spans="1:83" ht="13.5" customHeight="1">
      <c r="A454" s="3" t="s">
        <v>520</v>
      </c>
      <c r="B454" t="s">
        <v>1083</v>
      </c>
      <c r="C454" s="9" t="s">
        <v>2063</v>
      </c>
      <c r="D454" s="3" t="s">
        <v>1084</v>
      </c>
      <c r="E454" s="3" t="s">
        <v>1085</v>
      </c>
      <c r="F454" s="3" t="s">
        <v>836</v>
      </c>
      <c r="G454" s="3" t="s">
        <v>100</v>
      </c>
      <c r="H454" s="3" t="s">
        <v>89</v>
      </c>
      <c r="I454" s="3" t="s">
        <v>90</v>
      </c>
      <c r="J454" s="3" t="s">
        <v>1086</v>
      </c>
      <c r="K454" s="3" t="s">
        <v>92</v>
      </c>
      <c r="L454" s="3" t="s">
        <v>93</v>
      </c>
      <c r="M454" s="3" t="s">
        <v>94</v>
      </c>
      <c r="N454" s="2">
        <v>5000000</v>
      </c>
      <c r="O454" s="2">
        <v>4655665.7</v>
      </c>
      <c r="P454" s="10">
        <v>1</v>
      </c>
      <c r="Q454" s="2">
        <v>5000000</v>
      </c>
      <c r="R454" s="2">
        <v>4655665.7</v>
      </c>
      <c r="S454" s="3" t="s">
        <v>94</v>
      </c>
      <c r="T454" s="2">
        <v>156886.45000000001</v>
      </c>
      <c r="U454" s="2">
        <v>156886.45000000001</v>
      </c>
      <c r="V454" s="2">
        <v>2541.12</v>
      </c>
      <c r="W454" s="11">
        <v>1</v>
      </c>
      <c r="X454" s="2">
        <v>156886.45000000001</v>
      </c>
      <c r="Y454" s="2">
        <v>156886.45000000001</v>
      </c>
      <c r="Z454" s="2">
        <v>2541.12</v>
      </c>
      <c r="AA454" s="12">
        <v>4.9000000000000002E-2</v>
      </c>
      <c r="AB454" s="13">
        <v>44559</v>
      </c>
      <c r="AC454" s="13">
        <v>44500</v>
      </c>
      <c r="AD454" s="2">
        <v>1</v>
      </c>
      <c r="AE454" s="2">
        <v>5</v>
      </c>
      <c r="AF454" s="3" t="s">
        <v>95</v>
      </c>
      <c r="AG454" s="2">
        <v>0</v>
      </c>
      <c r="AH454" s="3" t="s">
        <v>95</v>
      </c>
      <c r="AI454" s="3" t="s">
        <v>95</v>
      </c>
      <c r="AJ454" s="2">
        <v>1</v>
      </c>
      <c r="AK454" s="2">
        <v>1742.1530660014</v>
      </c>
      <c r="AL454" s="2">
        <v>0</v>
      </c>
      <c r="AM454" s="2">
        <v>28.217988227010537</v>
      </c>
      <c r="AN454" s="2">
        <v>1770.3710542284105</v>
      </c>
      <c r="AO454" s="2">
        <v>1742.1530660014</v>
      </c>
      <c r="AP454" s="2">
        <v>0</v>
      </c>
      <c r="AQ454" s="2">
        <v>28.217988227010537</v>
      </c>
      <c r="AR454" s="2">
        <v>1770.3710542284105</v>
      </c>
      <c r="AS454" s="2">
        <v>125509.16000000003</v>
      </c>
      <c r="AT454" s="2">
        <v>0</v>
      </c>
      <c r="AU454" s="2">
        <v>2032.8959999999997</v>
      </c>
      <c r="AV454" s="2">
        <v>127542.05600000001</v>
      </c>
      <c r="AW454" s="2">
        <v>1742.1530660014</v>
      </c>
      <c r="AX454" s="2">
        <v>0</v>
      </c>
      <c r="AY454" s="2">
        <v>28.217988227010537</v>
      </c>
      <c r="AZ454" s="2">
        <v>1770.3710542284105</v>
      </c>
      <c r="BA454" s="2">
        <v>8865.9911681877256</v>
      </c>
      <c r="BB454" s="2">
        <v>0</v>
      </c>
      <c r="BC454" s="2">
        <v>143.60416388607933</v>
      </c>
      <c r="BD454" s="2">
        <v>9009.5953320738045</v>
      </c>
      <c r="BE454" s="2">
        <v>8865.9911681877256</v>
      </c>
      <c r="BF454" s="2">
        <v>0</v>
      </c>
      <c r="BG454" s="2">
        <v>143.60416388607933</v>
      </c>
      <c r="BH454" s="2">
        <v>9009.5953320738045</v>
      </c>
      <c r="BI454" s="2">
        <v>638728.66615600022</v>
      </c>
      <c r="BJ454" s="2">
        <v>0</v>
      </c>
      <c r="BK454" s="2">
        <v>10345.611033599998</v>
      </c>
      <c r="BL454" s="2">
        <v>649074.27718960005</v>
      </c>
      <c r="BM454" s="2">
        <v>8865.9911681877256</v>
      </c>
      <c r="BN454" s="2">
        <v>0</v>
      </c>
      <c r="BO454" s="2">
        <v>143.60416388607933</v>
      </c>
      <c r="BP454" s="2">
        <v>9009.5953320738045</v>
      </c>
      <c r="BQ454" s="2" t="s">
        <v>96</v>
      </c>
      <c r="BR454" s="1">
        <v>1.4999999999999999E-2</v>
      </c>
      <c r="BS454" s="1">
        <v>3.5000000000000003E-2</v>
      </c>
      <c r="BT454" s="1">
        <v>0.26500000000000001</v>
      </c>
      <c r="BU454" s="2">
        <v>2353.29675</v>
      </c>
      <c r="BV454" s="2">
        <v>5491.0257500000007</v>
      </c>
      <c r="BW454" s="2">
        <v>41574.909250000004</v>
      </c>
      <c r="BX454" s="2">
        <v>2353.29675</v>
      </c>
      <c r="BY454" s="2">
        <v>2353.29675</v>
      </c>
      <c r="BZ454" s="2">
        <v>2353.29675</v>
      </c>
      <c r="CA454" s="2">
        <v>5491.0257500000007</v>
      </c>
      <c r="CB454" s="2">
        <v>41574.909250000004</v>
      </c>
      <c r="CC454" s="2">
        <v>2353.29675</v>
      </c>
      <c r="CD454" s="2">
        <v>2353.29675</v>
      </c>
      <c r="CE454" s="1">
        <f t="shared" si="7"/>
        <v>1.4999999999999999E-2</v>
      </c>
    </row>
    <row r="455" spans="1:83" ht="13.5" customHeight="1">
      <c r="A455" s="3" t="s">
        <v>520</v>
      </c>
      <c r="B455" t="s">
        <v>1087</v>
      </c>
      <c r="C455" s="9" t="s">
        <v>2064</v>
      </c>
      <c r="D455" s="3" t="s">
        <v>997</v>
      </c>
      <c r="E455" s="3" t="s">
        <v>998</v>
      </c>
      <c r="F455" s="3" t="s">
        <v>836</v>
      </c>
      <c r="G455" s="3" t="s">
        <v>100</v>
      </c>
      <c r="H455" s="3" t="s">
        <v>89</v>
      </c>
      <c r="I455" s="3" t="s">
        <v>90</v>
      </c>
      <c r="J455" s="3" t="s">
        <v>999</v>
      </c>
      <c r="K455" s="3" t="s">
        <v>92</v>
      </c>
      <c r="L455" s="3" t="s">
        <v>93</v>
      </c>
      <c r="M455" s="3" t="s">
        <v>94</v>
      </c>
      <c r="N455" s="2">
        <v>5000000</v>
      </c>
      <c r="O455" s="2">
        <v>4702766.92</v>
      </c>
      <c r="P455" s="10">
        <v>1</v>
      </c>
      <c r="Q455" s="2">
        <v>5000000</v>
      </c>
      <c r="R455" s="2">
        <v>4702766.92</v>
      </c>
      <c r="S455" s="3" t="s">
        <v>94</v>
      </c>
      <c r="T455" s="2">
        <v>201226.07</v>
      </c>
      <c r="U455" s="2">
        <v>201226.07</v>
      </c>
      <c r="V455" s="2">
        <v>3259.3</v>
      </c>
      <c r="W455" s="11">
        <v>1</v>
      </c>
      <c r="X455" s="2">
        <v>201226.07</v>
      </c>
      <c r="Y455" s="2">
        <v>201226.07</v>
      </c>
      <c r="Z455" s="2">
        <v>3259.3</v>
      </c>
      <c r="AA455" s="12">
        <v>4.9000000000000002E-2</v>
      </c>
      <c r="AB455" s="13">
        <v>44559</v>
      </c>
      <c r="AC455" s="13">
        <v>44500</v>
      </c>
      <c r="AD455" s="2">
        <v>1</v>
      </c>
      <c r="AE455" s="2">
        <v>5</v>
      </c>
      <c r="AF455" s="3" t="s">
        <v>95</v>
      </c>
      <c r="AG455" s="2">
        <v>0</v>
      </c>
      <c r="AH455" s="3" t="s">
        <v>95</v>
      </c>
      <c r="AI455" s="3" t="s">
        <v>95</v>
      </c>
      <c r="AJ455" s="2">
        <v>1</v>
      </c>
      <c r="AK455" s="2">
        <v>2234.5244908652871</v>
      </c>
      <c r="AL455" s="2">
        <v>0</v>
      </c>
      <c r="AM455" s="2">
        <v>36.193052287296723</v>
      </c>
      <c r="AN455" s="2">
        <v>2270.7175431525839</v>
      </c>
      <c r="AO455" s="2">
        <v>2234.5244908652871</v>
      </c>
      <c r="AP455" s="2">
        <v>0</v>
      </c>
      <c r="AQ455" s="2">
        <v>36.193052287296723</v>
      </c>
      <c r="AR455" s="2">
        <v>2270.7175431525839</v>
      </c>
      <c r="AS455" s="2">
        <v>160980.85599999997</v>
      </c>
      <c r="AT455" s="2">
        <v>0</v>
      </c>
      <c r="AU455" s="2">
        <v>2607.44</v>
      </c>
      <c r="AV455" s="2">
        <v>163588.296</v>
      </c>
      <c r="AW455" s="2">
        <v>2234.5244908652871</v>
      </c>
      <c r="AX455" s="2">
        <v>0</v>
      </c>
      <c r="AY455" s="2">
        <v>36.193052287296723</v>
      </c>
      <c r="AZ455" s="2">
        <v>2270.7175431525839</v>
      </c>
      <c r="BA455" s="2">
        <v>11371.718586462533</v>
      </c>
      <c r="BB455" s="2">
        <v>0</v>
      </c>
      <c r="BC455" s="2">
        <v>184.19006239528176</v>
      </c>
      <c r="BD455" s="2">
        <v>11555.908648857814</v>
      </c>
      <c r="BE455" s="2">
        <v>11371.718586462533</v>
      </c>
      <c r="BF455" s="2">
        <v>0</v>
      </c>
      <c r="BG455" s="2">
        <v>184.19006239528176</v>
      </c>
      <c r="BH455" s="2">
        <v>11555.908648857814</v>
      </c>
      <c r="BI455" s="2">
        <v>819247.67426959984</v>
      </c>
      <c r="BJ455" s="2">
        <v>0</v>
      </c>
      <c r="BK455" s="2">
        <v>13269.522904000001</v>
      </c>
      <c r="BL455" s="2">
        <v>832517.19717360009</v>
      </c>
      <c r="BM455" s="2">
        <v>11371.718586462533</v>
      </c>
      <c r="BN455" s="2">
        <v>0</v>
      </c>
      <c r="BO455" s="2">
        <v>184.19006239528176</v>
      </c>
      <c r="BP455" s="2">
        <v>11555.908648857814</v>
      </c>
      <c r="BQ455" s="2" t="s">
        <v>96</v>
      </c>
      <c r="BR455" s="1">
        <v>1.4999999999999999E-2</v>
      </c>
      <c r="BS455" s="1">
        <v>3.5000000000000003E-2</v>
      </c>
      <c r="BT455" s="1">
        <v>0.26500000000000001</v>
      </c>
      <c r="BU455" s="2">
        <v>3018.3910500000002</v>
      </c>
      <c r="BV455" s="2">
        <v>7042.9124500000007</v>
      </c>
      <c r="BW455" s="2">
        <v>53324.908550000007</v>
      </c>
      <c r="BX455" s="2">
        <v>3018.3910500000002</v>
      </c>
      <c r="BY455" s="2">
        <v>3018.3910500000002</v>
      </c>
      <c r="BZ455" s="2">
        <v>3018.3910500000002</v>
      </c>
      <c r="CA455" s="2">
        <v>7042.9124500000007</v>
      </c>
      <c r="CB455" s="2">
        <v>53324.908550000007</v>
      </c>
      <c r="CC455" s="2">
        <v>3018.3910500000002</v>
      </c>
      <c r="CD455" s="2">
        <v>3018.3910500000002</v>
      </c>
      <c r="CE455" s="1">
        <f t="shared" si="7"/>
        <v>1.5000000000000001E-2</v>
      </c>
    </row>
    <row r="456" spans="1:83" ht="13.5" customHeight="1">
      <c r="A456" s="3" t="s">
        <v>520</v>
      </c>
      <c r="B456" t="s">
        <v>1088</v>
      </c>
      <c r="C456" s="9" t="s">
        <v>2065</v>
      </c>
      <c r="D456" s="3" t="s">
        <v>1089</v>
      </c>
      <c r="E456" s="3" t="s">
        <v>1090</v>
      </c>
      <c r="F456" s="3" t="s">
        <v>836</v>
      </c>
      <c r="G456" s="3" t="s">
        <v>100</v>
      </c>
      <c r="H456" s="3" t="s">
        <v>89</v>
      </c>
      <c r="I456" s="3" t="s">
        <v>90</v>
      </c>
      <c r="J456" s="3" t="s">
        <v>1091</v>
      </c>
      <c r="K456" s="3" t="s">
        <v>92</v>
      </c>
      <c r="L456" s="3" t="s">
        <v>93</v>
      </c>
      <c r="M456" s="3" t="s">
        <v>94</v>
      </c>
      <c r="N456" s="2">
        <v>5000000</v>
      </c>
      <c r="O456" s="2">
        <v>0</v>
      </c>
      <c r="P456" s="10">
        <v>1</v>
      </c>
      <c r="Q456" s="2">
        <v>5000000</v>
      </c>
      <c r="R456" s="2">
        <v>0</v>
      </c>
      <c r="S456" s="3" t="s">
        <v>94</v>
      </c>
      <c r="T456" s="2">
        <v>5000000</v>
      </c>
      <c r="U456" s="2">
        <v>5000000</v>
      </c>
      <c r="V456" s="2">
        <v>146250</v>
      </c>
      <c r="W456" s="11">
        <v>1</v>
      </c>
      <c r="X456" s="2">
        <v>5000000</v>
      </c>
      <c r="Y456" s="2">
        <v>5000000</v>
      </c>
      <c r="Z456" s="2">
        <v>146250</v>
      </c>
      <c r="AA456" s="12">
        <v>5.8499999999999996E-2</v>
      </c>
      <c r="AB456" s="13">
        <v>44620</v>
      </c>
      <c r="AC456" s="13">
        <v>44500</v>
      </c>
      <c r="AD456" s="2">
        <v>1</v>
      </c>
      <c r="AE456" s="2">
        <v>5</v>
      </c>
      <c r="AF456" s="3" t="s">
        <v>95</v>
      </c>
      <c r="AG456" s="2">
        <v>0</v>
      </c>
      <c r="AH456" s="3" t="s">
        <v>95</v>
      </c>
      <c r="AI456" s="3" t="s">
        <v>95</v>
      </c>
      <c r="AJ456" s="2">
        <v>1</v>
      </c>
      <c r="AK456" s="2">
        <v>55522.738451963189</v>
      </c>
      <c r="AL456" s="2">
        <v>0</v>
      </c>
      <c r="AM456" s="2">
        <v>1624.0400997199233</v>
      </c>
      <c r="AN456" s="2">
        <v>57146.778551683114</v>
      </c>
      <c r="AO456" s="2">
        <v>55522.738451963189</v>
      </c>
      <c r="AP456" s="2">
        <v>0</v>
      </c>
      <c r="AQ456" s="2">
        <v>1624.0400997199233</v>
      </c>
      <c r="AR456" s="2">
        <v>57146.778551683114</v>
      </c>
      <c r="AS456" s="2">
        <v>4000000</v>
      </c>
      <c r="AT456" s="2">
        <v>0</v>
      </c>
      <c r="AU456" s="2">
        <v>116999.99999999999</v>
      </c>
      <c r="AV456" s="2">
        <v>4117000</v>
      </c>
      <c r="AW456" s="2">
        <v>55522.738451963189</v>
      </c>
      <c r="AX456" s="2">
        <v>0</v>
      </c>
      <c r="AY456" s="2">
        <v>1624.0400997199233</v>
      </c>
      <c r="AZ456" s="2">
        <v>57146.778551683114</v>
      </c>
      <c r="BA456" s="2">
        <v>282560.76825588587</v>
      </c>
      <c r="BB456" s="2">
        <v>0</v>
      </c>
      <c r="BC456" s="2">
        <v>8264.9024714846619</v>
      </c>
      <c r="BD456" s="2">
        <v>290825.67072737054</v>
      </c>
      <c r="BE456" s="2">
        <v>282560.76825588587</v>
      </c>
      <c r="BF456" s="2">
        <v>0</v>
      </c>
      <c r="BG456" s="2">
        <v>8264.9024714846619</v>
      </c>
      <c r="BH456" s="2">
        <v>290825.67072737054</v>
      </c>
      <c r="BI456" s="2">
        <v>20356400</v>
      </c>
      <c r="BJ456" s="2">
        <v>0</v>
      </c>
      <c r="BK456" s="2">
        <v>595424.69999999995</v>
      </c>
      <c r="BL456" s="2">
        <v>20951824.699999999</v>
      </c>
      <c r="BM456" s="2">
        <v>282560.76825588587</v>
      </c>
      <c r="BN456" s="2">
        <v>0</v>
      </c>
      <c r="BO456" s="2">
        <v>8264.9024714846619</v>
      </c>
      <c r="BP456" s="2">
        <v>290825.67072737054</v>
      </c>
      <c r="BQ456" s="2" t="s">
        <v>96</v>
      </c>
      <c r="BR456" s="1">
        <v>1.4999999999999999E-2</v>
      </c>
      <c r="BS456" s="1">
        <v>3.5000000000000003E-2</v>
      </c>
      <c r="BT456" s="1">
        <v>0.26500000000000001</v>
      </c>
      <c r="BU456" s="2">
        <v>75000</v>
      </c>
      <c r="BV456" s="2">
        <v>175000.00000000003</v>
      </c>
      <c r="BW456" s="2">
        <v>1325000</v>
      </c>
      <c r="BX456" s="2">
        <v>75000</v>
      </c>
      <c r="BY456" s="2">
        <v>75000</v>
      </c>
      <c r="BZ456" s="2">
        <v>75000</v>
      </c>
      <c r="CA456" s="2">
        <v>175000.00000000003</v>
      </c>
      <c r="CB456" s="2">
        <v>1325000</v>
      </c>
      <c r="CC456" s="2">
        <v>75000</v>
      </c>
      <c r="CD456" s="2">
        <v>75000</v>
      </c>
      <c r="CE456" s="1">
        <f t="shared" si="7"/>
        <v>1.4999999999999999E-2</v>
      </c>
    </row>
    <row r="457" spans="1:83" ht="13.5" customHeight="1">
      <c r="A457" s="3" t="s">
        <v>520</v>
      </c>
      <c r="B457" t="s">
        <v>1092</v>
      </c>
      <c r="C457" s="9" t="s">
        <v>2066</v>
      </c>
      <c r="D457" s="3" t="s">
        <v>1093</v>
      </c>
      <c r="E457" s="3" t="s">
        <v>1094</v>
      </c>
      <c r="F457" s="3" t="s">
        <v>836</v>
      </c>
      <c r="G457" s="3" t="s">
        <v>100</v>
      </c>
      <c r="H457" s="3" t="s">
        <v>89</v>
      </c>
      <c r="I457" s="3" t="s">
        <v>90</v>
      </c>
      <c r="J457" s="3" t="s">
        <v>1095</v>
      </c>
      <c r="K457" s="3" t="s">
        <v>92</v>
      </c>
      <c r="L457" s="3" t="s">
        <v>93</v>
      </c>
      <c r="M457" s="3" t="s">
        <v>94</v>
      </c>
      <c r="N457" s="2">
        <v>1000000</v>
      </c>
      <c r="O457" s="2">
        <v>500000</v>
      </c>
      <c r="P457" s="10">
        <v>1</v>
      </c>
      <c r="Q457" s="2">
        <v>1000000</v>
      </c>
      <c r="R457" s="2">
        <v>500000</v>
      </c>
      <c r="S457" s="3" t="s">
        <v>94</v>
      </c>
      <c r="T457" s="2">
        <v>500000</v>
      </c>
      <c r="U457" s="2">
        <v>500000</v>
      </c>
      <c r="V457" s="2">
        <v>6493.06</v>
      </c>
      <c r="W457" s="11">
        <v>1</v>
      </c>
      <c r="X457" s="2">
        <v>500000</v>
      </c>
      <c r="Y457" s="2">
        <v>500000</v>
      </c>
      <c r="Z457" s="2">
        <v>6493.06</v>
      </c>
      <c r="AA457" s="12">
        <v>5.5E-2</v>
      </c>
      <c r="AB457" s="13">
        <v>44525</v>
      </c>
      <c r="AC457" s="13">
        <v>44500</v>
      </c>
      <c r="AD457" s="2">
        <v>1</v>
      </c>
      <c r="AE457" s="2">
        <v>5</v>
      </c>
      <c r="AF457" s="3" t="s">
        <v>95</v>
      </c>
      <c r="AG457" s="2">
        <v>0</v>
      </c>
      <c r="AH457" s="3" t="s">
        <v>95</v>
      </c>
      <c r="AI457" s="3" t="s">
        <v>95</v>
      </c>
      <c r="AJ457" s="2">
        <v>1</v>
      </c>
      <c r="AK457" s="2">
        <v>5552.2738451963178</v>
      </c>
      <c r="AL457" s="2">
        <v>0</v>
      </c>
      <c r="AM457" s="2">
        <v>72.102494426580819</v>
      </c>
      <c r="AN457" s="2">
        <v>5624.3763396228987</v>
      </c>
      <c r="AO457" s="2">
        <v>5552.2738451963178</v>
      </c>
      <c r="AP457" s="2">
        <v>0</v>
      </c>
      <c r="AQ457" s="2">
        <v>72.102494426580819</v>
      </c>
      <c r="AR457" s="2">
        <v>5624.3763396228987</v>
      </c>
      <c r="AS457" s="2">
        <v>400000</v>
      </c>
      <c r="AT457" s="2">
        <v>0</v>
      </c>
      <c r="AU457" s="2">
        <v>5194.4480000000003</v>
      </c>
      <c r="AV457" s="2">
        <v>405194.44800000003</v>
      </c>
      <c r="AW457" s="2">
        <v>5552.2738451963178</v>
      </c>
      <c r="AX457" s="2">
        <v>0</v>
      </c>
      <c r="AY457" s="2">
        <v>72.102494426580819</v>
      </c>
      <c r="AZ457" s="2">
        <v>5624.3763396228987</v>
      </c>
      <c r="BA457" s="2">
        <v>28256.076825588581</v>
      </c>
      <c r="BB457" s="2">
        <v>0</v>
      </c>
      <c r="BC457" s="2">
        <v>366.93680438631247</v>
      </c>
      <c r="BD457" s="2">
        <v>28623.013629974896</v>
      </c>
      <c r="BE457" s="2">
        <v>28256.076825588581</v>
      </c>
      <c r="BF457" s="2">
        <v>0</v>
      </c>
      <c r="BG457" s="2">
        <v>366.93680438631247</v>
      </c>
      <c r="BH457" s="2">
        <v>28623.013629974896</v>
      </c>
      <c r="BI457" s="2">
        <v>2035640</v>
      </c>
      <c r="BJ457" s="2">
        <v>0</v>
      </c>
      <c r="BK457" s="2">
        <v>26435.065316800003</v>
      </c>
      <c r="BL457" s="2">
        <v>2062075.0653168003</v>
      </c>
      <c r="BM457" s="2">
        <v>28256.076825588581</v>
      </c>
      <c r="BN457" s="2">
        <v>0</v>
      </c>
      <c r="BO457" s="2">
        <v>366.93680438631247</v>
      </c>
      <c r="BP457" s="2">
        <v>28623.013629974896</v>
      </c>
      <c r="BQ457" s="2" t="s">
        <v>96</v>
      </c>
      <c r="BR457" s="1">
        <v>1.4999999999999999E-2</v>
      </c>
      <c r="BS457" s="1">
        <v>3.5000000000000003E-2</v>
      </c>
      <c r="BT457" s="1">
        <v>0.26500000000000001</v>
      </c>
      <c r="BU457" s="2">
        <v>7500</v>
      </c>
      <c r="BV457" s="2">
        <v>17500</v>
      </c>
      <c r="BW457" s="2">
        <v>132500</v>
      </c>
      <c r="BX457" s="2">
        <v>7500</v>
      </c>
      <c r="BY457" s="2">
        <v>7500</v>
      </c>
      <c r="BZ457" s="2">
        <v>7500</v>
      </c>
      <c r="CA457" s="2">
        <v>17500</v>
      </c>
      <c r="CB457" s="2">
        <v>132500</v>
      </c>
      <c r="CC457" s="2">
        <v>7500</v>
      </c>
      <c r="CD457" s="2">
        <v>7500</v>
      </c>
      <c r="CE457" s="1">
        <f t="shared" si="7"/>
        <v>1.4999999999999999E-2</v>
      </c>
    </row>
    <row r="458" spans="1:83" ht="13.5" customHeight="1">
      <c r="A458" s="3" t="s">
        <v>520</v>
      </c>
      <c r="B458" t="s">
        <v>1096</v>
      </c>
      <c r="C458" s="9" t="s">
        <v>2067</v>
      </c>
      <c r="D458" s="3" t="s">
        <v>1097</v>
      </c>
      <c r="E458" s="3" t="s">
        <v>1098</v>
      </c>
      <c r="F458" s="3" t="s">
        <v>836</v>
      </c>
      <c r="G458" s="3" t="s">
        <v>100</v>
      </c>
      <c r="H458" s="3" t="s">
        <v>89</v>
      </c>
      <c r="I458" s="3" t="s">
        <v>90</v>
      </c>
      <c r="J458" s="3" t="s">
        <v>1099</v>
      </c>
      <c r="K458" s="3" t="s">
        <v>92</v>
      </c>
      <c r="L458" s="3" t="s">
        <v>93</v>
      </c>
      <c r="M458" s="3" t="s">
        <v>94</v>
      </c>
      <c r="N458" s="2">
        <v>5000000</v>
      </c>
      <c r="O458" s="2">
        <v>0</v>
      </c>
      <c r="P458" s="10">
        <v>1</v>
      </c>
      <c r="Q458" s="2">
        <v>5000000</v>
      </c>
      <c r="R458" s="2">
        <v>0</v>
      </c>
      <c r="S458" s="3" t="s">
        <v>94</v>
      </c>
      <c r="T458" s="2">
        <v>5000000</v>
      </c>
      <c r="U458" s="2">
        <v>5000000</v>
      </c>
      <c r="V458" s="2">
        <v>146250</v>
      </c>
      <c r="W458" s="11">
        <v>1</v>
      </c>
      <c r="X458" s="2">
        <v>5000000</v>
      </c>
      <c r="Y458" s="2">
        <v>5000000</v>
      </c>
      <c r="Z458" s="2">
        <v>146250</v>
      </c>
      <c r="AA458" s="12">
        <v>5.8499999999999996E-2</v>
      </c>
      <c r="AB458" s="13">
        <v>44620</v>
      </c>
      <c r="AC458" s="13">
        <v>44500</v>
      </c>
      <c r="AD458" s="2">
        <v>1</v>
      </c>
      <c r="AE458" s="2">
        <v>5</v>
      </c>
      <c r="AF458" s="3" t="s">
        <v>95</v>
      </c>
      <c r="AG458" s="2">
        <v>0</v>
      </c>
      <c r="AH458" s="3" t="s">
        <v>95</v>
      </c>
      <c r="AI458" s="3" t="s">
        <v>95</v>
      </c>
      <c r="AJ458" s="2">
        <v>1</v>
      </c>
      <c r="AK458" s="2">
        <v>55522.738451963189</v>
      </c>
      <c r="AL458" s="2">
        <v>0</v>
      </c>
      <c r="AM458" s="2">
        <v>1624.0400997199233</v>
      </c>
      <c r="AN458" s="2">
        <v>57146.778551683114</v>
      </c>
      <c r="AO458" s="2">
        <v>55522.738451963189</v>
      </c>
      <c r="AP458" s="2">
        <v>0</v>
      </c>
      <c r="AQ458" s="2">
        <v>1624.0400997199233</v>
      </c>
      <c r="AR458" s="2">
        <v>57146.778551683114</v>
      </c>
      <c r="AS458" s="2">
        <v>4000000</v>
      </c>
      <c r="AT458" s="2">
        <v>0</v>
      </c>
      <c r="AU458" s="2">
        <v>116999.99999999999</v>
      </c>
      <c r="AV458" s="2">
        <v>4117000</v>
      </c>
      <c r="AW458" s="2">
        <v>55522.738451963189</v>
      </c>
      <c r="AX458" s="2">
        <v>0</v>
      </c>
      <c r="AY458" s="2">
        <v>1624.0400997199233</v>
      </c>
      <c r="AZ458" s="2">
        <v>57146.778551683114</v>
      </c>
      <c r="BA458" s="2">
        <v>282560.76825588587</v>
      </c>
      <c r="BB458" s="2">
        <v>0</v>
      </c>
      <c r="BC458" s="2">
        <v>8264.9024714846619</v>
      </c>
      <c r="BD458" s="2">
        <v>290825.67072737054</v>
      </c>
      <c r="BE458" s="2">
        <v>282560.76825588587</v>
      </c>
      <c r="BF458" s="2">
        <v>0</v>
      </c>
      <c r="BG458" s="2">
        <v>8264.9024714846619</v>
      </c>
      <c r="BH458" s="2">
        <v>290825.67072737054</v>
      </c>
      <c r="BI458" s="2">
        <v>20356400</v>
      </c>
      <c r="BJ458" s="2">
        <v>0</v>
      </c>
      <c r="BK458" s="2">
        <v>595424.69999999995</v>
      </c>
      <c r="BL458" s="2">
        <v>20951824.699999999</v>
      </c>
      <c r="BM458" s="2">
        <v>282560.76825588587</v>
      </c>
      <c r="BN458" s="2">
        <v>0</v>
      </c>
      <c r="BO458" s="2">
        <v>8264.9024714846619</v>
      </c>
      <c r="BP458" s="2">
        <v>290825.67072737054</v>
      </c>
      <c r="BQ458" s="2" t="s">
        <v>96</v>
      </c>
      <c r="BR458" s="1">
        <v>1.4999999999999999E-2</v>
      </c>
      <c r="BS458" s="1">
        <v>3.5000000000000003E-2</v>
      </c>
      <c r="BT458" s="1">
        <v>0.26500000000000001</v>
      </c>
      <c r="BU458" s="2">
        <v>75000</v>
      </c>
      <c r="BV458" s="2">
        <v>175000.00000000003</v>
      </c>
      <c r="BW458" s="2">
        <v>1325000</v>
      </c>
      <c r="BX458" s="2">
        <v>75000</v>
      </c>
      <c r="BY458" s="2">
        <v>75000</v>
      </c>
      <c r="BZ458" s="2">
        <v>75000</v>
      </c>
      <c r="CA458" s="2">
        <v>175000.00000000003</v>
      </c>
      <c r="CB458" s="2">
        <v>1325000</v>
      </c>
      <c r="CC458" s="2">
        <v>75000</v>
      </c>
      <c r="CD458" s="2">
        <v>75000</v>
      </c>
      <c r="CE458" s="1">
        <f t="shared" si="7"/>
        <v>1.4999999999999999E-2</v>
      </c>
    </row>
    <row r="459" spans="1:83" ht="13.5" customHeight="1">
      <c r="A459" s="3" t="s">
        <v>520</v>
      </c>
      <c r="B459" t="s">
        <v>1100</v>
      </c>
      <c r="C459" s="9" t="s">
        <v>2068</v>
      </c>
      <c r="D459" s="3" t="s">
        <v>1101</v>
      </c>
      <c r="E459" s="3" t="s">
        <v>1102</v>
      </c>
      <c r="F459" s="3" t="s">
        <v>836</v>
      </c>
      <c r="G459" s="3" t="s">
        <v>100</v>
      </c>
      <c r="H459" s="3" t="s">
        <v>89</v>
      </c>
      <c r="I459" s="3" t="s">
        <v>90</v>
      </c>
      <c r="J459" s="3" t="s">
        <v>1103</v>
      </c>
      <c r="K459" s="3" t="s">
        <v>92</v>
      </c>
      <c r="L459" s="3" t="s">
        <v>93</v>
      </c>
      <c r="M459" s="3" t="s">
        <v>94</v>
      </c>
      <c r="N459" s="2">
        <v>5000000</v>
      </c>
      <c r="O459" s="2">
        <v>0</v>
      </c>
      <c r="P459" s="10">
        <v>1</v>
      </c>
      <c r="Q459" s="2">
        <v>5000000</v>
      </c>
      <c r="R459" s="2">
        <v>0</v>
      </c>
      <c r="S459" s="3" t="s">
        <v>94</v>
      </c>
      <c r="T459" s="2">
        <v>5000000</v>
      </c>
      <c r="U459" s="2">
        <v>5000000</v>
      </c>
      <c r="V459" s="2">
        <v>146250</v>
      </c>
      <c r="W459" s="11">
        <v>1</v>
      </c>
      <c r="X459" s="2">
        <v>5000000</v>
      </c>
      <c r="Y459" s="2">
        <v>5000000</v>
      </c>
      <c r="Z459" s="2">
        <v>146250</v>
      </c>
      <c r="AA459" s="12">
        <v>5.8499999999999996E-2</v>
      </c>
      <c r="AB459" s="13">
        <v>44620</v>
      </c>
      <c r="AC459" s="13">
        <v>44500</v>
      </c>
      <c r="AD459" s="2">
        <v>1</v>
      </c>
      <c r="AE459" s="2">
        <v>5</v>
      </c>
      <c r="AF459" s="3" t="s">
        <v>95</v>
      </c>
      <c r="AG459" s="2">
        <v>0</v>
      </c>
      <c r="AH459" s="3" t="s">
        <v>95</v>
      </c>
      <c r="AI459" s="3" t="s">
        <v>95</v>
      </c>
      <c r="AJ459" s="2">
        <v>1</v>
      </c>
      <c r="AK459" s="2">
        <v>55522.738451963189</v>
      </c>
      <c r="AL459" s="2">
        <v>0</v>
      </c>
      <c r="AM459" s="2">
        <v>1624.0400997199233</v>
      </c>
      <c r="AN459" s="2">
        <v>57146.778551683114</v>
      </c>
      <c r="AO459" s="2">
        <v>55522.738451963189</v>
      </c>
      <c r="AP459" s="2">
        <v>0</v>
      </c>
      <c r="AQ459" s="2">
        <v>1624.0400997199233</v>
      </c>
      <c r="AR459" s="2">
        <v>57146.778551683114</v>
      </c>
      <c r="AS459" s="2">
        <v>4000000</v>
      </c>
      <c r="AT459" s="2">
        <v>0</v>
      </c>
      <c r="AU459" s="2">
        <v>116999.99999999999</v>
      </c>
      <c r="AV459" s="2">
        <v>4117000</v>
      </c>
      <c r="AW459" s="2">
        <v>55522.738451963189</v>
      </c>
      <c r="AX459" s="2">
        <v>0</v>
      </c>
      <c r="AY459" s="2">
        <v>1624.0400997199233</v>
      </c>
      <c r="AZ459" s="2">
        <v>57146.778551683114</v>
      </c>
      <c r="BA459" s="2">
        <v>282560.76825588587</v>
      </c>
      <c r="BB459" s="2">
        <v>0</v>
      </c>
      <c r="BC459" s="2">
        <v>8264.9024714846619</v>
      </c>
      <c r="BD459" s="2">
        <v>290825.67072737054</v>
      </c>
      <c r="BE459" s="2">
        <v>282560.76825588587</v>
      </c>
      <c r="BF459" s="2">
        <v>0</v>
      </c>
      <c r="BG459" s="2">
        <v>8264.9024714846619</v>
      </c>
      <c r="BH459" s="2">
        <v>290825.67072737054</v>
      </c>
      <c r="BI459" s="2">
        <v>20356400</v>
      </c>
      <c r="BJ459" s="2">
        <v>0</v>
      </c>
      <c r="BK459" s="2">
        <v>595424.69999999995</v>
      </c>
      <c r="BL459" s="2">
        <v>20951824.699999999</v>
      </c>
      <c r="BM459" s="2">
        <v>282560.76825588587</v>
      </c>
      <c r="BN459" s="2">
        <v>0</v>
      </c>
      <c r="BO459" s="2">
        <v>8264.9024714846619</v>
      </c>
      <c r="BP459" s="2">
        <v>290825.67072737054</v>
      </c>
      <c r="BQ459" s="2" t="s">
        <v>96</v>
      </c>
      <c r="BR459" s="1">
        <v>1.4999999999999999E-2</v>
      </c>
      <c r="BS459" s="1">
        <v>3.5000000000000003E-2</v>
      </c>
      <c r="BT459" s="1">
        <v>0.26500000000000001</v>
      </c>
      <c r="BU459" s="2">
        <v>75000</v>
      </c>
      <c r="BV459" s="2">
        <v>175000.00000000003</v>
      </c>
      <c r="BW459" s="2">
        <v>1325000</v>
      </c>
      <c r="BX459" s="2">
        <v>75000</v>
      </c>
      <c r="BY459" s="2">
        <v>75000</v>
      </c>
      <c r="BZ459" s="2">
        <v>75000</v>
      </c>
      <c r="CA459" s="2">
        <v>175000.00000000003</v>
      </c>
      <c r="CB459" s="2">
        <v>1325000</v>
      </c>
      <c r="CC459" s="2">
        <v>75000</v>
      </c>
      <c r="CD459" s="2">
        <v>75000</v>
      </c>
      <c r="CE459" s="1">
        <f t="shared" si="7"/>
        <v>1.4999999999999999E-2</v>
      </c>
    </row>
    <row r="460" spans="1:83" ht="13.5" customHeight="1">
      <c r="A460" s="3" t="s">
        <v>520</v>
      </c>
      <c r="B460" t="s">
        <v>1104</v>
      </c>
      <c r="C460" s="9" t="s">
        <v>2069</v>
      </c>
      <c r="D460" s="3" t="s">
        <v>1105</v>
      </c>
      <c r="E460" s="3" t="s">
        <v>1106</v>
      </c>
      <c r="F460" s="3" t="s">
        <v>836</v>
      </c>
      <c r="G460" s="3" t="s">
        <v>100</v>
      </c>
      <c r="H460" s="3" t="s">
        <v>89</v>
      </c>
      <c r="I460" s="3" t="s">
        <v>90</v>
      </c>
      <c r="J460" s="3" t="s">
        <v>1107</v>
      </c>
      <c r="K460" s="3" t="s">
        <v>92</v>
      </c>
      <c r="L460" s="3" t="s">
        <v>93</v>
      </c>
      <c r="M460" s="3" t="s">
        <v>94</v>
      </c>
      <c r="N460" s="2">
        <v>5000000</v>
      </c>
      <c r="O460" s="2">
        <v>0</v>
      </c>
      <c r="P460" s="10">
        <v>1</v>
      </c>
      <c r="Q460" s="2">
        <v>5000000</v>
      </c>
      <c r="R460" s="2">
        <v>0</v>
      </c>
      <c r="S460" s="3" t="s">
        <v>94</v>
      </c>
      <c r="T460" s="2">
        <v>4500000</v>
      </c>
      <c r="U460" s="2">
        <v>4500000</v>
      </c>
      <c r="V460" s="2">
        <v>131625</v>
      </c>
      <c r="W460" s="11">
        <v>1</v>
      </c>
      <c r="X460" s="2">
        <v>4500000</v>
      </c>
      <c r="Y460" s="2">
        <v>4500000</v>
      </c>
      <c r="Z460" s="2">
        <v>131625</v>
      </c>
      <c r="AA460" s="12">
        <v>5.8499999999999996E-2</v>
      </c>
      <c r="AB460" s="13">
        <v>44620</v>
      </c>
      <c r="AC460" s="13">
        <v>44500</v>
      </c>
      <c r="AD460" s="2">
        <v>1</v>
      </c>
      <c r="AE460" s="2">
        <v>5</v>
      </c>
      <c r="AF460" s="3" t="s">
        <v>95</v>
      </c>
      <c r="AG460" s="2">
        <v>0</v>
      </c>
      <c r="AH460" s="3" t="s">
        <v>95</v>
      </c>
      <c r="AI460" s="3" t="s">
        <v>95</v>
      </c>
      <c r="AJ460" s="2">
        <v>1</v>
      </c>
      <c r="AK460" s="2">
        <v>49970.464606766865</v>
      </c>
      <c r="AL460" s="2">
        <v>0</v>
      </c>
      <c r="AM460" s="2">
        <v>1461.6360897479308</v>
      </c>
      <c r="AN460" s="2">
        <v>51432.100696514797</v>
      </c>
      <c r="AO460" s="2">
        <v>49970.464606766865</v>
      </c>
      <c r="AP460" s="2">
        <v>0</v>
      </c>
      <c r="AQ460" s="2">
        <v>1461.6360897479308</v>
      </c>
      <c r="AR460" s="2">
        <v>51432.100696514797</v>
      </c>
      <c r="AS460" s="2">
        <v>3600000</v>
      </c>
      <c r="AT460" s="2">
        <v>0</v>
      </c>
      <c r="AU460" s="2">
        <v>105299.99999999999</v>
      </c>
      <c r="AV460" s="2">
        <v>3705300</v>
      </c>
      <c r="AW460" s="2">
        <v>49970.464606766865</v>
      </c>
      <c r="AX460" s="2">
        <v>0</v>
      </c>
      <c r="AY460" s="2">
        <v>1461.6360897479308</v>
      </c>
      <c r="AZ460" s="2">
        <v>51432.100696514797</v>
      </c>
      <c r="BA460" s="2">
        <v>254304.69143029727</v>
      </c>
      <c r="BB460" s="2">
        <v>0</v>
      </c>
      <c r="BC460" s="2">
        <v>7438.4122243361944</v>
      </c>
      <c r="BD460" s="2">
        <v>261743.10365463345</v>
      </c>
      <c r="BE460" s="2">
        <v>254304.69143029727</v>
      </c>
      <c r="BF460" s="2">
        <v>0</v>
      </c>
      <c r="BG460" s="2">
        <v>7438.4122243361944</v>
      </c>
      <c r="BH460" s="2">
        <v>261743.10365463345</v>
      </c>
      <c r="BI460" s="2">
        <v>18320760</v>
      </c>
      <c r="BJ460" s="2">
        <v>0</v>
      </c>
      <c r="BK460" s="2">
        <v>535882.23</v>
      </c>
      <c r="BL460" s="2">
        <v>18856642.23</v>
      </c>
      <c r="BM460" s="2">
        <v>254304.69143029727</v>
      </c>
      <c r="BN460" s="2">
        <v>0</v>
      </c>
      <c r="BO460" s="2">
        <v>7438.4122243361944</v>
      </c>
      <c r="BP460" s="2">
        <v>261743.10365463345</v>
      </c>
      <c r="BQ460" s="2" t="s">
        <v>96</v>
      </c>
      <c r="BR460" s="1">
        <v>1.4999999999999999E-2</v>
      </c>
      <c r="BS460" s="1">
        <v>3.5000000000000003E-2</v>
      </c>
      <c r="BT460" s="1">
        <v>0.26500000000000001</v>
      </c>
      <c r="BU460" s="2">
        <v>67500</v>
      </c>
      <c r="BV460" s="2">
        <v>157500.00000000003</v>
      </c>
      <c r="BW460" s="2">
        <v>1192500</v>
      </c>
      <c r="BX460" s="2">
        <v>67500</v>
      </c>
      <c r="BY460" s="2">
        <v>67500</v>
      </c>
      <c r="BZ460" s="2">
        <v>67500</v>
      </c>
      <c r="CA460" s="2">
        <v>157500.00000000003</v>
      </c>
      <c r="CB460" s="2">
        <v>1192500</v>
      </c>
      <c r="CC460" s="2">
        <v>67500</v>
      </c>
      <c r="CD460" s="2">
        <v>67500</v>
      </c>
      <c r="CE460" s="1">
        <f t="shared" si="7"/>
        <v>1.4999999999999999E-2</v>
      </c>
    </row>
    <row r="461" spans="1:83" ht="13.5" customHeight="1">
      <c r="A461" s="3" t="s">
        <v>520</v>
      </c>
      <c r="B461" t="s">
        <v>1108</v>
      </c>
      <c r="C461" s="9" t="s">
        <v>2070</v>
      </c>
      <c r="D461" s="3" t="s">
        <v>1109</v>
      </c>
      <c r="E461" s="3" t="s">
        <v>1110</v>
      </c>
      <c r="F461" s="3" t="s">
        <v>836</v>
      </c>
      <c r="G461" s="3" t="s">
        <v>100</v>
      </c>
      <c r="H461" s="3" t="s">
        <v>89</v>
      </c>
      <c r="I461" s="3" t="s">
        <v>90</v>
      </c>
      <c r="J461" s="3" t="s">
        <v>1111</v>
      </c>
      <c r="K461" s="3" t="s">
        <v>92</v>
      </c>
      <c r="L461" s="3" t="s">
        <v>93</v>
      </c>
      <c r="M461" s="3" t="s">
        <v>94</v>
      </c>
      <c r="N461" s="2">
        <v>3200000</v>
      </c>
      <c r="O461" s="2">
        <v>2700000</v>
      </c>
      <c r="P461" s="10">
        <v>1</v>
      </c>
      <c r="Q461" s="2">
        <v>3200000</v>
      </c>
      <c r="R461" s="2">
        <v>2700000</v>
      </c>
      <c r="S461" s="3" t="s">
        <v>94</v>
      </c>
      <c r="T461" s="2">
        <v>500000</v>
      </c>
      <c r="U461" s="2">
        <v>500000</v>
      </c>
      <c r="V461" s="2">
        <v>6493.06</v>
      </c>
      <c r="W461" s="11">
        <v>1</v>
      </c>
      <c r="X461" s="2">
        <v>500000</v>
      </c>
      <c r="Y461" s="2">
        <v>500000</v>
      </c>
      <c r="Z461" s="2">
        <v>6493.06</v>
      </c>
      <c r="AA461" s="12">
        <v>5.5E-2</v>
      </c>
      <c r="AB461" s="13">
        <v>44525</v>
      </c>
      <c r="AC461" s="13">
        <v>44500</v>
      </c>
      <c r="AD461" s="2">
        <v>1</v>
      </c>
      <c r="AE461" s="2">
        <v>4</v>
      </c>
      <c r="AF461" s="3" t="s">
        <v>95</v>
      </c>
      <c r="AG461" s="2">
        <v>0</v>
      </c>
      <c r="AH461" s="3" t="s">
        <v>95</v>
      </c>
      <c r="AI461" s="3" t="s">
        <v>95</v>
      </c>
      <c r="AJ461" s="2">
        <v>1</v>
      </c>
      <c r="AK461" s="2">
        <v>3391.4224486272533</v>
      </c>
      <c r="AL461" s="2">
        <v>0</v>
      </c>
      <c r="AM461" s="2">
        <v>44.04141888856735</v>
      </c>
      <c r="AN461" s="2">
        <v>3435.4638675158208</v>
      </c>
      <c r="AO461" s="2">
        <v>3391.4224486272533</v>
      </c>
      <c r="AP461" s="2">
        <v>0</v>
      </c>
      <c r="AQ461" s="2">
        <v>44.04141888856735</v>
      </c>
      <c r="AR461" s="2">
        <v>3435.4638675158208</v>
      </c>
      <c r="AS461" s="2">
        <v>400000</v>
      </c>
      <c r="AT461" s="2">
        <v>0</v>
      </c>
      <c r="AU461" s="2">
        <v>5194.4480000000003</v>
      </c>
      <c r="AV461" s="2">
        <v>405194.44800000003</v>
      </c>
      <c r="AW461" s="2">
        <v>3391.4224486272533</v>
      </c>
      <c r="AX461" s="2">
        <v>0</v>
      </c>
      <c r="AY461" s="2">
        <v>44.04141888856735</v>
      </c>
      <c r="AZ461" s="2">
        <v>3435.4638675158208</v>
      </c>
      <c r="BA461" s="2">
        <v>17259.287983308954</v>
      </c>
      <c r="BB461" s="2">
        <v>0</v>
      </c>
      <c r="BC461" s="2">
        <v>224.13118486580811</v>
      </c>
      <c r="BD461" s="2">
        <v>17483.419168174765</v>
      </c>
      <c r="BE461" s="2">
        <v>17259.287983308954</v>
      </c>
      <c r="BF461" s="2">
        <v>0</v>
      </c>
      <c r="BG461" s="2">
        <v>224.13118486580811</v>
      </c>
      <c r="BH461" s="2">
        <v>17483.419168174765</v>
      </c>
      <c r="BI461" s="2">
        <v>2035640</v>
      </c>
      <c r="BJ461" s="2">
        <v>0</v>
      </c>
      <c r="BK461" s="2">
        <v>26435.065316800003</v>
      </c>
      <c r="BL461" s="2">
        <v>2062075.0653168003</v>
      </c>
      <c r="BM461" s="2">
        <v>17259.287983308954</v>
      </c>
      <c r="BN461" s="2">
        <v>0</v>
      </c>
      <c r="BO461" s="2">
        <v>224.13118486580811</v>
      </c>
      <c r="BP461" s="2">
        <v>17483.419168174765</v>
      </c>
      <c r="BQ461" s="2" t="s">
        <v>96</v>
      </c>
      <c r="BR461" s="1">
        <v>1.4999999999999999E-2</v>
      </c>
      <c r="BS461" s="1">
        <v>3.5000000000000003E-2</v>
      </c>
      <c r="BT461" s="1">
        <v>0.26500000000000001</v>
      </c>
      <c r="BU461" s="2">
        <v>7500</v>
      </c>
      <c r="BV461" s="2">
        <v>17500</v>
      </c>
      <c r="BW461" s="2">
        <v>132500</v>
      </c>
      <c r="BX461" s="2">
        <v>7500</v>
      </c>
      <c r="BY461" s="2">
        <v>7500</v>
      </c>
      <c r="BZ461" s="2">
        <v>7500</v>
      </c>
      <c r="CA461" s="2">
        <v>17500</v>
      </c>
      <c r="CB461" s="2">
        <v>132500</v>
      </c>
      <c r="CC461" s="2">
        <v>7500</v>
      </c>
      <c r="CD461" s="2">
        <v>7500</v>
      </c>
      <c r="CE461" s="1">
        <f t="shared" si="7"/>
        <v>1.4999999999999999E-2</v>
      </c>
    </row>
    <row r="462" spans="1:83" ht="13.5" customHeight="1">
      <c r="A462" s="3" t="s">
        <v>520</v>
      </c>
      <c r="B462" t="s">
        <v>1112</v>
      </c>
      <c r="C462" s="9" t="s">
        <v>2071</v>
      </c>
      <c r="D462" s="3" t="s">
        <v>1113</v>
      </c>
      <c r="E462" s="3" t="s">
        <v>1114</v>
      </c>
      <c r="F462" s="3" t="s">
        <v>836</v>
      </c>
      <c r="G462" s="3" t="s">
        <v>100</v>
      </c>
      <c r="H462" s="3" t="s">
        <v>89</v>
      </c>
      <c r="I462" s="3" t="s">
        <v>90</v>
      </c>
      <c r="J462" s="3" t="s">
        <v>1115</v>
      </c>
      <c r="K462" s="3" t="s">
        <v>92</v>
      </c>
      <c r="L462" s="3" t="s">
        <v>93</v>
      </c>
      <c r="M462" s="3" t="s">
        <v>94</v>
      </c>
      <c r="N462" s="2">
        <v>2000000</v>
      </c>
      <c r="O462" s="2">
        <v>285690</v>
      </c>
      <c r="P462" s="10">
        <v>1</v>
      </c>
      <c r="Q462" s="2">
        <v>2000000</v>
      </c>
      <c r="R462" s="2">
        <v>285690</v>
      </c>
      <c r="S462" s="3" t="s">
        <v>94</v>
      </c>
      <c r="T462" s="2">
        <v>1714310</v>
      </c>
      <c r="U462" s="2">
        <v>1714310</v>
      </c>
      <c r="V462" s="2">
        <v>22000.31</v>
      </c>
      <c r="W462" s="11">
        <v>1</v>
      </c>
      <c r="X462" s="2">
        <v>1714310</v>
      </c>
      <c r="Y462" s="2">
        <v>1714310</v>
      </c>
      <c r="Z462" s="2">
        <v>22000.31</v>
      </c>
      <c r="AA462" s="12">
        <v>5.5E-2</v>
      </c>
      <c r="AB462" s="13">
        <v>44525</v>
      </c>
      <c r="AC462" s="13">
        <v>44500</v>
      </c>
      <c r="AD462" s="2">
        <v>1</v>
      </c>
      <c r="AE462" s="2">
        <v>4</v>
      </c>
      <c r="AF462" s="3" t="s">
        <v>95</v>
      </c>
      <c r="AG462" s="2">
        <v>0</v>
      </c>
      <c r="AH462" s="3" t="s">
        <v>95</v>
      </c>
      <c r="AI462" s="3" t="s">
        <v>95</v>
      </c>
      <c r="AJ462" s="2">
        <v>1</v>
      </c>
      <c r="AK462" s="2">
        <v>11627.898835812373</v>
      </c>
      <c r="AL462" s="2">
        <v>0</v>
      </c>
      <c r="AM462" s="2">
        <v>149.22469042151729</v>
      </c>
      <c r="AN462" s="2">
        <v>11777.123526233891</v>
      </c>
      <c r="AO462" s="2">
        <v>11627.898835812373</v>
      </c>
      <c r="AP462" s="2">
        <v>0</v>
      </c>
      <c r="AQ462" s="2">
        <v>149.22469042151729</v>
      </c>
      <c r="AR462" s="2">
        <v>11777.123526233891</v>
      </c>
      <c r="AS462" s="2">
        <v>1371448</v>
      </c>
      <c r="AT462" s="2">
        <v>0</v>
      </c>
      <c r="AU462" s="2">
        <v>17600.248</v>
      </c>
      <c r="AV462" s="2">
        <v>1389048.2480000001</v>
      </c>
      <c r="AW462" s="2">
        <v>11627.898835812373</v>
      </c>
      <c r="AX462" s="2">
        <v>0</v>
      </c>
      <c r="AY462" s="2">
        <v>149.22469042151729</v>
      </c>
      <c r="AZ462" s="2">
        <v>11777.123526233891</v>
      </c>
      <c r="BA462" s="2">
        <v>59175.539965332755</v>
      </c>
      <c r="BB462" s="2">
        <v>0</v>
      </c>
      <c r="BC462" s="2">
        <v>759.41937202414374</v>
      </c>
      <c r="BD462" s="2">
        <v>59934.959337356893</v>
      </c>
      <c r="BE462" s="2">
        <v>59175.539965332755</v>
      </c>
      <c r="BF462" s="2">
        <v>0</v>
      </c>
      <c r="BG462" s="2">
        <v>759.41937202414374</v>
      </c>
      <c r="BH462" s="2">
        <v>59934.959337356893</v>
      </c>
      <c r="BI462" s="2">
        <v>6979436.0168000003</v>
      </c>
      <c r="BJ462" s="2">
        <v>0</v>
      </c>
      <c r="BK462" s="2">
        <v>89569.422096800001</v>
      </c>
      <c r="BL462" s="2">
        <v>7069005.4388968013</v>
      </c>
      <c r="BM462" s="2">
        <v>59175.539965332755</v>
      </c>
      <c r="BN462" s="2">
        <v>0</v>
      </c>
      <c r="BO462" s="2">
        <v>759.41937202414374</v>
      </c>
      <c r="BP462" s="2">
        <v>59934.959337356893</v>
      </c>
      <c r="BQ462" s="2" t="s">
        <v>96</v>
      </c>
      <c r="BR462" s="1">
        <v>1.4999999999999999E-2</v>
      </c>
      <c r="BS462" s="1">
        <v>3.5000000000000003E-2</v>
      </c>
      <c r="BT462" s="1">
        <v>0.26500000000000001</v>
      </c>
      <c r="BU462" s="2">
        <v>25714.649999999998</v>
      </c>
      <c r="BV462" s="2">
        <v>60000.850000000006</v>
      </c>
      <c r="BW462" s="2">
        <v>454292.15</v>
      </c>
      <c r="BX462" s="2">
        <v>25714.649999999998</v>
      </c>
      <c r="BY462" s="2">
        <v>25714.649999999998</v>
      </c>
      <c r="BZ462" s="2">
        <v>25714.649999999998</v>
      </c>
      <c r="CA462" s="2">
        <v>60000.850000000006</v>
      </c>
      <c r="CB462" s="2">
        <v>454292.15</v>
      </c>
      <c r="CC462" s="2">
        <v>25714.649999999998</v>
      </c>
      <c r="CD462" s="2">
        <v>25714.649999999998</v>
      </c>
      <c r="CE462" s="1">
        <f t="shared" si="7"/>
        <v>1.4999999999999999E-2</v>
      </c>
    </row>
    <row r="463" spans="1:83" ht="13.5" customHeight="1">
      <c r="A463" s="3" t="s">
        <v>520</v>
      </c>
      <c r="B463" t="s">
        <v>1116</v>
      </c>
      <c r="C463" s="9" t="s">
        <v>2072</v>
      </c>
      <c r="D463" s="3" t="s">
        <v>1117</v>
      </c>
      <c r="E463" s="3" t="s">
        <v>1118</v>
      </c>
      <c r="F463" s="3" t="s">
        <v>836</v>
      </c>
      <c r="G463" s="3" t="s">
        <v>100</v>
      </c>
      <c r="H463" s="3" t="s">
        <v>89</v>
      </c>
      <c r="I463" s="3" t="s">
        <v>90</v>
      </c>
      <c r="J463" s="3" t="s">
        <v>1119</v>
      </c>
      <c r="K463" s="3" t="s">
        <v>92</v>
      </c>
      <c r="L463" s="3" t="s">
        <v>93</v>
      </c>
      <c r="M463" s="3" t="s">
        <v>94</v>
      </c>
      <c r="N463" s="2">
        <v>250000</v>
      </c>
      <c r="O463" s="2">
        <v>45810.25</v>
      </c>
      <c r="P463" s="10">
        <v>1</v>
      </c>
      <c r="Q463" s="2">
        <v>250000</v>
      </c>
      <c r="R463" s="2">
        <v>45810.25</v>
      </c>
      <c r="S463" s="3" t="s">
        <v>94</v>
      </c>
      <c r="T463" s="2">
        <v>204189.75</v>
      </c>
      <c r="U463" s="2">
        <v>204189.75</v>
      </c>
      <c r="V463" s="2">
        <v>2651.63</v>
      </c>
      <c r="W463" s="11">
        <v>1</v>
      </c>
      <c r="X463" s="2">
        <v>204189.75</v>
      </c>
      <c r="Y463" s="2">
        <v>204189.75</v>
      </c>
      <c r="Z463" s="2">
        <v>2651.63</v>
      </c>
      <c r="AA463" s="12">
        <v>5.5E-2</v>
      </c>
      <c r="AB463" s="13">
        <v>44526</v>
      </c>
      <c r="AC463" s="13">
        <v>44500</v>
      </c>
      <c r="AD463" s="2">
        <v>1</v>
      </c>
      <c r="AE463" s="2">
        <v>4</v>
      </c>
      <c r="AF463" s="3" t="s">
        <v>95</v>
      </c>
      <c r="AG463" s="2">
        <v>0</v>
      </c>
      <c r="AH463" s="3" t="s">
        <v>95</v>
      </c>
      <c r="AI463" s="3" t="s">
        <v>95</v>
      </c>
      <c r="AJ463" s="2">
        <v>1</v>
      </c>
      <c r="AK463" s="2">
        <v>1384.9874038591736</v>
      </c>
      <c r="AL463" s="2">
        <v>0</v>
      </c>
      <c r="AM463" s="2">
        <v>17.98559501490697</v>
      </c>
      <c r="AN463" s="2">
        <v>1402.9729988740805</v>
      </c>
      <c r="AO463" s="2">
        <v>1384.9874038591736</v>
      </c>
      <c r="AP463" s="2">
        <v>0</v>
      </c>
      <c r="AQ463" s="2">
        <v>17.98559501490697</v>
      </c>
      <c r="AR463" s="2">
        <v>1402.9729988740805</v>
      </c>
      <c r="AS463" s="2">
        <v>163351.79999999999</v>
      </c>
      <c r="AT463" s="2">
        <v>0</v>
      </c>
      <c r="AU463" s="2">
        <v>2121.3040000000001</v>
      </c>
      <c r="AV463" s="2">
        <v>165473.10399999999</v>
      </c>
      <c r="AW463" s="2">
        <v>1384.9874038591736</v>
      </c>
      <c r="AX463" s="2">
        <v>0</v>
      </c>
      <c r="AY463" s="2">
        <v>17.98559501490697</v>
      </c>
      <c r="AZ463" s="2">
        <v>1402.9729988740805</v>
      </c>
      <c r="BA463" s="2">
        <v>7048.3393969797207</v>
      </c>
      <c r="BB463" s="2">
        <v>0</v>
      </c>
      <c r="BC463" s="2">
        <v>91.53049159036307</v>
      </c>
      <c r="BD463" s="2">
        <v>7139.8698885700833</v>
      </c>
      <c r="BE463" s="2">
        <v>7048.3393969797207</v>
      </c>
      <c r="BF463" s="2">
        <v>0</v>
      </c>
      <c r="BG463" s="2">
        <v>91.53049159036307</v>
      </c>
      <c r="BH463" s="2">
        <v>7139.8698885700833</v>
      </c>
      <c r="BI463" s="2">
        <v>831313.64538</v>
      </c>
      <c r="BJ463" s="2">
        <v>0</v>
      </c>
      <c r="BK463" s="2">
        <v>10795.528186400001</v>
      </c>
      <c r="BL463" s="2">
        <v>842109.17356639996</v>
      </c>
      <c r="BM463" s="2">
        <v>7048.3393969797207</v>
      </c>
      <c r="BN463" s="2">
        <v>0</v>
      </c>
      <c r="BO463" s="2">
        <v>91.53049159036307</v>
      </c>
      <c r="BP463" s="2">
        <v>7139.8698885700833</v>
      </c>
      <c r="BQ463" s="2" t="s">
        <v>96</v>
      </c>
      <c r="BR463" s="1">
        <v>1.4999999999999999E-2</v>
      </c>
      <c r="BS463" s="1">
        <v>3.5000000000000003E-2</v>
      </c>
      <c r="BT463" s="1">
        <v>0.26500000000000001</v>
      </c>
      <c r="BU463" s="2">
        <v>3062.8462500000001</v>
      </c>
      <c r="BV463" s="2">
        <v>7146.6412500000006</v>
      </c>
      <c r="BW463" s="2">
        <v>54110.283750000002</v>
      </c>
      <c r="BX463" s="2">
        <v>3062.8462500000001</v>
      </c>
      <c r="BY463" s="2">
        <v>3062.8462500000001</v>
      </c>
      <c r="BZ463" s="2">
        <v>3062.8462500000001</v>
      </c>
      <c r="CA463" s="2">
        <v>7146.6412500000006</v>
      </c>
      <c r="CB463" s="2">
        <v>54110.283750000002</v>
      </c>
      <c r="CC463" s="2">
        <v>3062.8462500000001</v>
      </c>
      <c r="CD463" s="2">
        <v>3062.8462500000001</v>
      </c>
      <c r="CE463" s="1">
        <f t="shared" si="7"/>
        <v>1.4999999999999999E-2</v>
      </c>
    </row>
    <row r="464" spans="1:83" ht="13.5" customHeight="1">
      <c r="A464" s="3" t="s">
        <v>520</v>
      </c>
      <c r="B464" t="s">
        <v>1120</v>
      </c>
      <c r="C464" s="9" t="s">
        <v>2073</v>
      </c>
      <c r="D464" s="3" t="s">
        <v>1121</v>
      </c>
      <c r="E464" s="3" t="s">
        <v>1122</v>
      </c>
      <c r="F464" s="3" t="s">
        <v>836</v>
      </c>
      <c r="G464" s="3" t="s">
        <v>100</v>
      </c>
      <c r="H464" s="3" t="s">
        <v>89</v>
      </c>
      <c r="I464" s="3" t="s">
        <v>90</v>
      </c>
      <c r="J464" s="3" t="s">
        <v>1123</v>
      </c>
      <c r="K464" s="3" t="s">
        <v>92</v>
      </c>
      <c r="L464" s="3" t="s">
        <v>93</v>
      </c>
      <c r="M464" s="3" t="s">
        <v>94</v>
      </c>
      <c r="N464" s="2">
        <v>1000000</v>
      </c>
      <c r="O464" s="2">
        <v>779852.73</v>
      </c>
      <c r="P464" s="10">
        <v>1</v>
      </c>
      <c r="Q464" s="2">
        <v>1000000</v>
      </c>
      <c r="R464" s="2">
        <v>779852.73</v>
      </c>
      <c r="S464" s="3" t="s">
        <v>94</v>
      </c>
      <c r="T464" s="2">
        <v>220147.27</v>
      </c>
      <c r="U464" s="2">
        <v>220147.27</v>
      </c>
      <c r="V464" s="2">
        <v>2791.59</v>
      </c>
      <c r="W464" s="11">
        <v>1</v>
      </c>
      <c r="X464" s="2">
        <v>220147.27</v>
      </c>
      <c r="Y464" s="2">
        <v>220147.27</v>
      </c>
      <c r="Z464" s="2">
        <v>2791.59</v>
      </c>
      <c r="AA464" s="12">
        <v>5.5E-2</v>
      </c>
      <c r="AB464" s="13">
        <v>44524</v>
      </c>
      <c r="AC464" s="13">
        <v>44500</v>
      </c>
      <c r="AD464" s="2">
        <v>1</v>
      </c>
      <c r="AE464" s="2">
        <v>4</v>
      </c>
      <c r="AF464" s="3" t="s">
        <v>95</v>
      </c>
      <c r="AG464" s="2">
        <v>0</v>
      </c>
      <c r="AH464" s="3" t="s">
        <v>95</v>
      </c>
      <c r="AI464" s="3" t="s">
        <v>95</v>
      </c>
      <c r="AJ464" s="2">
        <v>1</v>
      </c>
      <c r="AK464" s="2">
        <v>1493.22478696401</v>
      </c>
      <c r="AL464" s="2">
        <v>0</v>
      </c>
      <c r="AM464" s="2">
        <v>18.934921986726707</v>
      </c>
      <c r="AN464" s="2">
        <v>1512.1597089507368</v>
      </c>
      <c r="AO464" s="2">
        <v>1493.22478696401</v>
      </c>
      <c r="AP464" s="2">
        <v>0</v>
      </c>
      <c r="AQ464" s="2">
        <v>18.934921986726707</v>
      </c>
      <c r="AR464" s="2">
        <v>1512.1597089507368</v>
      </c>
      <c r="AS464" s="2">
        <v>176117.81599999999</v>
      </c>
      <c r="AT464" s="2">
        <v>0</v>
      </c>
      <c r="AU464" s="2">
        <v>2233.2719999999999</v>
      </c>
      <c r="AV464" s="2">
        <v>178351.08800000002</v>
      </c>
      <c r="AW464" s="2">
        <v>1493.22478696401</v>
      </c>
      <c r="AX464" s="2">
        <v>0</v>
      </c>
      <c r="AY464" s="2">
        <v>18.934921986726707</v>
      </c>
      <c r="AZ464" s="2">
        <v>1512.1597089507368</v>
      </c>
      <c r="BA464" s="2">
        <v>7599.1702633385439</v>
      </c>
      <c r="BB464" s="2">
        <v>0</v>
      </c>
      <c r="BC464" s="2">
        <v>96.36171148265089</v>
      </c>
      <c r="BD464" s="2">
        <v>7695.531974821195</v>
      </c>
      <c r="BE464" s="2">
        <v>7599.1702633385439</v>
      </c>
      <c r="BF464" s="2">
        <v>0</v>
      </c>
      <c r="BG464" s="2">
        <v>96.36171148265089</v>
      </c>
      <c r="BH464" s="2">
        <v>7695.531974821195</v>
      </c>
      <c r="BI464" s="2">
        <v>896281.17740559997</v>
      </c>
      <c r="BJ464" s="2">
        <v>0</v>
      </c>
      <c r="BK464" s="2">
        <v>11365.3445352</v>
      </c>
      <c r="BL464" s="2">
        <v>907646.52194080013</v>
      </c>
      <c r="BM464" s="2">
        <v>7599.1702633385439</v>
      </c>
      <c r="BN464" s="2">
        <v>0</v>
      </c>
      <c r="BO464" s="2">
        <v>96.36171148265089</v>
      </c>
      <c r="BP464" s="2">
        <v>7695.531974821195</v>
      </c>
      <c r="BQ464" s="2" t="s">
        <v>96</v>
      </c>
      <c r="BR464" s="1">
        <v>1.4999999999999999E-2</v>
      </c>
      <c r="BS464" s="1">
        <v>3.5000000000000003E-2</v>
      </c>
      <c r="BT464" s="1">
        <v>0.26500000000000001</v>
      </c>
      <c r="BU464" s="2">
        <v>3302.2090499999999</v>
      </c>
      <c r="BV464" s="2">
        <v>7705.15445</v>
      </c>
      <c r="BW464" s="2">
        <v>58339.026550000002</v>
      </c>
      <c r="BX464" s="2">
        <v>3302.2090499999999</v>
      </c>
      <c r="BY464" s="2">
        <v>3302.2090499999999</v>
      </c>
      <c r="BZ464" s="2">
        <v>3302.2090499999999</v>
      </c>
      <c r="CA464" s="2">
        <v>7705.15445</v>
      </c>
      <c r="CB464" s="2">
        <v>58339.026550000002</v>
      </c>
      <c r="CC464" s="2">
        <v>3302.2090499999999</v>
      </c>
      <c r="CD464" s="2">
        <v>3302.2090499999999</v>
      </c>
      <c r="CE464" s="1">
        <f t="shared" si="7"/>
        <v>1.5000000000000001E-2</v>
      </c>
    </row>
    <row r="465" spans="1:83" ht="13.5" customHeight="1">
      <c r="A465" s="3" t="s">
        <v>520</v>
      </c>
      <c r="B465" t="s">
        <v>1124</v>
      </c>
      <c r="C465" s="9" t="s">
        <v>2074</v>
      </c>
      <c r="D465" s="3" t="s">
        <v>1125</v>
      </c>
      <c r="E465" s="3" t="s">
        <v>1126</v>
      </c>
      <c r="F465" s="3" t="s">
        <v>836</v>
      </c>
      <c r="G465" s="3" t="s">
        <v>504</v>
      </c>
      <c r="H465" s="3" t="s">
        <v>89</v>
      </c>
      <c r="I465" s="3" t="s">
        <v>90</v>
      </c>
      <c r="J465" s="3" t="s">
        <v>1127</v>
      </c>
      <c r="K465" s="3" t="s">
        <v>92</v>
      </c>
      <c r="L465" s="3" t="s">
        <v>93</v>
      </c>
      <c r="M465" s="3" t="s">
        <v>94</v>
      </c>
      <c r="N465" s="2">
        <v>400000</v>
      </c>
      <c r="O465" s="2">
        <v>54232.94</v>
      </c>
      <c r="P465" s="10">
        <v>1</v>
      </c>
      <c r="Q465" s="2">
        <v>400000</v>
      </c>
      <c r="R465" s="2">
        <v>54232.94</v>
      </c>
      <c r="S465" s="3" t="s">
        <v>94</v>
      </c>
      <c r="T465" s="2">
        <v>345767.06</v>
      </c>
      <c r="U465" s="2">
        <v>345767.06</v>
      </c>
      <c r="V465" s="2">
        <v>4384.5200000000004</v>
      </c>
      <c r="W465" s="11">
        <v>1</v>
      </c>
      <c r="X465" s="2">
        <v>345767.06</v>
      </c>
      <c r="Y465" s="2">
        <v>345767.06</v>
      </c>
      <c r="Z465" s="2">
        <v>4384.5200000000004</v>
      </c>
      <c r="AA465" s="12">
        <v>5.5E-2</v>
      </c>
      <c r="AB465" s="13">
        <v>44524</v>
      </c>
      <c r="AC465" s="13">
        <v>44500</v>
      </c>
      <c r="AD465" s="2">
        <v>1</v>
      </c>
      <c r="AE465" s="2">
        <v>4</v>
      </c>
      <c r="AF465" s="3" t="s">
        <v>95</v>
      </c>
      <c r="AG465" s="2">
        <v>0</v>
      </c>
      <c r="AH465" s="3" t="s">
        <v>95</v>
      </c>
      <c r="AI465" s="3" t="s">
        <v>95</v>
      </c>
      <c r="AJ465" s="2">
        <v>1</v>
      </c>
      <c r="AK465" s="2">
        <v>2345.284338559693</v>
      </c>
      <c r="AL465" s="2">
        <v>0</v>
      </c>
      <c r="AM465" s="2">
        <v>29.739519108910336</v>
      </c>
      <c r="AN465" s="2">
        <v>2375.0238576686033</v>
      </c>
      <c r="AO465" s="2">
        <v>2345.284338559693</v>
      </c>
      <c r="AP465" s="2">
        <v>0</v>
      </c>
      <c r="AQ465" s="2">
        <v>29.739519108910336</v>
      </c>
      <c r="AR465" s="2">
        <v>2375.0238576686033</v>
      </c>
      <c r="AS465" s="2">
        <v>276613.64799999999</v>
      </c>
      <c r="AT465" s="2">
        <v>0</v>
      </c>
      <c r="AU465" s="2">
        <v>3507.616</v>
      </c>
      <c r="AV465" s="2">
        <v>280121.26400000002</v>
      </c>
      <c r="AW465" s="2">
        <v>2345.284338559693</v>
      </c>
      <c r="AX465" s="2">
        <v>0</v>
      </c>
      <c r="AY465" s="2">
        <v>29.739519108910336</v>
      </c>
      <c r="AZ465" s="2">
        <v>2375.0238576686033</v>
      </c>
      <c r="BA465" s="2">
        <v>11935.386527364133</v>
      </c>
      <c r="BB465" s="2">
        <v>0</v>
      </c>
      <c r="BC465" s="2">
        <v>151.3473866971556</v>
      </c>
      <c r="BD465" s="2">
        <v>12086.733914061289</v>
      </c>
      <c r="BE465" s="2">
        <v>11935.386527364133</v>
      </c>
      <c r="BF465" s="2">
        <v>0</v>
      </c>
      <c r="BG465" s="2">
        <v>151.3473866971556</v>
      </c>
      <c r="BH465" s="2">
        <v>12086.733914061289</v>
      </c>
      <c r="BI465" s="2">
        <v>1407714.5160367999</v>
      </c>
      <c r="BJ465" s="2">
        <v>0</v>
      </c>
      <c r="BK465" s="2">
        <v>17850.608585599999</v>
      </c>
      <c r="BL465" s="2">
        <v>1425565.1246224002</v>
      </c>
      <c r="BM465" s="2">
        <v>11935.386527364133</v>
      </c>
      <c r="BN465" s="2">
        <v>0</v>
      </c>
      <c r="BO465" s="2">
        <v>151.3473866971556</v>
      </c>
      <c r="BP465" s="2">
        <v>12086.733914061289</v>
      </c>
      <c r="BQ465" s="2" t="s">
        <v>96</v>
      </c>
      <c r="BR465" s="1">
        <v>1.4999999999999999E-2</v>
      </c>
      <c r="BS465" s="1">
        <v>3.5000000000000003E-2</v>
      </c>
      <c r="BT465" s="1">
        <v>0.26500000000000001</v>
      </c>
      <c r="BU465" s="2">
        <v>5186.5059000000001</v>
      </c>
      <c r="BV465" s="2">
        <v>12101.847100000001</v>
      </c>
      <c r="BW465" s="2">
        <v>91628.270900000003</v>
      </c>
      <c r="BX465" s="2">
        <v>5186.5059000000001</v>
      </c>
      <c r="BY465" s="2">
        <v>5186.5059000000001</v>
      </c>
      <c r="BZ465" s="2">
        <v>5186.5059000000001</v>
      </c>
      <c r="CA465" s="2">
        <v>12101.847100000001</v>
      </c>
      <c r="CB465" s="2">
        <v>91628.270900000003</v>
      </c>
      <c r="CC465" s="2">
        <v>5186.5059000000001</v>
      </c>
      <c r="CD465" s="2">
        <v>5186.5059000000001</v>
      </c>
      <c r="CE465" s="1">
        <f t="shared" si="7"/>
        <v>1.5000000000000001E-2</v>
      </c>
    </row>
    <row r="466" spans="1:83" ht="13.5" customHeight="1">
      <c r="A466" s="3" t="s">
        <v>520</v>
      </c>
      <c r="B466" t="s">
        <v>1128</v>
      </c>
      <c r="C466" s="9" t="s">
        <v>2075</v>
      </c>
      <c r="D466" s="3" t="s">
        <v>1129</v>
      </c>
      <c r="E466" s="3" t="s">
        <v>1130</v>
      </c>
      <c r="F466" s="3" t="s">
        <v>836</v>
      </c>
      <c r="G466" s="3" t="s">
        <v>100</v>
      </c>
      <c r="H466" s="3" t="s">
        <v>89</v>
      </c>
      <c r="I466" s="3" t="s">
        <v>90</v>
      </c>
      <c r="J466" s="3" t="s">
        <v>1131</v>
      </c>
      <c r="K466" s="3" t="s">
        <v>92</v>
      </c>
      <c r="L466" s="3" t="s">
        <v>93</v>
      </c>
      <c r="M466" s="3" t="s">
        <v>94</v>
      </c>
      <c r="N466" s="2">
        <v>1000000</v>
      </c>
      <c r="O466" s="2">
        <v>562217.74</v>
      </c>
      <c r="P466" s="10">
        <v>1</v>
      </c>
      <c r="Q466" s="2">
        <v>1000000</v>
      </c>
      <c r="R466" s="2">
        <v>562217.74</v>
      </c>
      <c r="S466" s="3" t="s">
        <v>94</v>
      </c>
      <c r="T466" s="2">
        <v>437782.26</v>
      </c>
      <c r="U466" s="2">
        <v>437782.26</v>
      </c>
      <c r="V466" s="2">
        <v>5551.32</v>
      </c>
      <c r="W466" s="11">
        <v>1</v>
      </c>
      <c r="X466" s="2">
        <v>437782.26</v>
      </c>
      <c r="Y466" s="2">
        <v>437782.26</v>
      </c>
      <c r="Z466" s="2">
        <v>5551.32</v>
      </c>
      <c r="AA466" s="12">
        <v>5.5E-2</v>
      </c>
      <c r="AB466" s="13">
        <v>44524</v>
      </c>
      <c r="AC466" s="13">
        <v>44500</v>
      </c>
      <c r="AD466" s="2">
        <v>1</v>
      </c>
      <c r="AE466" s="2">
        <v>4</v>
      </c>
      <c r="AF466" s="3" t="s">
        <v>95</v>
      </c>
      <c r="AG466" s="2">
        <v>0</v>
      </c>
      <c r="AH466" s="3" t="s">
        <v>95</v>
      </c>
      <c r="AI466" s="3" t="s">
        <v>95</v>
      </c>
      <c r="AJ466" s="2">
        <v>1</v>
      </c>
      <c r="AK466" s="2">
        <v>2969.4091683495458</v>
      </c>
      <c r="AL466" s="2">
        <v>0</v>
      </c>
      <c r="AM466" s="2">
        <v>37.653742535026886</v>
      </c>
      <c r="AN466" s="2">
        <v>3007.0629108845728</v>
      </c>
      <c r="AO466" s="2">
        <v>2969.4091683495458</v>
      </c>
      <c r="AP466" s="2">
        <v>0</v>
      </c>
      <c r="AQ466" s="2">
        <v>37.653742535026886</v>
      </c>
      <c r="AR466" s="2">
        <v>3007.0629108845728</v>
      </c>
      <c r="AS466" s="2">
        <v>350225.80800000002</v>
      </c>
      <c r="AT466" s="2">
        <v>0</v>
      </c>
      <c r="AU466" s="2">
        <v>4441.0559999999996</v>
      </c>
      <c r="AV466" s="2">
        <v>354666.864</v>
      </c>
      <c r="AW466" s="2">
        <v>2969.4091683495458</v>
      </c>
      <c r="AX466" s="2">
        <v>0</v>
      </c>
      <c r="AY466" s="2">
        <v>37.653742535026886</v>
      </c>
      <c r="AZ466" s="2">
        <v>3007.0629108845728</v>
      </c>
      <c r="BA466" s="2">
        <v>15111.620198647674</v>
      </c>
      <c r="BB466" s="2">
        <v>0</v>
      </c>
      <c r="BC466" s="2">
        <v>191.62366113500534</v>
      </c>
      <c r="BD466" s="2">
        <v>15303.24385978268</v>
      </c>
      <c r="BE466" s="2">
        <v>15111.620198647674</v>
      </c>
      <c r="BF466" s="2">
        <v>0</v>
      </c>
      <c r="BG466" s="2">
        <v>191.62366113500534</v>
      </c>
      <c r="BH466" s="2">
        <v>15303.24385978268</v>
      </c>
      <c r="BI466" s="2">
        <v>1782334.1594928002</v>
      </c>
      <c r="BJ466" s="2">
        <v>0</v>
      </c>
      <c r="BK466" s="2">
        <v>22600.978089599997</v>
      </c>
      <c r="BL466" s="2">
        <v>1804935.1375824001</v>
      </c>
      <c r="BM466" s="2">
        <v>15111.620198647674</v>
      </c>
      <c r="BN466" s="2">
        <v>0</v>
      </c>
      <c r="BO466" s="2">
        <v>191.62366113500534</v>
      </c>
      <c r="BP466" s="2">
        <v>15303.24385978268</v>
      </c>
      <c r="BQ466" s="2" t="s">
        <v>96</v>
      </c>
      <c r="BR466" s="1">
        <v>1.4999999999999999E-2</v>
      </c>
      <c r="BS466" s="1">
        <v>3.5000000000000003E-2</v>
      </c>
      <c r="BT466" s="1">
        <v>0.26500000000000001</v>
      </c>
      <c r="BU466" s="2">
        <v>6566.7339000000002</v>
      </c>
      <c r="BV466" s="2">
        <v>15322.379100000002</v>
      </c>
      <c r="BW466" s="2">
        <v>116012.29890000001</v>
      </c>
      <c r="BX466" s="2">
        <v>6566.7339000000002</v>
      </c>
      <c r="BY466" s="2">
        <v>6566.7339000000002</v>
      </c>
      <c r="BZ466" s="2">
        <v>6566.7339000000002</v>
      </c>
      <c r="CA466" s="2">
        <v>15322.379100000002</v>
      </c>
      <c r="CB466" s="2">
        <v>116012.29890000001</v>
      </c>
      <c r="CC466" s="2">
        <v>6566.7339000000002</v>
      </c>
      <c r="CD466" s="2">
        <v>6566.7339000000002</v>
      </c>
      <c r="CE466" s="1">
        <f t="shared" si="7"/>
        <v>1.4999999999999999E-2</v>
      </c>
    </row>
    <row r="467" spans="1:83" ht="13.5" customHeight="1">
      <c r="A467" s="3" t="s">
        <v>520</v>
      </c>
      <c r="B467" t="s">
        <v>1132</v>
      </c>
      <c r="C467" s="9" t="s">
        <v>2076</v>
      </c>
      <c r="D467" s="3" t="s">
        <v>1133</v>
      </c>
      <c r="E467" s="3" t="s">
        <v>1134</v>
      </c>
      <c r="F467" s="3" t="s">
        <v>836</v>
      </c>
      <c r="G467" s="3" t="s">
        <v>100</v>
      </c>
      <c r="H467" s="3" t="s">
        <v>89</v>
      </c>
      <c r="I467" s="3" t="s">
        <v>90</v>
      </c>
      <c r="J467" s="3" t="s">
        <v>1135</v>
      </c>
      <c r="K467" s="3" t="s">
        <v>92</v>
      </c>
      <c r="L467" s="3" t="s">
        <v>93</v>
      </c>
      <c r="M467" s="3" t="s">
        <v>94</v>
      </c>
      <c r="N467" s="2">
        <v>1000000</v>
      </c>
      <c r="O467" s="2">
        <v>640054.77</v>
      </c>
      <c r="P467" s="10">
        <v>1</v>
      </c>
      <c r="Q467" s="2">
        <v>1000000</v>
      </c>
      <c r="R467" s="2">
        <v>640054.77</v>
      </c>
      <c r="S467" s="3" t="s">
        <v>94</v>
      </c>
      <c r="T467" s="2">
        <v>359945.23</v>
      </c>
      <c r="U467" s="2">
        <v>359945.23</v>
      </c>
      <c r="V467" s="2">
        <v>4564.3100000000004</v>
      </c>
      <c r="W467" s="11">
        <v>1</v>
      </c>
      <c r="X467" s="2">
        <v>359945.23</v>
      </c>
      <c r="Y467" s="2">
        <v>359945.23</v>
      </c>
      <c r="Z467" s="2">
        <v>4564.3100000000004</v>
      </c>
      <c r="AA467" s="12">
        <v>5.5E-2</v>
      </c>
      <c r="AB467" s="13">
        <v>44525</v>
      </c>
      <c r="AC467" s="13">
        <v>44500</v>
      </c>
      <c r="AD467" s="2">
        <v>1</v>
      </c>
      <c r="AE467" s="2">
        <v>4</v>
      </c>
      <c r="AF467" s="3" t="s">
        <v>95</v>
      </c>
      <c r="AG467" s="2">
        <v>0</v>
      </c>
      <c r="AH467" s="3" t="s">
        <v>95</v>
      </c>
      <c r="AI467" s="3" t="s">
        <v>95</v>
      </c>
      <c r="AJ467" s="2">
        <v>1</v>
      </c>
      <c r="AK467" s="2">
        <v>2441.4526665966</v>
      </c>
      <c r="AL467" s="2">
        <v>0</v>
      </c>
      <c r="AM467" s="2">
        <v>30.959006792987722</v>
      </c>
      <c r="AN467" s="2">
        <v>2472.4116733895876</v>
      </c>
      <c r="AO467" s="2">
        <v>2441.4526665966</v>
      </c>
      <c r="AP467" s="2">
        <v>0</v>
      </c>
      <c r="AQ467" s="2">
        <v>30.959006792987722</v>
      </c>
      <c r="AR467" s="2">
        <v>2472.4116733895876</v>
      </c>
      <c r="AS467" s="2">
        <v>287956.18400000001</v>
      </c>
      <c r="AT467" s="2">
        <v>0</v>
      </c>
      <c r="AU467" s="2">
        <v>3651.4479999999999</v>
      </c>
      <c r="AV467" s="2">
        <v>291607.63199999998</v>
      </c>
      <c r="AW467" s="2">
        <v>2441.4526665966</v>
      </c>
      <c r="AX467" s="2">
        <v>0</v>
      </c>
      <c r="AY467" s="2">
        <v>30.959006792987722</v>
      </c>
      <c r="AZ467" s="2">
        <v>2472.4116733895876</v>
      </c>
      <c r="BA467" s="2">
        <v>12424.796765576757</v>
      </c>
      <c r="BB467" s="2">
        <v>0</v>
      </c>
      <c r="BC467" s="2">
        <v>157.55348147019382</v>
      </c>
      <c r="BD467" s="2">
        <v>12582.35024704695</v>
      </c>
      <c r="BE467" s="2">
        <v>12424.796765576757</v>
      </c>
      <c r="BF467" s="2">
        <v>0</v>
      </c>
      <c r="BG467" s="2">
        <v>157.55348147019382</v>
      </c>
      <c r="BH467" s="2">
        <v>12582.35024704695</v>
      </c>
      <c r="BI467" s="2">
        <v>1465437.8159944001</v>
      </c>
      <c r="BJ467" s="2">
        <v>0</v>
      </c>
      <c r="BK467" s="2">
        <v>18582.5840168</v>
      </c>
      <c r="BL467" s="2">
        <v>1484020.4000112</v>
      </c>
      <c r="BM467" s="2">
        <v>12424.796765576757</v>
      </c>
      <c r="BN467" s="2">
        <v>0</v>
      </c>
      <c r="BO467" s="2">
        <v>157.55348147019382</v>
      </c>
      <c r="BP467" s="2">
        <v>12582.35024704695</v>
      </c>
      <c r="BQ467" s="2" t="s">
        <v>96</v>
      </c>
      <c r="BR467" s="1">
        <v>1.4999999999999999E-2</v>
      </c>
      <c r="BS467" s="1">
        <v>3.5000000000000003E-2</v>
      </c>
      <c r="BT467" s="1">
        <v>0.26500000000000001</v>
      </c>
      <c r="BU467" s="2">
        <v>5399.1784499999994</v>
      </c>
      <c r="BV467" s="2">
        <v>12598.083050000001</v>
      </c>
      <c r="BW467" s="2">
        <v>95385.485950000002</v>
      </c>
      <c r="BX467" s="2">
        <v>5399.1784499999994</v>
      </c>
      <c r="BY467" s="2">
        <v>5399.1784499999994</v>
      </c>
      <c r="BZ467" s="2">
        <v>5399.1784499999994</v>
      </c>
      <c r="CA467" s="2">
        <v>12598.083050000001</v>
      </c>
      <c r="CB467" s="2">
        <v>95385.485950000002</v>
      </c>
      <c r="CC467" s="2">
        <v>5399.1784499999994</v>
      </c>
      <c r="CD467" s="2">
        <v>5399.1784499999994</v>
      </c>
      <c r="CE467" s="1">
        <f t="shared" si="7"/>
        <v>1.4999999999999999E-2</v>
      </c>
    </row>
    <row r="468" spans="1:83" ht="13.5" customHeight="1">
      <c r="A468" s="3" t="s">
        <v>520</v>
      </c>
      <c r="B468" t="s">
        <v>1136</v>
      </c>
      <c r="C468" s="9" t="s">
        <v>2077</v>
      </c>
      <c r="D468" s="3" t="s">
        <v>1137</v>
      </c>
      <c r="E468" s="3" t="s">
        <v>1138</v>
      </c>
      <c r="F468" s="3" t="s">
        <v>836</v>
      </c>
      <c r="G468" s="3" t="s">
        <v>100</v>
      </c>
      <c r="H468" s="3" t="s">
        <v>89</v>
      </c>
      <c r="I468" s="3" t="s">
        <v>90</v>
      </c>
      <c r="J468" s="3" t="s">
        <v>1139</v>
      </c>
      <c r="K468" s="3" t="s">
        <v>92</v>
      </c>
      <c r="L468" s="3" t="s">
        <v>93</v>
      </c>
      <c r="M468" s="3" t="s">
        <v>94</v>
      </c>
      <c r="N468" s="2">
        <v>1000000</v>
      </c>
      <c r="O468" s="2">
        <v>525600.9</v>
      </c>
      <c r="P468" s="10">
        <v>1</v>
      </c>
      <c r="Q468" s="2">
        <v>1000000</v>
      </c>
      <c r="R468" s="2">
        <v>525600.9</v>
      </c>
      <c r="S468" s="3" t="s">
        <v>94</v>
      </c>
      <c r="T468" s="2">
        <v>237099.1</v>
      </c>
      <c r="U468" s="2">
        <v>237099.1</v>
      </c>
      <c r="V468" s="2">
        <v>3006.55</v>
      </c>
      <c r="W468" s="11">
        <v>1</v>
      </c>
      <c r="X468" s="2">
        <v>237099.1</v>
      </c>
      <c r="Y468" s="2">
        <v>237099.1</v>
      </c>
      <c r="Z468" s="2">
        <v>3006.55</v>
      </c>
      <c r="AA468" s="12">
        <v>5.5E-2</v>
      </c>
      <c r="AB468" s="13">
        <v>44525</v>
      </c>
      <c r="AC468" s="13">
        <v>44500</v>
      </c>
      <c r="AD468" s="2">
        <v>1</v>
      </c>
      <c r="AE468" s="2">
        <v>4</v>
      </c>
      <c r="AF468" s="3" t="s">
        <v>95</v>
      </c>
      <c r="AG468" s="2">
        <v>0</v>
      </c>
      <c r="AH468" s="3" t="s">
        <v>95</v>
      </c>
      <c r="AI468" s="3" t="s">
        <v>95</v>
      </c>
      <c r="AJ468" s="2">
        <v>1</v>
      </c>
      <c r="AK468" s="2">
        <v>1608.2064205786362</v>
      </c>
      <c r="AL468" s="2">
        <v>0</v>
      </c>
      <c r="AM468" s="2">
        <v>20.392962325840543</v>
      </c>
      <c r="AN468" s="2">
        <v>1628.5993829044767</v>
      </c>
      <c r="AO468" s="2">
        <v>1608.2064205786362</v>
      </c>
      <c r="AP468" s="2">
        <v>0</v>
      </c>
      <c r="AQ468" s="2">
        <v>20.392962325840543</v>
      </c>
      <c r="AR468" s="2">
        <v>1628.5993829044767</v>
      </c>
      <c r="AS468" s="2">
        <v>189679.28</v>
      </c>
      <c r="AT468" s="2">
        <v>0</v>
      </c>
      <c r="AU468" s="2">
        <v>2405.2399999999998</v>
      </c>
      <c r="AV468" s="2">
        <v>192084.52000000002</v>
      </c>
      <c r="AW468" s="2">
        <v>1608.2064205786362</v>
      </c>
      <c r="AX468" s="2">
        <v>0</v>
      </c>
      <c r="AY468" s="2">
        <v>20.392962325840543</v>
      </c>
      <c r="AZ468" s="2">
        <v>1628.5993829044767</v>
      </c>
      <c r="BA468" s="2">
        <v>8184.3232949667381</v>
      </c>
      <c r="BB468" s="2">
        <v>0</v>
      </c>
      <c r="BC468" s="2">
        <v>103.78182457243511</v>
      </c>
      <c r="BD468" s="2">
        <v>8288.1051195391719</v>
      </c>
      <c r="BE468" s="2">
        <v>8184.3232949667381</v>
      </c>
      <c r="BF468" s="2">
        <v>0</v>
      </c>
      <c r="BG468" s="2">
        <v>103.78182457243511</v>
      </c>
      <c r="BH468" s="2">
        <v>8288.1051195391719</v>
      </c>
      <c r="BI468" s="2">
        <v>965296.82384800003</v>
      </c>
      <c r="BJ468" s="2">
        <v>0</v>
      </c>
      <c r="BK468" s="2">
        <v>12240.506883999999</v>
      </c>
      <c r="BL468" s="2">
        <v>977537.33073200018</v>
      </c>
      <c r="BM468" s="2">
        <v>8184.3232949667381</v>
      </c>
      <c r="BN468" s="2">
        <v>0</v>
      </c>
      <c r="BO468" s="2">
        <v>103.78182457243511</v>
      </c>
      <c r="BP468" s="2">
        <v>8288.1051195391719</v>
      </c>
      <c r="BQ468" s="2" t="s">
        <v>96</v>
      </c>
      <c r="BR468" s="1">
        <v>1.4999999999999999E-2</v>
      </c>
      <c r="BS468" s="1">
        <v>3.5000000000000003E-2</v>
      </c>
      <c r="BT468" s="1">
        <v>0.26500000000000001</v>
      </c>
      <c r="BU468" s="2">
        <v>3556.4865</v>
      </c>
      <c r="BV468" s="2">
        <v>8298.4685000000009</v>
      </c>
      <c r="BW468" s="2">
        <v>62831.261500000008</v>
      </c>
      <c r="BX468" s="2">
        <v>3556.4865</v>
      </c>
      <c r="BY468" s="2">
        <v>3556.4865</v>
      </c>
      <c r="BZ468" s="2">
        <v>3556.4865</v>
      </c>
      <c r="CA468" s="2">
        <v>8298.4685000000009</v>
      </c>
      <c r="CB468" s="2">
        <v>62831.261500000008</v>
      </c>
      <c r="CC468" s="2">
        <v>3556.4865</v>
      </c>
      <c r="CD468" s="2">
        <v>3556.4865</v>
      </c>
      <c r="CE468" s="1">
        <f t="shared" si="7"/>
        <v>1.4999999999999999E-2</v>
      </c>
    </row>
    <row r="469" spans="1:83" ht="13.5" customHeight="1">
      <c r="A469" s="3" t="s">
        <v>520</v>
      </c>
      <c r="B469" t="s">
        <v>1140</v>
      </c>
      <c r="C469" s="9" t="s">
        <v>2078</v>
      </c>
      <c r="D469" s="3" t="s">
        <v>1137</v>
      </c>
      <c r="E469" s="3" t="s">
        <v>1138</v>
      </c>
      <c r="F469" s="3" t="s">
        <v>836</v>
      </c>
      <c r="G469" s="3" t="s">
        <v>100</v>
      </c>
      <c r="H469" s="3" t="s">
        <v>89</v>
      </c>
      <c r="I469" s="3" t="s">
        <v>90</v>
      </c>
      <c r="J469" s="3" t="s">
        <v>1139</v>
      </c>
      <c r="K469" s="3" t="s">
        <v>92</v>
      </c>
      <c r="L469" s="3" t="s">
        <v>93</v>
      </c>
      <c r="M469" s="3" t="s">
        <v>94</v>
      </c>
      <c r="N469" s="2">
        <v>1000000</v>
      </c>
      <c r="O469" s="2">
        <v>525600.9</v>
      </c>
      <c r="P469" s="10">
        <v>1</v>
      </c>
      <c r="Q469" s="2">
        <v>1000000</v>
      </c>
      <c r="R469" s="2">
        <v>525600.9</v>
      </c>
      <c r="S469" s="3" t="s">
        <v>94</v>
      </c>
      <c r="T469" s="2">
        <v>237300</v>
      </c>
      <c r="U469" s="2">
        <v>237300</v>
      </c>
      <c r="V469" s="2">
        <v>3009.1</v>
      </c>
      <c r="W469" s="11">
        <v>1</v>
      </c>
      <c r="X469" s="2">
        <v>237300</v>
      </c>
      <c r="Y469" s="2">
        <v>237300</v>
      </c>
      <c r="Z469" s="2">
        <v>3009.1</v>
      </c>
      <c r="AA469" s="12">
        <v>5.5E-2</v>
      </c>
      <c r="AB469" s="13">
        <v>44525</v>
      </c>
      <c r="AC469" s="13">
        <v>44500</v>
      </c>
      <c r="AD469" s="2">
        <v>1</v>
      </c>
      <c r="AE469" s="2">
        <v>4</v>
      </c>
      <c r="AF469" s="3" t="s">
        <v>95</v>
      </c>
      <c r="AG469" s="2">
        <v>0</v>
      </c>
      <c r="AH469" s="3" t="s">
        <v>95</v>
      </c>
      <c r="AI469" s="3" t="s">
        <v>95</v>
      </c>
      <c r="AJ469" s="2">
        <v>1</v>
      </c>
      <c r="AK469" s="2">
        <v>1609.5690941184944</v>
      </c>
      <c r="AL469" s="2">
        <v>0</v>
      </c>
      <c r="AM469" s="2">
        <v>20.410258580328534</v>
      </c>
      <c r="AN469" s="2">
        <v>1629.9793526988228</v>
      </c>
      <c r="AO469" s="2">
        <v>1609.5690941184944</v>
      </c>
      <c r="AP469" s="2">
        <v>0</v>
      </c>
      <c r="AQ469" s="2">
        <v>20.410258580328534</v>
      </c>
      <c r="AR469" s="2">
        <v>1629.9793526988228</v>
      </c>
      <c r="AS469" s="2">
        <v>189840</v>
      </c>
      <c r="AT469" s="2">
        <v>0</v>
      </c>
      <c r="AU469" s="2">
        <v>2407.2799999999997</v>
      </c>
      <c r="AV469" s="2">
        <v>192247.28</v>
      </c>
      <c r="AW469" s="2">
        <v>1609.5690941184944</v>
      </c>
      <c r="AX469" s="2">
        <v>0</v>
      </c>
      <c r="AY469" s="2">
        <v>20.410258580328534</v>
      </c>
      <c r="AZ469" s="2">
        <v>1629.9793526988228</v>
      </c>
      <c r="BA469" s="2">
        <v>8191.2580768784301</v>
      </c>
      <c r="BB469" s="2">
        <v>0</v>
      </c>
      <c r="BC469" s="2">
        <v>103.86984694114994</v>
      </c>
      <c r="BD469" s="2">
        <v>8295.1279238195802</v>
      </c>
      <c r="BE469" s="2">
        <v>8191.2580768784301</v>
      </c>
      <c r="BF469" s="2">
        <v>0</v>
      </c>
      <c r="BG469" s="2">
        <v>103.86984694114994</v>
      </c>
      <c r="BH469" s="2">
        <v>8295.1279238195802</v>
      </c>
      <c r="BI469" s="2">
        <v>966114.74400000006</v>
      </c>
      <c r="BJ469" s="2">
        <v>0</v>
      </c>
      <c r="BK469" s="2">
        <v>12250.888647999998</v>
      </c>
      <c r="BL469" s="2">
        <v>978365.63264800003</v>
      </c>
      <c r="BM469" s="2">
        <v>8191.2580768784301</v>
      </c>
      <c r="BN469" s="2">
        <v>0</v>
      </c>
      <c r="BO469" s="2">
        <v>103.86984694114994</v>
      </c>
      <c r="BP469" s="2">
        <v>8295.1279238195802</v>
      </c>
      <c r="BQ469" s="2" t="s">
        <v>96</v>
      </c>
      <c r="BR469" s="1">
        <v>1.4999999999999999E-2</v>
      </c>
      <c r="BS469" s="1">
        <v>3.5000000000000003E-2</v>
      </c>
      <c r="BT469" s="1">
        <v>0.26500000000000001</v>
      </c>
      <c r="BU469" s="2">
        <v>3559.5</v>
      </c>
      <c r="BV469" s="2">
        <v>8305.5</v>
      </c>
      <c r="BW469" s="2">
        <v>62884.5</v>
      </c>
      <c r="BX469" s="2">
        <v>3559.5</v>
      </c>
      <c r="BY469" s="2">
        <v>3559.5</v>
      </c>
      <c r="BZ469" s="2">
        <v>3559.5</v>
      </c>
      <c r="CA469" s="2">
        <v>8305.5</v>
      </c>
      <c r="CB469" s="2">
        <v>62884.5</v>
      </c>
      <c r="CC469" s="2">
        <v>3559.5</v>
      </c>
      <c r="CD469" s="2">
        <v>3559.5</v>
      </c>
      <c r="CE469" s="1">
        <f t="shared" si="7"/>
        <v>1.4999999999999999E-2</v>
      </c>
    </row>
    <row r="470" spans="1:83" ht="13.5" customHeight="1">
      <c r="A470" s="3" t="s">
        <v>520</v>
      </c>
      <c r="B470" t="s">
        <v>1141</v>
      </c>
      <c r="C470" s="9" t="s">
        <v>2079</v>
      </c>
      <c r="D470" s="3" t="s">
        <v>1142</v>
      </c>
      <c r="E470" s="3" t="s">
        <v>1143</v>
      </c>
      <c r="F470" s="3" t="s">
        <v>836</v>
      </c>
      <c r="G470" s="3" t="s">
        <v>100</v>
      </c>
      <c r="H470" s="3" t="s">
        <v>89</v>
      </c>
      <c r="I470" s="3" t="s">
        <v>90</v>
      </c>
      <c r="J470" s="3" t="s">
        <v>1144</v>
      </c>
      <c r="K470" s="3" t="s">
        <v>92</v>
      </c>
      <c r="L470" s="3" t="s">
        <v>93</v>
      </c>
      <c r="M470" s="3" t="s">
        <v>94</v>
      </c>
      <c r="N470" s="2">
        <v>1000000</v>
      </c>
      <c r="O470" s="2">
        <v>250348.18</v>
      </c>
      <c r="P470" s="10">
        <v>1</v>
      </c>
      <c r="Q470" s="2">
        <v>1000000</v>
      </c>
      <c r="R470" s="2">
        <v>250348.18</v>
      </c>
      <c r="S470" s="3" t="s">
        <v>94</v>
      </c>
      <c r="T470" s="2">
        <v>749651.82</v>
      </c>
      <c r="U470" s="2">
        <v>749651.82</v>
      </c>
      <c r="V470" s="2">
        <v>9506</v>
      </c>
      <c r="W470" s="11">
        <v>1</v>
      </c>
      <c r="X470" s="2">
        <v>749651.82</v>
      </c>
      <c r="Y470" s="2">
        <v>749651.82</v>
      </c>
      <c r="Z470" s="2">
        <v>9506</v>
      </c>
      <c r="AA470" s="12">
        <v>5.5E-2</v>
      </c>
      <c r="AB470" s="13">
        <v>44525</v>
      </c>
      <c r="AC470" s="13">
        <v>44500</v>
      </c>
      <c r="AD470" s="2">
        <v>1</v>
      </c>
      <c r="AE470" s="2">
        <v>4</v>
      </c>
      <c r="AF470" s="3" t="s">
        <v>95</v>
      </c>
      <c r="AG470" s="2">
        <v>0</v>
      </c>
      <c r="AH470" s="3" t="s">
        <v>95</v>
      </c>
      <c r="AI470" s="3" t="s">
        <v>95</v>
      </c>
      <c r="AJ470" s="2">
        <v>1</v>
      </c>
      <c r="AK470" s="2">
        <v>5084.7720220045539</v>
      </c>
      <c r="AL470" s="2">
        <v>0</v>
      </c>
      <c r="AM470" s="2">
        <v>64.477723593301334</v>
      </c>
      <c r="AN470" s="2">
        <v>5149.2497455978555</v>
      </c>
      <c r="AO470" s="2">
        <v>5084.7720220045539</v>
      </c>
      <c r="AP470" s="2">
        <v>0</v>
      </c>
      <c r="AQ470" s="2">
        <v>64.477723593301334</v>
      </c>
      <c r="AR470" s="2">
        <v>5149.2497455978555</v>
      </c>
      <c r="AS470" s="2">
        <v>599721.45600000001</v>
      </c>
      <c r="AT470" s="2">
        <v>0</v>
      </c>
      <c r="AU470" s="2">
        <v>7604.7999999999993</v>
      </c>
      <c r="AV470" s="2">
        <v>607326.25599999994</v>
      </c>
      <c r="AW470" s="2">
        <v>5084.7720220045539</v>
      </c>
      <c r="AX470" s="2">
        <v>0</v>
      </c>
      <c r="AY470" s="2">
        <v>64.477723593301334</v>
      </c>
      <c r="AZ470" s="2">
        <v>5149.2497455978555</v>
      </c>
      <c r="BA470" s="2">
        <v>25876.913297183375</v>
      </c>
      <c r="BB470" s="2">
        <v>0</v>
      </c>
      <c r="BC470" s="2">
        <v>328.13358313866985</v>
      </c>
      <c r="BD470" s="2">
        <v>26205.046880322046</v>
      </c>
      <c r="BE470" s="2">
        <v>25876.913297183375</v>
      </c>
      <c r="BF470" s="2">
        <v>0</v>
      </c>
      <c r="BG470" s="2">
        <v>328.13358313866985</v>
      </c>
      <c r="BH470" s="2">
        <v>26205.046880322046</v>
      </c>
      <c r="BI470" s="2">
        <v>3052042.4617296001</v>
      </c>
      <c r="BJ470" s="2">
        <v>0</v>
      </c>
      <c r="BK470" s="2">
        <v>38701.587679999997</v>
      </c>
      <c r="BL470" s="2">
        <v>3090744.0494096</v>
      </c>
      <c r="BM470" s="2">
        <v>25876.913297183375</v>
      </c>
      <c r="BN470" s="2">
        <v>0</v>
      </c>
      <c r="BO470" s="2">
        <v>328.13358313866985</v>
      </c>
      <c r="BP470" s="2">
        <v>26205.046880322046</v>
      </c>
      <c r="BQ470" s="2" t="s">
        <v>96</v>
      </c>
      <c r="BR470" s="1">
        <v>1.4999999999999999E-2</v>
      </c>
      <c r="BS470" s="1">
        <v>3.5000000000000003E-2</v>
      </c>
      <c r="BT470" s="1">
        <v>0.26500000000000001</v>
      </c>
      <c r="BU470" s="2">
        <v>11244.777299999998</v>
      </c>
      <c r="BV470" s="2">
        <v>26237.813700000002</v>
      </c>
      <c r="BW470" s="2">
        <v>198657.7323</v>
      </c>
      <c r="BX470" s="2">
        <v>11244.777299999998</v>
      </c>
      <c r="BY470" s="2">
        <v>11244.777299999998</v>
      </c>
      <c r="BZ470" s="2">
        <v>11244.777299999998</v>
      </c>
      <c r="CA470" s="2">
        <v>26237.813700000002</v>
      </c>
      <c r="CB470" s="2">
        <v>198657.7323</v>
      </c>
      <c r="CC470" s="2">
        <v>11244.777299999998</v>
      </c>
      <c r="CD470" s="2">
        <v>11244.777299999998</v>
      </c>
      <c r="CE470" s="1">
        <f t="shared" si="7"/>
        <v>1.4999999999999998E-2</v>
      </c>
    </row>
    <row r="471" spans="1:83" ht="13.5" customHeight="1">
      <c r="A471" s="3" t="s">
        <v>520</v>
      </c>
      <c r="B471" t="s">
        <v>1145</v>
      </c>
      <c r="C471" s="9" t="s">
        <v>2080</v>
      </c>
      <c r="D471" s="3" t="s">
        <v>1146</v>
      </c>
      <c r="E471" s="3" t="s">
        <v>1147</v>
      </c>
      <c r="F471" s="3" t="s">
        <v>836</v>
      </c>
      <c r="G471" s="3" t="s">
        <v>100</v>
      </c>
      <c r="H471" s="3" t="s">
        <v>89</v>
      </c>
      <c r="I471" s="3" t="s">
        <v>90</v>
      </c>
      <c r="J471" s="3" t="s">
        <v>1148</v>
      </c>
      <c r="K471" s="3" t="s">
        <v>92</v>
      </c>
      <c r="L471" s="3" t="s">
        <v>93</v>
      </c>
      <c r="M471" s="3" t="s">
        <v>94</v>
      </c>
      <c r="N471" s="2">
        <v>3000000</v>
      </c>
      <c r="O471" s="2">
        <v>1661757.4</v>
      </c>
      <c r="P471" s="10">
        <v>1</v>
      </c>
      <c r="Q471" s="2">
        <v>3000000</v>
      </c>
      <c r="R471" s="2">
        <v>1661757.4</v>
      </c>
      <c r="S471" s="3" t="s">
        <v>94</v>
      </c>
      <c r="T471" s="2">
        <v>1338242.6000000001</v>
      </c>
      <c r="U471" s="2">
        <v>1338242.6000000001</v>
      </c>
      <c r="V471" s="2">
        <v>16969.66</v>
      </c>
      <c r="W471" s="11">
        <v>1</v>
      </c>
      <c r="X471" s="2">
        <v>1338242.6000000001</v>
      </c>
      <c r="Y471" s="2">
        <v>1338242.6000000001</v>
      </c>
      <c r="Z471" s="2">
        <v>16969.66</v>
      </c>
      <c r="AA471" s="12">
        <v>5.5E-2</v>
      </c>
      <c r="AB471" s="13">
        <v>44525</v>
      </c>
      <c r="AC471" s="13">
        <v>44500</v>
      </c>
      <c r="AD471" s="2">
        <v>1</v>
      </c>
      <c r="AE471" s="2">
        <v>4</v>
      </c>
      <c r="AF471" s="3" t="s">
        <v>95</v>
      </c>
      <c r="AG471" s="2">
        <v>0</v>
      </c>
      <c r="AH471" s="3" t="s">
        <v>95</v>
      </c>
      <c r="AI471" s="3" t="s">
        <v>95</v>
      </c>
      <c r="AJ471" s="2">
        <v>1</v>
      </c>
      <c r="AK471" s="2">
        <v>9077.0919906986055</v>
      </c>
      <c r="AL471" s="2">
        <v>0</v>
      </c>
      <c r="AM471" s="2">
        <v>115.10257173914391</v>
      </c>
      <c r="AN471" s="2">
        <v>9192.1945624377495</v>
      </c>
      <c r="AO471" s="2">
        <v>9077.0919906986055</v>
      </c>
      <c r="AP471" s="2">
        <v>0</v>
      </c>
      <c r="AQ471" s="2">
        <v>115.10257173914391</v>
      </c>
      <c r="AR471" s="2">
        <v>9192.1945624377495</v>
      </c>
      <c r="AS471" s="2">
        <v>1070594.08</v>
      </c>
      <c r="AT471" s="2">
        <v>0</v>
      </c>
      <c r="AU471" s="2">
        <v>13575.727999999999</v>
      </c>
      <c r="AV471" s="2">
        <v>1084169.8080000002</v>
      </c>
      <c r="AW471" s="2">
        <v>9077.0919906986055</v>
      </c>
      <c r="AX471" s="2">
        <v>0</v>
      </c>
      <c r="AY471" s="2">
        <v>115.10257173914391</v>
      </c>
      <c r="AZ471" s="2">
        <v>9192.1945624377495</v>
      </c>
      <c r="BA471" s="2">
        <v>46194.228849864274</v>
      </c>
      <c r="BB471" s="2">
        <v>0</v>
      </c>
      <c r="BC471" s="2">
        <v>585.76849783767727</v>
      </c>
      <c r="BD471" s="2">
        <v>46779.997347701952</v>
      </c>
      <c r="BE471" s="2">
        <v>46194.228849864274</v>
      </c>
      <c r="BF471" s="2">
        <v>0</v>
      </c>
      <c r="BG471" s="2">
        <v>585.76849783767727</v>
      </c>
      <c r="BH471" s="2">
        <v>46779.997347701952</v>
      </c>
      <c r="BI471" s="2">
        <v>5448360.3325280007</v>
      </c>
      <c r="BJ471" s="2">
        <v>0</v>
      </c>
      <c r="BK471" s="2">
        <v>69088.237364799992</v>
      </c>
      <c r="BL471" s="2">
        <v>5517448.5698928013</v>
      </c>
      <c r="BM471" s="2">
        <v>46194.228849864274</v>
      </c>
      <c r="BN471" s="2">
        <v>0</v>
      </c>
      <c r="BO471" s="2">
        <v>585.76849783767727</v>
      </c>
      <c r="BP471" s="2">
        <v>46779.997347701952</v>
      </c>
      <c r="BQ471" s="2" t="s">
        <v>96</v>
      </c>
      <c r="BR471" s="1">
        <v>1.4999999999999999E-2</v>
      </c>
      <c r="BS471" s="1">
        <v>3.5000000000000003E-2</v>
      </c>
      <c r="BT471" s="1">
        <v>0.26500000000000001</v>
      </c>
      <c r="BU471" s="2">
        <v>20073.638999999999</v>
      </c>
      <c r="BV471" s="2">
        <v>46838.491000000009</v>
      </c>
      <c r="BW471" s="2">
        <v>354634.28900000005</v>
      </c>
      <c r="BX471" s="2">
        <v>20073.638999999999</v>
      </c>
      <c r="BY471" s="2">
        <v>20073.638999999999</v>
      </c>
      <c r="BZ471" s="2">
        <v>20073.638999999999</v>
      </c>
      <c r="CA471" s="2">
        <v>46838.491000000009</v>
      </c>
      <c r="CB471" s="2">
        <v>354634.28900000005</v>
      </c>
      <c r="CC471" s="2">
        <v>20073.638999999999</v>
      </c>
      <c r="CD471" s="2">
        <v>20073.638999999999</v>
      </c>
      <c r="CE471" s="1">
        <f t="shared" si="7"/>
        <v>1.4999999999999998E-2</v>
      </c>
    </row>
    <row r="472" spans="1:83" ht="13.5" customHeight="1">
      <c r="A472" s="3" t="s">
        <v>520</v>
      </c>
      <c r="B472" t="s">
        <v>1149</v>
      </c>
      <c r="C472" s="9" t="s">
        <v>2081</v>
      </c>
      <c r="D472" s="3" t="s">
        <v>1150</v>
      </c>
      <c r="E472" s="3" t="s">
        <v>1151</v>
      </c>
      <c r="F472" s="3" t="s">
        <v>836</v>
      </c>
      <c r="G472" s="3" t="s">
        <v>100</v>
      </c>
      <c r="H472" s="3" t="s">
        <v>89</v>
      </c>
      <c r="I472" s="3" t="s">
        <v>90</v>
      </c>
      <c r="J472" s="3" t="s">
        <v>1152</v>
      </c>
      <c r="K472" s="3" t="s">
        <v>92</v>
      </c>
      <c r="L472" s="3" t="s">
        <v>93</v>
      </c>
      <c r="M472" s="3" t="s">
        <v>94</v>
      </c>
      <c r="N472" s="2">
        <v>2000000</v>
      </c>
      <c r="O472" s="2">
        <v>864664.75</v>
      </c>
      <c r="P472" s="10">
        <v>1</v>
      </c>
      <c r="Q472" s="2">
        <v>2000000</v>
      </c>
      <c r="R472" s="2">
        <v>864664.75</v>
      </c>
      <c r="S472" s="3" t="s">
        <v>94</v>
      </c>
      <c r="T472" s="2">
        <v>1135335.25</v>
      </c>
      <c r="U472" s="2">
        <v>1135335.25</v>
      </c>
      <c r="V472" s="2">
        <v>14396.68</v>
      </c>
      <c r="W472" s="11">
        <v>1</v>
      </c>
      <c r="X472" s="2">
        <v>1135335.25</v>
      </c>
      <c r="Y472" s="2">
        <v>1135335.25</v>
      </c>
      <c r="Z472" s="2">
        <v>14396.68</v>
      </c>
      <c r="AA472" s="12">
        <v>5.5E-2</v>
      </c>
      <c r="AB472" s="13">
        <v>44525</v>
      </c>
      <c r="AC472" s="13">
        <v>44500</v>
      </c>
      <c r="AD472" s="2">
        <v>1</v>
      </c>
      <c r="AE472" s="2">
        <v>4</v>
      </c>
      <c r="AF472" s="3" t="s">
        <v>95</v>
      </c>
      <c r="AG472" s="2">
        <v>0</v>
      </c>
      <c r="AH472" s="3" t="s">
        <v>95</v>
      </c>
      <c r="AI472" s="3" t="s">
        <v>95</v>
      </c>
      <c r="AJ472" s="2">
        <v>1</v>
      </c>
      <c r="AK472" s="2">
        <v>7700.8029071356705</v>
      </c>
      <c r="AL472" s="2">
        <v>0</v>
      </c>
      <c r="AM472" s="2">
        <v>97.650447475405997</v>
      </c>
      <c r="AN472" s="2">
        <v>7798.4533546110761</v>
      </c>
      <c r="AO472" s="2">
        <v>7700.8029071356705</v>
      </c>
      <c r="AP472" s="2">
        <v>0</v>
      </c>
      <c r="AQ472" s="2">
        <v>97.650447475405997</v>
      </c>
      <c r="AR472" s="2">
        <v>7798.4533546110761</v>
      </c>
      <c r="AS472" s="2">
        <v>908268.2</v>
      </c>
      <c r="AT472" s="2">
        <v>0</v>
      </c>
      <c r="AU472" s="2">
        <v>11517.343999999999</v>
      </c>
      <c r="AV472" s="2">
        <v>919785.54399999999</v>
      </c>
      <c r="AW472" s="2">
        <v>7700.8029071356705</v>
      </c>
      <c r="AX472" s="2">
        <v>0</v>
      </c>
      <c r="AY472" s="2">
        <v>97.650447475405997</v>
      </c>
      <c r="AZ472" s="2">
        <v>7798.4533546110761</v>
      </c>
      <c r="BA472" s="2">
        <v>39190.156074704144</v>
      </c>
      <c r="BB472" s="2">
        <v>0</v>
      </c>
      <c r="BC472" s="2">
        <v>496.9528922470887</v>
      </c>
      <c r="BD472" s="2">
        <v>39687.108966951229</v>
      </c>
      <c r="BE472" s="2">
        <v>39190.156074704144</v>
      </c>
      <c r="BF472" s="2">
        <v>0</v>
      </c>
      <c r="BG472" s="2">
        <v>496.9528922470887</v>
      </c>
      <c r="BH472" s="2">
        <v>39687.108966951229</v>
      </c>
      <c r="BI472" s="2">
        <v>4622267.6966199996</v>
      </c>
      <c r="BJ472" s="2">
        <v>0</v>
      </c>
      <c r="BK472" s="2">
        <v>58612.915350399999</v>
      </c>
      <c r="BL472" s="2">
        <v>4680880.6119704004</v>
      </c>
      <c r="BM472" s="2">
        <v>39190.156074704144</v>
      </c>
      <c r="BN472" s="2">
        <v>0</v>
      </c>
      <c r="BO472" s="2">
        <v>496.9528922470887</v>
      </c>
      <c r="BP472" s="2">
        <v>39687.108966951229</v>
      </c>
      <c r="BQ472" s="2" t="s">
        <v>96</v>
      </c>
      <c r="BR472" s="1">
        <v>1.4999999999999999E-2</v>
      </c>
      <c r="BS472" s="1">
        <v>3.5000000000000003E-2</v>
      </c>
      <c r="BT472" s="1">
        <v>0.26500000000000001</v>
      </c>
      <c r="BU472" s="2">
        <v>17030.028749999998</v>
      </c>
      <c r="BV472" s="2">
        <v>39736.733750000007</v>
      </c>
      <c r="BW472" s="2">
        <v>300863.84125</v>
      </c>
      <c r="BX472" s="2">
        <v>17030.028749999998</v>
      </c>
      <c r="BY472" s="2">
        <v>17030.028749999998</v>
      </c>
      <c r="BZ472" s="2">
        <v>17030.028749999998</v>
      </c>
      <c r="CA472" s="2">
        <v>39736.733750000007</v>
      </c>
      <c r="CB472" s="2">
        <v>300863.84125</v>
      </c>
      <c r="CC472" s="2">
        <v>17030.028749999998</v>
      </c>
      <c r="CD472" s="2">
        <v>17030.028749999998</v>
      </c>
      <c r="CE472" s="1">
        <f t="shared" si="7"/>
        <v>1.4999999999999998E-2</v>
      </c>
    </row>
    <row r="473" spans="1:83" ht="13.5" customHeight="1">
      <c r="A473" s="3" t="s">
        <v>520</v>
      </c>
      <c r="B473" t="s">
        <v>1153</v>
      </c>
      <c r="C473" s="9" t="s">
        <v>2082</v>
      </c>
      <c r="D473" s="3" t="s">
        <v>1154</v>
      </c>
      <c r="E473" s="3" t="s">
        <v>1155</v>
      </c>
      <c r="F473" s="3" t="s">
        <v>836</v>
      </c>
      <c r="G473" s="3" t="s">
        <v>100</v>
      </c>
      <c r="H473" s="3" t="s">
        <v>89</v>
      </c>
      <c r="I473" s="3" t="s">
        <v>90</v>
      </c>
      <c r="J473" s="3" t="s">
        <v>1156</v>
      </c>
      <c r="K473" s="3" t="s">
        <v>92</v>
      </c>
      <c r="L473" s="3" t="s">
        <v>93</v>
      </c>
      <c r="M473" s="3" t="s">
        <v>94</v>
      </c>
      <c r="N473" s="2">
        <v>500000</v>
      </c>
      <c r="O473" s="2">
        <v>123766.06</v>
      </c>
      <c r="P473" s="10">
        <v>1</v>
      </c>
      <c r="Q473" s="2">
        <v>500000</v>
      </c>
      <c r="R473" s="2">
        <v>123766.06</v>
      </c>
      <c r="S473" s="3" t="s">
        <v>94</v>
      </c>
      <c r="T473" s="2">
        <v>376233.94</v>
      </c>
      <c r="U473" s="2">
        <v>376233.94</v>
      </c>
      <c r="V473" s="2">
        <v>4770.8599999999997</v>
      </c>
      <c r="W473" s="11">
        <v>1</v>
      </c>
      <c r="X473" s="2">
        <v>376233.94</v>
      </c>
      <c r="Y473" s="2">
        <v>376233.94</v>
      </c>
      <c r="Z473" s="2">
        <v>4770.8599999999997</v>
      </c>
      <c r="AA473" s="12">
        <v>5.5E-2</v>
      </c>
      <c r="AB473" s="13">
        <v>44525</v>
      </c>
      <c r="AC473" s="13">
        <v>44500</v>
      </c>
      <c r="AD473" s="2">
        <v>1</v>
      </c>
      <c r="AE473" s="2">
        <v>4</v>
      </c>
      <c r="AF473" s="3" t="s">
        <v>95</v>
      </c>
      <c r="AG473" s="2">
        <v>0</v>
      </c>
      <c r="AH473" s="3" t="s">
        <v>95</v>
      </c>
      <c r="AI473" s="3" t="s">
        <v>95</v>
      </c>
      <c r="AJ473" s="2">
        <v>1</v>
      </c>
      <c r="AK473" s="2">
        <v>2551.9364601029583</v>
      </c>
      <c r="AL473" s="2">
        <v>0</v>
      </c>
      <c r="AM473" s="2">
        <v>32.360003406515631</v>
      </c>
      <c r="AN473" s="2">
        <v>2584.2964635094741</v>
      </c>
      <c r="AO473" s="2">
        <v>2551.9364601029583</v>
      </c>
      <c r="AP473" s="2">
        <v>0</v>
      </c>
      <c r="AQ473" s="2">
        <v>32.360003406515631</v>
      </c>
      <c r="AR473" s="2">
        <v>2584.2964635094741</v>
      </c>
      <c r="AS473" s="2">
        <v>300987.152</v>
      </c>
      <c r="AT473" s="2">
        <v>0</v>
      </c>
      <c r="AU473" s="2">
        <v>3816.6879999999996</v>
      </c>
      <c r="AV473" s="2">
        <v>304803.83999999997</v>
      </c>
      <c r="AW473" s="2">
        <v>2551.9364601029583</v>
      </c>
      <c r="AX473" s="2">
        <v>0</v>
      </c>
      <c r="AY473" s="2">
        <v>32.360003406515631</v>
      </c>
      <c r="AZ473" s="2">
        <v>2584.2964635094741</v>
      </c>
      <c r="BA473" s="2">
        <v>12987.059839109967</v>
      </c>
      <c r="BB473" s="2">
        <v>0</v>
      </c>
      <c r="BC473" s="2">
        <v>164.6832933360987</v>
      </c>
      <c r="BD473" s="2">
        <v>13151.743132446065</v>
      </c>
      <c r="BE473" s="2">
        <v>12987.059839109967</v>
      </c>
      <c r="BF473" s="2">
        <v>0</v>
      </c>
      <c r="BG473" s="2">
        <v>164.6832933360987</v>
      </c>
      <c r="BH473" s="2">
        <v>13151.743132446065</v>
      </c>
      <c r="BI473" s="2">
        <v>1531753.7152432001</v>
      </c>
      <c r="BJ473" s="2">
        <v>0</v>
      </c>
      <c r="BK473" s="2">
        <v>19423.506900799999</v>
      </c>
      <c r="BL473" s="2">
        <v>1551177.222144</v>
      </c>
      <c r="BM473" s="2">
        <v>12987.059839109967</v>
      </c>
      <c r="BN473" s="2">
        <v>0</v>
      </c>
      <c r="BO473" s="2">
        <v>164.6832933360987</v>
      </c>
      <c r="BP473" s="2">
        <v>13151.743132446065</v>
      </c>
      <c r="BQ473" s="2" t="s">
        <v>96</v>
      </c>
      <c r="BR473" s="1">
        <v>1.4999999999999999E-2</v>
      </c>
      <c r="BS473" s="1">
        <v>3.5000000000000003E-2</v>
      </c>
      <c r="BT473" s="1">
        <v>0.26500000000000001</v>
      </c>
      <c r="BU473" s="2">
        <v>5643.5091000000002</v>
      </c>
      <c r="BV473" s="2">
        <v>13168.187900000001</v>
      </c>
      <c r="BW473" s="2">
        <v>99701.994100000011</v>
      </c>
      <c r="BX473" s="2">
        <v>5643.5091000000002</v>
      </c>
      <c r="BY473" s="2">
        <v>5643.5091000000002</v>
      </c>
      <c r="BZ473" s="2">
        <v>5643.5091000000002</v>
      </c>
      <c r="CA473" s="2">
        <v>13168.187900000001</v>
      </c>
      <c r="CB473" s="2">
        <v>99701.994100000011</v>
      </c>
      <c r="CC473" s="2">
        <v>5643.5091000000002</v>
      </c>
      <c r="CD473" s="2">
        <v>5643.5091000000002</v>
      </c>
      <c r="CE473" s="1">
        <f t="shared" si="7"/>
        <v>1.5000000000000001E-2</v>
      </c>
    </row>
    <row r="474" spans="1:83" ht="13.5" customHeight="1">
      <c r="A474" s="3" t="s">
        <v>520</v>
      </c>
      <c r="B474" t="s">
        <v>1157</v>
      </c>
      <c r="C474" s="9" t="s">
        <v>2083</v>
      </c>
      <c r="D474" s="3" t="s">
        <v>1158</v>
      </c>
      <c r="E474" s="3" t="s">
        <v>1159</v>
      </c>
      <c r="F474" s="3" t="s">
        <v>836</v>
      </c>
      <c r="G474" s="3" t="s">
        <v>100</v>
      </c>
      <c r="H474" s="3" t="s">
        <v>89</v>
      </c>
      <c r="I474" s="3" t="s">
        <v>90</v>
      </c>
      <c r="J474" s="3" t="s">
        <v>1160</v>
      </c>
      <c r="K474" s="3" t="s">
        <v>92</v>
      </c>
      <c r="L474" s="3" t="s">
        <v>93</v>
      </c>
      <c r="M474" s="3" t="s">
        <v>94</v>
      </c>
      <c r="N474" s="2">
        <v>2000000</v>
      </c>
      <c r="O474" s="2">
        <v>1550000</v>
      </c>
      <c r="P474" s="10">
        <v>1</v>
      </c>
      <c r="Q474" s="2">
        <v>2000000</v>
      </c>
      <c r="R474" s="2">
        <v>1550000</v>
      </c>
      <c r="S474" s="3" t="s">
        <v>94</v>
      </c>
      <c r="T474" s="2">
        <v>450000</v>
      </c>
      <c r="U474" s="2">
        <v>450000</v>
      </c>
      <c r="V474" s="2">
        <v>5706.25</v>
      </c>
      <c r="W474" s="11">
        <v>1</v>
      </c>
      <c r="X474" s="2">
        <v>450000</v>
      </c>
      <c r="Y474" s="2">
        <v>450000</v>
      </c>
      <c r="Z474" s="2">
        <v>5706.25</v>
      </c>
      <c r="AA474" s="12">
        <v>5.5E-2</v>
      </c>
      <c r="AB474" s="13">
        <v>44525</v>
      </c>
      <c r="AC474" s="13">
        <v>44500</v>
      </c>
      <c r="AD474" s="2">
        <v>1</v>
      </c>
      <c r="AE474" s="2">
        <v>4</v>
      </c>
      <c r="AF474" s="3" t="s">
        <v>95</v>
      </c>
      <c r="AG474" s="2">
        <v>0</v>
      </c>
      <c r="AH474" s="3" t="s">
        <v>95</v>
      </c>
      <c r="AI474" s="3" t="s">
        <v>95</v>
      </c>
      <c r="AJ474" s="2">
        <v>1</v>
      </c>
      <c r="AK474" s="2">
        <v>3052.2802037645279</v>
      </c>
      <c r="AL474" s="2">
        <v>0</v>
      </c>
      <c r="AM474" s="2">
        <v>38.704608694958523</v>
      </c>
      <c r="AN474" s="2">
        <v>3090.9848124594864</v>
      </c>
      <c r="AO474" s="2">
        <v>3052.2802037645279</v>
      </c>
      <c r="AP474" s="2">
        <v>0</v>
      </c>
      <c r="AQ474" s="2">
        <v>38.704608694958523</v>
      </c>
      <c r="AR474" s="2">
        <v>3090.9848124594864</v>
      </c>
      <c r="AS474" s="2">
        <v>360000</v>
      </c>
      <c r="AT474" s="2">
        <v>0</v>
      </c>
      <c r="AU474" s="2">
        <v>4565</v>
      </c>
      <c r="AV474" s="2">
        <v>364565</v>
      </c>
      <c r="AW474" s="2">
        <v>3052.2802037645279</v>
      </c>
      <c r="AX474" s="2">
        <v>0</v>
      </c>
      <c r="AY474" s="2">
        <v>38.704608694958523</v>
      </c>
      <c r="AZ474" s="2">
        <v>3090.9848124594864</v>
      </c>
      <c r="BA474" s="2">
        <v>15533.359184978059</v>
      </c>
      <c r="BB474" s="2">
        <v>0</v>
      </c>
      <c r="BC474" s="2">
        <v>196.97162410951341</v>
      </c>
      <c r="BD474" s="2">
        <v>15730.330809087573</v>
      </c>
      <c r="BE474" s="2">
        <v>15533.359184978059</v>
      </c>
      <c r="BF474" s="2">
        <v>0</v>
      </c>
      <c r="BG474" s="2">
        <v>196.97162410951341</v>
      </c>
      <c r="BH474" s="2">
        <v>15730.330809087573</v>
      </c>
      <c r="BI474" s="2">
        <v>1832076</v>
      </c>
      <c r="BJ474" s="2">
        <v>0</v>
      </c>
      <c r="BK474" s="2">
        <v>23231.7415</v>
      </c>
      <c r="BL474" s="2">
        <v>1855307.7415</v>
      </c>
      <c r="BM474" s="2">
        <v>15533.359184978059</v>
      </c>
      <c r="BN474" s="2">
        <v>0</v>
      </c>
      <c r="BO474" s="2">
        <v>196.97162410951341</v>
      </c>
      <c r="BP474" s="2">
        <v>15730.330809087573</v>
      </c>
      <c r="BQ474" s="2" t="s">
        <v>96</v>
      </c>
      <c r="BR474" s="1">
        <v>1.4999999999999999E-2</v>
      </c>
      <c r="BS474" s="1">
        <v>3.5000000000000003E-2</v>
      </c>
      <c r="BT474" s="1">
        <v>0.26500000000000001</v>
      </c>
      <c r="BU474" s="2">
        <v>6750</v>
      </c>
      <c r="BV474" s="2">
        <v>15750.000000000002</v>
      </c>
      <c r="BW474" s="2">
        <v>119250</v>
      </c>
      <c r="BX474" s="2">
        <v>6750</v>
      </c>
      <c r="BY474" s="2">
        <v>6750</v>
      </c>
      <c r="BZ474" s="2">
        <v>6750</v>
      </c>
      <c r="CA474" s="2">
        <v>15750.000000000002</v>
      </c>
      <c r="CB474" s="2">
        <v>119250</v>
      </c>
      <c r="CC474" s="2">
        <v>6750</v>
      </c>
      <c r="CD474" s="2">
        <v>6750</v>
      </c>
      <c r="CE474" s="1">
        <f t="shared" si="7"/>
        <v>1.4999999999999999E-2</v>
      </c>
    </row>
    <row r="475" spans="1:83" ht="13.5" customHeight="1">
      <c r="A475" s="3" t="s">
        <v>520</v>
      </c>
      <c r="B475" t="s">
        <v>1161</v>
      </c>
      <c r="C475" s="9" t="s">
        <v>2084</v>
      </c>
      <c r="D475" s="3" t="s">
        <v>1162</v>
      </c>
      <c r="E475" s="3" t="s">
        <v>1163</v>
      </c>
      <c r="F475" s="3" t="s">
        <v>836</v>
      </c>
      <c r="G475" s="3" t="s">
        <v>100</v>
      </c>
      <c r="H475" s="3" t="s">
        <v>89</v>
      </c>
      <c r="I475" s="3" t="s">
        <v>90</v>
      </c>
      <c r="J475" s="3" t="s">
        <v>1164</v>
      </c>
      <c r="K475" s="3" t="s">
        <v>92</v>
      </c>
      <c r="L475" s="3" t="s">
        <v>93</v>
      </c>
      <c r="M475" s="3" t="s">
        <v>94</v>
      </c>
      <c r="N475" s="2">
        <v>1000000</v>
      </c>
      <c r="O475" s="2">
        <v>762934.05</v>
      </c>
      <c r="P475" s="10">
        <v>1</v>
      </c>
      <c r="Q475" s="2">
        <v>1000000</v>
      </c>
      <c r="R475" s="2">
        <v>762934.05</v>
      </c>
      <c r="S475" s="3" t="s">
        <v>94</v>
      </c>
      <c r="T475" s="2">
        <v>237065.95</v>
      </c>
      <c r="U475" s="2">
        <v>237065.95</v>
      </c>
      <c r="V475" s="2">
        <v>3006.13</v>
      </c>
      <c r="W475" s="11">
        <v>1</v>
      </c>
      <c r="X475" s="2">
        <v>237065.95</v>
      </c>
      <c r="Y475" s="2">
        <v>237065.95</v>
      </c>
      <c r="Z475" s="2">
        <v>3006.13</v>
      </c>
      <c r="AA475" s="12">
        <v>5.5E-2</v>
      </c>
      <c r="AB475" s="13">
        <v>44525</v>
      </c>
      <c r="AC475" s="13">
        <v>44500</v>
      </c>
      <c r="AD475" s="2">
        <v>1</v>
      </c>
      <c r="AE475" s="2">
        <v>4</v>
      </c>
      <c r="AF475" s="3" t="s">
        <v>95</v>
      </c>
      <c r="AG475" s="2">
        <v>0</v>
      </c>
      <c r="AH475" s="3" t="s">
        <v>95</v>
      </c>
      <c r="AI475" s="3" t="s">
        <v>95</v>
      </c>
      <c r="AJ475" s="2">
        <v>1</v>
      </c>
      <c r="AK475" s="2">
        <v>1607.9815692702921</v>
      </c>
      <c r="AL475" s="2">
        <v>0</v>
      </c>
      <c r="AM475" s="2">
        <v>20.39011353098369</v>
      </c>
      <c r="AN475" s="2">
        <v>1628.3716828012757</v>
      </c>
      <c r="AO475" s="2">
        <v>1607.9815692702921</v>
      </c>
      <c r="AP475" s="2">
        <v>0</v>
      </c>
      <c r="AQ475" s="2">
        <v>20.39011353098369</v>
      </c>
      <c r="AR475" s="2">
        <v>1628.3716828012757</v>
      </c>
      <c r="AS475" s="2">
        <v>189652.76</v>
      </c>
      <c r="AT475" s="2">
        <v>0</v>
      </c>
      <c r="AU475" s="2">
        <v>2404.904</v>
      </c>
      <c r="AV475" s="2">
        <v>192057.66400000002</v>
      </c>
      <c r="AW475" s="2">
        <v>1607.9815692702921</v>
      </c>
      <c r="AX475" s="2">
        <v>0</v>
      </c>
      <c r="AY475" s="2">
        <v>20.39011353098369</v>
      </c>
      <c r="AZ475" s="2">
        <v>1628.3716828012757</v>
      </c>
      <c r="BA475" s="2">
        <v>8183.1790041734439</v>
      </c>
      <c r="BB475" s="2">
        <v>0</v>
      </c>
      <c r="BC475" s="2">
        <v>103.7673267705291</v>
      </c>
      <c r="BD475" s="2">
        <v>8286.9463309439725</v>
      </c>
      <c r="BE475" s="2">
        <v>8183.1790041734439</v>
      </c>
      <c r="BF475" s="2">
        <v>0</v>
      </c>
      <c r="BG475" s="2">
        <v>103.7673267705291</v>
      </c>
      <c r="BH475" s="2">
        <v>8286.9463309439725</v>
      </c>
      <c r="BI475" s="2">
        <v>965161.86091600009</v>
      </c>
      <c r="BJ475" s="2">
        <v>0</v>
      </c>
      <c r="BK475" s="2">
        <v>12238.7969464</v>
      </c>
      <c r="BL475" s="2">
        <v>977400.65786240017</v>
      </c>
      <c r="BM475" s="2">
        <v>8183.1790041734439</v>
      </c>
      <c r="BN475" s="2">
        <v>0</v>
      </c>
      <c r="BO475" s="2">
        <v>103.7673267705291</v>
      </c>
      <c r="BP475" s="2">
        <v>8286.9463309439725</v>
      </c>
      <c r="BQ475" s="2" t="s">
        <v>96</v>
      </c>
      <c r="BR475" s="1">
        <v>1.4999999999999999E-2</v>
      </c>
      <c r="BS475" s="1">
        <v>3.5000000000000003E-2</v>
      </c>
      <c r="BT475" s="1">
        <v>0.26500000000000001</v>
      </c>
      <c r="BU475" s="2">
        <v>3555.9892500000001</v>
      </c>
      <c r="BV475" s="2">
        <v>8297.3082500000019</v>
      </c>
      <c r="BW475" s="2">
        <v>62822.476750000009</v>
      </c>
      <c r="BX475" s="2">
        <v>3555.9892500000001</v>
      </c>
      <c r="BY475" s="2">
        <v>3555.9892500000001</v>
      </c>
      <c r="BZ475" s="2">
        <v>3555.9892500000001</v>
      </c>
      <c r="CA475" s="2">
        <v>8297.3082500000019</v>
      </c>
      <c r="CB475" s="2">
        <v>62822.476750000009</v>
      </c>
      <c r="CC475" s="2">
        <v>3555.9892500000001</v>
      </c>
      <c r="CD475" s="2">
        <v>3555.9892500000001</v>
      </c>
      <c r="CE475" s="1">
        <f t="shared" si="7"/>
        <v>1.4999999999999999E-2</v>
      </c>
    </row>
    <row r="476" spans="1:83" ht="13.5" customHeight="1">
      <c r="A476" s="3" t="s">
        <v>520</v>
      </c>
      <c r="B476" t="s">
        <v>1165</v>
      </c>
      <c r="C476" s="9" t="s">
        <v>2085</v>
      </c>
      <c r="D476" s="3" t="s">
        <v>1166</v>
      </c>
      <c r="E476" s="3" t="s">
        <v>1167</v>
      </c>
      <c r="F476" s="3" t="s">
        <v>836</v>
      </c>
      <c r="G476" s="3" t="s">
        <v>100</v>
      </c>
      <c r="H476" s="3" t="s">
        <v>89</v>
      </c>
      <c r="I476" s="3" t="s">
        <v>90</v>
      </c>
      <c r="J476" s="3" t="s">
        <v>1168</v>
      </c>
      <c r="K476" s="3" t="s">
        <v>92</v>
      </c>
      <c r="L476" s="3" t="s">
        <v>93</v>
      </c>
      <c r="M476" s="3" t="s">
        <v>94</v>
      </c>
      <c r="N476" s="2">
        <v>90000</v>
      </c>
      <c r="O476" s="2">
        <v>16835.3</v>
      </c>
      <c r="P476" s="10">
        <v>1</v>
      </c>
      <c r="Q476" s="2">
        <v>90000</v>
      </c>
      <c r="R476" s="2">
        <v>16835.3</v>
      </c>
      <c r="S476" s="3" t="s">
        <v>94</v>
      </c>
      <c r="T476" s="2">
        <v>73164.7</v>
      </c>
      <c r="U476" s="2">
        <v>73164.7</v>
      </c>
      <c r="V476" s="2">
        <v>927.77</v>
      </c>
      <c r="W476" s="11">
        <v>1</v>
      </c>
      <c r="X476" s="2">
        <v>73164.7</v>
      </c>
      <c r="Y476" s="2">
        <v>73164.7</v>
      </c>
      <c r="Z476" s="2">
        <v>927.77</v>
      </c>
      <c r="AA476" s="12">
        <v>5.5E-2</v>
      </c>
      <c r="AB476" s="13">
        <v>44525</v>
      </c>
      <c r="AC476" s="13">
        <v>44500</v>
      </c>
      <c r="AD476" s="2">
        <v>1</v>
      </c>
      <c r="AE476" s="2">
        <v>4</v>
      </c>
      <c r="AF476" s="3" t="s">
        <v>95</v>
      </c>
      <c r="AG476" s="2">
        <v>0</v>
      </c>
      <c r="AH476" s="3" t="s">
        <v>95</v>
      </c>
      <c r="AI476" s="3" t="s">
        <v>95</v>
      </c>
      <c r="AJ476" s="2">
        <v>1</v>
      </c>
      <c r="AK476" s="2">
        <v>496.26481205415678</v>
      </c>
      <c r="AL476" s="2">
        <v>0</v>
      </c>
      <c r="AM476" s="2">
        <v>6.2929200103258136</v>
      </c>
      <c r="AN476" s="2">
        <v>502.55773206448259</v>
      </c>
      <c r="AO476" s="2">
        <v>496.26481205415678</v>
      </c>
      <c r="AP476" s="2">
        <v>0</v>
      </c>
      <c r="AQ476" s="2">
        <v>6.2929200103258136</v>
      </c>
      <c r="AR476" s="2">
        <v>502.55773206448259</v>
      </c>
      <c r="AS476" s="2">
        <v>58531.76</v>
      </c>
      <c r="AT476" s="2">
        <v>0</v>
      </c>
      <c r="AU476" s="2">
        <v>742.21599999999989</v>
      </c>
      <c r="AV476" s="2">
        <v>59273.97600000001</v>
      </c>
      <c r="AW476" s="2">
        <v>496.26481205415678</v>
      </c>
      <c r="AX476" s="2">
        <v>0</v>
      </c>
      <c r="AY476" s="2">
        <v>6.2929200103258136</v>
      </c>
      <c r="AZ476" s="2">
        <v>502.55773206448259</v>
      </c>
      <c r="BA476" s="2">
        <v>2525.5412550248093</v>
      </c>
      <c r="BB476" s="2">
        <v>0</v>
      </c>
      <c r="BC476" s="2">
        <v>32.025299224549101</v>
      </c>
      <c r="BD476" s="2">
        <v>2557.5665542493584</v>
      </c>
      <c r="BE476" s="2">
        <v>2525.5412550248093</v>
      </c>
      <c r="BF476" s="2">
        <v>0</v>
      </c>
      <c r="BG476" s="2">
        <v>32.025299224549101</v>
      </c>
      <c r="BH476" s="2">
        <v>2557.5665542493584</v>
      </c>
      <c r="BI476" s="2">
        <v>297873.97981600004</v>
      </c>
      <c r="BJ476" s="2">
        <v>0</v>
      </c>
      <c r="BK476" s="2">
        <v>3777.2114455999995</v>
      </c>
      <c r="BL476" s="2">
        <v>301651.19126160006</v>
      </c>
      <c r="BM476" s="2">
        <v>2525.5412550248093</v>
      </c>
      <c r="BN476" s="2">
        <v>0</v>
      </c>
      <c r="BO476" s="2">
        <v>32.025299224549101</v>
      </c>
      <c r="BP476" s="2">
        <v>2557.5665542493584</v>
      </c>
      <c r="BQ476" s="2" t="s">
        <v>96</v>
      </c>
      <c r="BR476" s="1">
        <v>1.4999999999999999E-2</v>
      </c>
      <c r="BS476" s="1">
        <v>3.5000000000000003E-2</v>
      </c>
      <c r="BT476" s="1">
        <v>0.26500000000000001</v>
      </c>
      <c r="BU476" s="2">
        <v>1097.4704999999999</v>
      </c>
      <c r="BV476" s="2">
        <v>2560.7645000000002</v>
      </c>
      <c r="BW476" s="2">
        <v>19388.645499999999</v>
      </c>
      <c r="BX476" s="2">
        <v>1097.4704999999999</v>
      </c>
      <c r="BY476" s="2">
        <v>1097.4704999999999</v>
      </c>
      <c r="BZ476" s="2">
        <v>1097.4704999999999</v>
      </c>
      <c r="CA476" s="2">
        <v>2560.7645000000002</v>
      </c>
      <c r="CB476" s="2">
        <v>19388.645499999999</v>
      </c>
      <c r="CC476" s="2">
        <v>1097.4704999999999</v>
      </c>
      <c r="CD476" s="2">
        <v>1097.4704999999999</v>
      </c>
      <c r="CE476" s="1">
        <f t="shared" si="7"/>
        <v>1.4999999999999999E-2</v>
      </c>
    </row>
    <row r="477" spans="1:83" ht="13.5" customHeight="1">
      <c r="A477" s="3" t="s">
        <v>520</v>
      </c>
      <c r="B477" t="s">
        <v>1169</v>
      </c>
      <c r="C477" s="9" t="s">
        <v>2086</v>
      </c>
      <c r="D477" s="3" t="s">
        <v>1170</v>
      </c>
      <c r="E477" s="3" t="s">
        <v>1171</v>
      </c>
      <c r="F477" s="3" t="s">
        <v>836</v>
      </c>
      <c r="G477" s="3" t="s">
        <v>100</v>
      </c>
      <c r="H477" s="3" t="s">
        <v>89</v>
      </c>
      <c r="I477" s="3" t="s">
        <v>90</v>
      </c>
      <c r="J477" s="3" t="s">
        <v>1172</v>
      </c>
      <c r="K477" s="3" t="s">
        <v>92</v>
      </c>
      <c r="L477" s="3" t="s">
        <v>93</v>
      </c>
      <c r="M477" s="3" t="s">
        <v>94</v>
      </c>
      <c r="N477" s="2">
        <v>2000000</v>
      </c>
      <c r="O477" s="2">
        <v>1767062.92</v>
      </c>
      <c r="P477" s="10">
        <v>1</v>
      </c>
      <c r="Q477" s="2">
        <v>2000000</v>
      </c>
      <c r="R477" s="2">
        <v>1767062.92</v>
      </c>
      <c r="S477" s="3" t="s">
        <v>94</v>
      </c>
      <c r="T477" s="2">
        <v>232937.08</v>
      </c>
      <c r="U477" s="2">
        <v>232937.08</v>
      </c>
      <c r="V477" s="2">
        <v>2989.36</v>
      </c>
      <c r="W477" s="11">
        <v>1</v>
      </c>
      <c r="X477" s="2">
        <v>232937.08</v>
      </c>
      <c r="Y477" s="2">
        <v>232937.08</v>
      </c>
      <c r="Z477" s="2">
        <v>2989.36</v>
      </c>
      <c r="AA477" s="12">
        <v>5.5E-2</v>
      </c>
      <c r="AB477" s="13">
        <v>44526</v>
      </c>
      <c r="AC477" s="13">
        <v>44500</v>
      </c>
      <c r="AD477" s="2">
        <v>1</v>
      </c>
      <c r="AE477" s="2">
        <v>4</v>
      </c>
      <c r="AF477" s="3" t="s">
        <v>95</v>
      </c>
      <c r="AG477" s="2">
        <v>0</v>
      </c>
      <c r="AH477" s="3" t="s">
        <v>95</v>
      </c>
      <c r="AI477" s="3" t="s">
        <v>95</v>
      </c>
      <c r="AJ477" s="2">
        <v>1</v>
      </c>
      <c r="AK477" s="2">
        <v>1579.9760844593648</v>
      </c>
      <c r="AL477" s="2">
        <v>0</v>
      </c>
      <c r="AM477" s="2">
        <v>20.276365222056732</v>
      </c>
      <c r="AN477" s="2">
        <v>1600.2524496814215</v>
      </c>
      <c r="AO477" s="2">
        <v>1579.9760844593648</v>
      </c>
      <c r="AP477" s="2">
        <v>0</v>
      </c>
      <c r="AQ477" s="2">
        <v>20.276365222056732</v>
      </c>
      <c r="AR477" s="2">
        <v>1600.2524496814215</v>
      </c>
      <c r="AS477" s="2">
        <v>186349.66399999999</v>
      </c>
      <c r="AT477" s="2">
        <v>0</v>
      </c>
      <c r="AU477" s="2">
        <v>2391.4879999999998</v>
      </c>
      <c r="AV477" s="2">
        <v>188741.15199999997</v>
      </c>
      <c r="AW477" s="2">
        <v>1579.9760844593648</v>
      </c>
      <c r="AX477" s="2">
        <v>0</v>
      </c>
      <c r="AY477" s="2">
        <v>20.276365222056732</v>
      </c>
      <c r="AZ477" s="2">
        <v>1600.2524496814215</v>
      </c>
      <c r="BA477" s="2">
        <v>8040.6562914221531</v>
      </c>
      <c r="BB477" s="2">
        <v>0</v>
      </c>
      <c r="BC477" s="2">
        <v>103.18845025156892</v>
      </c>
      <c r="BD477" s="2">
        <v>8143.8447416737226</v>
      </c>
      <c r="BE477" s="2">
        <v>8040.6562914221531</v>
      </c>
      <c r="BF477" s="2">
        <v>0</v>
      </c>
      <c r="BG477" s="2">
        <v>103.18845025156892</v>
      </c>
      <c r="BH477" s="2">
        <v>8143.8447416737226</v>
      </c>
      <c r="BI477" s="2">
        <v>948352.07506239996</v>
      </c>
      <c r="BJ477" s="2">
        <v>0</v>
      </c>
      <c r="BK477" s="2">
        <v>12170.521580799999</v>
      </c>
      <c r="BL477" s="2">
        <v>960522.59664319991</v>
      </c>
      <c r="BM477" s="2">
        <v>8040.6562914221531</v>
      </c>
      <c r="BN477" s="2">
        <v>0</v>
      </c>
      <c r="BO477" s="2">
        <v>103.18845025156892</v>
      </c>
      <c r="BP477" s="2">
        <v>8143.8447416737226</v>
      </c>
      <c r="BQ477" s="2" t="s">
        <v>96</v>
      </c>
      <c r="BR477" s="1">
        <v>1.4999999999999999E-2</v>
      </c>
      <c r="BS477" s="1">
        <v>3.5000000000000003E-2</v>
      </c>
      <c r="BT477" s="1">
        <v>0.26500000000000001</v>
      </c>
      <c r="BU477" s="2">
        <v>3494.0561999999995</v>
      </c>
      <c r="BV477" s="2">
        <v>8152.7978000000003</v>
      </c>
      <c r="BW477" s="2">
        <v>61728.326200000003</v>
      </c>
      <c r="BX477" s="2">
        <v>3494.0561999999995</v>
      </c>
      <c r="BY477" s="2">
        <v>3494.0561999999995</v>
      </c>
      <c r="BZ477" s="2">
        <v>3494.0561999999995</v>
      </c>
      <c r="CA477" s="2">
        <v>8152.7978000000003</v>
      </c>
      <c r="CB477" s="2">
        <v>61728.326200000003</v>
      </c>
      <c r="CC477" s="2">
        <v>3494.0561999999995</v>
      </c>
      <c r="CD477" s="2">
        <v>3494.0561999999995</v>
      </c>
      <c r="CE477" s="1">
        <f t="shared" si="7"/>
        <v>1.4999999999999999E-2</v>
      </c>
    </row>
    <row r="478" spans="1:83" ht="13.5" customHeight="1">
      <c r="A478" s="3" t="s">
        <v>520</v>
      </c>
      <c r="B478" t="s">
        <v>1173</v>
      </c>
      <c r="C478" s="9" t="s">
        <v>2087</v>
      </c>
      <c r="D478" s="3" t="s">
        <v>1174</v>
      </c>
      <c r="E478" s="3" t="s">
        <v>1175</v>
      </c>
      <c r="F478" s="3" t="s">
        <v>836</v>
      </c>
      <c r="G478" s="3" t="s">
        <v>100</v>
      </c>
      <c r="H478" s="3" t="s">
        <v>89</v>
      </c>
      <c r="I478" s="3" t="s">
        <v>90</v>
      </c>
      <c r="J478" s="3" t="s">
        <v>1176</v>
      </c>
      <c r="K478" s="3" t="s">
        <v>92</v>
      </c>
      <c r="L478" s="3" t="s">
        <v>93</v>
      </c>
      <c r="M478" s="3" t="s">
        <v>94</v>
      </c>
      <c r="N478" s="2">
        <v>1000000</v>
      </c>
      <c r="O478" s="2">
        <v>595089.1</v>
      </c>
      <c r="P478" s="10">
        <v>1</v>
      </c>
      <c r="Q478" s="2">
        <v>1000000</v>
      </c>
      <c r="R478" s="2">
        <v>595089.1</v>
      </c>
      <c r="S478" s="3" t="s">
        <v>94</v>
      </c>
      <c r="T478" s="2">
        <v>404910.9</v>
      </c>
      <c r="U478" s="2">
        <v>404910.9</v>
      </c>
      <c r="V478" s="2">
        <v>5072.63</v>
      </c>
      <c r="W478" s="11">
        <v>1</v>
      </c>
      <c r="X478" s="2">
        <v>404910.9</v>
      </c>
      <c r="Y478" s="2">
        <v>404910.9</v>
      </c>
      <c r="Z478" s="2">
        <v>5072.63</v>
      </c>
      <c r="AA478" s="12">
        <v>5.5E-2</v>
      </c>
      <c r="AB478" s="13">
        <v>44524</v>
      </c>
      <c r="AC478" s="13">
        <v>44500</v>
      </c>
      <c r="AD478" s="2">
        <v>1</v>
      </c>
      <c r="AE478" s="2">
        <v>4</v>
      </c>
      <c r="AF478" s="3" t="s">
        <v>95</v>
      </c>
      <c r="AG478" s="2">
        <v>0</v>
      </c>
      <c r="AH478" s="3" t="s">
        <v>95</v>
      </c>
      <c r="AI478" s="3" t="s">
        <v>95</v>
      </c>
      <c r="AJ478" s="2">
        <v>1</v>
      </c>
      <c r="AK478" s="2">
        <v>2746.4478319077298</v>
      </c>
      <c r="AL478" s="2">
        <v>0</v>
      </c>
      <c r="AM478" s="2">
        <v>34.406862511160128</v>
      </c>
      <c r="AN478" s="2">
        <v>2780.8546944188897</v>
      </c>
      <c r="AO478" s="2">
        <v>2746.4478319077298</v>
      </c>
      <c r="AP478" s="2">
        <v>0</v>
      </c>
      <c r="AQ478" s="2">
        <v>34.406862511160128</v>
      </c>
      <c r="AR478" s="2">
        <v>2780.8546944188897</v>
      </c>
      <c r="AS478" s="2">
        <v>323928.72000000003</v>
      </c>
      <c r="AT478" s="2">
        <v>0</v>
      </c>
      <c r="AU478" s="2">
        <v>4058.1039999999998</v>
      </c>
      <c r="AV478" s="2">
        <v>327986.82400000002</v>
      </c>
      <c r="AW478" s="2">
        <v>2746.4478319077298</v>
      </c>
      <c r="AX478" s="2">
        <v>0</v>
      </c>
      <c r="AY478" s="2">
        <v>34.406862511160128</v>
      </c>
      <c r="AZ478" s="2">
        <v>2780.8546944188897</v>
      </c>
      <c r="BA478" s="2">
        <v>13976.947661361628</v>
      </c>
      <c r="BB478" s="2">
        <v>0</v>
      </c>
      <c r="BC478" s="2">
        <v>175.09996400554502</v>
      </c>
      <c r="BD478" s="2">
        <v>14152.047625367171</v>
      </c>
      <c r="BE478" s="2">
        <v>13976.947661361628</v>
      </c>
      <c r="BF478" s="2">
        <v>0</v>
      </c>
      <c r="BG478" s="2">
        <v>175.09996400554502</v>
      </c>
      <c r="BH478" s="2">
        <v>14152.047625367171</v>
      </c>
      <c r="BI478" s="2">
        <v>1648505.6489520003</v>
      </c>
      <c r="BJ478" s="2">
        <v>0</v>
      </c>
      <c r="BK478" s="2">
        <v>20652.097066400001</v>
      </c>
      <c r="BL478" s="2">
        <v>1669157.7460184002</v>
      </c>
      <c r="BM478" s="2">
        <v>13976.947661361628</v>
      </c>
      <c r="BN478" s="2">
        <v>0</v>
      </c>
      <c r="BO478" s="2">
        <v>175.09996400554502</v>
      </c>
      <c r="BP478" s="2">
        <v>14152.047625367171</v>
      </c>
      <c r="BQ478" s="2" t="s">
        <v>96</v>
      </c>
      <c r="BR478" s="1">
        <v>1.4999999999999999E-2</v>
      </c>
      <c r="BS478" s="1">
        <v>3.5000000000000003E-2</v>
      </c>
      <c r="BT478" s="1">
        <v>0.26500000000000001</v>
      </c>
      <c r="BU478" s="2">
        <v>6073.6635000000006</v>
      </c>
      <c r="BV478" s="2">
        <v>14171.881500000001</v>
      </c>
      <c r="BW478" s="2">
        <v>107301.38850000002</v>
      </c>
      <c r="BX478" s="2">
        <v>6073.6635000000006</v>
      </c>
      <c r="BY478" s="2">
        <v>6073.6635000000006</v>
      </c>
      <c r="BZ478" s="2">
        <v>6073.6635000000006</v>
      </c>
      <c r="CA478" s="2">
        <v>14171.881500000001</v>
      </c>
      <c r="CB478" s="2">
        <v>107301.38850000002</v>
      </c>
      <c r="CC478" s="2">
        <v>6073.6635000000006</v>
      </c>
      <c r="CD478" s="2">
        <v>6073.6635000000006</v>
      </c>
      <c r="CE478" s="1">
        <f t="shared" si="7"/>
        <v>1.5000000000000001E-2</v>
      </c>
    </row>
    <row r="479" spans="1:83" ht="13.5" customHeight="1">
      <c r="A479" s="3" t="s">
        <v>520</v>
      </c>
      <c r="B479" t="s">
        <v>1177</v>
      </c>
      <c r="C479" s="9" t="s">
        <v>2088</v>
      </c>
      <c r="D479" s="3" t="s">
        <v>1178</v>
      </c>
      <c r="E479" s="3" t="s">
        <v>1179</v>
      </c>
      <c r="F479" s="3" t="s">
        <v>836</v>
      </c>
      <c r="G479" s="3" t="s">
        <v>100</v>
      </c>
      <c r="H479" s="3" t="s">
        <v>89</v>
      </c>
      <c r="I479" s="3" t="s">
        <v>90</v>
      </c>
      <c r="J479" s="3" t="s">
        <v>1180</v>
      </c>
      <c r="K479" s="3" t="s">
        <v>92</v>
      </c>
      <c r="L479" s="3" t="s">
        <v>93</v>
      </c>
      <c r="M479" s="3" t="s">
        <v>94</v>
      </c>
      <c r="N479" s="2">
        <v>450000</v>
      </c>
      <c r="O479" s="2">
        <v>26476</v>
      </c>
      <c r="P479" s="10">
        <v>1</v>
      </c>
      <c r="Q479" s="2">
        <v>450000</v>
      </c>
      <c r="R479" s="2">
        <v>26476</v>
      </c>
      <c r="S479" s="3" t="s">
        <v>94</v>
      </c>
      <c r="T479" s="2">
        <v>423524</v>
      </c>
      <c r="U479" s="2">
        <v>423524</v>
      </c>
      <c r="V479" s="2">
        <v>5370.52</v>
      </c>
      <c r="W479" s="11">
        <v>1</v>
      </c>
      <c r="X479" s="2">
        <v>423524</v>
      </c>
      <c r="Y479" s="2">
        <v>423524</v>
      </c>
      <c r="Z479" s="2">
        <v>5370.52</v>
      </c>
      <c r="AA479" s="12">
        <v>5.5E-2</v>
      </c>
      <c r="AB479" s="13">
        <v>44525</v>
      </c>
      <c r="AC479" s="13">
        <v>44500</v>
      </c>
      <c r="AD479" s="2">
        <v>1</v>
      </c>
      <c r="AE479" s="2">
        <v>4</v>
      </c>
      <c r="AF479" s="3" t="s">
        <v>95</v>
      </c>
      <c r="AG479" s="2">
        <v>0</v>
      </c>
      <c r="AH479" s="3" t="s">
        <v>95</v>
      </c>
      <c r="AI479" s="3" t="s">
        <v>95</v>
      </c>
      <c r="AJ479" s="2">
        <v>1</v>
      </c>
      <c r="AK479" s="2">
        <v>2872.6976022648178</v>
      </c>
      <c r="AL479" s="2">
        <v>0</v>
      </c>
      <c r="AM479" s="2">
        <v>36.427404177603279</v>
      </c>
      <c r="AN479" s="2">
        <v>2909.1250064424212</v>
      </c>
      <c r="AO479" s="2">
        <v>2872.6976022648178</v>
      </c>
      <c r="AP479" s="2">
        <v>0</v>
      </c>
      <c r="AQ479" s="2">
        <v>36.427404177603279</v>
      </c>
      <c r="AR479" s="2">
        <v>2909.1250064424212</v>
      </c>
      <c r="AS479" s="2">
        <v>338819.2</v>
      </c>
      <c r="AT479" s="2">
        <v>0</v>
      </c>
      <c r="AU479" s="2">
        <v>4296.4160000000002</v>
      </c>
      <c r="AV479" s="2">
        <v>343115.61600000004</v>
      </c>
      <c r="AW479" s="2">
        <v>2872.6976022648178</v>
      </c>
      <c r="AX479" s="2">
        <v>0</v>
      </c>
      <c r="AY479" s="2">
        <v>36.427404177603279</v>
      </c>
      <c r="AZ479" s="2">
        <v>2909.1250064424212</v>
      </c>
      <c r="BA479" s="2">
        <v>14619.445367685885</v>
      </c>
      <c r="BB479" s="2">
        <v>0</v>
      </c>
      <c r="BC479" s="2">
        <v>185.38270260024086</v>
      </c>
      <c r="BD479" s="2">
        <v>14804.828070286127</v>
      </c>
      <c r="BE479" s="2">
        <v>14619.445367685885</v>
      </c>
      <c r="BF479" s="2">
        <v>0</v>
      </c>
      <c r="BG479" s="2">
        <v>185.38270260024086</v>
      </c>
      <c r="BH479" s="2">
        <v>14804.828070286127</v>
      </c>
      <c r="BI479" s="2">
        <v>1724284.7907200002</v>
      </c>
      <c r="BJ479" s="2">
        <v>0</v>
      </c>
      <c r="BK479" s="2">
        <v>21864.8906656</v>
      </c>
      <c r="BL479" s="2">
        <v>1746149.6813856002</v>
      </c>
      <c r="BM479" s="2">
        <v>14619.445367685885</v>
      </c>
      <c r="BN479" s="2">
        <v>0</v>
      </c>
      <c r="BO479" s="2">
        <v>185.38270260024086</v>
      </c>
      <c r="BP479" s="2">
        <v>14804.828070286127</v>
      </c>
      <c r="BQ479" s="2" t="s">
        <v>96</v>
      </c>
      <c r="BR479" s="1">
        <v>1.4999999999999999E-2</v>
      </c>
      <c r="BS479" s="1">
        <v>3.5000000000000003E-2</v>
      </c>
      <c r="BT479" s="1">
        <v>0.26500000000000001</v>
      </c>
      <c r="BU479" s="2">
        <v>6352.86</v>
      </c>
      <c r="BV479" s="2">
        <v>14823.340000000002</v>
      </c>
      <c r="BW479" s="2">
        <v>112233.86</v>
      </c>
      <c r="BX479" s="2">
        <v>6352.86</v>
      </c>
      <c r="BY479" s="2">
        <v>6352.86</v>
      </c>
      <c r="BZ479" s="2">
        <v>6352.86</v>
      </c>
      <c r="CA479" s="2">
        <v>14823.340000000002</v>
      </c>
      <c r="CB479" s="2">
        <v>112233.86</v>
      </c>
      <c r="CC479" s="2">
        <v>6352.86</v>
      </c>
      <c r="CD479" s="2">
        <v>6352.86</v>
      </c>
      <c r="CE479" s="1">
        <f t="shared" si="7"/>
        <v>1.4999999999999999E-2</v>
      </c>
    </row>
    <row r="480" spans="1:83" ht="13.5" customHeight="1">
      <c r="A480" s="3" t="s">
        <v>520</v>
      </c>
      <c r="B480" t="s">
        <v>1181</v>
      </c>
      <c r="C480" s="9" t="s">
        <v>2089</v>
      </c>
      <c r="D480" s="3" t="s">
        <v>1182</v>
      </c>
      <c r="E480" s="3" t="s">
        <v>1183</v>
      </c>
      <c r="F480" s="3" t="s">
        <v>836</v>
      </c>
      <c r="G480" s="3" t="s">
        <v>100</v>
      </c>
      <c r="H480" s="3" t="s">
        <v>89</v>
      </c>
      <c r="I480" s="3" t="s">
        <v>90</v>
      </c>
      <c r="J480" s="3" t="s">
        <v>1184</v>
      </c>
      <c r="K480" s="3" t="s">
        <v>92</v>
      </c>
      <c r="L480" s="3" t="s">
        <v>93</v>
      </c>
      <c r="M480" s="3" t="s">
        <v>94</v>
      </c>
      <c r="N480" s="2">
        <v>1000000</v>
      </c>
      <c r="O480" s="2">
        <v>500000</v>
      </c>
      <c r="P480" s="10">
        <v>1</v>
      </c>
      <c r="Q480" s="2">
        <v>1000000</v>
      </c>
      <c r="R480" s="2">
        <v>500000</v>
      </c>
      <c r="S480" s="3" t="s">
        <v>94</v>
      </c>
      <c r="T480" s="2">
        <v>500000</v>
      </c>
      <c r="U480" s="2">
        <v>500000</v>
      </c>
      <c r="V480" s="2">
        <v>6263.89</v>
      </c>
      <c r="W480" s="11">
        <v>1</v>
      </c>
      <c r="X480" s="2">
        <v>500000</v>
      </c>
      <c r="Y480" s="2">
        <v>500000</v>
      </c>
      <c r="Z480" s="2">
        <v>6263.89</v>
      </c>
      <c r="AA480" s="12">
        <v>5.5E-2</v>
      </c>
      <c r="AB480" s="13">
        <v>44524</v>
      </c>
      <c r="AC480" s="13">
        <v>44500</v>
      </c>
      <c r="AD480" s="2">
        <v>1</v>
      </c>
      <c r="AE480" s="2">
        <v>4</v>
      </c>
      <c r="AF480" s="3" t="s">
        <v>95</v>
      </c>
      <c r="AG480" s="2">
        <v>0</v>
      </c>
      <c r="AH480" s="3" t="s">
        <v>95</v>
      </c>
      <c r="AI480" s="3" t="s">
        <v>95</v>
      </c>
      <c r="AJ480" s="2">
        <v>1</v>
      </c>
      <c r="AK480" s="2">
        <v>3391.4224486272533</v>
      </c>
      <c r="AL480" s="2">
        <v>0</v>
      </c>
      <c r="AM480" s="2">
        <v>42.486994323463534</v>
      </c>
      <c r="AN480" s="2">
        <v>3433.9094429507168</v>
      </c>
      <c r="AO480" s="2">
        <v>3391.4224486272533</v>
      </c>
      <c r="AP480" s="2">
        <v>0</v>
      </c>
      <c r="AQ480" s="2">
        <v>42.486994323463534</v>
      </c>
      <c r="AR480" s="2">
        <v>3433.9094429507168</v>
      </c>
      <c r="AS480" s="2">
        <v>400000</v>
      </c>
      <c r="AT480" s="2">
        <v>0</v>
      </c>
      <c r="AU480" s="2">
        <v>5011.1120000000001</v>
      </c>
      <c r="AV480" s="2">
        <v>405011.11200000002</v>
      </c>
      <c r="AW480" s="2">
        <v>3391.4224486272533</v>
      </c>
      <c r="AX480" s="2">
        <v>0</v>
      </c>
      <c r="AY480" s="2">
        <v>42.486994323463534</v>
      </c>
      <c r="AZ480" s="2">
        <v>3433.9094429507168</v>
      </c>
      <c r="BA480" s="2">
        <v>17259.287983308954</v>
      </c>
      <c r="BB480" s="2">
        <v>0</v>
      </c>
      <c r="BC480" s="2">
        <v>216.22056281153829</v>
      </c>
      <c r="BD480" s="2">
        <v>17475.508546120494</v>
      </c>
      <c r="BE480" s="2">
        <v>17259.287983308954</v>
      </c>
      <c r="BF480" s="2">
        <v>0</v>
      </c>
      <c r="BG480" s="2">
        <v>216.22056281153829</v>
      </c>
      <c r="BH480" s="2">
        <v>17475.508546120494</v>
      </c>
      <c r="BI480" s="2">
        <v>2035640</v>
      </c>
      <c r="BJ480" s="2">
        <v>0</v>
      </c>
      <c r="BK480" s="2">
        <v>25502.050079200002</v>
      </c>
      <c r="BL480" s="2">
        <v>2061142.0500792002</v>
      </c>
      <c r="BM480" s="2">
        <v>17259.287983308954</v>
      </c>
      <c r="BN480" s="2">
        <v>0</v>
      </c>
      <c r="BO480" s="2">
        <v>216.22056281153829</v>
      </c>
      <c r="BP480" s="2">
        <v>17475.508546120494</v>
      </c>
      <c r="BQ480" s="2" t="s">
        <v>96</v>
      </c>
      <c r="BR480" s="1">
        <v>1.4999999999999999E-2</v>
      </c>
      <c r="BS480" s="1">
        <v>3.5000000000000003E-2</v>
      </c>
      <c r="BT480" s="1">
        <v>0.26500000000000001</v>
      </c>
      <c r="BU480" s="2">
        <v>7500</v>
      </c>
      <c r="BV480" s="2">
        <v>17500</v>
      </c>
      <c r="BW480" s="2">
        <v>132500</v>
      </c>
      <c r="BX480" s="2">
        <v>7500</v>
      </c>
      <c r="BY480" s="2">
        <v>7500</v>
      </c>
      <c r="BZ480" s="2">
        <v>7500</v>
      </c>
      <c r="CA480" s="2">
        <v>17500</v>
      </c>
      <c r="CB480" s="2">
        <v>132500</v>
      </c>
      <c r="CC480" s="2">
        <v>7500</v>
      </c>
      <c r="CD480" s="2">
        <v>7500</v>
      </c>
      <c r="CE480" s="1">
        <f t="shared" si="7"/>
        <v>1.4999999999999999E-2</v>
      </c>
    </row>
    <row r="481" spans="1:83" ht="13.5" customHeight="1">
      <c r="A481" s="3" t="s">
        <v>520</v>
      </c>
      <c r="B481" t="s">
        <v>1185</v>
      </c>
      <c r="C481" s="9" t="s">
        <v>2090</v>
      </c>
      <c r="D481" s="3" t="s">
        <v>1186</v>
      </c>
      <c r="E481" s="3" t="s">
        <v>1187</v>
      </c>
      <c r="F481" s="3" t="s">
        <v>836</v>
      </c>
      <c r="G481" s="3" t="s">
        <v>100</v>
      </c>
      <c r="H481" s="3" t="s">
        <v>89</v>
      </c>
      <c r="I481" s="3" t="s">
        <v>90</v>
      </c>
      <c r="J481" s="3" t="s">
        <v>1188</v>
      </c>
      <c r="K481" s="3" t="s">
        <v>92</v>
      </c>
      <c r="L481" s="3" t="s">
        <v>93</v>
      </c>
      <c r="M481" s="3" t="s">
        <v>94</v>
      </c>
      <c r="N481" s="2">
        <v>1000000</v>
      </c>
      <c r="O481" s="2">
        <v>600000</v>
      </c>
      <c r="P481" s="10">
        <v>1</v>
      </c>
      <c r="Q481" s="2">
        <v>1000000</v>
      </c>
      <c r="R481" s="2">
        <v>600000</v>
      </c>
      <c r="S481" s="3" t="s">
        <v>94</v>
      </c>
      <c r="T481" s="2">
        <v>400000</v>
      </c>
      <c r="U481" s="2">
        <v>400000</v>
      </c>
      <c r="V481" s="2">
        <v>5072.22</v>
      </c>
      <c r="W481" s="11">
        <v>1</v>
      </c>
      <c r="X481" s="2">
        <v>400000</v>
      </c>
      <c r="Y481" s="2">
        <v>400000</v>
      </c>
      <c r="Z481" s="2">
        <v>5072.22</v>
      </c>
      <c r="AA481" s="12">
        <v>5.5E-2</v>
      </c>
      <c r="AB481" s="13">
        <v>44525</v>
      </c>
      <c r="AC481" s="13">
        <v>44500</v>
      </c>
      <c r="AD481" s="2">
        <v>1</v>
      </c>
      <c r="AE481" s="2">
        <v>4</v>
      </c>
      <c r="AF481" s="3" t="s">
        <v>95</v>
      </c>
      <c r="AG481" s="2">
        <v>0</v>
      </c>
      <c r="AH481" s="3" t="s">
        <v>95</v>
      </c>
      <c r="AI481" s="3" t="s">
        <v>95</v>
      </c>
      <c r="AJ481" s="2">
        <v>1</v>
      </c>
      <c r="AK481" s="2">
        <v>2713.1379589018024</v>
      </c>
      <c r="AL481" s="2">
        <v>0</v>
      </c>
      <c r="AM481" s="2">
        <v>34.404081544752252</v>
      </c>
      <c r="AN481" s="2">
        <v>2747.5420404465549</v>
      </c>
      <c r="AO481" s="2">
        <v>2713.1379589018024</v>
      </c>
      <c r="AP481" s="2">
        <v>0</v>
      </c>
      <c r="AQ481" s="2">
        <v>34.404081544752252</v>
      </c>
      <c r="AR481" s="2">
        <v>2747.5420404465549</v>
      </c>
      <c r="AS481" s="2">
        <v>320000</v>
      </c>
      <c r="AT481" s="2">
        <v>0</v>
      </c>
      <c r="AU481" s="2">
        <v>4057.7759999999998</v>
      </c>
      <c r="AV481" s="2">
        <v>324057.77599999995</v>
      </c>
      <c r="AW481" s="2">
        <v>2713.1379589018024</v>
      </c>
      <c r="AX481" s="2">
        <v>0</v>
      </c>
      <c r="AY481" s="2">
        <v>34.404081544752252</v>
      </c>
      <c r="AZ481" s="2">
        <v>2747.5420404465549</v>
      </c>
      <c r="BA481" s="2">
        <v>13807.430386647164</v>
      </c>
      <c r="BB481" s="2">
        <v>0</v>
      </c>
      <c r="BC481" s="2">
        <v>175.08581138939869</v>
      </c>
      <c r="BD481" s="2">
        <v>13982.516198036563</v>
      </c>
      <c r="BE481" s="2">
        <v>13807.430386647164</v>
      </c>
      <c r="BF481" s="2">
        <v>0</v>
      </c>
      <c r="BG481" s="2">
        <v>175.08581138939869</v>
      </c>
      <c r="BH481" s="2">
        <v>13982.516198036563</v>
      </c>
      <c r="BI481" s="2">
        <v>1628512</v>
      </c>
      <c r="BJ481" s="2">
        <v>0</v>
      </c>
      <c r="BK481" s="2">
        <v>20650.427841600002</v>
      </c>
      <c r="BL481" s="2">
        <v>1649162.4278415998</v>
      </c>
      <c r="BM481" s="2">
        <v>13807.430386647164</v>
      </c>
      <c r="BN481" s="2">
        <v>0</v>
      </c>
      <c r="BO481" s="2">
        <v>175.08581138939869</v>
      </c>
      <c r="BP481" s="2">
        <v>13982.516198036563</v>
      </c>
      <c r="BQ481" s="2" t="s">
        <v>96</v>
      </c>
      <c r="BR481" s="1">
        <v>1.4999999999999999E-2</v>
      </c>
      <c r="BS481" s="1">
        <v>3.5000000000000003E-2</v>
      </c>
      <c r="BT481" s="1">
        <v>0.26500000000000001</v>
      </c>
      <c r="BU481" s="2">
        <v>6000</v>
      </c>
      <c r="BV481" s="2">
        <v>14000.000000000002</v>
      </c>
      <c r="BW481" s="2">
        <v>106000</v>
      </c>
      <c r="BX481" s="2">
        <v>6000</v>
      </c>
      <c r="BY481" s="2">
        <v>6000</v>
      </c>
      <c r="BZ481" s="2">
        <v>6000</v>
      </c>
      <c r="CA481" s="2">
        <v>14000.000000000002</v>
      </c>
      <c r="CB481" s="2">
        <v>106000</v>
      </c>
      <c r="CC481" s="2">
        <v>6000</v>
      </c>
      <c r="CD481" s="2">
        <v>6000</v>
      </c>
      <c r="CE481" s="1">
        <f t="shared" si="7"/>
        <v>1.4999999999999999E-2</v>
      </c>
    </row>
    <row r="482" spans="1:83" ht="13.5" customHeight="1">
      <c r="A482" s="3" t="s">
        <v>520</v>
      </c>
      <c r="B482" t="s">
        <v>1189</v>
      </c>
      <c r="C482" s="9" t="s">
        <v>2091</v>
      </c>
      <c r="D482" s="3" t="s">
        <v>1190</v>
      </c>
      <c r="E482" s="3" t="s">
        <v>1191</v>
      </c>
      <c r="F482" s="3" t="s">
        <v>836</v>
      </c>
      <c r="G482" s="3" t="s">
        <v>128</v>
      </c>
      <c r="H482" s="3" t="s">
        <v>89</v>
      </c>
      <c r="I482" s="3" t="s">
        <v>90</v>
      </c>
      <c r="J482" s="3" t="s">
        <v>1192</v>
      </c>
      <c r="K482" s="3" t="s">
        <v>92</v>
      </c>
      <c r="L482" s="3" t="s">
        <v>93</v>
      </c>
      <c r="M482" s="3" t="s">
        <v>94</v>
      </c>
      <c r="N482" s="2">
        <v>1000000</v>
      </c>
      <c r="O482" s="2">
        <v>350000</v>
      </c>
      <c r="P482" s="10">
        <v>1</v>
      </c>
      <c r="Q482" s="2">
        <v>1000000</v>
      </c>
      <c r="R482" s="2">
        <v>350000</v>
      </c>
      <c r="S482" s="3" t="s">
        <v>94</v>
      </c>
      <c r="T482" s="2">
        <v>650000</v>
      </c>
      <c r="U482" s="2">
        <v>650000</v>
      </c>
      <c r="V482" s="2">
        <v>8242.36</v>
      </c>
      <c r="W482" s="11">
        <v>1</v>
      </c>
      <c r="X482" s="2">
        <v>650000</v>
      </c>
      <c r="Y482" s="2">
        <v>650000</v>
      </c>
      <c r="Z482" s="2">
        <v>8242.36</v>
      </c>
      <c r="AA482" s="12">
        <v>5.5E-2</v>
      </c>
      <c r="AB482" s="13">
        <v>44525</v>
      </c>
      <c r="AC482" s="13">
        <v>44500</v>
      </c>
      <c r="AD482" s="2">
        <v>1</v>
      </c>
      <c r="AE482" s="2">
        <v>4</v>
      </c>
      <c r="AF482" s="3" t="s">
        <v>95</v>
      </c>
      <c r="AG482" s="2">
        <v>0</v>
      </c>
      <c r="AH482" s="3" t="s">
        <v>95</v>
      </c>
      <c r="AI482" s="3" t="s">
        <v>95</v>
      </c>
      <c r="AJ482" s="2">
        <v>1</v>
      </c>
      <c r="AK482" s="2">
        <v>4408.8491832154295</v>
      </c>
      <c r="AL482" s="2">
        <v>0</v>
      </c>
      <c r="AM482" s="2">
        <v>55.90664946733466</v>
      </c>
      <c r="AN482" s="2">
        <v>4464.7558326827639</v>
      </c>
      <c r="AO482" s="2">
        <v>4408.8491832154295</v>
      </c>
      <c r="AP482" s="2">
        <v>0</v>
      </c>
      <c r="AQ482" s="2">
        <v>55.90664946733466</v>
      </c>
      <c r="AR482" s="2">
        <v>4464.7558326827639</v>
      </c>
      <c r="AS482" s="2">
        <v>520000</v>
      </c>
      <c r="AT482" s="2">
        <v>0</v>
      </c>
      <c r="AU482" s="2">
        <v>6593.8879999999999</v>
      </c>
      <c r="AV482" s="2">
        <v>526593.88800000004</v>
      </c>
      <c r="AW482" s="2">
        <v>4408.8491832154295</v>
      </c>
      <c r="AX482" s="2">
        <v>0</v>
      </c>
      <c r="AY482" s="2">
        <v>55.90664946733466</v>
      </c>
      <c r="AZ482" s="2">
        <v>4464.7558326827639</v>
      </c>
      <c r="BA482" s="2">
        <v>22437.074378301644</v>
      </c>
      <c r="BB482" s="2">
        <v>0</v>
      </c>
      <c r="BC482" s="2">
        <v>284.51452980421283</v>
      </c>
      <c r="BD482" s="2">
        <v>22721.588908105856</v>
      </c>
      <c r="BE482" s="2">
        <v>22437.074378301644</v>
      </c>
      <c r="BF482" s="2">
        <v>0</v>
      </c>
      <c r="BG482" s="2">
        <v>284.51452980421283</v>
      </c>
      <c r="BH482" s="2">
        <v>22721.588908105856</v>
      </c>
      <c r="BI482" s="2">
        <v>2646332</v>
      </c>
      <c r="BJ482" s="2">
        <v>0</v>
      </c>
      <c r="BK482" s="2">
        <v>33556.955420799997</v>
      </c>
      <c r="BL482" s="2">
        <v>2679888.9554208005</v>
      </c>
      <c r="BM482" s="2">
        <v>22437.074378301644</v>
      </c>
      <c r="BN482" s="2">
        <v>0</v>
      </c>
      <c r="BO482" s="2">
        <v>284.51452980421283</v>
      </c>
      <c r="BP482" s="2">
        <v>22721.588908105856</v>
      </c>
      <c r="BQ482" s="2" t="s">
        <v>96</v>
      </c>
      <c r="BR482" s="1">
        <v>1.4999999999999999E-2</v>
      </c>
      <c r="BS482" s="1">
        <v>3.5000000000000003E-2</v>
      </c>
      <c r="BT482" s="1">
        <v>0.26500000000000001</v>
      </c>
      <c r="BU482" s="2">
        <v>9750</v>
      </c>
      <c r="BV482" s="2">
        <v>22750.000000000004</v>
      </c>
      <c r="BW482" s="2">
        <v>172250</v>
      </c>
      <c r="BX482" s="2">
        <v>9750</v>
      </c>
      <c r="BY482" s="2">
        <v>9750</v>
      </c>
      <c r="BZ482" s="2">
        <v>9750</v>
      </c>
      <c r="CA482" s="2">
        <v>22750.000000000004</v>
      </c>
      <c r="CB482" s="2">
        <v>172250</v>
      </c>
      <c r="CC482" s="2">
        <v>9750</v>
      </c>
      <c r="CD482" s="2">
        <v>9750</v>
      </c>
      <c r="CE482" s="1">
        <f t="shared" si="7"/>
        <v>1.4999999999999999E-2</v>
      </c>
    </row>
    <row r="483" spans="1:83" ht="13.5" customHeight="1">
      <c r="A483" s="3" t="s">
        <v>520</v>
      </c>
      <c r="B483" t="s">
        <v>1193</v>
      </c>
      <c r="C483" s="9" t="s">
        <v>2092</v>
      </c>
      <c r="D483" s="3" t="s">
        <v>1194</v>
      </c>
      <c r="E483" s="3" t="s">
        <v>1195</v>
      </c>
      <c r="F483" s="3" t="s">
        <v>836</v>
      </c>
      <c r="G483" s="3" t="s">
        <v>100</v>
      </c>
      <c r="H483" s="3" t="s">
        <v>89</v>
      </c>
      <c r="I483" s="3" t="s">
        <v>90</v>
      </c>
      <c r="J483" s="3" t="s">
        <v>1196</v>
      </c>
      <c r="K483" s="3" t="s">
        <v>92</v>
      </c>
      <c r="L483" s="3" t="s">
        <v>93</v>
      </c>
      <c r="M483" s="3" t="s">
        <v>94</v>
      </c>
      <c r="N483" s="2">
        <v>800000</v>
      </c>
      <c r="O483" s="2">
        <v>571278.02</v>
      </c>
      <c r="P483" s="10">
        <v>1</v>
      </c>
      <c r="Q483" s="2">
        <v>800000</v>
      </c>
      <c r="R483" s="2">
        <v>571278.02</v>
      </c>
      <c r="S483" s="3" t="s">
        <v>94</v>
      </c>
      <c r="T483" s="2">
        <v>228721.98</v>
      </c>
      <c r="U483" s="2">
        <v>228721.98</v>
      </c>
      <c r="V483" s="2">
        <v>2865.38</v>
      </c>
      <c r="W483" s="11">
        <v>1</v>
      </c>
      <c r="X483" s="2">
        <v>228721.98</v>
      </c>
      <c r="Y483" s="2">
        <v>228721.98</v>
      </c>
      <c r="Z483" s="2">
        <v>2865.38</v>
      </c>
      <c r="AA483" s="12">
        <v>5.5E-2</v>
      </c>
      <c r="AB483" s="13">
        <v>44524</v>
      </c>
      <c r="AC483" s="13">
        <v>44500</v>
      </c>
      <c r="AD483" s="2">
        <v>1</v>
      </c>
      <c r="AE483" s="2">
        <v>4</v>
      </c>
      <c r="AF483" s="3" t="s">
        <v>95</v>
      </c>
      <c r="AG483" s="2">
        <v>0</v>
      </c>
      <c r="AH483" s="3" t="s">
        <v>95</v>
      </c>
      <c r="AI483" s="3" t="s">
        <v>95</v>
      </c>
      <c r="AJ483" s="2">
        <v>1</v>
      </c>
      <c r="AK483" s="2">
        <v>1551.3857149329474</v>
      </c>
      <c r="AL483" s="2">
        <v>0</v>
      </c>
      <c r="AM483" s="2">
        <v>19.435428111695121</v>
      </c>
      <c r="AN483" s="2">
        <v>1570.8211430446424</v>
      </c>
      <c r="AO483" s="2">
        <v>1551.3857149329474</v>
      </c>
      <c r="AP483" s="2">
        <v>0</v>
      </c>
      <c r="AQ483" s="2">
        <v>19.435428111695121</v>
      </c>
      <c r="AR483" s="2">
        <v>1570.8211430446424</v>
      </c>
      <c r="AS483" s="2">
        <v>182977.58400000003</v>
      </c>
      <c r="AT483" s="2">
        <v>0</v>
      </c>
      <c r="AU483" s="2">
        <v>2292.3040000000001</v>
      </c>
      <c r="AV483" s="2">
        <v>185269.88800000004</v>
      </c>
      <c r="AW483" s="2">
        <v>1551.3857149329474</v>
      </c>
      <c r="AX483" s="2">
        <v>0</v>
      </c>
      <c r="AY483" s="2">
        <v>19.435428111695121</v>
      </c>
      <c r="AZ483" s="2">
        <v>1570.8211430446424</v>
      </c>
      <c r="BA483" s="2">
        <v>7895.1570418652627</v>
      </c>
      <c r="BB483" s="2">
        <v>0</v>
      </c>
      <c r="BC483" s="2">
        <v>98.908837203227648</v>
      </c>
      <c r="BD483" s="2">
        <v>7994.0658790684902</v>
      </c>
      <c r="BE483" s="2">
        <v>7895.1570418652627</v>
      </c>
      <c r="BF483" s="2">
        <v>0</v>
      </c>
      <c r="BG483" s="2">
        <v>98.908837203227648</v>
      </c>
      <c r="BH483" s="2">
        <v>7994.0658790684902</v>
      </c>
      <c r="BI483" s="2">
        <v>931191.22273440019</v>
      </c>
      <c r="BJ483" s="2">
        <v>0</v>
      </c>
      <c r="BK483" s="2">
        <v>11665.764286400001</v>
      </c>
      <c r="BL483" s="2">
        <v>942856.98702080024</v>
      </c>
      <c r="BM483" s="2">
        <v>7895.1570418652627</v>
      </c>
      <c r="BN483" s="2">
        <v>0</v>
      </c>
      <c r="BO483" s="2">
        <v>98.908837203227648</v>
      </c>
      <c r="BP483" s="2">
        <v>7994.0658790684902</v>
      </c>
      <c r="BQ483" s="2" t="s">
        <v>96</v>
      </c>
      <c r="BR483" s="1">
        <v>1.4999999999999999E-2</v>
      </c>
      <c r="BS483" s="1">
        <v>3.5000000000000003E-2</v>
      </c>
      <c r="BT483" s="1">
        <v>0.26500000000000001</v>
      </c>
      <c r="BU483" s="2">
        <v>3430.8297000000002</v>
      </c>
      <c r="BV483" s="2">
        <v>8005.2693000000008</v>
      </c>
      <c r="BW483" s="2">
        <v>60611.324700000005</v>
      </c>
      <c r="BX483" s="2">
        <v>3430.8297000000002</v>
      </c>
      <c r="BY483" s="2">
        <v>3430.8297000000002</v>
      </c>
      <c r="BZ483" s="2">
        <v>3430.8297000000002</v>
      </c>
      <c r="CA483" s="2">
        <v>8005.2693000000008</v>
      </c>
      <c r="CB483" s="2">
        <v>60611.324700000005</v>
      </c>
      <c r="CC483" s="2">
        <v>3430.8297000000002</v>
      </c>
      <c r="CD483" s="2">
        <v>3430.8297000000002</v>
      </c>
      <c r="CE483" s="1">
        <f t="shared" si="7"/>
        <v>1.5000000000000001E-2</v>
      </c>
    </row>
    <row r="484" spans="1:83" ht="13.5" customHeight="1">
      <c r="A484" s="3" t="s">
        <v>520</v>
      </c>
      <c r="B484" t="s">
        <v>1197</v>
      </c>
      <c r="C484" s="9" t="s">
        <v>2093</v>
      </c>
      <c r="D484" s="3" t="s">
        <v>1198</v>
      </c>
      <c r="E484" s="3" t="s">
        <v>1199</v>
      </c>
      <c r="F484" s="3" t="s">
        <v>836</v>
      </c>
      <c r="G484" s="3" t="s">
        <v>100</v>
      </c>
      <c r="H484" s="3" t="s">
        <v>89</v>
      </c>
      <c r="I484" s="3" t="s">
        <v>90</v>
      </c>
      <c r="J484" s="3" t="s">
        <v>1200</v>
      </c>
      <c r="K484" s="3" t="s">
        <v>92</v>
      </c>
      <c r="L484" s="3" t="s">
        <v>93</v>
      </c>
      <c r="M484" s="3" t="s">
        <v>94</v>
      </c>
      <c r="N484" s="2">
        <v>450000</v>
      </c>
      <c r="O484" s="2">
        <v>128931.6</v>
      </c>
      <c r="P484" s="10">
        <v>1</v>
      </c>
      <c r="Q484" s="2">
        <v>450000</v>
      </c>
      <c r="R484" s="2">
        <v>128931.6</v>
      </c>
      <c r="S484" s="3" t="s">
        <v>94</v>
      </c>
      <c r="T484" s="2">
        <v>321068.40000000002</v>
      </c>
      <c r="U484" s="2">
        <v>321068.40000000002</v>
      </c>
      <c r="V484" s="2">
        <v>3924.17</v>
      </c>
      <c r="W484" s="11">
        <v>1</v>
      </c>
      <c r="X484" s="2">
        <v>321068.40000000002</v>
      </c>
      <c r="Y484" s="2">
        <v>321068.40000000002</v>
      </c>
      <c r="Z484" s="2">
        <v>3924.17</v>
      </c>
      <c r="AA484" s="12">
        <v>5.5E-2</v>
      </c>
      <c r="AB484" s="13">
        <v>44525</v>
      </c>
      <c r="AC484" s="13">
        <v>44500</v>
      </c>
      <c r="AD484" s="2">
        <v>1</v>
      </c>
      <c r="AE484" s="2">
        <v>4</v>
      </c>
      <c r="AF484" s="3" t="s">
        <v>95</v>
      </c>
      <c r="AG484" s="2">
        <v>0</v>
      </c>
      <c r="AH484" s="3" t="s">
        <v>95</v>
      </c>
      <c r="AI484" s="3" t="s">
        <v>95</v>
      </c>
      <c r="AJ484" s="2">
        <v>1</v>
      </c>
      <c r="AK484" s="2">
        <v>2177.7571586096692</v>
      </c>
      <c r="AL484" s="2">
        <v>0</v>
      </c>
      <c r="AM484" s="2">
        <v>26.617036460459218</v>
      </c>
      <c r="AN484" s="2">
        <v>2204.3741950701283</v>
      </c>
      <c r="AO484" s="2">
        <v>2177.7571586096692</v>
      </c>
      <c r="AP484" s="2">
        <v>0</v>
      </c>
      <c r="AQ484" s="2">
        <v>26.617036460459218</v>
      </c>
      <c r="AR484" s="2">
        <v>2204.3741950701283</v>
      </c>
      <c r="AS484" s="2">
        <v>256854.72000000003</v>
      </c>
      <c r="AT484" s="2">
        <v>0</v>
      </c>
      <c r="AU484" s="2">
        <v>3139.3359999999998</v>
      </c>
      <c r="AV484" s="2">
        <v>259994.05600000001</v>
      </c>
      <c r="AW484" s="2">
        <v>2177.7571586096692</v>
      </c>
      <c r="AX484" s="2">
        <v>0</v>
      </c>
      <c r="AY484" s="2">
        <v>26.617036460459218</v>
      </c>
      <c r="AZ484" s="2">
        <v>2204.3741950701283</v>
      </c>
      <c r="BA484" s="2">
        <v>11082.823955880467</v>
      </c>
      <c r="BB484" s="2">
        <v>0</v>
      </c>
      <c r="BC484" s="2">
        <v>135.456760250923</v>
      </c>
      <c r="BD484" s="2">
        <v>11218.28071613139</v>
      </c>
      <c r="BE484" s="2">
        <v>11082.823955880467</v>
      </c>
      <c r="BF484" s="2">
        <v>0</v>
      </c>
      <c r="BG484" s="2">
        <v>135.456760250923</v>
      </c>
      <c r="BH484" s="2">
        <v>11218.28071613139</v>
      </c>
      <c r="BI484" s="2">
        <v>1307159.3555520002</v>
      </c>
      <c r="BJ484" s="2">
        <v>0</v>
      </c>
      <c r="BK484" s="2">
        <v>15976.394837599999</v>
      </c>
      <c r="BL484" s="2">
        <v>1323135.7503896002</v>
      </c>
      <c r="BM484" s="2">
        <v>11082.823955880467</v>
      </c>
      <c r="BN484" s="2">
        <v>0</v>
      </c>
      <c r="BO484" s="2">
        <v>135.456760250923</v>
      </c>
      <c r="BP484" s="2">
        <v>11218.28071613139</v>
      </c>
      <c r="BQ484" s="2" t="s">
        <v>96</v>
      </c>
      <c r="BR484" s="1">
        <v>1.4999999999999999E-2</v>
      </c>
      <c r="BS484" s="1">
        <v>3.5000000000000003E-2</v>
      </c>
      <c r="BT484" s="1">
        <v>0.26500000000000001</v>
      </c>
      <c r="BU484" s="2">
        <v>4816.0259999999998</v>
      </c>
      <c r="BV484" s="2">
        <v>11237.394000000002</v>
      </c>
      <c r="BW484" s="2">
        <v>85083.126000000004</v>
      </c>
      <c r="BX484" s="2">
        <v>4816.0259999999998</v>
      </c>
      <c r="BY484" s="2">
        <v>4816.0259999999998</v>
      </c>
      <c r="BZ484" s="2">
        <v>4816.0259999999998</v>
      </c>
      <c r="CA484" s="2">
        <v>11237.394000000002</v>
      </c>
      <c r="CB484" s="2">
        <v>85083.126000000004</v>
      </c>
      <c r="CC484" s="2">
        <v>4816.0259999999998</v>
      </c>
      <c r="CD484" s="2">
        <v>4816.0259999999998</v>
      </c>
      <c r="CE484" s="1">
        <f t="shared" si="7"/>
        <v>1.4999999999999998E-2</v>
      </c>
    </row>
    <row r="485" spans="1:83" ht="13.5" customHeight="1">
      <c r="A485" s="3" t="s">
        <v>520</v>
      </c>
      <c r="B485" t="s">
        <v>1201</v>
      </c>
      <c r="C485" s="9" t="s">
        <v>2094</v>
      </c>
      <c r="D485" s="3" t="s">
        <v>1202</v>
      </c>
      <c r="E485" s="3" t="s">
        <v>1203</v>
      </c>
      <c r="F485" s="3" t="s">
        <v>836</v>
      </c>
      <c r="G485" s="3" t="s">
        <v>100</v>
      </c>
      <c r="H485" s="3" t="s">
        <v>89</v>
      </c>
      <c r="I485" s="3" t="s">
        <v>90</v>
      </c>
      <c r="J485" s="3" t="s">
        <v>1204</v>
      </c>
      <c r="K485" s="3" t="s">
        <v>92</v>
      </c>
      <c r="L485" s="3" t="s">
        <v>93</v>
      </c>
      <c r="M485" s="3" t="s">
        <v>94</v>
      </c>
      <c r="N485" s="2">
        <v>5000000</v>
      </c>
      <c r="O485" s="2">
        <v>4526106.45</v>
      </c>
      <c r="P485" s="10">
        <v>1</v>
      </c>
      <c r="Q485" s="2">
        <v>5000000</v>
      </c>
      <c r="R485" s="2">
        <v>4526106.45</v>
      </c>
      <c r="S485" s="3" t="s">
        <v>94</v>
      </c>
      <c r="T485" s="2">
        <v>473893.55</v>
      </c>
      <c r="U485" s="2">
        <v>473893.55</v>
      </c>
      <c r="V485" s="2">
        <v>5719.63</v>
      </c>
      <c r="W485" s="11">
        <v>1</v>
      </c>
      <c r="X485" s="2">
        <v>473893.55</v>
      </c>
      <c r="Y485" s="2">
        <v>473893.55</v>
      </c>
      <c r="Z485" s="2">
        <v>5719.63</v>
      </c>
      <c r="AA485" s="12">
        <v>5.5E-2</v>
      </c>
      <c r="AB485" s="13">
        <v>44524</v>
      </c>
      <c r="AC485" s="13">
        <v>44500</v>
      </c>
      <c r="AD485" s="2">
        <v>1</v>
      </c>
      <c r="AE485" s="2">
        <v>4</v>
      </c>
      <c r="AF485" s="3" t="s">
        <v>95</v>
      </c>
      <c r="AG485" s="2">
        <v>0</v>
      </c>
      <c r="AH485" s="3" t="s">
        <v>95</v>
      </c>
      <c r="AI485" s="3" t="s">
        <v>95</v>
      </c>
      <c r="AJ485" s="2">
        <v>1</v>
      </c>
      <c r="AK485" s="2">
        <v>3214.3464474593234</v>
      </c>
      <c r="AL485" s="2">
        <v>0</v>
      </c>
      <c r="AM485" s="2">
        <v>38.795363159683802</v>
      </c>
      <c r="AN485" s="2">
        <v>3253.1418106190072</v>
      </c>
      <c r="AO485" s="2">
        <v>3214.3464474593234</v>
      </c>
      <c r="AP485" s="2">
        <v>0</v>
      </c>
      <c r="AQ485" s="2">
        <v>38.795363159683802</v>
      </c>
      <c r="AR485" s="2">
        <v>3253.1418106190072</v>
      </c>
      <c r="AS485" s="2">
        <v>379114.84</v>
      </c>
      <c r="AT485" s="2">
        <v>0</v>
      </c>
      <c r="AU485" s="2">
        <v>4575.7039999999997</v>
      </c>
      <c r="AV485" s="2">
        <v>383690.54399999999</v>
      </c>
      <c r="AW485" s="2">
        <v>3214.3464474593234</v>
      </c>
      <c r="AX485" s="2">
        <v>0</v>
      </c>
      <c r="AY485" s="2">
        <v>38.795363159683802</v>
      </c>
      <c r="AZ485" s="2">
        <v>3253.1418106190072</v>
      </c>
      <c r="BA485" s="2">
        <v>16358.130505765243</v>
      </c>
      <c r="BB485" s="2">
        <v>0</v>
      </c>
      <c r="BC485" s="2">
        <v>197.43348265594685</v>
      </c>
      <c r="BD485" s="2">
        <v>16555.563988421189</v>
      </c>
      <c r="BE485" s="2">
        <v>16358.130505765243</v>
      </c>
      <c r="BF485" s="2">
        <v>0</v>
      </c>
      <c r="BG485" s="2">
        <v>197.43348265594685</v>
      </c>
      <c r="BH485" s="2">
        <v>16555.563988421189</v>
      </c>
      <c r="BI485" s="2">
        <v>1929353.3322440002</v>
      </c>
      <c r="BJ485" s="2">
        <v>0</v>
      </c>
      <c r="BK485" s="2">
        <v>23286.2152264</v>
      </c>
      <c r="BL485" s="2">
        <v>1952639.5474704001</v>
      </c>
      <c r="BM485" s="2">
        <v>16358.130505765243</v>
      </c>
      <c r="BN485" s="2">
        <v>0</v>
      </c>
      <c r="BO485" s="2">
        <v>197.43348265594685</v>
      </c>
      <c r="BP485" s="2">
        <v>16555.563988421189</v>
      </c>
      <c r="BQ485" s="2" t="s">
        <v>96</v>
      </c>
      <c r="BR485" s="1">
        <v>1.4999999999999999E-2</v>
      </c>
      <c r="BS485" s="1">
        <v>3.5000000000000003E-2</v>
      </c>
      <c r="BT485" s="1">
        <v>0.26500000000000001</v>
      </c>
      <c r="BU485" s="2">
        <v>7108.4032499999994</v>
      </c>
      <c r="BV485" s="2">
        <v>16586.274250000002</v>
      </c>
      <c r="BW485" s="2">
        <v>125581.79075</v>
      </c>
      <c r="BX485" s="2">
        <v>7108.4032499999994</v>
      </c>
      <c r="BY485" s="2">
        <v>7108.4032499999994</v>
      </c>
      <c r="BZ485" s="2">
        <v>7108.4032499999994</v>
      </c>
      <c r="CA485" s="2">
        <v>16586.274250000002</v>
      </c>
      <c r="CB485" s="2">
        <v>125581.79075</v>
      </c>
      <c r="CC485" s="2">
        <v>7108.4032499999994</v>
      </c>
      <c r="CD485" s="2">
        <v>7108.4032499999994</v>
      </c>
      <c r="CE485" s="1">
        <f t="shared" si="7"/>
        <v>1.4999999999999999E-2</v>
      </c>
    </row>
    <row r="486" spans="1:83" ht="13.5" customHeight="1">
      <c r="A486" s="3" t="s">
        <v>520</v>
      </c>
      <c r="B486" t="s">
        <v>1205</v>
      </c>
      <c r="C486" s="9" t="s">
        <v>2095</v>
      </c>
      <c r="D486" s="3" t="s">
        <v>1206</v>
      </c>
      <c r="E486" s="3" t="s">
        <v>1207</v>
      </c>
      <c r="F486" s="3" t="s">
        <v>836</v>
      </c>
      <c r="G486" s="3" t="s">
        <v>504</v>
      </c>
      <c r="H486" s="3" t="s">
        <v>89</v>
      </c>
      <c r="I486" s="3" t="s">
        <v>90</v>
      </c>
      <c r="J486" s="3" t="s">
        <v>1208</v>
      </c>
      <c r="K486" s="3" t="s">
        <v>92</v>
      </c>
      <c r="L486" s="3" t="s">
        <v>93</v>
      </c>
      <c r="M486" s="3" t="s">
        <v>94</v>
      </c>
      <c r="N486" s="2">
        <v>1800000</v>
      </c>
      <c r="O486" s="2">
        <v>0</v>
      </c>
      <c r="P486" s="10">
        <v>1</v>
      </c>
      <c r="Q486" s="2">
        <v>1800000</v>
      </c>
      <c r="R486" s="2">
        <v>0</v>
      </c>
      <c r="S486" s="3" t="s">
        <v>94</v>
      </c>
      <c r="T486" s="2">
        <v>1456646.55</v>
      </c>
      <c r="U486" s="2">
        <v>1456646.55</v>
      </c>
      <c r="V486" s="2">
        <v>17803.46</v>
      </c>
      <c r="W486" s="11">
        <v>1</v>
      </c>
      <c r="X486" s="2">
        <v>1456646.55</v>
      </c>
      <c r="Y486" s="2">
        <v>1456646.55</v>
      </c>
      <c r="Z486" s="2">
        <v>17803.46</v>
      </c>
      <c r="AA486" s="12">
        <v>5.5E-2</v>
      </c>
      <c r="AB486" s="13">
        <v>44525</v>
      </c>
      <c r="AC486" s="13">
        <v>44500</v>
      </c>
      <c r="AD486" s="2">
        <v>1</v>
      </c>
      <c r="AE486" s="2">
        <v>4</v>
      </c>
      <c r="AF486" s="3" t="s">
        <v>95</v>
      </c>
      <c r="AG486" s="2">
        <v>0</v>
      </c>
      <c r="AH486" s="3" t="s">
        <v>95</v>
      </c>
      <c r="AI486" s="3" t="s">
        <v>95</v>
      </c>
      <c r="AJ486" s="2">
        <v>1</v>
      </c>
      <c r="AK486" s="2">
        <v>9880.2076187708808</v>
      </c>
      <c r="AL486" s="2">
        <v>0</v>
      </c>
      <c r="AM486" s="2">
        <v>120.75810781447473</v>
      </c>
      <c r="AN486" s="2">
        <v>10000.965726585355</v>
      </c>
      <c r="AO486" s="2">
        <v>9880.2076187708808</v>
      </c>
      <c r="AP486" s="2">
        <v>0</v>
      </c>
      <c r="AQ486" s="2">
        <v>120.75810781447473</v>
      </c>
      <c r="AR486" s="2">
        <v>10000.965726585355</v>
      </c>
      <c r="AS486" s="2">
        <v>1165317.24</v>
      </c>
      <c r="AT486" s="2">
        <v>0</v>
      </c>
      <c r="AU486" s="2">
        <v>14242.767999999998</v>
      </c>
      <c r="AV486" s="2">
        <v>1179560.0080000001</v>
      </c>
      <c r="AW486" s="2">
        <v>9880.2076187708808</v>
      </c>
      <c r="AX486" s="2">
        <v>0</v>
      </c>
      <c r="AY486" s="2">
        <v>120.75810781447473</v>
      </c>
      <c r="AZ486" s="2">
        <v>10000.965726585355</v>
      </c>
      <c r="BA486" s="2">
        <v>50281.364592686892</v>
      </c>
      <c r="BB486" s="2">
        <v>0</v>
      </c>
      <c r="BC486" s="2">
        <v>614.55008647864338</v>
      </c>
      <c r="BD486" s="2">
        <v>50895.914679165529</v>
      </c>
      <c r="BE486" s="2">
        <v>50281.364592686892</v>
      </c>
      <c r="BF486" s="2">
        <v>0</v>
      </c>
      <c r="BG486" s="2">
        <v>614.55008647864338</v>
      </c>
      <c r="BH486" s="2">
        <v>50895.914679165529</v>
      </c>
      <c r="BI486" s="2">
        <v>5930415.9660839997</v>
      </c>
      <c r="BJ486" s="2">
        <v>0</v>
      </c>
      <c r="BK486" s="2">
        <v>72482.870628799996</v>
      </c>
      <c r="BL486" s="2">
        <v>6002898.8367128009</v>
      </c>
      <c r="BM486" s="2">
        <v>50281.364592686892</v>
      </c>
      <c r="BN486" s="2">
        <v>0</v>
      </c>
      <c r="BO486" s="2">
        <v>614.55008647864338</v>
      </c>
      <c r="BP486" s="2">
        <v>50895.914679165529</v>
      </c>
      <c r="BQ486" s="2" t="s">
        <v>96</v>
      </c>
      <c r="BR486" s="1">
        <v>1.4999999999999999E-2</v>
      </c>
      <c r="BS486" s="1">
        <v>3.5000000000000003E-2</v>
      </c>
      <c r="BT486" s="1">
        <v>0.26500000000000001</v>
      </c>
      <c r="BU486" s="2">
        <v>21849.698250000001</v>
      </c>
      <c r="BV486" s="2">
        <v>50982.629250000005</v>
      </c>
      <c r="BW486" s="2">
        <v>386011.33575000003</v>
      </c>
      <c r="BX486" s="2">
        <v>21849.698250000001</v>
      </c>
      <c r="BY486" s="2">
        <v>21849.698250000001</v>
      </c>
      <c r="BZ486" s="2">
        <v>21849.698250000001</v>
      </c>
      <c r="CA486" s="2">
        <v>50982.629250000005</v>
      </c>
      <c r="CB486" s="2">
        <v>386011.33575000003</v>
      </c>
      <c r="CC486" s="2">
        <v>21849.698250000001</v>
      </c>
      <c r="CD486" s="2">
        <v>21849.698250000001</v>
      </c>
      <c r="CE486" s="1">
        <f t="shared" si="7"/>
        <v>1.5000000000000001E-2</v>
      </c>
    </row>
    <row r="487" spans="1:83" ht="13.5" customHeight="1">
      <c r="A487" s="3" t="s">
        <v>520</v>
      </c>
      <c r="B487" t="s">
        <v>1209</v>
      </c>
      <c r="C487" s="9" t="s">
        <v>2096</v>
      </c>
      <c r="D487" s="3" t="s">
        <v>1206</v>
      </c>
      <c r="E487" s="3" t="s">
        <v>1207</v>
      </c>
      <c r="F487" s="3" t="s">
        <v>836</v>
      </c>
      <c r="G487" s="3" t="s">
        <v>504</v>
      </c>
      <c r="H487" s="3" t="s">
        <v>89</v>
      </c>
      <c r="I487" s="3" t="s">
        <v>90</v>
      </c>
      <c r="J487" s="3" t="s">
        <v>1208</v>
      </c>
      <c r="K487" s="3" t="s">
        <v>92</v>
      </c>
      <c r="L487" s="3" t="s">
        <v>93</v>
      </c>
      <c r="M487" s="3" t="s">
        <v>94</v>
      </c>
      <c r="N487" s="2">
        <v>1800000</v>
      </c>
      <c r="O487" s="2">
        <v>0</v>
      </c>
      <c r="P487" s="10">
        <v>1</v>
      </c>
      <c r="Q487" s="2">
        <v>1800000</v>
      </c>
      <c r="R487" s="2">
        <v>0</v>
      </c>
      <c r="S487" s="3" t="s">
        <v>94</v>
      </c>
      <c r="T487" s="2">
        <v>343353.45</v>
      </c>
      <c r="U487" s="2">
        <v>343353.45</v>
      </c>
      <c r="V487" s="2">
        <v>4196.54</v>
      </c>
      <c r="W487" s="11">
        <v>1</v>
      </c>
      <c r="X487" s="2">
        <v>343353.45</v>
      </c>
      <c r="Y487" s="2">
        <v>343353.45</v>
      </c>
      <c r="Z487" s="2">
        <v>4196.54</v>
      </c>
      <c r="AA487" s="12">
        <v>5.5E-2</v>
      </c>
      <c r="AB487" s="13">
        <v>44525</v>
      </c>
      <c r="AC487" s="13">
        <v>44500</v>
      </c>
      <c r="AD487" s="2">
        <v>1</v>
      </c>
      <c r="AE487" s="2">
        <v>4</v>
      </c>
      <c r="AF487" s="3" t="s">
        <v>95</v>
      </c>
      <c r="AG487" s="2">
        <v>0</v>
      </c>
      <c r="AH487" s="3" t="s">
        <v>95</v>
      </c>
      <c r="AI487" s="3" t="s">
        <v>95</v>
      </c>
      <c r="AJ487" s="2">
        <v>1</v>
      </c>
      <c r="AK487" s="2">
        <v>2328.9131962872307</v>
      </c>
      <c r="AL487" s="2">
        <v>0</v>
      </c>
      <c r="AM487" s="2">
        <v>28.464479925124426</v>
      </c>
      <c r="AN487" s="2">
        <v>2357.3776762123553</v>
      </c>
      <c r="AO487" s="2">
        <v>2328.9131962872307</v>
      </c>
      <c r="AP487" s="2">
        <v>0</v>
      </c>
      <c r="AQ487" s="2">
        <v>28.464479925124426</v>
      </c>
      <c r="AR487" s="2">
        <v>2357.3776762123553</v>
      </c>
      <c r="AS487" s="2">
        <v>274682.76</v>
      </c>
      <c r="AT487" s="2">
        <v>0</v>
      </c>
      <c r="AU487" s="2">
        <v>3357.2319999999995</v>
      </c>
      <c r="AV487" s="2">
        <v>278039.99199999997</v>
      </c>
      <c r="AW487" s="2">
        <v>2328.9131962872307</v>
      </c>
      <c r="AX487" s="2">
        <v>0</v>
      </c>
      <c r="AY487" s="2">
        <v>28.464479925124426</v>
      </c>
      <c r="AZ487" s="2">
        <v>2357.3776762123553</v>
      </c>
      <c r="BA487" s="2">
        <v>11852.072147225346</v>
      </c>
      <c r="BB487" s="2">
        <v>0</v>
      </c>
      <c r="BC487" s="2">
        <v>144.85858478695073</v>
      </c>
      <c r="BD487" s="2">
        <v>11996.930732012297</v>
      </c>
      <c r="BE487" s="2">
        <v>11852.072147225346</v>
      </c>
      <c r="BF487" s="2">
        <v>0</v>
      </c>
      <c r="BG487" s="2">
        <v>144.85858478695073</v>
      </c>
      <c r="BH487" s="2">
        <v>11996.930732012297</v>
      </c>
      <c r="BI487" s="2">
        <v>1397888.033916</v>
      </c>
      <c r="BJ487" s="2">
        <v>0</v>
      </c>
      <c r="BK487" s="2">
        <v>17085.289371199997</v>
      </c>
      <c r="BL487" s="2">
        <v>1414973.3232871999</v>
      </c>
      <c r="BM487" s="2">
        <v>11852.072147225346</v>
      </c>
      <c r="BN487" s="2">
        <v>0</v>
      </c>
      <c r="BO487" s="2">
        <v>144.85858478695073</v>
      </c>
      <c r="BP487" s="2">
        <v>11996.930732012297</v>
      </c>
      <c r="BQ487" s="2" t="s">
        <v>96</v>
      </c>
      <c r="BR487" s="1">
        <v>1.4999999999999999E-2</v>
      </c>
      <c r="BS487" s="1">
        <v>3.5000000000000003E-2</v>
      </c>
      <c r="BT487" s="1">
        <v>0.26500000000000001</v>
      </c>
      <c r="BU487" s="2">
        <v>5150.3017499999996</v>
      </c>
      <c r="BV487" s="2">
        <v>12017.370750000002</v>
      </c>
      <c r="BW487" s="2">
        <v>90988.664250000002</v>
      </c>
      <c r="BX487" s="2">
        <v>5150.3017499999996</v>
      </c>
      <c r="BY487" s="2">
        <v>5150.3017499999996</v>
      </c>
      <c r="BZ487" s="2">
        <v>5150.3017499999996</v>
      </c>
      <c r="CA487" s="2">
        <v>12017.370750000002</v>
      </c>
      <c r="CB487" s="2">
        <v>90988.664250000002</v>
      </c>
      <c r="CC487" s="2">
        <v>5150.3017499999996</v>
      </c>
      <c r="CD487" s="2">
        <v>5150.3017499999996</v>
      </c>
      <c r="CE487" s="1">
        <f t="shared" si="7"/>
        <v>1.4999999999999998E-2</v>
      </c>
    </row>
    <row r="488" spans="1:83" ht="13.5" customHeight="1">
      <c r="A488" s="3" t="s">
        <v>520</v>
      </c>
      <c r="B488" t="s">
        <v>1210</v>
      </c>
      <c r="C488" s="9" t="s">
        <v>2097</v>
      </c>
      <c r="D488" s="3" t="s">
        <v>1211</v>
      </c>
      <c r="E488" s="3" t="s">
        <v>1212</v>
      </c>
      <c r="F488" s="3" t="s">
        <v>836</v>
      </c>
      <c r="G488" s="3" t="s">
        <v>100</v>
      </c>
      <c r="H488" s="3" t="s">
        <v>89</v>
      </c>
      <c r="I488" s="3" t="s">
        <v>90</v>
      </c>
      <c r="J488" s="3" t="s">
        <v>1213</v>
      </c>
      <c r="K488" s="3" t="s">
        <v>92</v>
      </c>
      <c r="L488" s="3" t="s">
        <v>93</v>
      </c>
      <c r="M488" s="3" t="s">
        <v>94</v>
      </c>
      <c r="N488" s="2">
        <v>700000</v>
      </c>
      <c r="O488" s="2">
        <v>437778</v>
      </c>
      <c r="P488" s="10">
        <v>1</v>
      </c>
      <c r="Q488" s="2">
        <v>700000</v>
      </c>
      <c r="R488" s="2">
        <v>437778</v>
      </c>
      <c r="S488" s="3" t="s">
        <v>94</v>
      </c>
      <c r="T488" s="2">
        <v>262222</v>
      </c>
      <c r="U488" s="2">
        <v>262222</v>
      </c>
      <c r="V488" s="2">
        <v>3164.87</v>
      </c>
      <c r="W488" s="11">
        <v>1</v>
      </c>
      <c r="X488" s="2">
        <v>262222</v>
      </c>
      <c r="Y488" s="2">
        <v>262222</v>
      </c>
      <c r="Z488" s="2">
        <v>3164.87</v>
      </c>
      <c r="AA488" s="12">
        <v>5.5E-2</v>
      </c>
      <c r="AB488" s="13">
        <v>44524</v>
      </c>
      <c r="AC488" s="13">
        <v>44500</v>
      </c>
      <c r="AD488" s="2">
        <v>1</v>
      </c>
      <c r="AE488" s="2">
        <v>4</v>
      </c>
      <c r="AF488" s="3" t="s">
        <v>95</v>
      </c>
      <c r="AG488" s="2">
        <v>0</v>
      </c>
      <c r="AH488" s="3" t="s">
        <v>95</v>
      </c>
      <c r="AI488" s="3" t="s">
        <v>95</v>
      </c>
      <c r="AJ488" s="2">
        <v>1</v>
      </c>
      <c r="AK488" s="2">
        <v>1778.611154647871</v>
      </c>
      <c r="AL488" s="2">
        <v>0</v>
      </c>
      <c r="AM488" s="2">
        <v>21.466822329973869</v>
      </c>
      <c r="AN488" s="2">
        <v>1800.0779769778449</v>
      </c>
      <c r="AO488" s="2">
        <v>1778.611154647871</v>
      </c>
      <c r="AP488" s="2">
        <v>0</v>
      </c>
      <c r="AQ488" s="2">
        <v>21.466822329973869</v>
      </c>
      <c r="AR488" s="2">
        <v>1800.0779769778449</v>
      </c>
      <c r="AS488" s="2">
        <v>209777.60000000003</v>
      </c>
      <c r="AT488" s="2">
        <v>0</v>
      </c>
      <c r="AU488" s="2">
        <v>2531.8959999999997</v>
      </c>
      <c r="AV488" s="2">
        <v>212309.49599999998</v>
      </c>
      <c r="AW488" s="2">
        <v>1778.611154647871</v>
      </c>
      <c r="AX488" s="2">
        <v>0</v>
      </c>
      <c r="AY488" s="2">
        <v>21.466822329973869</v>
      </c>
      <c r="AZ488" s="2">
        <v>1800.0779769778449</v>
      </c>
      <c r="BA488" s="2">
        <v>9051.5300271184806</v>
      </c>
      <c r="BB488" s="2">
        <v>0</v>
      </c>
      <c r="BC488" s="2">
        <v>109.24680551947002</v>
      </c>
      <c r="BD488" s="2">
        <v>9160.7768326379501</v>
      </c>
      <c r="BE488" s="2">
        <v>9051.5300271184806</v>
      </c>
      <c r="BF488" s="2">
        <v>0</v>
      </c>
      <c r="BG488" s="2">
        <v>109.24680551947002</v>
      </c>
      <c r="BH488" s="2">
        <v>9160.7768326379501</v>
      </c>
      <c r="BI488" s="2">
        <v>1067579.1841600002</v>
      </c>
      <c r="BJ488" s="2">
        <v>0</v>
      </c>
      <c r="BK488" s="2">
        <v>12885.071933599998</v>
      </c>
      <c r="BL488" s="2">
        <v>1080464.2560936001</v>
      </c>
      <c r="BM488" s="2">
        <v>9051.5300271184806</v>
      </c>
      <c r="BN488" s="2">
        <v>0</v>
      </c>
      <c r="BO488" s="2">
        <v>109.24680551947002</v>
      </c>
      <c r="BP488" s="2">
        <v>9160.7768326379501</v>
      </c>
      <c r="BQ488" s="2" t="s">
        <v>96</v>
      </c>
      <c r="BR488" s="1">
        <v>1.4999999999999999E-2</v>
      </c>
      <c r="BS488" s="1">
        <v>3.5000000000000003E-2</v>
      </c>
      <c r="BT488" s="1">
        <v>0.26500000000000001</v>
      </c>
      <c r="BU488" s="2">
        <v>3933.33</v>
      </c>
      <c r="BV488" s="2">
        <v>9177.77</v>
      </c>
      <c r="BW488" s="2">
        <v>69488.83</v>
      </c>
      <c r="BX488" s="2">
        <v>3933.33</v>
      </c>
      <c r="BY488" s="2">
        <v>3933.33</v>
      </c>
      <c r="BZ488" s="2">
        <v>3933.33</v>
      </c>
      <c r="CA488" s="2">
        <v>9177.77</v>
      </c>
      <c r="CB488" s="2">
        <v>69488.83</v>
      </c>
      <c r="CC488" s="2">
        <v>3933.33</v>
      </c>
      <c r="CD488" s="2">
        <v>3933.33</v>
      </c>
      <c r="CE488" s="1">
        <f t="shared" si="7"/>
        <v>1.4999999999999999E-2</v>
      </c>
    </row>
    <row r="489" spans="1:83" ht="13.5" customHeight="1">
      <c r="A489" s="3" t="s">
        <v>520</v>
      </c>
      <c r="B489" t="s">
        <v>1214</v>
      </c>
      <c r="C489" s="9" t="s">
        <v>2098</v>
      </c>
      <c r="D489" s="3" t="s">
        <v>1215</v>
      </c>
      <c r="E489" s="3" t="s">
        <v>1216</v>
      </c>
      <c r="F489" s="3" t="s">
        <v>836</v>
      </c>
      <c r="G489" s="3" t="s">
        <v>100</v>
      </c>
      <c r="H489" s="3" t="s">
        <v>89</v>
      </c>
      <c r="I489" s="3" t="s">
        <v>90</v>
      </c>
      <c r="J489" s="3" t="s">
        <v>1217</v>
      </c>
      <c r="K489" s="3" t="s">
        <v>92</v>
      </c>
      <c r="L489" s="3" t="s">
        <v>93</v>
      </c>
      <c r="M489" s="3" t="s">
        <v>94</v>
      </c>
      <c r="N489" s="2">
        <v>5000000</v>
      </c>
      <c r="O489" s="2">
        <v>4331087.46</v>
      </c>
      <c r="P489" s="10">
        <v>1</v>
      </c>
      <c r="Q489" s="2">
        <v>5000000</v>
      </c>
      <c r="R489" s="2">
        <v>4331087.46</v>
      </c>
      <c r="S489" s="3" t="s">
        <v>94</v>
      </c>
      <c r="T489" s="2">
        <v>181026.23</v>
      </c>
      <c r="U489" s="2">
        <v>181026.23</v>
      </c>
      <c r="V489" s="2">
        <v>2808.92</v>
      </c>
      <c r="W489" s="11">
        <v>1</v>
      </c>
      <c r="X489" s="2">
        <v>181026.23</v>
      </c>
      <c r="Y489" s="2">
        <v>181026.23</v>
      </c>
      <c r="Z489" s="2">
        <v>2808.92</v>
      </c>
      <c r="AA489" s="12">
        <v>4.9000000000000002E-2</v>
      </c>
      <c r="AB489" s="13">
        <v>44559</v>
      </c>
      <c r="AC489" s="13">
        <v>44500</v>
      </c>
      <c r="AD489" s="2">
        <v>1</v>
      </c>
      <c r="AE489" s="2">
        <v>5</v>
      </c>
      <c r="AF489" s="3" t="s">
        <v>95</v>
      </c>
      <c r="AG489" s="2">
        <v>0</v>
      </c>
      <c r="AH489" s="3" t="s">
        <v>95</v>
      </c>
      <c r="AI489" s="3" t="s">
        <v>95</v>
      </c>
      <c r="AJ489" s="2">
        <v>1</v>
      </c>
      <c r="AK489" s="2">
        <v>2010.2144042469863</v>
      </c>
      <c r="AL489" s="2">
        <v>0</v>
      </c>
      <c r="AM489" s="2">
        <v>31.191786098497687</v>
      </c>
      <c r="AN489" s="2">
        <v>2041.406190345484</v>
      </c>
      <c r="AO489" s="2">
        <v>2010.2144042469863</v>
      </c>
      <c r="AP489" s="2">
        <v>0</v>
      </c>
      <c r="AQ489" s="2">
        <v>31.191786098497687</v>
      </c>
      <c r="AR489" s="2">
        <v>2041.406190345484</v>
      </c>
      <c r="AS489" s="2">
        <v>144820.984</v>
      </c>
      <c r="AT489" s="2">
        <v>0</v>
      </c>
      <c r="AU489" s="2">
        <v>2247.136</v>
      </c>
      <c r="AV489" s="2">
        <v>147068.12000000002</v>
      </c>
      <c r="AW489" s="2">
        <v>2010.2144042469863</v>
      </c>
      <c r="AX489" s="2">
        <v>0</v>
      </c>
      <c r="AY489" s="2">
        <v>31.191786098497687</v>
      </c>
      <c r="AZ489" s="2">
        <v>2041.406190345484</v>
      </c>
      <c r="BA489" s="2">
        <v>10230.182124653338</v>
      </c>
      <c r="BB489" s="2">
        <v>0</v>
      </c>
      <c r="BC489" s="2">
        <v>158.73811863386459</v>
      </c>
      <c r="BD489" s="2">
        <v>10388.920243287203</v>
      </c>
      <c r="BE489" s="2">
        <v>10230.182124653338</v>
      </c>
      <c r="BF489" s="2">
        <v>0</v>
      </c>
      <c r="BG489" s="2">
        <v>158.73811863386459</v>
      </c>
      <c r="BH489" s="2">
        <v>10388.920243287203</v>
      </c>
      <c r="BI489" s="2">
        <v>737008.46967440005</v>
      </c>
      <c r="BJ489" s="2">
        <v>0</v>
      </c>
      <c r="BK489" s="2">
        <v>11435.8998176</v>
      </c>
      <c r="BL489" s="2">
        <v>748444.3694920002</v>
      </c>
      <c r="BM489" s="2">
        <v>10230.182124653338</v>
      </c>
      <c r="BN489" s="2">
        <v>0</v>
      </c>
      <c r="BO489" s="2">
        <v>158.73811863386459</v>
      </c>
      <c r="BP489" s="2">
        <v>10388.920243287203</v>
      </c>
      <c r="BQ489" s="2" t="s">
        <v>96</v>
      </c>
      <c r="BR489" s="1">
        <v>1.4999999999999999E-2</v>
      </c>
      <c r="BS489" s="1">
        <v>3.5000000000000003E-2</v>
      </c>
      <c r="BT489" s="1">
        <v>0.26500000000000001</v>
      </c>
      <c r="BU489" s="2">
        <v>2715.39345</v>
      </c>
      <c r="BV489" s="2">
        <v>6335.9180500000011</v>
      </c>
      <c r="BW489" s="2">
        <v>47971.950950000006</v>
      </c>
      <c r="BX489" s="2">
        <v>2715.39345</v>
      </c>
      <c r="BY489" s="2">
        <v>2715.39345</v>
      </c>
      <c r="BZ489" s="2">
        <v>2715.39345</v>
      </c>
      <c r="CA489" s="2">
        <v>6335.9180500000011</v>
      </c>
      <c r="CB489" s="2">
        <v>47971.950950000006</v>
      </c>
      <c r="CC489" s="2">
        <v>2715.39345</v>
      </c>
      <c r="CD489" s="2">
        <v>2715.39345</v>
      </c>
      <c r="CE489" s="1">
        <f t="shared" si="7"/>
        <v>1.4999999999999999E-2</v>
      </c>
    </row>
    <row r="490" spans="1:83" ht="13.5" customHeight="1">
      <c r="A490" s="3" t="s">
        <v>520</v>
      </c>
      <c r="B490" t="s">
        <v>1218</v>
      </c>
      <c r="C490" s="9" t="s">
        <v>2099</v>
      </c>
      <c r="D490" s="3" t="s">
        <v>1219</v>
      </c>
      <c r="E490" s="3" t="s">
        <v>1220</v>
      </c>
      <c r="F490" s="3" t="s">
        <v>836</v>
      </c>
      <c r="G490" s="3" t="s">
        <v>100</v>
      </c>
      <c r="H490" s="3" t="s">
        <v>89</v>
      </c>
      <c r="I490" s="3" t="s">
        <v>90</v>
      </c>
      <c r="J490" s="3" t="s">
        <v>1221</v>
      </c>
      <c r="K490" s="3" t="s">
        <v>92</v>
      </c>
      <c r="L490" s="3" t="s">
        <v>93</v>
      </c>
      <c r="M490" s="3" t="s">
        <v>94</v>
      </c>
      <c r="N490" s="2">
        <v>5000000</v>
      </c>
      <c r="O490" s="2">
        <v>4791182.42</v>
      </c>
      <c r="P490" s="10">
        <v>1</v>
      </c>
      <c r="Q490" s="2">
        <v>5000000</v>
      </c>
      <c r="R490" s="2">
        <v>4791182.42</v>
      </c>
      <c r="S490" s="3" t="s">
        <v>94</v>
      </c>
      <c r="T490" s="2">
        <v>87741.69</v>
      </c>
      <c r="U490" s="2">
        <v>87741.69</v>
      </c>
      <c r="V490" s="2">
        <v>1182.32</v>
      </c>
      <c r="W490" s="11">
        <v>1</v>
      </c>
      <c r="X490" s="2">
        <v>87741.69</v>
      </c>
      <c r="Y490" s="2">
        <v>87741.69</v>
      </c>
      <c r="Z490" s="2">
        <v>1182.32</v>
      </c>
      <c r="AA490" s="12">
        <v>4.9000000000000002E-2</v>
      </c>
      <c r="AB490" s="13">
        <v>44546</v>
      </c>
      <c r="AC490" s="13">
        <v>44500</v>
      </c>
      <c r="AD490" s="2">
        <v>1</v>
      </c>
      <c r="AE490" s="2">
        <v>5</v>
      </c>
      <c r="AF490" s="3" t="s">
        <v>95</v>
      </c>
      <c r="AG490" s="2">
        <v>0</v>
      </c>
      <c r="AH490" s="3" t="s">
        <v>95</v>
      </c>
      <c r="AI490" s="3" t="s">
        <v>95</v>
      </c>
      <c r="AJ490" s="2">
        <v>1</v>
      </c>
      <c r="AK490" s="2">
        <v>974.33178104064677</v>
      </c>
      <c r="AL490" s="2">
        <v>0</v>
      </c>
      <c r="AM490" s="2">
        <v>13.129128825305024</v>
      </c>
      <c r="AN490" s="2">
        <v>987.46090986595175</v>
      </c>
      <c r="AO490" s="2">
        <v>974.33178104064677</v>
      </c>
      <c r="AP490" s="2">
        <v>0</v>
      </c>
      <c r="AQ490" s="2">
        <v>13.129128825305024</v>
      </c>
      <c r="AR490" s="2">
        <v>987.46090986595175</v>
      </c>
      <c r="AS490" s="2">
        <v>70193.352000000014</v>
      </c>
      <c r="AT490" s="2">
        <v>0</v>
      </c>
      <c r="AU490" s="2">
        <v>945.85599999999988</v>
      </c>
      <c r="AV490" s="2">
        <v>71139.208000000013</v>
      </c>
      <c r="AW490" s="2">
        <v>974.33178104064677</v>
      </c>
      <c r="AX490" s="2">
        <v>0</v>
      </c>
      <c r="AY490" s="2">
        <v>13.129128825305024</v>
      </c>
      <c r="AZ490" s="2">
        <v>987.46090986595175</v>
      </c>
      <c r="BA490" s="2">
        <v>4958.4718668939558</v>
      </c>
      <c r="BB490" s="2">
        <v>0</v>
      </c>
      <c r="BC490" s="2">
        <v>66.815449504859799</v>
      </c>
      <c r="BD490" s="2">
        <v>5025.2873163988152</v>
      </c>
      <c r="BE490" s="2">
        <v>4958.4718668939558</v>
      </c>
      <c r="BF490" s="2">
        <v>0</v>
      </c>
      <c r="BG490" s="2">
        <v>66.815449504859799</v>
      </c>
      <c r="BH490" s="2">
        <v>5025.2873163988152</v>
      </c>
      <c r="BI490" s="2">
        <v>357220.98766320007</v>
      </c>
      <c r="BJ490" s="2">
        <v>0</v>
      </c>
      <c r="BK490" s="2">
        <v>4813.5557695999996</v>
      </c>
      <c r="BL490" s="2">
        <v>362034.5434328001</v>
      </c>
      <c r="BM490" s="2">
        <v>4958.4718668939558</v>
      </c>
      <c r="BN490" s="2">
        <v>0</v>
      </c>
      <c r="BO490" s="2">
        <v>66.815449504859799</v>
      </c>
      <c r="BP490" s="2">
        <v>5025.2873163988152</v>
      </c>
      <c r="BQ490" s="2" t="s">
        <v>96</v>
      </c>
      <c r="BR490" s="1">
        <v>1.4999999999999999E-2</v>
      </c>
      <c r="BS490" s="1">
        <v>3.5000000000000003E-2</v>
      </c>
      <c r="BT490" s="1">
        <v>0.26500000000000001</v>
      </c>
      <c r="BU490" s="2">
        <v>1316.12535</v>
      </c>
      <c r="BV490" s="2">
        <v>3070.9591500000006</v>
      </c>
      <c r="BW490" s="2">
        <v>23251.547850000003</v>
      </c>
      <c r="BX490" s="2">
        <v>1316.12535</v>
      </c>
      <c r="BY490" s="2">
        <v>1316.12535</v>
      </c>
      <c r="BZ490" s="2">
        <v>1316.12535</v>
      </c>
      <c r="CA490" s="2">
        <v>3070.9591500000006</v>
      </c>
      <c r="CB490" s="2">
        <v>23251.547850000003</v>
      </c>
      <c r="CC490" s="2">
        <v>1316.12535</v>
      </c>
      <c r="CD490" s="2">
        <v>1316.12535</v>
      </c>
      <c r="CE490" s="1">
        <f t="shared" si="7"/>
        <v>1.4999999999999999E-2</v>
      </c>
    </row>
    <row r="491" spans="1:83" ht="13.5" customHeight="1">
      <c r="A491" s="3" t="s">
        <v>520</v>
      </c>
      <c r="B491" t="s">
        <v>1222</v>
      </c>
      <c r="C491" s="9" t="s">
        <v>2100</v>
      </c>
      <c r="D491" s="3" t="s">
        <v>1223</v>
      </c>
      <c r="E491" s="3" t="s">
        <v>1224</v>
      </c>
      <c r="F491" s="3" t="s">
        <v>836</v>
      </c>
      <c r="G491" s="3" t="s">
        <v>100</v>
      </c>
      <c r="H491" s="3" t="s">
        <v>89</v>
      </c>
      <c r="I491" s="3" t="s">
        <v>90</v>
      </c>
      <c r="J491" s="3" t="s">
        <v>1225</v>
      </c>
      <c r="K491" s="3" t="s">
        <v>92</v>
      </c>
      <c r="L491" s="3" t="s">
        <v>93</v>
      </c>
      <c r="M491" s="3" t="s">
        <v>94</v>
      </c>
      <c r="N491" s="2">
        <v>1000000</v>
      </c>
      <c r="O491" s="2">
        <v>796417.55</v>
      </c>
      <c r="P491" s="10">
        <v>1</v>
      </c>
      <c r="Q491" s="2">
        <v>1000000</v>
      </c>
      <c r="R491" s="2">
        <v>796417.55</v>
      </c>
      <c r="S491" s="3" t="s">
        <v>94</v>
      </c>
      <c r="T491" s="2">
        <v>203582.45</v>
      </c>
      <c r="U491" s="2">
        <v>203582.45</v>
      </c>
      <c r="V491" s="2">
        <v>2457.13</v>
      </c>
      <c r="W491" s="11">
        <v>1</v>
      </c>
      <c r="X491" s="2">
        <v>203582.45</v>
      </c>
      <c r="Y491" s="2">
        <v>203582.45</v>
      </c>
      <c r="Z491" s="2">
        <v>2457.13</v>
      </c>
      <c r="AA491" s="12">
        <v>5.5E-2</v>
      </c>
      <c r="AB491" s="13">
        <v>44526</v>
      </c>
      <c r="AC491" s="13">
        <v>44500</v>
      </c>
      <c r="AD491" s="2">
        <v>1</v>
      </c>
      <c r="AE491" s="2">
        <v>4</v>
      </c>
      <c r="AF491" s="3" t="s">
        <v>95</v>
      </c>
      <c r="AG491" s="2">
        <v>0</v>
      </c>
      <c r="AH491" s="3" t="s">
        <v>95</v>
      </c>
      <c r="AI491" s="3" t="s">
        <v>95</v>
      </c>
      <c r="AJ491" s="2">
        <v>1</v>
      </c>
      <c r="AK491" s="2">
        <v>1380.8681821530708</v>
      </c>
      <c r="AL491" s="2">
        <v>0</v>
      </c>
      <c r="AM491" s="2">
        <v>16.666331682390968</v>
      </c>
      <c r="AN491" s="2">
        <v>1397.5345138354619</v>
      </c>
      <c r="AO491" s="2">
        <v>1380.8681821530708</v>
      </c>
      <c r="AP491" s="2">
        <v>0</v>
      </c>
      <c r="AQ491" s="2">
        <v>16.666331682390968</v>
      </c>
      <c r="AR491" s="2">
        <v>1397.5345138354619</v>
      </c>
      <c r="AS491" s="2">
        <v>162865.96</v>
      </c>
      <c r="AT491" s="2">
        <v>0</v>
      </c>
      <c r="AU491" s="2">
        <v>1965.704</v>
      </c>
      <c r="AV491" s="2">
        <v>164831.66400000002</v>
      </c>
      <c r="AW491" s="2">
        <v>1380.8681821530708</v>
      </c>
      <c r="AX491" s="2">
        <v>0</v>
      </c>
      <c r="AY491" s="2">
        <v>16.666331682390968</v>
      </c>
      <c r="AZ491" s="2">
        <v>1397.5345138354619</v>
      </c>
      <c r="BA491" s="2">
        <v>7027.3762657951929</v>
      </c>
      <c r="BB491" s="2">
        <v>0</v>
      </c>
      <c r="BC491" s="2">
        <v>84.816628564855876</v>
      </c>
      <c r="BD491" s="2">
        <v>7112.1928943600496</v>
      </c>
      <c r="BE491" s="2">
        <v>7027.3762657951929</v>
      </c>
      <c r="BF491" s="2">
        <v>0</v>
      </c>
      <c r="BG491" s="2">
        <v>84.816628564855876</v>
      </c>
      <c r="BH491" s="2">
        <v>7112.1928943600496</v>
      </c>
      <c r="BI491" s="2">
        <v>828841.15703599993</v>
      </c>
      <c r="BJ491" s="2">
        <v>0</v>
      </c>
      <c r="BK491" s="2">
        <v>10003.6642264</v>
      </c>
      <c r="BL491" s="2">
        <v>838844.82126240013</v>
      </c>
      <c r="BM491" s="2">
        <v>7027.3762657951929</v>
      </c>
      <c r="BN491" s="2">
        <v>0</v>
      </c>
      <c r="BO491" s="2">
        <v>84.816628564855876</v>
      </c>
      <c r="BP491" s="2">
        <v>7112.1928943600496</v>
      </c>
      <c r="BQ491" s="2" t="s">
        <v>96</v>
      </c>
      <c r="BR491" s="1">
        <v>1.4999999999999999E-2</v>
      </c>
      <c r="BS491" s="1">
        <v>3.5000000000000003E-2</v>
      </c>
      <c r="BT491" s="1">
        <v>0.26500000000000001</v>
      </c>
      <c r="BU491" s="2">
        <v>3053.73675</v>
      </c>
      <c r="BV491" s="2">
        <v>7125.3857500000013</v>
      </c>
      <c r="BW491" s="2">
        <v>53949.349250000007</v>
      </c>
      <c r="BX491" s="2">
        <v>3053.73675</v>
      </c>
      <c r="BY491" s="2">
        <v>3053.73675</v>
      </c>
      <c r="BZ491" s="2">
        <v>3053.73675</v>
      </c>
      <c r="CA491" s="2">
        <v>7125.3857500000013</v>
      </c>
      <c r="CB491" s="2">
        <v>53949.349250000007</v>
      </c>
      <c r="CC491" s="2">
        <v>3053.73675</v>
      </c>
      <c r="CD491" s="2">
        <v>3053.73675</v>
      </c>
      <c r="CE491" s="1">
        <f t="shared" si="7"/>
        <v>1.4999999999999999E-2</v>
      </c>
    </row>
    <row r="492" spans="1:83" ht="13.5" customHeight="1">
      <c r="A492" s="3" t="s">
        <v>520</v>
      </c>
      <c r="B492" t="s">
        <v>1226</v>
      </c>
      <c r="C492" s="9" t="s">
        <v>2101</v>
      </c>
      <c r="D492" s="3" t="s">
        <v>1227</v>
      </c>
      <c r="E492" s="3" t="s">
        <v>1228</v>
      </c>
      <c r="F492" s="3" t="s">
        <v>836</v>
      </c>
      <c r="G492" s="3" t="e">
        <v>#N/A</v>
      </c>
      <c r="H492" s="3" t="s">
        <v>89</v>
      </c>
      <c r="I492" s="3" t="s">
        <v>90</v>
      </c>
      <c r="J492" s="3" t="s">
        <v>1229</v>
      </c>
      <c r="K492" s="3" t="s">
        <v>92</v>
      </c>
      <c r="L492" s="3" t="s">
        <v>93</v>
      </c>
      <c r="M492" s="3" t="s">
        <v>94</v>
      </c>
      <c r="N492" s="2">
        <v>400000</v>
      </c>
      <c r="O492" s="2">
        <v>124693.8</v>
      </c>
      <c r="P492" s="10">
        <v>1</v>
      </c>
      <c r="Q492" s="2">
        <v>400000</v>
      </c>
      <c r="R492" s="2">
        <v>124693.8</v>
      </c>
      <c r="S492" s="3" t="s">
        <v>94</v>
      </c>
      <c r="T492" s="2">
        <v>275306.2</v>
      </c>
      <c r="U492" s="2">
        <v>275306.2</v>
      </c>
      <c r="V492" s="2">
        <v>3280.73</v>
      </c>
      <c r="W492" s="11">
        <v>1</v>
      </c>
      <c r="X492" s="2">
        <v>275306.2</v>
      </c>
      <c r="Y492" s="2">
        <v>275306.2</v>
      </c>
      <c r="Z492" s="2">
        <v>3280.73</v>
      </c>
      <c r="AA492" s="12">
        <v>5.5E-2</v>
      </c>
      <c r="AB492" s="13">
        <v>44525</v>
      </c>
      <c r="AC492" s="13">
        <v>44500</v>
      </c>
      <c r="AD492" s="2">
        <v>1</v>
      </c>
      <c r="AE492" s="2">
        <v>4</v>
      </c>
      <c r="AF492" s="3" t="s">
        <v>95</v>
      </c>
      <c r="AG492" s="2">
        <v>0</v>
      </c>
      <c r="AH492" s="3" t="s">
        <v>95</v>
      </c>
      <c r="AI492" s="3" t="s">
        <v>95</v>
      </c>
      <c r="AJ492" s="2">
        <v>1</v>
      </c>
      <c r="AK492" s="2">
        <v>1867.3592538525286</v>
      </c>
      <c r="AL492" s="2">
        <v>0</v>
      </c>
      <c r="AM492" s="2">
        <v>22.252682739769778</v>
      </c>
      <c r="AN492" s="2">
        <v>1889.6119365922984</v>
      </c>
      <c r="AO492" s="2">
        <v>1867.3592538525286</v>
      </c>
      <c r="AP492" s="2">
        <v>0</v>
      </c>
      <c r="AQ492" s="2">
        <v>22.252682739769778</v>
      </c>
      <c r="AR492" s="2">
        <v>1889.6119365922984</v>
      </c>
      <c r="AS492" s="2">
        <v>220244.96000000002</v>
      </c>
      <c r="AT492" s="2">
        <v>0</v>
      </c>
      <c r="AU492" s="2">
        <v>2624.5839999999998</v>
      </c>
      <c r="AV492" s="2">
        <v>222869.54400000002</v>
      </c>
      <c r="AW492" s="2">
        <v>1867.3592538525286</v>
      </c>
      <c r="AX492" s="2">
        <v>0</v>
      </c>
      <c r="AY492" s="2">
        <v>22.252682739769778</v>
      </c>
      <c r="AZ492" s="2">
        <v>1889.6119365922984</v>
      </c>
      <c r="BA492" s="2">
        <v>9503.1779787809028</v>
      </c>
      <c r="BB492" s="2">
        <v>0</v>
      </c>
      <c r="BC492" s="2">
        <v>113.24612773096239</v>
      </c>
      <c r="BD492" s="2">
        <v>9616.4241065118658</v>
      </c>
      <c r="BE492" s="2">
        <v>9503.1779787809028</v>
      </c>
      <c r="BF492" s="2">
        <v>0</v>
      </c>
      <c r="BG492" s="2">
        <v>113.24612773096239</v>
      </c>
      <c r="BH492" s="2">
        <v>9616.4241065118658</v>
      </c>
      <c r="BI492" s="2">
        <v>1120848.6259360001</v>
      </c>
      <c r="BJ492" s="2">
        <v>0</v>
      </c>
      <c r="BK492" s="2">
        <v>13356.770434399999</v>
      </c>
      <c r="BL492" s="2">
        <v>1134205.3963704002</v>
      </c>
      <c r="BM492" s="2">
        <v>9503.1779787809028</v>
      </c>
      <c r="BN492" s="2">
        <v>0</v>
      </c>
      <c r="BO492" s="2">
        <v>113.24612773096239</v>
      </c>
      <c r="BP492" s="2">
        <v>9616.4241065118658</v>
      </c>
      <c r="BQ492" s="2" t="s">
        <v>96</v>
      </c>
      <c r="BR492" s="1">
        <v>1.4999999999999999E-2</v>
      </c>
      <c r="BS492" s="1">
        <v>3.5000000000000003E-2</v>
      </c>
      <c r="BT492" s="1">
        <v>0.26500000000000001</v>
      </c>
      <c r="BU492" s="2">
        <v>4129.5929999999998</v>
      </c>
      <c r="BV492" s="2">
        <v>9635.7170000000006</v>
      </c>
      <c r="BW492" s="2">
        <v>72956.143000000011</v>
      </c>
      <c r="BX492" s="2">
        <v>4129.5929999999998</v>
      </c>
      <c r="BY492" s="2">
        <v>4129.5929999999998</v>
      </c>
      <c r="BZ492" s="2">
        <v>4129.5929999999998</v>
      </c>
      <c r="CA492" s="2">
        <v>9635.7170000000006</v>
      </c>
      <c r="CB492" s="2">
        <v>72956.143000000011</v>
      </c>
      <c r="CC492" s="2">
        <v>4129.5929999999998</v>
      </c>
      <c r="CD492" s="2">
        <v>4129.5929999999998</v>
      </c>
      <c r="CE492" s="1">
        <f t="shared" si="7"/>
        <v>1.4999999999999999E-2</v>
      </c>
    </row>
    <row r="493" spans="1:83" ht="13.5" customHeight="1">
      <c r="A493" s="3" t="s">
        <v>520</v>
      </c>
      <c r="B493" t="s">
        <v>1230</v>
      </c>
      <c r="C493" s="9" t="s">
        <v>2102</v>
      </c>
      <c r="D493" s="3" t="s">
        <v>1231</v>
      </c>
      <c r="E493" s="3" t="s">
        <v>1232</v>
      </c>
      <c r="F493" s="3" t="s">
        <v>836</v>
      </c>
      <c r="G493" s="3" t="s">
        <v>128</v>
      </c>
      <c r="H493" s="3" t="s">
        <v>89</v>
      </c>
      <c r="I493" s="3" t="s">
        <v>90</v>
      </c>
      <c r="J493" s="3" t="s">
        <v>1233</v>
      </c>
      <c r="K493" s="3" t="s">
        <v>92</v>
      </c>
      <c r="L493" s="3" t="s">
        <v>93</v>
      </c>
      <c r="M493" s="3" t="s">
        <v>94</v>
      </c>
      <c r="N493" s="2">
        <v>1000000</v>
      </c>
      <c r="O493" s="2">
        <v>867902.6</v>
      </c>
      <c r="P493" s="10">
        <v>1</v>
      </c>
      <c r="Q493" s="2">
        <v>1000000</v>
      </c>
      <c r="R493" s="2">
        <v>867902.6</v>
      </c>
      <c r="S493" s="3" t="s">
        <v>94</v>
      </c>
      <c r="T493" s="2">
        <v>132097.4</v>
      </c>
      <c r="U493" s="2">
        <v>132097.4</v>
      </c>
      <c r="V493" s="2">
        <v>1553.98</v>
      </c>
      <c r="W493" s="11">
        <v>1</v>
      </c>
      <c r="X493" s="2">
        <v>132097.4</v>
      </c>
      <c r="Y493" s="2">
        <v>132097.4</v>
      </c>
      <c r="Z493" s="2">
        <v>1553.98</v>
      </c>
      <c r="AA493" s="12">
        <v>5.5E-2</v>
      </c>
      <c r="AB493" s="13">
        <v>44525</v>
      </c>
      <c r="AC493" s="13">
        <v>44500</v>
      </c>
      <c r="AD493" s="2">
        <v>1</v>
      </c>
      <c r="AE493" s="2">
        <v>4</v>
      </c>
      <c r="AF493" s="3" t="s">
        <v>95</v>
      </c>
      <c r="AG493" s="2">
        <v>0</v>
      </c>
      <c r="AH493" s="3" t="s">
        <v>95</v>
      </c>
      <c r="AI493" s="3" t="s">
        <v>95</v>
      </c>
      <c r="AJ493" s="2">
        <v>1</v>
      </c>
      <c r="AK493" s="2">
        <v>895.99617553058738</v>
      </c>
      <c r="AL493" s="2">
        <v>0</v>
      </c>
      <c r="AM493" s="2">
        <v>10.540405313435558</v>
      </c>
      <c r="AN493" s="2">
        <v>906.53658084402298</v>
      </c>
      <c r="AO493" s="2">
        <v>895.99617553058738</v>
      </c>
      <c r="AP493" s="2">
        <v>0</v>
      </c>
      <c r="AQ493" s="2">
        <v>10.540405313435558</v>
      </c>
      <c r="AR493" s="2">
        <v>906.53658084402298</v>
      </c>
      <c r="AS493" s="2">
        <v>105677.91999999998</v>
      </c>
      <c r="AT493" s="2">
        <v>0</v>
      </c>
      <c r="AU493" s="2">
        <v>1243.184</v>
      </c>
      <c r="AV493" s="2">
        <v>106921.10400000002</v>
      </c>
      <c r="AW493" s="2">
        <v>895.99617553058738</v>
      </c>
      <c r="AX493" s="2">
        <v>0</v>
      </c>
      <c r="AY493" s="2">
        <v>10.540405313435558</v>
      </c>
      <c r="AZ493" s="2">
        <v>906.53658084402298</v>
      </c>
      <c r="BA493" s="2">
        <v>4559.8141368927127</v>
      </c>
      <c r="BB493" s="2">
        <v>0</v>
      </c>
      <c r="BC493" s="2">
        <v>53.6411766806049</v>
      </c>
      <c r="BD493" s="2">
        <v>4613.4553135733177</v>
      </c>
      <c r="BE493" s="2">
        <v>4559.8141368927127</v>
      </c>
      <c r="BF493" s="2">
        <v>0</v>
      </c>
      <c r="BG493" s="2">
        <v>53.6411766806049</v>
      </c>
      <c r="BH493" s="2">
        <v>4613.4553135733177</v>
      </c>
      <c r="BI493" s="2">
        <v>537805.50267199997</v>
      </c>
      <c r="BJ493" s="2">
        <v>0</v>
      </c>
      <c r="BK493" s="2">
        <v>6326.6876944000005</v>
      </c>
      <c r="BL493" s="2">
        <v>544132.19036640017</v>
      </c>
      <c r="BM493" s="2">
        <v>4559.8141368927127</v>
      </c>
      <c r="BN493" s="2">
        <v>0</v>
      </c>
      <c r="BO493" s="2">
        <v>53.6411766806049</v>
      </c>
      <c r="BP493" s="2">
        <v>4613.4553135733177</v>
      </c>
      <c r="BQ493" s="2" t="s">
        <v>96</v>
      </c>
      <c r="BR493" s="1">
        <v>1.4999999999999999E-2</v>
      </c>
      <c r="BS493" s="1">
        <v>3.5000000000000003E-2</v>
      </c>
      <c r="BT493" s="1">
        <v>0.26500000000000001</v>
      </c>
      <c r="BU493" s="2">
        <v>1981.4609999999998</v>
      </c>
      <c r="BV493" s="2">
        <v>4623.4090000000006</v>
      </c>
      <c r="BW493" s="2">
        <v>35005.811000000002</v>
      </c>
      <c r="BX493" s="2">
        <v>1981.4609999999998</v>
      </c>
      <c r="BY493" s="2">
        <v>1981.4609999999998</v>
      </c>
      <c r="BZ493" s="2">
        <v>1981.4609999999998</v>
      </c>
      <c r="CA493" s="2">
        <v>4623.4090000000006</v>
      </c>
      <c r="CB493" s="2">
        <v>35005.811000000002</v>
      </c>
      <c r="CC493" s="2">
        <v>1981.4609999999998</v>
      </c>
      <c r="CD493" s="2">
        <v>1981.4609999999998</v>
      </c>
      <c r="CE493" s="1">
        <f t="shared" si="7"/>
        <v>1.4999999999999999E-2</v>
      </c>
    </row>
    <row r="494" spans="1:83" ht="13.5" customHeight="1">
      <c r="A494" s="3" t="s">
        <v>520</v>
      </c>
      <c r="B494" t="s">
        <v>1234</v>
      </c>
      <c r="C494" s="9" t="s">
        <v>2103</v>
      </c>
      <c r="D494" s="3" t="s">
        <v>1235</v>
      </c>
      <c r="E494" s="3" t="s">
        <v>1236</v>
      </c>
      <c r="F494" s="3" t="s">
        <v>836</v>
      </c>
      <c r="G494" s="3" t="s">
        <v>100</v>
      </c>
      <c r="H494" s="3" t="s">
        <v>89</v>
      </c>
      <c r="I494" s="3" t="s">
        <v>90</v>
      </c>
      <c r="J494" s="3" t="s">
        <v>1237</v>
      </c>
      <c r="K494" s="3" t="s">
        <v>92</v>
      </c>
      <c r="L494" s="3" t="s">
        <v>93</v>
      </c>
      <c r="M494" s="3" t="s">
        <v>94</v>
      </c>
      <c r="N494" s="2">
        <v>5000000</v>
      </c>
      <c r="O494" s="2">
        <v>4945294.1100000003</v>
      </c>
      <c r="P494" s="10">
        <v>1</v>
      </c>
      <c r="Q494" s="2">
        <v>5000000</v>
      </c>
      <c r="R494" s="2">
        <v>4945294.1100000003</v>
      </c>
      <c r="S494" s="3" t="s">
        <v>94</v>
      </c>
      <c r="T494" s="2">
        <v>17213.490000000002</v>
      </c>
      <c r="U494" s="2">
        <v>17213.490000000002</v>
      </c>
      <c r="V494" s="2">
        <v>260.07</v>
      </c>
      <c r="W494" s="11">
        <v>1</v>
      </c>
      <c r="X494" s="2">
        <v>17213.490000000002</v>
      </c>
      <c r="Y494" s="2">
        <v>17213.490000000002</v>
      </c>
      <c r="Z494" s="2">
        <v>260.07</v>
      </c>
      <c r="AA494" s="12">
        <v>4.9000000000000002E-2</v>
      </c>
      <c r="AB494" s="13">
        <v>44559</v>
      </c>
      <c r="AC494" s="13">
        <v>44500</v>
      </c>
      <c r="AD494" s="2">
        <v>1</v>
      </c>
      <c r="AE494" s="2">
        <v>5</v>
      </c>
      <c r="AF494" s="3" t="s">
        <v>95</v>
      </c>
      <c r="AG494" s="2">
        <v>0</v>
      </c>
      <c r="AH494" s="3" t="s">
        <v>95</v>
      </c>
      <c r="AI494" s="3" t="s">
        <v>95</v>
      </c>
      <c r="AJ494" s="2">
        <v>1</v>
      </c>
      <c r="AK494" s="2">
        <v>191.14802062309678</v>
      </c>
      <c r="AL494" s="2">
        <v>0</v>
      </c>
      <c r="AM494" s="2">
        <v>2.8879597178404133</v>
      </c>
      <c r="AN494" s="2">
        <v>194.03598034093719</v>
      </c>
      <c r="AO494" s="2">
        <v>191.14802062309678</v>
      </c>
      <c r="AP494" s="2">
        <v>0</v>
      </c>
      <c r="AQ494" s="2">
        <v>2.8879597178404133</v>
      </c>
      <c r="AR494" s="2">
        <v>194.03598034093719</v>
      </c>
      <c r="AS494" s="2">
        <v>13770.792000000001</v>
      </c>
      <c r="AT494" s="2">
        <v>0</v>
      </c>
      <c r="AU494" s="2">
        <v>208.05599999999998</v>
      </c>
      <c r="AV494" s="2">
        <v>13978.848</v>
      </c>
      <c r="AW494" s="2">
        <v>191.14802062309678</v>
      </c>
      <c r="AX494" s="2">
        <v>0</v>
      </c>
      <c r="AY494" s="2">
        <v>2.8879597178404133</v>
      </c>
      <c r="AZ494" s="2">
        <v>194.03598034093719</v>
      </c>
      <c r="BA494" s="2">
        <v>972.77139175300192</v>
      </c>
      <c r="BB494" s="2">
        <v>0</v>
      </c>
      <c r="BC494" s="2">
        <v>14.697115800061647</v>
      </c>
      <c r="BD494" s="2">
        <v>987.46850755306343</v>
      </c>
      <c r="BE494" s="2">
        <v>972.77139175300192</v>
      </c>
      <c r="BF494" s="2">
        <v>0</v>
      </c>
      <c r="BG494" s="2">
        <v>14.697115800061647</v>
      </c>
      <c r="BH494" s="2">
        <v>987.46850755306343</v>
      </c>
      <c r="BI494" s="2">
        <v>70080.937567200002</v>
      </c>
      <c r="BJ494" s="2">
        <v>0</v>
      </c>
      <c r="BK494" s="2">
        <v>1058.8177896</v>
      </c>
      <c r="BL494" s="2">
        <v>71139.7553568</v>
      </c>
      <c r="BM494" s="2">
        <v>972.77139175300192</v>
      </c>
      <c r="BN494" s="2">
        <v>0</v>
      </c>
      <c r="BO494" s="2">
        <v>14.697115800061647</v>
      </c>
      <c r="BP494" s="2">
        <v>987.46850755306343</v>
      </c>
      <c r="BQ494" s="2" t="s">
        <v>96</v>
      </c>
      <c r="BR494" s="1">
        <v>1.4999999999999999E-2</v>
      </c>
      <c r="BS494" s="1">
        <v>3.5000000000000003E-2</v>
      </c>
      <c r="BT494" s="1">
        <v>0.26500000000000001</v>
      </c>
      <c r="BU494" s="2">
        <v>258.20235000000002</v>
      </c>
      <c r="BV494" s="2">
        <v>602.47215000000017</v>
      </c>
      <c r="BW494" s="2">
        <v>4561.5748500000009</v>
      </c>
      <c r="BX494" s="2">
        <v>258.20235000000002</v>
      </c>
      <c r="BY494" s="2">
        <v>258.20235000000002</v>
      </c>
      <c r="BZ494" s="2">
        <v>258.20235000000002</v>
      </c>
      <c r="CA494" s="2">
        <v>602.47215000000017</v>
      </c>
      <c r="CB494" s="2">
        <v>4561.5748500000009</v>
      </c>
      <c r="CC494" s="2">
        <v>258.20235000000002</v>
      </c>
      <c r="CD494" s="2">
        <v>258.20235000000002</v>
      </c>
      <c r="CE494" s="1">
        <f t="shared" si="7"/>
        <v>1.4999999999999999E-2</v>
      </c>
    </row>
    <row r="495" spans="1:83" ht="13.5" customHeight="1">
      <c r="A495" s="3" t="s">
        <v>520</v>
      </c>
      <c r="B495" t="s">
        <v>1238</v>
      </c>
      <c r="C495" s="9" t="s">
        <v>2104</v>
      </c>
      <c r="D495" s="3" t="s">
        <v>1239</v>
      </c>
      <c r="E495" s="3" t="s">
        <v>1240</v>
      </c>
      <c r="F495" s="3" t="s">
        <v>836</v>
      </c>
      <c r="G495" s="3" t="s">
        <v>100</v>
      </c>
      <c r="H495" s="3" t="s">
        <v>89</v>
      </c>
      <c r="I495" s="3" t="s">
        <v>90</v>
      </c>
      <c r="J495" s="3" t="s">
        <v>1241</v>
      </c>
      <c r="K495" s="3" t="s">
        <v>92</v>
      </c>
      <c r="L495" s="3" t="s">
        <v>93</v>
      </c>
      <c r="M495" s="3" t="s">
        <v>94</v>
      </c>
      <c r="N495" s="2">
        <v>1000000</v>
      </c>
      <c r="O495" s="2">
        <v>812618.09</v>
      </c>
      <c r="P495" s="10">
        <v>1</v>
      </c>
      <c r="Q495" s="2">
        <v>1000000</v>
      </c>
      <c r="R495" s="2">
        <v>812618.09</v>
      </c>
      <c r="S495" s="3" t="s">
        <v>94</v>
      </c>
      <c r="T495" s="2">
        <v>187381.91</v>
      </c>
      <c r="U495" s="2">
        <v>187381.91</v>
      </c>
      <c r="V495" s="2">
        <v>2204.34</v>
      </c>
      <c r="W495" s="11">
        <v>1</v>
      </c>
      <c r="X495" s="2">
        <v>187381.91</v>
      </c>
      <c r="Y495" s="2">
        <v>187381.91</v>
      </c>
      <c r="Z495" s="2">
        <v>2204.34</v>
      </c>
      <c r="AA495" s="12">
        <v>5.5E-2</v>
      </c>
      <c r="AB495" s="13">
        <v>44526</v>
      </c>
      <c r="AC495" s="13">
        <v>44500</v>
      </c>
      <c r="AD495" s="2">
        <v>1</v>
      </c>
      <c r="AE495" s="2">
        <v>4</v>
      </c>
      <c r="AF495" s="3" t="s">
        <v>95</v>
      </c>
      <c r="AG495" s="2">
        <v>0</v>
      </c>
      <c r="AH495" s="3" t="s">
        <v>95</v>
      </c>
      <c r="AI495" s="3" t="s">
        <v>95</v>
      </c>
      <c r="AJ495" s="2">
        <v>1</v>
      </c>
      <c r="AK495" s="2">
        <v>1270.9824320813032</v>
      </c>
      <c r="AL495" s="2">
        <v>0</v>
      </c>
      <c r="AM495" s="2">
        <v>14.951696320813998</v>
      </c>
      <c r="AN495" s="2">
        <v>1285.9341284021173</v>
      </c>
      <c r="AO495" s="2">
        <v>1270.9824320813032</v>
      </c>
      <c r="AP495" s="2">
        <v>0</v>
      </c>
      <c r="AQ495" s="2">
        <v>14.951696320813998</v>
      </c>
      <c r="AR495" s="2">
        <v>1285.9341284021173</v>
      </c>
      <c r="AS495" s="2">
        <v>149905.52800000002</v>
      </c>
      <c r="AT495" s="2">
        <v>0</v>
      </c>
      <c r="AU495" s="2">
        <v>1763.472</v>
      </c>
      <c r="AV495" s="2">
        <v>151669</v>
      </c>
      <c r="AW495" s="2">
        <v>1270.9824320813032</v>
      </c>
      <c r="AX495" s="2">
        <v>0</v>
      </c>
      <c r="AY495" s="2">
        <v>14.951696320813998</v>
      </c>
      <c r="AZ495" s="2">
        <v>1285.9341284021173</v>
      </c>
      <c r="BA495" s="2">
        <v>6468.1566951049599</v>
      </c>
      <c r="BB495" s="2">
        <v>0</v>
      </c>
      <c r="BC495" s="2">
        <v>76.090677746254514</v>
      </c>
      <c r="BD495" s="2">
        <v>6544.247372851215</v>
      </c>
      <c r="BE495" s="2">
        <v>6468.1566951049599</v>
      </c>
      <c r="BF495" s="2">
        <v>0</v>
      </c>
      <c r="BG495" s="2">
        <v>76.090677746254514</v>
      </c>
      <c r="BH495" s="2">
        <v>6544.247372851215</v>
      </c>
      <c r="BI495" s="2">
        <v>762884.22254480014</v>
      </c>
      <c r="BJ495" s="2">
        <v>0</v>
      </c>
      <c r="BK495" s="2">
        <v>8974.4853552000004</v>
      </c>
      <c r="BL495" s="2">
        <v>771858.70790000004</v>
      </c>
      <c r="BM495" s="2">
        <v>6468.1566951049599</v>
      </c>
      <c r="BN495" s="2">
        <v>0</v>
      </c>
      <c r="BO495" s="2">
        <v>76.090677746254514</v>
      </c>
      <c r="BP495" s="2">
        <v>6544.247372851215</v>
      </c>
      <c r="BQ495" s="2" t="s">
        <v>96</v>
      </c>
      <c r="BR495" s="1">
        <v>1.4999999999999999E-2</v>
      </c>
      <c r="BS495" s="1">
        <v>3.5000000000000003E-2</v>
      </c>
      <c r="BT495" s="1">
        <v>0.26500000000000001</v>
      </c>
      <c r="BU495" s="2">
        <v>2810.72865</v>
      </c>
      <c r="BV495" s="2">
        <v>6558.3668500000003</v>
      </c>
      <c r="BW495" s="2">
        <v>49656.206150000005</v>
      </c>
      <c r="BX495" s="2">
        <v>2810.72865</v>
      </c>
      <c r="BY495" s="2">
        <v>2810.72865</v>
      </c>
      <c r="BZ495" s="2">
        <v>2810.72865</v>
      </c>
      <c r="CA495" s="2">
        <v>6558.3668500000003</v>
      </c>
      <c r="CB495" s="2">
        <v>49656.206150000005</v>
      </c>
      <c r="CC495" s="2">
        <v>2810.72865</v>
      </c>
      <c r="CD495" s="2">
        <v>2810.72865</v>
      </c>
      <c r="CE495" s="1">
        <f t="shared" si="7"/>
        <v>1.4999999999999999E-2</v>
      </c>
    </row>
    <row r="496" spans="1:83" ht="13.5" customHeight="1">
      <c r="A496" s="3" t="s">
        <v>520</v>
      </c>
      <c r="B496" t="s">
        <v>1242</v>
      </c>
      <c r="C496" s="9" t="s">
        <v>2105</v>
      </c>
      <c r="D496" s="3" t="s">
        <v>1243</v>
      </c>
      <c r="E496" s="3" t="s">
        <v>1244</v>
      </c>
      <c r="F496" s="3" t="s">
        <v>836</v>
      </c>
      <c r="G496" s="3" t="s">
        <v>100</v>
      </c>
      <c r="H496" s="3" t="s">
        <v>89</v>
      </c>
      <c r="I496" s="3" t="s">
        <v>90</v>
      </c>
      <c r="J496" s="3" t="s">
        <v>1245</v>
      </c>
      <c r="K496" s="3" t="s">
        <v>92</v>
      </c>
      <c r="L496" s="3" t="s">
        <v>93</v>
      </c>
      <c r="M496" s="3" t="s">
        <v>94</v>
      </c>
      <c r="N496" s="2">
        <v>1000000</v>
      </c>
      <c r="O496" s="2">
        <v>696032.89</v>
      </c>
      <c r="P496" s="10">
        <v>1</v>
      </c>
      <c r="Q496" s="2">
        <v>1000000</v>
      </c>
      <c r="R496" s="2">
        <v>696032.89</v>
      </c>
      <c r="S496" s="3" t="s">
        <v>94</v>
      </c>
      <c r="T496" s="2">
        <v>303967.11</v>
      </c>
      <c r="U496" s="2">
        <v>303967.11</v>
      </c>
      <c r="V496" s="2">
        <v>3575.84</v>
      </c>
      <c r="W496" s="11">
        <v>1</v>
      </c>
      <c r="X496" s="2">
        <v>303967.11</v>
      </c>
      <c r="Y496" s="2">
        <v>303967.11</v>
      </c>
      <c r="Z496" s="2">
        <v>3575.84</v>
      </c>
      <c r="AA496" s="12">
        <v>5.5E-2</v>
      </c>
      <c r="AB496" s="13">
        <v>44526</v>
      </c>
      <c r="AC496" s="13">
        <v>44500</v>
      </c>
      <c r="AD496" s="2">
        <v>1</v>
      </c>
      <c r="AE496" s="2">
        <v>4</v>
      </c>
      <c r="AF496" s="3" t="s">
        <v>95</v>
      </c>
      <c r="AG496" s="2">
        <v>0</v>
      </c>
      <c r="AH496" s="3" t="s">
        <v>95</v>
      </c>
      <c r="AI496" s="3" t="s">
        <v>95</v>
      </c>
      <c r="AJ496" s="2">
        <v>1</v>
      </c>
      <c r="AK496" s="2">
        <v>2061.7617609966992</v>
      </c>
      <c r="AL496" s="2">
        <v>0</v>
      </c>
      <c r="AM496" s="2">
        <v>24.254368097398558</v>
      </c>
      <c r="AN496" s="2">
        <v>2086.0161290940978</v>
      </c>
      <c r="AO496" s="2">
        <v>2061.7617609966992</v>
      </c>
      <c r="AP496" s="2">
        <v>0</v>
      </c>
      <c r="AQ496" s="2">
        <v>24.254368097398558</v>
      </c>
      <c r="AR496" s="2">
        <v>2086.0161290940978</v>
      </c>
      <c r="AS496" s="2">
        <v>243173.68799999999</v>
      </c>
      <c r="AT496" s="2">
        <v>0</v>
      </c>
      <c r="AU496" s="2">
        <v>2860.672</v>
      </c>
      <c r="AV496" s="2">
        <v>246034.36000000004</v>
      </c>
      <c r="AW496" s="2">
        <v>2061.7617609966992</v>
      </c>
      <c r="AX496" s="2">
        <v>0</v>
      </c>
      <c r="AY496" s="2">
        <v>24.254368097398558</v>
      </c>
      <c r="AZ496" s="2">
        <v>2086.0161290940978</v>
      </c>
      <c r="BA496" s="2">
        <v>10492.511777888301</v>
      </c>
      <c r="BB496" s="2">
        <v>0</v>
      </c>
      <c r="BC496" s="2">
        <v>123.43290468447101</v>
      </c>
      <c r="BD496" s="2">
        <v>10615.944682572774</v>
      </c>
      <c r="BE496" s="2">
        <v>10492.511777888301</v>
      </c>
      <c r="BF496" s="2">
        <v>0</v>
      </c>
      <c r="BG496" s="2">
        <v>123.43290468447101</v>
      </c>
      <c r="BH496" s="2">
        <v>10615.944682572774</v>
      </c>
      <c r="BI496" s="2">
        <v>1237535.2156008</v>
      </c>
      <c r="BJ496" s="2">
        <v>0</v>
      </c>
      <c r="BK496" s="2">
        <v>14558.2458752</v>
      </c>
      <c r="BL496" s="2">
        <v>1252093.4614760003</v>
      </c>
      <c r="BM496" s="2">
        <v>10492.511777888301</v>
      </c>
      <c r="BN496" s="2">
        <v>0</v>
      </c>
      <c r="BO496" s="2">
        <v>123.43290468447101</v>
      </c>
      <c r="BP496" s="2">
        <v>10615.944682572774</v>
      </c>
      <c r="BQ496" s="2" t="s">
        <v>96</v>
      </c>
      <c r="BR496" s="1">
        <v>1.4999999999999999E-2</v>
      </c>
      <c r="BS496" s="1">
        <v>3.5000000000000003E-2</v>
      </c>
      <c r="BT496" s="1">
        <v>0.26500000000000001</v>
      </c>
      <c r="BU496" s="2">
        <v>4559.5066499999994</v>
      </c>
      <c r="BV496" s="2">
        <v>10638.84885</v>
      </c>
      <c r="BW496" s="2">
        <v>80551.284150000007</v>
      </c>
      <c r="BX496" s="2">
        <v>4559.5066499999994</v>
      </c>
      <c r="BY496" s="2">
        <v>4559.5066499999994</v>
      </c>
      <c r="BZ496" s="2">
        <v>4559.5066499999994</v>
      </c>
      <c r="CA496" s="2">
        <v>10638.84885</v>
      </c>
      <c r="CB496" s="2">
        <v>80551.284150000007</v>
      </c>
      <c r="CC496" s="2">
        <v>4559.5066499999994</v>
      </c>
      <c r="CD496" s="2">
        <v>4559.5066499999994</v>
      </c>
      <c r="CE496" s="1">
        <f t="shared" si="7"/>
        <v>1.4999999999999998E-2</v>
      </c>
    </row>
    <row r="497" spans="1:83" ht="13.5" customHeight="1">
      <c r="A497" s="3" t="s">
        <v>520</v>
      </c>
      <c r="B497" t="s">
        <v>1246</v>
      </c>
      <c r="C497" s="9" t="s">
        <v>2106</v>
      </c>
      <c r="D497" s="3" t="s">
        <v>1247</v>
      </c>
      <c r="E497" s="3" t="s">
        <v>1248</v>
      </c>
      <c r="F497" s="3" t="s">
        <v>836</v>
      </c>
      <c r="G497" s="3" t="s">
        <v>100</v>
      </c>
      <c r="H497" s="3" t="s">
        <v>89</v>
      </c>
      <c r="I497" s="3" t="s">
        <v>90</v>
      </c>
      <c r="J497" s="3" t="s">
        <v>1249</v>
      </c>
      <c r="K497" s="3" t="s">
        <v>92</v>
      </c>
      <c r="L497" s="3" t="s">
        <v>93</v>
      </c>
      <c r="M497" s="3" t="s">
        <v>94</v>
      </c>
      <c r="N497" s="2">
        <v>1500000</v>
      </c>
      <c r="O497" s="2">
        <v>1150000</v>
      </c>
      <c r="P497" s="10">
        <v>1</v>
      </c>
      <c r="Q497" s="2">
        <v>1500000</v>
      </c>
      <c r="R497" s="2">
        <v>1150000</v>
      </c>
      <c r="S497" s="3" t="s">
        <v>94</v>
      </c>
      <c r="T497" s="2">
        <v>28294.400000000001</v>
      </c>
      <c r="U497" s="2">
        <v>28294.400000000001</v>
      </c>
      <c r="V497" s="2">
        <v>328.53</v>
      </c>
      <c r="W497" s="11">
        <v>1</v>
      </c>
      <c r="X497" s="2">
        <v>28294.400000000001</v>
      </c>
      <c r="Y497" s="2">
        <v>28294.400000000001</v>
      </c>
      <c r="Z497" s="2">
        <v>328.53</v>
      </c>
      <c r="AA497" s="12">
        <v>5.5E-2</v>
      </c>
      <c r="AB497" s="13">
        <v>44525</v>
      </c>
      <c r="AC497" s="13">
        <v>44500</v>
      </c>
      <c r="AD497" s="2">
        <v>1</v>
      </c>
      <c r="AE497" s="2">
        <v>4</v>
      </c>
      <c r="AF497" s="3" t="s">
        <v>95</v>
      </c>
      <c r="AG497" s="2">
        <v>0</v>
      </c>
      <c r="AH497" s="3" t="s">
        <v>95</v>
      </c>
      <c r="AI497" s="3" t="s">
        <v>95</v>
      </c>
      <c r="AJ497" s="2">
        <v>1</v>
      </c>
      <c r="AK497" s="2">
        <v>191.91652666087793</v>
      </c>
      <c r="AL497" s="2">
        <v>0</v>
      </c>
      <c r="AM497" s="2">
        <v>2.2283680340950229</v>
      </c>
      <c r="AN497" s="2">
        <v>194.14489469497295</v>
      </c>
      <c r="AO497" s="2">
        <v>191.91652666087793</v>
      </c>
      <c r="AP497" s="2">
        <v>0</v>
      </c>
      <c r="AQ497" s="2">
        <v>2.2283680340950229</v>
      </c>
      <c r="AR497" s="2">
        <v>194.14489469497295</v>
      </c>
      <c r="AS497" s="2">
        <v>22635.52</v>
      </c>
      <c r="AT497" s="2">
        <v>0</v>
      </c>
      <c r="AU497" s="2">
        <v>262.82399999999996</v>
      </c>
      <c r="AV497" s="2">
        <v>22898.344000000001</v>
      </c>
      <c r="AW497" s="2">
        <v>191.91652666087793</v>
      </c>
      <c r="AX497" s="2">
        <v>0</v>
      </c>
      <c r="AY497" s="2">
        <v>2.2283680340950229</v>
      </c>
      <c r="AZ497" s="2">
        <v>194.14489469497295</v>
      </c>
      <c r="BA497" s="2">
        <v>976.68239582987394</v>
      </c>
      <c r="BB497" s="2">
        <v>0</v>
      </c>
      <c r="BC497" s="2">
        <v>11.340387762312982</v>
      </c>
      <c r="BD497" s="2">
        <v>988.0227835921869</v>
      </c>
      <c r="BE497" s="2">
        <v>976.68239582987394</v>
      </c>
      <c r="BF497" s="2">
        <v>0</v>
      </c>
      <c r="BG497" s="2">
        <v>11.340387762312982</v>
      </c>
      <c r="BH497" s="2">
        <v>988.0227835921869</v>
      </c>
      <c r="BI497" s="2">
        <v>115194.424832</v>
      </c>
      <c r="BJ497" s="2">
        <v>0</v>
      </c>
      <c r="BK497" s="2">
        <v>1337.5376183999999</v>
      </c>
      <c r="BL497" s="2">
        <v>116531.96245040001</v>
      </c>
      <c r="BM497" s="2">
        <v>976.68239582987394</v>
      </c>
      <c r="BN497" s="2">
        <v>0</v>
      </c>
      <c r="BO497" s="2">
        <v>11.340387762312982</v>
      </c>
      <c r="BP497" s="2">
        <v>988.0227835921869</v>
      </c>
      <c r="BQ497" s="2" t="s">
        <v>96</v>
      </c>
      <c r="BR497" s="1">
        <v>1.4999999999999999E-2</v>
      </c>
      <c r="BS497" s="1">
        <v>3.5000000000000003E-2</v>
      </c>
      <c r="BT497" s="1">
        <v>0.26500000000000001</v>
      </c>
      <c r="BU497" s="2">
        <v>424.416</v>
      </c>
      <c r="BV497" s="2">
        <v>990.3040000000002</v>
      </c>
      <c r="BW497" s="2">
        <v>7498.0160000000005</v>
      </c>
      <c r="BX497" s="2">
        <v>424.416</v>
      </c>
      <c r="BY497" s="2">
        <v>424.416</v>
      </c>
      <c r="BZ497" s="2">
        <v>424.416</v>
      </c>
      <c r="CA497" s="2">
        <v>990.3040000000002</v>
      </c>
      <c r="CB497" s="2">
        <v>7498.0160000000005</v>
      </c>
      <c r="CC497" s="2">
        <v>424.416</v>
      </c>
      <c r="CD497" s="2">
        <v>424.416</v>
      </c>
      <c r="CE497" s="1">
        <f t="shared" si="7"/>
        <v>1.4999999999999999E-2</v>
      </c>
    </row>
    <row r="498" spans="1:83" ht="13.5" customHeight="1">
      <c r="A498" s="3" t="s">
        <v>520</v>
      </c>
      <c r="B498" t="s">
        <v>1250</v>
      </c>
      <c r="C498" s="9" t="s">
        <v>2107</v>
      </c>
      <c r="D498" s="3" t="s">
        <v>1247</v>
      </c>
      <c r="E498" s="3" t="s">
        <v>1248</v>
      </c>
      <c r="F498" s="3" t="s">
        <v>836</v>
      </c>
      <c r="G498" s="3" t="s">
        <v>100</v>
      </c>
      <c r="H498" s="3" t="s">
        <v>89</v>
      </c>
      <c r="I498" s="3" t="s">
        <v>90</v>
      </c>
      <c r="J498" s="3" t="s">
        <v>1249</v>
      </c>
      <c r="K498" s="3" t="s">
        <v>92</v>
      </c>
      <c r="L498" s="3" t="s">
        <v>93</v>
      </c>
      <c r="M498" s="3" t="s">
        <v>94</v>
      </c>
      <c r="N498" s="2">
        <v>1500000</v>
      </c>
      <c r="O498" s="2">
        <v>1150000</v>
      </c>
      <c r="P498" s="10">
        <v>1</v>
      </c>
      <c r="Q498" s="2">
        <v>1500000</v>
      </c>
      <c r="R498" s="2">
        <v>1150000</v>
      </c>
      <c r="S498" s="3" t="s">
        <v>94</v>
      </c>
      <c r="T498" s="2">
        <v>321705.59999999998</v>
      </c>
      <c r="U498" s="2">
        <v>321705.59999999998</v>
      </c>
      <c r="V498" s="2">
        <v>3735.36</v>
      </c>
      <c r="W498" s="11">
        <v>1</v>
      </c>
      <c r="X498" s="2">
        <v>321705.59999999998</v>
      </c>
      <c r="Y498" s="2">
        <v>321705.59999999998</v>
      </c>
      <c r="Z498" s="2">
        <v>3735.36</v>
      </c>
      <c r="AA498" s="12">
        <v>5.5E-2</v>
      </c>
      <c r="AB498" s="13">
        <v>44525</v>
      </c>
      <c r="AC498" s="13">
        <v>44500</v>
      </c>
      <c r="AD498" s="2">
        <v>1</v>
      </c>
      <c r="AE498" s="2">
        <v>4</v>
      </c>
      <c r="AF498" s="3" t="s">
        <v>95</v>
      </c>
      <c r="AG498" s="2">
        <v>0</v>
      </c>
      <c r="AH498" s="3" t="s">
        <v>95</v>
      </c>
      <c r="AI498" s="3" t="s">
        <v>95</v>
      </c>
      <c r="AJ498" s="2">
        <v>1</v>
      </c>
      <c r="AK498" s="2">
        <v>2182.0791873781991</v>
      </c>
      <c r="AL498" s="2">
        <v>0</v>
      </c>
      <c r="AM498" s="2">
        <v>25.336367515408593</v>
      </c>
      <c r="AN498" s="2">
        <v>2207.4155548936078</v>
      </c>
      <c r="AO498" s="2">
        <v>2182.0791873781991</v>
      </c>
      <c r="AP498" s="2">
        <v>0</v>
      </c>
      <c r="AQ498" s="2">
        <v>25.336367515408593</v>
      </c>
      <c r="AR498" s="2">
        <v>2207.4155548936078</v>
      </c>
      <c r="AS498" s="2">
        <v>257364.47999999998</v>
      </c>
      <c r="AT498" s="2">
        <v>0</v>
      </c>
      <c r="AU498" s="2">
        <v>2988.288</v>
      </c>
      <c r="AV498" s="2">
        <v>260352.76799999995</v>
      </c>
      <c r="AW498" s="2">
        <v>2182.0791873781991</v>
      </c>
      <c r="AX498" s="2">
        <v>0</v>
      </c>
      <c r="AY498" s="2">
        <v>25.336367515408593</v>
      </c>
      <c r="AZ498" s="2">
        <v>2207.4155548936078</v>
      </c>
      <c r="BA498" s="2">
        <v>11104.819192486393</v>
      </c>
      <c r="BB498" s="2">
        <v>0</v>
      </c>
      <c r="BC498" s="2">
        <v>128.93930792266588</v>
      </c>
      <c r="BD498" s="2">
        <v>11233.75850040906</v>
      </c>
      <c r="BE498" s="2">
        <v>11104.819192486393</v>
      </c>
      <c r="BF498" s="2">
        <v>0</v>
      </c>
      <c r="BG498" s="2">
        <v>128.93930792266588</v>
      </c>
      <c r="BH498" s="2">
        <v>11233.75850040906</v>
      </c>
      <c r="BI498" s="2">
        <v>1309753.5751679998</v>
      </c>
      <c r="BJ498" s="2">
        <v>0</v>
      </c>
      <c r="BK498" s="2">
        <v>15207.6964608</v>
      </c>
      <c r="BL498" s="2">
        <v>1324961.2716287998</v>
      </c>
      <c r="BM498" s="2">
        <v>11104.819192486393</v>
      </c>
      <c r="BN498" s="2">
        <v>0</v>
      </c>
      <c r="BO498" s="2">
        <v>128.93930792266588</v>
      </c>
      <c r="BP498" s="2">
        <v>11233.75850040906</v>
      </c>
      <c r="BQ498" s="2" t="s">
        <v>96</v>
      </c>
      <c r="BR498" s="1">
        <v>1.4999999999999999E-2</v>
      </c>
      <c r="BS498" s="1">
        <v>3.5000000000000003E-2</v>
      </c>
      <c r="BT498" s="1">
        <v>0.26500000000000001</v>
      </c>
      <c r="BU498" s="2">
        <v>4825.5839999999998</v>
      </c>
      <c r="BV498" s="2">
        <v>11259.696</v>
      </c>
      <c r="BW498" s="2">
        <v>85251.983999999997</v>
      </c>
      <c r="BX498" s="2">
        <v>4825.5839999999998</v>
      </c>
      <c r="BY498" s="2">
        <v>4825.5839999999998</v>
      </c>
      <c r="BZ498" s="2">
        <v>4825.5839999999998</v>
      </c>
      <c r="CA498" s="2">
        <v>11259.696</v>
      </c>
      <c r="CB498" s="2">
        <v>85251.983999999997</v>
      </c>
      <c r="CC498" s="2">
        <v>4825.5839999999998</v>
      </c>
      <c r="CD498" s="2">
        <v>4825.5839999999998</v>
      </c>
      <c r="CE498" s="1">
        <f t="shared" si="7"/>
        <v>1.5000000000000001E-2</v>
      </c>
    </row>
    <row r="499" spans="1:83" ht="13.5" customHeight="1">
      <c r="A499" s="3" t="s">
        <v>520</v>
      </c>
      <c r="B499" t="s">
        <v>1251</v>
      </c>
      <c r="C499" s="9" t="s">
        <v>2108</v>
      </c>
      <c r="D499" s="3" t="s">
        <v>1252</v>
      </c>
      <c r="E499" s="3" t="s">
        <v>1253</v>
      </c>
      <c r="F499" s="3" t="s">
        <v>836</v>
      </c>
      <c r="G499" s="3" t="s">
        <v>100</v>
      </c>
      <c r="H499" s="3" t="s">
        <v>89</v>
      </c>
      <c r="I499" s="3" t="s">
        <v>90</v>
      </c>
      <c r="J499" s="3" t="s">
        <v>1254</v>
      </c>
      <c r="K499" s="3" t="s">
        <v>92</v>
      </c>
      <c r="L499" s="3" t="s">
        <v>93</v>
      </c>
      <c r="M499" s="3" t="s">
        <v>94</v>
      </c>
      <c r="N499" s="2">
        <v>5000000</v>
      </c>
      <c r="O499" s="2">
        <v>4494605.3899999997</v>
      </c>
      <c r="P499" s="10">
        <v>1</v>
      </c>
      <c r="Q499" s="2">
        <v>5000000</v>
      </c>
      <c r="R499" s="2">
        <v>4494605.3899999997</v>
      </c>
      <c r="S499" s="3" t="s">
        <v>94</v>
      </c>
      <c r="T499" s="2">
        <v>159447.07</v>
      </c>
      <c r="U499" s="2">
        <v>159447.07</v>
      </c>
      <c r="V499" s="2">
        <v>1996.63</v>
      </c>
      <c r="W499" s="11">
        <v>1</v>
      </c>
      <c r="X499" s="2">
        <v>159447.07</v>
      </c>
      <c r="Y499" s="2">
        <v>159447.07</v>
      </c>
      <c r="Z499" s="2">
        <v>1996.63</v>
      </c>
      <c r="AA499" s="12">
        <v>4.9000000000000002E-2</v>
      </c>
      <c r="AB499" s="13">
        <v>44546</v>
      </c>
      <c r="AC499" s="13">
        <v>44500</v>
      </c>
      <c r="AD499" s="2">
        <v>1</v>
      </c>
      <c r="AE499" s="2">
        <v>5</v>
      </c>
      <c r="AF499" s="3" t="s">
        <v>95</v>
      </c>
      <c r="AG499" s="2">
        <v>0</v>
      </c>
      <c r="AH499" s="3" t="s">
        <v>95</v>
      </c>
      <c r="AI499" s="3" t="s">
        <v>95</v>
      </c>
      <c r="AJ499" s="2">
        <v>1</v>
      </c>
      <c r="AK499" s="2">
        <v>1770.5875929083732</v>
      </c>
      <c r="AL499" s="2">
        <v>0</v>
      </c>
      <c r="AM499" s="2">
        <v>22.171673055068652</v>
      </c>
      <c r="AN499" s="2">
        <v>1792.7592659634417</v>
      </c>
      <c r="AO499" s="2">
        <v>1770.5875929083732</v>
      </c>
      <c r="AP499" s="2">
        <v>0</v>
      </c>
      <c r="AQ499" s="2">
        <v>22.171673055068652</v>
      </c>
      <c r="AR499" s="2">
        <v>1792.7592659634417</v>
      </c>
      <c r="AS499" s="2">
        <v>127557.65600000002</v>
      </c>
      <c r="AT499" s="2">
        <v>0</v>
      </c>
      <c r="AU499" s="2">
        <v>1597.3039999999999</v>
      </c>
      <c r="AV499" s="2">
        <v>129154.96000000002</v>
      </c>
      <c r="AW499" s="2">
        <v>1770.5875929083732</v>
      </c>
      <c r="AX499" s="2">
        <v>0</v>
      </c>
      <c r="AY499" s="2">
        <v>22.171673055068652</v>
      </c>
      <c r="AZ499" s="2">
        <v>1792.7592659634417</v>
      </c>
      <c r="BA499" s="2">
        <v>9010.6973190700028</v>
      </c>
      <c r="BB499" s="2">
        <v>0</v>
      </c>
      <c r="BC499" s="2">
        <v>112.83386134454989</v>
      </c>
      <c r="BD499" s="2">
        <v>9123.5311804145513</v>
      </c>
      <c r="BE499" s="2">
        <v>9010.6973190700028</v>
      </c>
      <c r="BF499" s="2">
        <v>0</v>
      </c>
      <c r="BG499" s="2">
        <v>112.83386134454989</v>
      </c>
      <c r="BH499" s="2">
        <v>9123.5311804145513</v>
      </c>
      <c r="BI499" s="2">
        <v>649153.66714960011</v>
      </c>
      <c r="BJ499" s="2">
        <v>0</v>
      </c>
      <c r="BK499" s="2">
        <v>8128.8397863999999</v>
      </c>
      <c r="BL499" s="2">
        <v>657282.50693600008</v>
      </c>
      <c r="BM499" s="2">
        <v>9010.6973190700028</v>
      </c>
      <c r="BN499" s="2">
        <v>0</v>
      </c>
      <c r="BO499" s="2">
        <v>112.83386134454989</v>
      </c>
      <c r="BP499" s="2">
        <v>9123.5311804145513</v>
      </c>
      <c r="BQ499" s="2" t="s">
        <v>96</v>
      </c>
      <c r="BR499" s="1">
        <v>1.4999999999999999E-2</v>
      </c>
      <c r="BS499" s="1">
        <v>3.5000000000000003E-2</v>
      </c>
      <c r="BT499" s="1">
        <v>0.26500000000000001</v>
      </c>
      <c r="BU499" s="2">
        <v>2391.7060500000002</v>
      </c>
      <c r="BV499" s="2">
        <v>5580.6474500000004</v>
      </c>
      <c r="BW499" s="2">
        <v>42253.473550000002</v>
      </c>
      <c r="BX499" s="2">
        <v>2391.7060500000002</v>
      </c>
      <c r="BY499" s="2">
        <v>2391.7060500000002</v>
      </c>
      <c r="BZ499" s="2">
        <v>2391.7060500000002</v>
      </c>
      <c r="CA499" s="2">
        <v>5580.6474500000004</v>
      </c>
      <c r="CB499" s="2">
        <v>42253.473550000002</v>
      </c>
      <c r="CC499" s="2">
        <v>2391.7060500000002</v>
      </c>
      <c r="CD499" s="2">
        <v>2391.7060500000002</v>
      </c>
      <c r="CE499" s="1">
        <f t="shared" si="7"/>
        <v>1.5000000000000001E-2</v>
      </c>
    </row>
    <row r="500" spans="1:83" ht="13.5" customHeight="1">
      <c r="A500" s="3" t="s">
        <v>520</v>
      </c>
      <c r="B500" t="s">
        <v>1255</v>
      </c>
      <c r="C500" s="9" t="s">
        <v>2109</v>
      </c>
      <c r="D500" s="3" t="s">
        <v>1252</v>
      </c>
      <c r="E500" s="3" t="s">
        <v>1253</v>
      </c>
      <c r="F500" s="3" t="s">
        <v>836</v>
      </c>
      <c r="G500" s="3" t="s">
        <v>100</v>
      </c>
      <c r="H500" s="3" t="s">
        <v>89</v>
      </c>
      <c r="I500" s="3" t="s">
        <v>90</v>
      </c>
      <c r="J500" s="3" t="s">
        <v>1254</v>
      </c>
      <c r="K500" s="3" t="s">
        <v>92</v>
      </c>
      <c r="L500" s="3" t="s">
        <v>93</v>
      </c>
      <c r="M500" s="3" t="s">
        <v>94</v>
      </c>
      <c r="N500" s="2">
        <v>5000000</v>
      </c>
      <c r="O500" s="2">
        <v>4494605.3899999997</v>
      </c>
      <c r="P500" s="10">
        <v>1</v>
      </c>
      <c r="Q500" s="2">
        <v>5000000</v>
      </c>
      <c r="R500" s="2">
        <v>4494605.3899999997</v>
      </c>
      <c r="S500" s="3" t="s">
        <v>94</v>
      </c>
      <c r="T500" s="2">
        <v>345947.54</v>
      </c>
      <c r="U500" s="2">
        <v>345947.54</v>
      </c>
      <c r="V500" s="2">
        <v>4944.17</v>
      </c>
      <c r="W500" s="11">
        <v>1</v>
      </c>
      <c r="X500" s="2">
        <v>345947.54</v>
      </c>
      <c r="Y500" s="2">
        <v>345947.54</v>
      </c>
      <c r="Z500" s="2">
        <v>4944.17</v>
      </c>
      <c r="AA500" s="12">
        <v>4.9000000000000002E-2</v>
      </c>
      <c r="AB500" s="13">
        <v>44559</v>
      </c>
      <c r="AC500" s="13">
        <v>44500</v>
      </c>
      <c r="AD500" s="2">
        <v>1</v>
      </c>
      <c r="AE500" s="2">
        <v>5</v>
      </c>
      <c r="AF500" s="3" t="s">
        <v>95</v>
      </c>
      <c r="AG500" s="2">
        <v>0</v>
      </c>
      <c r="AH500" s="3" t="s">
        <v>95</v>
      </c>
      <c r="AI500" s="3" t="s">
        <v>95</v>
      </c>
      <c r="AJ500" s="2">
        <v>1</v>
      </c>
      <c r="AK500" s="2">
        <v>3841.5909563040141</v>
      </c>
      <c r="AL500" s="2">
        <v>0</v>
      </c>
      <c r="AM500" s="2">
        <v>54.902771554408574</v>
      </c>
      <c r="AN500" s="2">
        <v>3896.4937278584225</v>
      </c>
      <c r="AO500" s="2">
        <v>3841.5909563040141</v>
      </c>
      <c r="AP500" s="2">
        <v>0</v>
      </c>
      <c r="AQ500" s="2">
        <v>54.902771554408574</v>
      </c>
      <c r="AR500" s="2">
        <v>3896.4937278584225</v>
      </c>
      <c r="AS500" s="2">
        <v>276758.03200000001</v>
      </c>
      <c r="AT500" s="2">
        <v>0</v>
      </c>
      <c r="AU500" s="2">
        <v>3955.3359999999998</v>
      </c>
      <c r="AV500" s="2">
        <v>280713.36800000002</v>
      </c>
      <c r="AW500" s="2">
        <v>3841.5909563040141</v>
      </c>
      <c r="AX500" s="2">
        <v>0</v>
      </c>
      <c r="AY500" s="2">
        <v>54.902771554408574</v>
      </c>
      <c r="AZ500" s="2">
        <v>3896.4937278584225</v>
      </c>
      <c r="BA500" s="2">
        <v>19550.24053572676</v>
      </c>
      <c r="BB500" s="2">
        <v>0</v>
      </c>
      <c r="BC500" s="2">
        <v>279.40569471754065</v>
      </c>
      <c r="BD500" s="2">
        <v>19829.646230444298</v>
      </c>
      <c r="BE500" s="2">
        <v>19550.24053572676</v>
      </c>
      <c r="BF500" s="2">
        <v>0</v>
      </c>
      <c r="BG500" s="2">
        <v>279.40569471754065</v>
      </c>
      <c r="BH500" s="2">
        <v>19829.646230444298</v>
      </c>
      <c r="BI500" s="2">
        <v>1408449.3006512001</v>
      </c>
      <c r="BJ500" s="2">
        <v>0</v>
      </c>
      <c r="BK500" s="2">
        <v>20129.100437599998</v>
      </c>
      <c r="BL500" s="2">
        <v>1428578.4010888</v>
      </c>
      <c r="BM500" s="2">
        <v>19550.24053572676</v>
      </c>
      <c r="BN500" s="2">
        <v>0</v>
      </c>
      <c r="BO500" s="2">
        <v>279.40569471754065</v>
      </c>
      <c r="BP500" s="2">
        <v>19829.646230444298</v>
      </c>
      <c r="BQ500" s="2" t="s">
        <v>96</v>
      </c>
      <c r="BR500" s="1">
        <v>1.4999999999999999E-2</v>
      </c>
      <c r="BS500" s="1">
        <v>3.5000000000000003E-2</v>
      </c>
      <c r="BT500" s="1">
        <v>0.26500000000000001</v>
      </c>
      <c r="BU500" s="2">
        <v>5189.2130999999999</v>
      </c>
      <c r="BV500" s="2">
        <v>12108.1639</v>
      </c>
      <c r="BW500" s="2">
        <v>91676.098100000003</v>
      </c>
      <c r="BX500" s="2">
        <v>5189.2130999999999</v>
      </c>
      <c r="BY500" s="2">
        <v>5189.2130999999999</v>
      </c>
      <c r="BZ500" s="2">
        <v>5189.2130999999999</v>
      </c>
      <c r="CA500" s="2">
        <v>12108.1639</v>
      </c>
      <c r="CB500" s="2">
        <v>91676.098100000003</v>
      </c>
      <c r="CC500" s="2">
        <v>5189.2130999999999</v>
      </c>
      <c r="CD500" s="2">
        <v>5189.2130999999999</v>
      </c>
      <c r="CE500" s="1">
        <f t="shared" si="7"/>
        <v>1.5000000000000001E-2</v>
      </c>
    </row>
    <row r="501" spans="1:83" ht="13.5" customHeight="1">
      <c r="A501" s="3" t="s">
        <v>520</v>
      </c>
      <c r="B501" t="s">
        <v>1256</v>
      </c>
      <c r="C501" s="9" t="s">
        <v>2110</v>
      </c>
      <c r="D501" s="3" t="s">
        <v>1257</v>
      </c>
      <c r="E501" s="3" t="s">
        <v>1258</v>
      </c>
      <c r="F501" s="3" t="s">
        <v>836</v>
      </c>
      <c r="G501" s="3" t="s">
        <v>100</v>
      </c>
      <c r="H501" s="3" t="s">
        <v>89</v>
      </c>
      <c r="I501" s="3" t="s">
        <v>90</v>
      </c>
      <c r="J501" s="3" t="s">
        <v>1259</v>
      </c>
      <c r="K501" s="3" t="s">
        <v>92</v>
      </c>
      <c r="L501" s="3" t="s">
        <v>93</v>
      </c>
      <c r="M501" s="3" t="s">
        <v>94</v>
      </c>
      <c r="N501" s="2">
        <v>500000</v>
      </c>
      <c r="O501" s="2">
        <v>45043.14</v>
      </c>
      <c r="P501" s="10">
        <v>1</v>
      </c>
      <c r="Q501" s="2">
        <v>500000</v>
      </c>
      <c r="R501" s="2">
        <v>45043.14</v>
      </c>
      <c r="S501" s="3" t="s">
        <v>94</v>
      </c>
      <c r="T501" s="2">
        <v>454956.86</v>
      </c>
      <c r="U501" s="2">
        <v>454956.86</v>
      </c>
      <c r="V501" s="2">
        <v>5004.53</v>
      </c>
      <c r="W501" s="11">
        <v>1</v>
      </c>
      <c r="X501" s="2">
        <v>454956.86</v>
      </c>
      <c r="Y501" s="2">
        <v>454956.86</v>
      </c>
      <c r="Z501" s="2">
        <v>5004.53</v>
      </c>
      <c r="AA501" s="12">
        <v>5.5E-2</v>
      </c>
      <c r="AB501" s="13">
        <v>44526</v>
      </c>
      <c r="AC501" s="13">
        <v>44500</v>
      </c>
      <c r="AD501" s="2">
        <v>1</v>
      </c>
      <c r="AE501" s="2">
        <v>4</v>
      </c>
      <c r="AF501" s="3" t="s">
        <v>95</v>
      </c>
      <c r="AG501" s="2">
        <v>0</v>
      </c>
      <c r="AH501" s="3" t="s">
        <v>95</v>
      </c>
      <c r="AI501" s="3" t="s">
        <v>95</v>
      </c>
      <c r="AJ501" s="2">
        <v>1</v>
      </c>
      <c r="AK501" s="2">
        <v>3085.9018163219325</v>
      </c>
      <c r="AL501" s="2">
        <v>0</v>
      </c>
      <c r="AM501" s="2">
        <v>33.944950773657098</v>
      </c>
      <c r="AN501" s="2">
        <v>3119.8467670955897</v>
      </c>
      <c r="AO501" s="2">
        <v>3085.9018163219325</v>
      </c>
      <c r="AP501" s="2">
        <v>0</v>
      </c>
      <c r="AQ501" s="2">
        <v>33.944950773657098</v>
      </c>
      <c r="AR501" s="2">
        <v>3119.8467670955897</v>
      </c>
      <c r="AS501" s="2">
        <v>363965.48799999995</v>
      </c>
      <c r="AT501" s="2">
        <v>0</v>
      </c>
      <c r="AU501" s="2">
        <v>4003.6239999999993</v>
      </c>
      <c r="AV501" s="2">
        <v>367969.11200000002</v>
      </c>
      <c r="AW501" s="2">
        <v>3085.9018163219325</v>
      </c>
      <c r="AX501" s="2">
        <v>0</v>
      </c>
      <c r="AY501" s="2">
        <v>33.944950773657098</v>
      </c>
      <c r="AZ501" s="2">
        <v>3119.8467670955897</v>
      </c>
      <c r="BA501" s="2">
        <v>15704.462933443947</v>
      </c>
      <c r="BB501" s="2">
        <v>0</v>
      </c>
      <c r="BC501" s="2">
        <v>172.74924898221835</v>
      </c>
      <c r="BD501" s="2">
        <v>15877.212182426167</v>
      </c>
      <c r="BE501" s="2">
        <v>15704.462933443947</v>
      </c>
      <c r="BF501" s="2">
        <v>0</v>
      </c>
      <c r="BG501" s="2">
        <v>172.74924898221835</v>
      </c>
      <c r="BH501" s="2">
        <v>15877.212182426167</v>
      </c>
      <c r="BI501" s="2">
        <v>1852256.7649807998</v>
      </c>
      <c r="BJ501" s="2">
        <v>0</v>
      </c>
      <c r="BK501" s="2">
        <v>20374.842898399998</v>
      </c>
      <c r="BL501" s="2">
        <v>1872631.6078792003</v>
      </c>
      <c r="BM501" s="2">
        <v>15704.462933443947</v>
      </c>
      <c r="BN501" s="2">
        <v>0</v>
      </c>
      <c r="BO501" s="2">
        <v>172.74924898221835</v>
      </c>
      <c r="BP501" s="2">
        <v>15877.212182426167</v>
      </c>
      <c r="BQ501" s="2" t="s">
        <v>96</v>
      </c>
      <c r="BR501" s="1">
        <v>1.4999999999999999E-2</v>
      </c>
      <c r="BS501" s="1">
        <v>3.5000000000000003E-2</v>
      </c>
      <c r="BT501" s="1">
        <v>0.26500000000000001</v>
      </c>
      <c r="BU501" s="2">
        <v>6824.3528999999999</v>
      </c>
      <c r="BV501" s="2">
        <v>15923.490100000001</v>
      </c>
      <c r="BW501" s="2">
        <v>120563.56790000001</v>
      </c>
      <c r="BX501" s="2">
        <v>6824.3528999999999</v>
      </c>
      <c r="BY501" s="2">
        <v>6824.3528999999999</v>
      </c>
      <c r="BZ501" s="2">
        <v>6824.3528999999999</v>
      </c>
      <c r="CA501" s="2">
        <v>15923.490100000001</v>
      </c>
      <c r="CB501" s="2">
        <v>120563.56790000001</v>
      </c>
      <c r="CC501" s="2">
        <v>6824.3528999999999</v>
      </c>
      <c r="CD501" s="2">
        <v>6824.3528999999999</v>
      </c>
      <c r="CE501" s="1">
        <f t="shared" si="7"/>
        <v>1.4999999999999999E-2</v>
      </c>
    </row>
    <row r="502" spans="1:83" ht="13.5" customHeight="1">
      <c r="A502" s="3" t="s">
        <v>520</v>
      </c>
      <c r="B502" t="s">
        <v>1260</v>
      </c>
      <c r="C502" s="9" t="s">
        <v>2111</v>
      </c>
      <c r="D502" s="3" t="s">
        <v>1261</v>
      </c>
      <c r="E502" s="3" t="s">
        <v>1262</v>
      </c>
      <c r="F502" s="3" t="s">
        <v>836</v>
      </c>
      <c r="G502" s="3" t="s">
        <v>100</v>
      </c>
      <c r="H502" s="3" t="s">
        <v>89</v>
      </c>
      <c r="I502" s="3" t="s">
        <v>90</v>
      </c>
      <c r="J502" s="3" t="s">
        <v>1263</v>
      </c>
      <c r="K502" s="3" t="s">
        <v>92</v>
      </c>
      <c r="L502" s="3" t="s">
        <v>93</v>
      </c>
      <c r="M502" s="3" t="s">
        <v>94</v>
      </c>
      <c r="N502" s="2">
        <v>5000000</v>
      </c>
      <c r="O502" s="2">
        <v>1934889.41</v>
      </c>
      <c r="P502" s="10">
        <v>1</v>
      </c>
      <c r="Q502" s="2">
        <v>5000000</v>
      </c>
      <c r="R502" s="2">
        <v>1934889.41</v>
      </c>
      <c r="S502" s="3" t="s">
        <v>94</v>
      </c>
      <c r="T502" s="2">
        <v>328746.65999999997</v>
      </c>
      <c r="U502" s="2">
        <v>328746.65999999997</v>
      </c>
      <c r="V502" s="2">
        <v>5235.29</v>
      </c>
      <c r="W502" s="11">
        <v>1</v>
      </c>
      <c r="X502" s="2">
        <v>328746.65999999997</v>
      </c>
      <c r="Y502" s="2">
        <v>328746.65999999997</v>
      </c>
      <c r="Z502" s="2">
        <v>5235.29</v>
      </c>
      <c r="AA502" s="12">
        <v>4.9000000000000002E-2</v>
      </c>
      <c r="AB502" s="13">
        <v>44573</v>
      </c>
      <c r="AC502" s="13">
        <v>44500</v>
      </c>
      <c r="AD502" s="2">
        <v>1</v>
      </c>
      <c r="AE502" s="2">
        <v>5</v>
      </c>
      <c r="AF502" s="3" t="s">
        <v>95</v>
      </c>
      <c r="AG502" s="2">
        <v>0</v>
      </c>
      <c r="AH502" s="3" t="s">
        <v>95</v>
      </c>
      <c r="AI502" s="3" t="s">
        <v>95</v>
      </c>
      <c r="AJ502" s="2">
        <v>1</v>
      </c>
      <c r="AK502" s="2">
        <v>3650.5829640272941</v>
      </c>
      <c r="AL502" s="2">
        <v>0</v>
      </c>
      <c r="AM502" s="2">
        <v>58.135527478035669</v>
      </c>
      <c r="AN502" s="2">
        <v>3708.7184915053299</v>
      </c>
      <c r="AO502" s="2">
        <v>3650.5829640272941</v>
      </c>
      <c r="AP502" s="2">
        <v>0</v>
      </c>
      <c r="AQ502" s="2">
        <v>58.135527478035669</v>
      </c>
      <c r="AR502" s="2">
        <v>3708.7184915053299</v>
      </c>
      <c r="AS502" s="2">
        <v>262997.32799999998</v>
      </c>
      <c r="AT502" s="2">
        <v>0</v>
      </c>
      <c r="AU502" s="2">
        <v>4188.232</v>
      </c>
      <c r="AV502" s="2">
        <v>267185.56</v>
      </c>
      <c r="AW502" s="2">
        <v>3650.5829640272941</v>
      </c>
      <c r="AX502" s="2">
        <v>0</v>
      </c>
      <c r="AY502" s="2">
        <v>58.135527478035669</v>
      </c>
      <c r="AZ502" s="2">
        <v>3708.7184915053299</v>
      </c>
      <c r="BA502" s="2">
        <v>18578.181762231303</v>
      </c>
      <c r="BB502" s="2">
        <v>0</v>
      </c>
      <c r="BC502" s="2">
        <v>295.85751288847132</v>
      </c>
      <c r="BD502" s="2">
        <v>18874.039275119776</v>
      </c>
      <c r="BE502" s="2">
        <v>18578.181762231303</v>
      </c>
      <c r="BF502" s="2">
        <v>0</v>
      </c>
      <c r="BG502" s="2">
        <v>295.85751288847132</v>
      </c>
      <c r="BH502" s="2">
        <v>18874.039275119776</v>
      </c>
      <c r="BI502" s="2">
        <v>1338419.7019247999</v>
      </c>
      <c r="BJ502" s="2">
        <v>0</v>
      </c>
      <c r="BK502" s="2">
        <v>21314.331471199999</v>
      </c>
      <c r="BL502" s="2">
        <v>1359734.033396</v>
      </c>
      <c r="BM502" s="2">
        <v>18578.181762231303</v>
      </c>
      <c r="BN502" s="2">
        <v>0</v>
      </c>
      <c r="BO502" s="2">
        <v>295.85751288847132</v>
      </c>
      <c r="BP502" s="2">
        <v>18874.039275119776</v>
      </c>
      <c r="BQ502" s="2" t="s">
        <v>96</v>
      </c>
      <c r="BR502" s="1">
        <v>1.4999999999999999E-2</v>
      </c>
      <c r="BS502" s="1">
        <v>3.5000000000000003E-2</v>
      </c>
      <c r="BT502" s="1">
        <v>0.26500000000000001</v>
      </c>
      <c r="BU502" s="2">
        <v>4931.1998999999996</v>
      </c>
      <c r="BV502" s="2">
        <v>11506.133100000001</v>
      </c>
      <c r="BW502" s="2">
        <v>87117.8649</v>
      </c>
      <c r="BX502" s="2">
        <v>4931.1998999999996</v>
      </c>
      <c r="BY502" s="2">
        <v>4931.1998999999996</v>
      </c>
      <c r="BZ502" s="2">
        <v>4931.1998999999996</v>
      </c>
      <c r="CA502" s="2">
        <v>11506.133100000001</v>
      </c>
      <c r="CB502" s="2">
        <v>87117.8649</v>
      </c>
      <c r="CC502" s="2">
        <v>4931.1998999999996</v>
      </c>
      <c r="CD502" s="2">
        <v>4931.1998999999996</v>
      </c>
      <c r="CE502" s="1">
        <f t="shared" si="7"/>
        <v>1.4999999999999999E-2</v>
      </c>
    </row>
    <row r="503" spans="1:83" ht="13.5" customHeight="1">
      <c r="A503" s="3" t="s">
        <v>520</v>
      </c>
      <c r="B503" t="s">
        <v>1264</v>
      </c>
      <c r="C503" s="9" t="s">
        <v>2112</v>
      </c>
      <c r="D503" s="3" t="s">
        <v>1265</v>
      </c>
      <c r="E503" s="3" t="s">
        <v>1266</v>
      </c>
      <c r="F503" s="3" t="s">
        <v>836</v>
      </c>
      <c r="G503" s="3" t="s">
        <v>100</v>
      </c>
      <c r="H503" s="3" t="s">
        <v>89</v>
      </c>
      <c r="I503" s="3" t="s">
        <v>90</v>
      </c>
      <c r="J503" s="3" t="s">
        <v>1267</v>
      </c>
      <c r="K503" s="3" t="s">
        <v>92</v>
      </c>
      <c r="L503" s="3" t="s">
        <v>93</v>
      </c>
      <c r="M503" s="3" t="s">
        <v>94</v>
      </c>
      <c r="N503" s="2">
        <v>5000000</v>
      </c>
      <c r="O503" s="2">
        <v>4735596.54</v>
      </c>
      <c r="P503" s="10">
        <v>1</v>
      </c>
      <c r="Q503" s="2">
        <v>5000000</v>
      </c>
      <c r="R503" s="2">
        <v>4735596.54</v>
      </c>
      <c r="S503" s="3" t="s">
        <v>94</v>
      </c>
      <c r="T503" s="2">
        <v>112466.58</v>
      </c>
      <c r="U503" s="2">
        <v>112466.58</v>
      </c>
      <c r="V503" s="2">
        <v>1791.03</v>
      </c>
      <c r="W503" s="11">
        <v>1</v>
      </c>
      <c r="X503" s="2">
        <v>112466.58</v>
      </c>
      <c r="Y503" s="2">
        <v>112466.58</v>
      </c>
      <c r="Z503" s="2">
        <v>1791.03</v>
      </c>
      <c r="AA503" s="12">
        <v>4.9000000000000002E-2</v>
      </c>
      <c r="AB503" s="13">
        <v>44573</v>
      </c>
      <c r="AC503" s="13">
        <v>44500</v>
      </c>
      <c r="AD503" s="2">
        <v>1</v>
      </c>
      <c r="AE503" s="2">
        <v>5</v>
      </c>
      <c r="AF503" s="3" t="s">
        <v>95</v>
      </c>
      <c r="AG503" s="2">
        <v>0</v>
      </c>
      <c r="AH503" s="3" t="s">
        <v>95</v>
      </c>
      <c r="AI503" s="3" t="s">
        <v>95</v>
      </c>
      <c r="AJ503" s="2">
        <v>1</v>
      </c>
      <c r="AK503" s="2">
        <v>1248.890501185359</v>
      </c>
      <c r="AL503" s="2">
        <v>0</v>
      </c>
      <c r="AM503" s="2">
        <v>19.888578049923922</v>
      </c>
      <c r="AN503" s="2">
        <v>1268.779079235283</v>
      </c>
      <c r="AO503" s="2">
        <v>1248.890501185359</v>
      </c>
      <c r="AP503" s="2">
        <v>0</v>
      </c>
      <c r="AQ503" s="2">
        <v>19.888578049923922</v>
      </c>
      <c r="AR503" s="2">
        <v>1268.779079235283</v>
      </c>
      <c r="AS503" s="2">
        <v>89973.263999999996</v>
      </c>
      <c r="AT503" s="2">
        <v>0</v>
      </c>
      <c r="AU503" s="2">
        <v>1432.8239999999998</v>
      </c>
      <c r="AV503" s="2">
        <v>91406.087999999989</v>
      </c>
      <c r="AW503" s="2">
        <v>1248.890501185359</v>
      </c>
      <c r="AX503" s="2">
        <v>0</v>
      </c>
      <c r="AY503" s="2">
        <v>19.888578049923922</v>
      </c>
      <c r="AZ503" s="2">
        <v>1268.779079235283</v>
      </c>
      <c r="BA503" s="2">
        <v>6355.728649582411</v>
      </c>
      <c r="BB503" s="2">
        <v>0</v>
      </c>
      <c r="BC503" s="2">
        <v>101.21496255386784</v>
      </c>
      <c r="BD503" s="2">
        <v>6456.9436121362787</v>
      </c>
      <c r="BE503" s="2">
        <v>6355.728649582411</v>
      </c>
      <c r="BF503" s="2">
        <v>0</v>
      </c>
      <c r="BG503" s="2">
        <v>101.21496255386784</v>
      </c>
      <c r="BH503" s="2">
        <v>6456.9436121362787</v>
      </c>
      <c r="BI503" s="2">
        <v>457882.93782240001</v>
      </c>
      <c r="BJ503" s="2">
        <v>0</v>
      </c>
      <c r="BK503" s="2">
        <v>7291.7846183999991</v>
      </c>
      <c r="BL503" s="2">
        <v>465174.72244079993</v>
      </c>
      <c r="BM503" s="2">
        <v>6355.728649582411</v>
      </c>
      <c r="BN503" s="2">
        <v>0</v>
      </c>
      <c r="BO503" s="2">
        <v>101.21496255386784</v>
      </c>
      <c r="BP503" s="2">
        <v>6456.9436121362787</v>
      </c>
      <c r="BQ503" s="2" t="s">
        <v>96</v>
      </c>
      <c r="BR503" s="1">
        <v>1.4999999999999999E-2</v>
      </c>
      <c r="BS503" s="1">
        <v>3.5000000000000003E-2</v>
      </c>
      <c r="BT503" s="1">
        <v>0.26500000000000001</v>
      </c>
      <c r="BU503" s="2">
        <v>1686.9986999999999</v>
      </c>
      <c r="BV503" s="2">
        <v>3936.3303000000005</v>
      </c>
      <c r="BW503" s="2">
        <v>29803.643700000001</v>
      </c>
      <c r="BX503" s="2">
        <v>1686.9986999999999</v>
      </c>
      <c r="BY503" s="2">
        <v>1686.9986999999999</v>
      </c>
      <c r="BZ503" s="2">
        <v>1686.9986999999999</v>
      </c>
      <c r="CA503" s="2">
        <v>3936.3303000000005</v>
      </c>
      <c r="CB503" s="2">
        <v>29803.643700000001</v>
      </c>
      <c r="CC503" s="2">
        <v>1686.9986999999999</v>
      </c>
      <c r="CD503" s="2">
        <v>1686.9986999999999</v>
      </c>
      <c r="CE503" s="1">
        <f t="shared" si="7"/>
        <v>1.4999999999999999E-2</v>
      </c>
    </row>
    <row r="504" spans="1:83" ht="13.5" customHeight="1">
      <c r="A504" s="3" t="s">
        <v>520</v>
      </c>
      <c r="B504" t="s">
        <v>1268</v>
      </c>
      <c r="C504" s="9" t="s">
        <v>2113</v>
      </c>
      <c r="D504" s="3" t="s">
        <v>984</v>
      </c>
      <c r="E504" s="3" t="s">
        <v>985</v>
      </c>
      <c r="F504" s="3" t="s">
        <v>836</v>
      </c>
      <c r="G504" s="3" t="s">
        <v>100</v>
      </c>
      <c r="H504" s="3" t="s">
        <v>89</v>
      </c>
      <c r="I504" s="3" t="s">
        <v>90</v>
      </c>
      <c r="J504" s="3" t="s">
        <v>986</v>
      </c>
      <c r="K504" s="3" t="s">
        <v>92</v>
      </c>
      <c r="L504" s="3" t="s">
        <v>93</v>
      </c>
      <c r="M504" s="3" t="s">
        <v>94</v>
      </c>
      <c r="N504" s="2">
        <v>5000000</v>
      </c>
      <c r="O504" s="2">
        <v>4585934.08</v>
      </c>
      <c r="P504" s="10">
        <v>1</v>
      </c>
      <c r="Q504" s="2">
        <v>5000000</v>
      </c>
      <c r="R504" s="2">
        <v>4585934.08</v>
      </c>
      <c r="S504" s="3" t="s">
        <v>94</v>
      </c>
      <c r="T504" s="2">
        <v>87929.03</v>
      </c>
      <c r="U504" s="2">
        <v>87929.03</v>
      </c>
      <c r="V504" s="2">
        <v>1400.27</v>
      </c>
      <c r="W504" s="11">
        <v>1</v>
      </c>
      <c r="X504" s="2">
        <v>87929.03</v>
      </c>
      <c r="Y504" s="2">
        <v>87929.03</v>
      </c>
      <c r="Z504" s="2">
        <v>1400.27</v>
      </c>
      <c r="AA504" s="12">
        <v>4.9000000000000002E-2</v>
      </c>
      <c r="AB504" s="13">
        <v>44573</v>
      </c>
      <c r="AC504" s="13">
        <v>44500</v>
      </c>
      <c r="AD504" s="2">
        <v>1</v>
      </c>
      <c r="AE504" s="2">
        <v>5</v>
      </c>
      <c r="AF504" s="3" t="s">
        <v>95</v>
      </c>
      <c r="AG504" s="2">
        <v>0</v>
      </c>
      <c r="AH504" s="3" t="s">
        <v>95</v>
      </c>
      <c r="AI504" s="3" t="s">
        <v>95</v>
      </c>
      <c r="AJ504" s="2">
        <v>1</v>
      </c>
      <c r="AK504" s="2">
        <v>976.41210700496481</v>
      </c>
      <c r="AL504" s="2">
        <v>0</v>
      </c>
      <c r="AM504" s="2">
        <v>15.549364994426096</v>
      </c>
      <c r="AN504" s="2">
        <v>991.96147199939094</v>
      </c>
      <c r="AO504" s="2">
        <v>976.41210700496481</v>
      </c>
      <c r="AP504" s="2">
        <v>0</v>
      </c>
      <c r="AQ504" s="2">
        <v>15.549364994426096</v>
      </c>
      <c r="AR504" s="2">
        <v>991.96147199939094</v>
      </c>
      <c r="AS504" s="2">
        <v>70343.224000000002</v>
      </c>
      <c r="AT504" s="2">
        <v>0</v>
      </c>
      <c r="AU504" s="2">
        <v>1120.2159999999999</v>
      </c>
      <c r="AV504" s="2">
        <v>71463.44</v>
      </c>
      <c r="AW504" s="2">
        <v>976.41210700496481</v>
      </c>
      <c r="AX504" s="2">
        <v>0</v>
      </c>
      <c r="AY504" s="2">
        <v>15.549364994426096</v>
      </c>
      <c r="AZ504" s="2">
        <v>991.96147199939094</v>
      </c>
      <c r="BA504" s="2">
        <v>4969.0588537589665</v>
      </c>
      <c r="BB504" s="2">
        <v>0</v>
      </c>
      <c r="BC504" s="2">
        <v>79.132273393133843</v>
      </c>
      <c r="BD504" s="2">
        <v>5048.1911271521003</v>
      </c>
      <c r="BE504" s="2">
        <v>4969.0588537589665</v>
      </c>
      <c r="BF504" s="2">
        <v>0</v>
      </c>
      <c r="BG504" s="2">
        <v>79.132273393133843</v>
      </c>
      <c r="BH504" s="2">
        <v>5048.1911271521003</v>
      </c>
      <c r="BI504" s="2">
        <v>357983.70125840005</v>
      </c>
      <c r="BJ504" s="2">
        <v>0</v>
      </c>
      <c r="BK504" s="2">
        <v>5700.8912455999998</v>
      </c>
      <c r="BL504" s="2">
        <v>363684.592504</v>
      </c>
      <c r="BM504" s="2">
        <v>4969.0588537589665</v>
      </c>
      <c r="BN504" s="2">
        <v>0</v>
      </c>
      <c r="BO504" s="2">
        <v>79.132273393133843</v>
      </c>
      <c r="BP504" s="2">
        <v>5048.1911271521003</v>
      </c>
      <c r="BQ504" s="2" t="s">
        <v>96</v>
      </c>
      <c r="BR504" s="1">
        <v>1.4999999999999999E-2</v>
      </c>
      <c r="BS504" s="1">
        <v>3.5000000000000003E-2</v>
      </c>
      <c r="BT504" s="1">
        <v>0.26500000000000001</v>
      </c>
      <c r="BU504" s="2">
        <v>1318.9354499999999</v>
      </c>
      <c r="BV504" s="2">
        <v>3077.5160500000002</v>
      </c>
      <c r="BW504" s="2">
        <v>23301.192950000001</v>
      </c>
      <c r="BX504" s="2">
        <v>1318.9354499999999</v>
      </c>
      <c r="BY504" s="2">
        <v>1318.9354499999999</v>
      </c>
      <c r="BZ504" s="2">
        <v>1318.9354499999999</v>
      </c>
      <c r="CA504" s="2">
        <v>3077.5160500000002</v>
      </c>
      <c r="CB504" s="2">
        <v>23301.192950000001</v>
      </c>
      <c r="CC504" s="2">
        <v>1318.9354499999999</v>
      </c>
      <c r="CD504" s="2">
        <v>1318.9354499999999</v>
      </c>
      <c r="CE504" s="1">
        <f t="shared" si="7"/>
        <v>1.4999999999999999E-2</v>
      </c>
    </row>
    <row r="505" spans="1:83" ht="13.5" customHeight="1">
      <c r="A505" s="3" t="s">
        <v>520</v>
      </c>
      <c r="B505" t="s">
        <v>1269</v>
      </c>
      <c r="C505" s="9" t="s">
        <v>2114</v>
      </c>
      <c r="D505" s="3" t="s">
        <v>1270</v>
      </c>
      <c r="E505" s="3" t="s">
        <v>1271</v>
      </c>
      <c r="F505" s="3" t="s">
        <v>836</v>
      </c>
      <c r="G505" s="3" t="s">
        <v>100</v>
      </c>
      <c r="H505" s="3" t="s">
        <v>89</v>
      </c>
      <c r="I505" s="3" t="s">
        <v>90</v>
      </c>
      <c r="J505" s="3" t="s">
        <v>1272</v>
      </c>
      <c r="K505" s="3" t="s">
        <v>92</v>
      </c>
      <c r="L505" s="3" t="s">
        <v>93</v>
      </c>
      <c r="M505" s="3" t="s">
        <v>94</v>
      </c>
      <c r="N505" s="2">
        <v>5000000</v>
      </c>
      <c r="O505" s="2">
        <v>4987264.74</v>
      </c>
      <c r="P505" s="10">
        <v>1</v>
      </c>
      <c r="Q505" s="2">
        <v>5000000</v>
      </c>
      <c r="R505" s="2">
        <v>4987264.74</v>
      </c>
      <c r="S505" s="3" t="s">
        <v>94</v>
      </c>
      <c r="T505" s="2">
        <v>12735.26</v>
      </c>
      <c r="U505" s="2">
        <v>12735.26</v>
      </c>
      <c r="V505" s="2">
        <v>202.81</v>
      </c>
      <c r="W505" s="11">
        <v>1</v>
      </c>
      <c r="X505" s="2">
        <v>12735.26</v>
      </c>
      <c r="Y505" s="2">
        <v>12735.26</v>
      </c>
      <c r="Z505" s="2">
        <v>202.81</v>
      </c>
      <c r="AA505" s="12">
        <v>4.9000000000000002E-2</v>
      </c>
      <c r="AB505" s="13">
        <v>44573</v>
      </c>
      <c r="AC505" s="13">
        <v>44500</v>
      </c>
      <c r="AD505" s="2">
        <v>1</v>
      </c>
      <c r="AE505" s="2">
        <v>5</v>
      </c>
      <c r="AF505" s="3" t="s">
        <v>95</v>
      </c>
      <c r="AG505" s="2">
        <v>0</v>
      </c>
      <c r="AH505" s="3" t="s">
        <v>95</v>
      </c>
      <c r="AI505" s="3" t="s">
        <v>95</v>
      </c>
      <c r="AJ505" s="2">
        <v>1</v>
      </c>
      <c r="AK505" s="2">
        <v>141.41930201954972</v>
      </c>
      <c r="AL505" s="2">
        <v>0</v>
      </c>
      <c r="AM505" s="2">
        <v>2.2521133170885306</v>
      </c>
      <c r="AN505" s="2">
        <v>143.67141533663826</v>
      </c>
      <c r="AO505" s="2">
        <v>141.41930201954972</v>
      </c>
      <c r="AP505" s="2">
        <v>0</v>
      </c>
      <c r="AQ505" s="2">
        <v>2.2521133170885306</v>
      </c>
      <c r="AR505" s="2">
        <v>143.67141533663826</v>
      </c>
      <c r="AS505" s="2">
        <v>10188.208000000001</v>
      </c>
      <c r="AT505" s="2">
        <v>0</v>
      </c>
      <c r="AU505" s="2">
        <v>162.24799999999999</v>
      </c>
      <c r="AV505" s="2">
        <v>10350.456</v>
      </c>
      <c r="AW505" s="2">
        <v>141.41930201954972</v>
      </c>
      <c r="AX505" s="2">
        <v>0</v>
      </c>
      <c r="AY505" s="2">
        <v>2.2521133170885306</v>
      </c>
      <c r="AZ505" s="2">
        <v>143.67141533663826</v>
      </c>
      <c r="BA505" s="2">
        <v>719.69696990769046</v>
      </c>
      <c r="BB505" s="2">
        <v>0</v>
      </c>
      <c r="BC505" s="2">
        <v>11.461229881995241</v>
      </c>
      <c r="BD505" s="2">
        <v>731.1581997896858</v>
      </c>
      <c r="BE505" s="2">
        <v>719.69696990769046</v>
      </c>
      <c r="BF505" s="2">
        <v>0</v>
      </c>
      <c r="BG505" s="2">
        <v>11.461229881995241</v>
      </c>
      <c r="BH505" s="2">
        <v>731.1581997896858</v>
      </c>
      <c r="BI505" s="2">
        <v>51848.809332800003</v>
      </c>
      <c r="BJ505" s="2">
        <v>0</v>
      </c>
      <c r="BK505" s="2">
        <v>825.69629680000003</v>
      </c>
      <c r="BL505" s="2">
        <v>52674.505629600004</v>
      </c>
      <c r="BM505" s="2">
        <v>719.69696990769046</v>
      </c>
      <c r="BN505" s="2">
        <v>0</v>
      </c>
      <c r="BO505" s="2">
        <v>11.461229881995241</v>
      </c>
      <c r="BP505" s="2">
        <v>731.1581997896858</v>
      </c>
      <c r="BQ505" s="2" t="s">
        <v>96</v>
      </c>
      <c r="BR505" s="1">
        <v>1.4999999999999999E-2</v>
      </c>
      <c r="BS505" s="1">
        <v>3.5000000000000003E-2</v>
      </c>
      <c r="BT505" s="1">
        <v>0.26500000000000001</v>
      </c>
      <c r="BU505" s="2">
        <v>191.02889999999999</v>
      </c>
      <c r="BV505" s="2">
        <v>445.73410000000007</v>
      </c>
      <c r="BW505" s="2">
        <v>3374.8439000000003</v>
      </c>
      <c r="BX505" s="2">
        <v>191.02889999999999</v>
      </c>
      <c r="BY505" s="2">
        <v>191.02889999999999</v>
      </c>
      <c r="BZ505" s="2">
        <v>191.02889999999999</v>
      </c>
      <c r="CA505" s="2">
        <v>445.73410000000007</v>
      </c>
      <c r="CB505" s="2">
        <v>3374.8439000000003</v>
      </c>
      <c r="CC505" s="2">
        <v>191.02889999999999</v>
      </c>
      <c r="CD505" s="2">
        <v>191.02889999999999</v>
      </c>
      <c r="CE505" s="1">
        <f t="shared" si="7"/>
        <v>1.4999999999999999E-2</v>
      </c>
    </row>
    <row r="506" spans="1:83" ht="13.5" customHeight="1">
      <c r="A506" s="3" t="s">
        <v>520</v>
      </c>
      <c r="B506" t="s">
        <v>1273</v>
      </c>
      <c r="C506" s="9" t="s">
        <v>2115</v>
      </c>
      <c r="D506" s="3" t="s">
        <v>1274</v>
      </c>
      <c r="E506" s="3" t="s">
        <v>1275</v>
      </c>
      <c r="F506" s="3" t="s">
        <v>836</v>
      </c>
      <c r="G506" s="3" t="s">
        <v>100</v>
      </c>
      <c r="H506" s="3" t="s">
        <v>89</v>
      </c>
      <c r="I506" s="3" t="s">
        <v>90</v>
      </c>
      <c r="J506" s="3" t="s">
        <v>1276</v>
      </c>
      <c r="K506" s="3" t="s">
        <v>92</v>
      </c>
      <c r="L506" s="3" t="s">
        <v>93</v>
      </c>
      <c r="M506" s="3" t="s">
        <v>94</v>
      </c>
      <c r="N506" s="2">
        <v>1000000</v>
      </c>
      <c r="O506" s="2">
        <v>744715.77</v>
      </c>
      <c r="P506" s="10">
        <v>1</v>
      </c>
      <c r="Q506" s="2">
        <v>1000000</v>
      </c>
      <c r="R506" s="2">
        <v>744715.77</v>
      </c>
      <c r="S506" s="3" t="s">
        <v>94</v>
      </c>
      <c r="T506" s="2">
        <v>255284.23</v>
      </c>
      <c r="U506" s="2">
        <v>255284.23</v>
      </c>
      <c r="V506" s="2">
        <v>2652.12</v>
      </c>
      <c r="W506" s="11">
        <v>1</v>
      </c>
      <c r="X506" s="2">
        <v>255284.23</v>
      </c>
      <c r="Y506" s="2">
        <v>255284.23</v>
      </c>
      <c r="Z506" s="2">
        <v>2652.12</v>
      </c>
      <c r="AA506" s="12">
        <v>5.5E-2</v>
      </c>
      <c r="AB506" s="13">
        <v>44525</v>
      </c>
      <c r="AC506" s="13">
        <v>44500</v>
      </c>
      <c r="AD506" s="2">
        <v>1</v>
      </c>
      <c r="AE506" s="2">
        <v>4</v>
      </c>
      <c r="AF506" s="3" t="s">
        <v>95</v>
      </c>
      <c r="AG506" s="2">
        <v>0</v>
      </c>
      <c r="AH506" s="3" t="s">
        <v>95</v>
      </c>
      <c r="AI506" s="3" t="s">
        <v>95</v>
      </c>
      <c r="AJ506" s="2">
        <v>1</v>
      </c>
      <c r="AK506" s="2">
        <v>1731.5533368050458</v>
      </c>
      <c r="AL506" s="2">
        <v>0</v>
      </c>
      <c r="AM506" s="2">
        <v>17.988918608906619</v>
      </c>
      <c r="AN506" s="2">
        <v>1749.5422554139525</v>
      </c>
      <c r="AO506" s="2">
        <v>1731.5533368050458</v>
      </c>
      <c r="AP506" s="2">
        <v>0</v>
      </c>
      <c r="AQ506" s="2">
        <v>17.988918608906619</v>
      </c>
      <c r="AR506" s="2">
        <v>1749.5422554139525</v>
      </c>
      <c r="AS506" s="2">
        <v>204227.38400000002</v>
      </c>
      <c r="AT506" s="2">
        <v>0</v>
      </c>
      <c r="AU506" s="2">
        <v>2121.6959999999999</v>
      </c>
      <c r="AV506" s="2">
        <v>206349.08</v>
      </c>
      <c r="AW506" s="2">
        <v>1731.5533368050458</v>
      </c>
      <c r="AX506" s="2">
        <v>0</v>
      </c>
      <c r="AY506" s="2">
        <v>17.988918608906619</v>
      </c>
      <c r="AZ506" s="2">
        <v>1749.5422554139525</v>
      </c>
      <c r="BA506" s="2">
        <v>8812.0480863345583</v>
      </c>
      <c r="BB506" s="2">
        <v>0</v>
      </c>
      <c r="BC506" s="2">
        <v>91.547405692586679</v>
      </c>
      <c r="BD506" s="2">
        <v>8903.5954920271452</v>
      </c>
      <c r="BE506" s="2">
        <v>8812.0480863345583</v>
      </c>
      <c r="BF506" s="2">
        <v>0</v>
      </c>
      <c r="BG506" s="2">
        <v>91.547405692586679</v>
      </c>
      <c r="BH506" s="2">
        <v>8903.5954920271452</v>
      </c>
      <c r="BI506" s="2">
        <v>1039333.5799144001</v>
      </c>
      <c r="BJ506" s="2">
        <v>0</v>
      </c>
      <c r="BK506" s="2">
        <v>10797.5231136</v>
      </c>
      <c r="BL506" s="2">
        <v>1050131.1030279999</v>
      </c>
      <c r="BM506" s="2">
        <v>8812.0480863345583</v>
      </c>
      <c r="BN506" s="2">
        <v>0</v>
      </c>
      <c r="BO506" s="2">
        <v>91.547405692586679</v>
      </c>
      <c r="BP506" s="2">
        <v>8903.5954920271452</v>
      </c>
      <c r="BQ506" s="2" t="s">
        <v>96</v>
      </c>
      <c r="BR506" s="1">
        <v>1.4999999999999999E-2</v>
      </c>
      <c r="BS506" s="1">
        <v>3.5000000000000003E-2</v>
      </c>
      <c r="BT506" s="1">
        <v>0.26500000000000001</v>
      </c>
      <c r="BU506" s="2">
        <v>3829.2634499999999</v>
      </c>
      <c r="BV506" s="2">
        <v>8934.9480500000009</v>
      </c>
      <c r="BW506" s="2">
        <v>67650.320950000008</v>
      </c>
      <c r="BX506" s="2">
        <v>3829.2634499999999</v>
      </c>
      <c r="BY506" s="2">
        <v>3829.2634499999999</v>
      </c>
      <c r="BZ506" s="2">
        <v>3829.2634499999999</v>
      </c>
      <c r="CA506" s="2">
        <v>8934.9480500000009</v>
      </c>
      <c r="CB506" s="2">
        <v>67650.320950000008</v>
      </c>
      <c r="CC506" s="2">
        <v>3829.2634499999999</v>
      </c>
      <c r="CD506" s="2">
        <v>3829.2634499999999</v>
      </c>
      <c r="CE506" s="1">
        <f t="shared" si="7"/>
        <v>1.4999999999999999E-2</v>
      </c>
    </row>
    <row r="507" spans="1:83" ht="13.5" customHeight="1">
      <c r="A507" s="3" t="s">
        <v>520</v>
      </c>
      <c r="B507" t="s">
        <v>1277</v>
      </c>
      <c r="C507" s="9" t="s">
        <v>2116</v>
      </c>
      <c r="D507" s="3" t="s">
        <v>1278</v>
      </c>
      <c r="E507" s="3" t="s">
        <v>1279</v>
      </c>
      <c r="F507" s="3" t="s">
        <v>836</v>
      </c>
      <c r="G507" s="3" t="s">
        <v>100</v>
      </c>
      <c r="H507" s="3" t="s">
        <v>89</v>
      </c>
      <c r="I507" s="3" t="s">
        <v>90</v>
      </c>
      <c r="J507" s="3" t="s">
        <v>1280</v>
      </c>
      <c r="K507" s="3" t="s">
        <v>92</v>
      </c>
      <c r="L507" s="3" t="s">
        <v>93</v>
      </c>
      <c r="M507" s="3" t="s">
        <v>94</v>
      </c>
      <c r="N507" s="2">
        <v>5000000</v>
      </c>
      <c r="O507" s="2">
        <v>4717328.49</v>
      </c>
      <c r="P507" s="10">
        <v>1</v>
      </c>
      <c r="Q507" s="2">
        <v>5000000</v>
      </c>
      <c r="R507" s="2">
        <v>4717328.49</v>
      </c>
      <c r="S507" s="3" t="s">
        <v>94</v>
      </c>
      <c r="T507" s="2">
        <v>95941.75</v>
      </c>
      <c r="U507" s="2">
        <v>95941.75</v>
      </c>
      <c r="V507" s="2">
        <v>1109.99</v>
      </c>
      <c r="W507" s="11">
        <v>1</v>
      </c>
      <c r="X507" s="2">
        <v>95941.75</v>
      </c>
      <c r="Y507" s="2">
        <v>95941.75</v>
      </c>
      <c r="Z507" s="2">
        <v>1109.99</v>
      </c>
      <c r="AA507" s="12">
        <v>4.9000000000000002E-2</v>
      </c>
      <c r="AB507" s="13">
        <v>44546</v>
      </c>
      <c r="AC507" s="13">
        <v>44500</v>
      </c>
      <c r="AD507" s="2">
        <v>1</v>
      </c>
      <c r="AE507" s="2">
        <v>5</v>
      </c>
      <c r="AF507" s="3" t="s">
        <v>95</v>
      </c>
      <c r="AG507" s="2">
        <v>0</v>
      </c>
      <c r="AH507" s="3" t="s">
        <v>95</v>
      </c>
      <c r="AI507" s="3" t="s">
        <v>95</v>
      </c>
      <c r="AJ507" s="2">
        <v>1</v>
      </c>
      <c r="AK507" s="2">
        <v>1065.3897383747278</v>
      </c>
      <c r="AL507" s="2">
        <v>0</v>
      </c>
      <c r="AM507" s="2">
        <v>12.325936890858923</v>
      </c>
      <c r="AN507" s="2">
        <v>1077.7156752655867</v>
      </c>
      <c r="AO507" s="2">
        <v>1065.3897383747278</v>
      </c>
      <c r="AP507" s="2">
        <v>0</v>
      </c>
      <c r="AQ507" s="2">
        <v>12.325936890858923</v>
      </c>
      <c r="AR507" s="2">
        <v>1077.7156752655867</v>
      </c>
      <c r="AS507" s="2">
        <v>76753.399999999994</v>
      </c>
      <c r="AT507" s="2">
        <v>0</v>
      </c>
      <c r="AU507" s="2">
        <v>887.99199999999996</v>
      </c>
      <c r="AV507" s="2">
        <v>77641.391999999993</v>
      </c>
      <c r="AW507" s="2">
        <v>1065.3897383747278</v>
      </c>
      <c r="AX507" s="2">
        <v>0</v>
      </c>
      <c r="AY507" s="2">
        <v>12.325936890858923</v>
      </c>
      <c r="AZ507" s="2">
        <v>1077.7156752655867</v>
      </c>
      <c r="BA507" s="2">
        <v>5421.8749175628272</v>
      </c>
      <c r="BB507" s="2">
        <v>0</v>
      </c>
      <c r="BC507" s="2">
        <v>62.727925431270151</v>
      </c>
      <c r="BD507" s="2">
        <v>5484.602842994097</v>
      </c>
      <c r="BE507" s="2">
        <v>5421.8749175628272</v>
      </c>
      <c r="BF507" s="2">
        <v>0</v>
      </c>
      <c r="BG507" s="2">
        <v>62.727925431270151</v>
      </c>
      <c r="BH507" s="2">
        <v>5484.602842994097</v>
      </c>
      <c r="BI507" s="2">
        <v>390605.72794000001</v>
      </c>
      <c r="BJ507" s="2">
        <v>0</v>
      </c>
      <c r="BK507" s="2">
        <v>4519.0800872</v>
      </c>
      <c r="BL507" s="2">
        <v>395124.80802719999</v>
      </c>
      <c r="BM507" s="2">
        <v>5421.8749175628272</v>
      </c>
      <c r="BN507" s="2">
        <v>0</v>
      </c>
      <c r="BO507" s="2">
        <v>62.727925431270151</v>
      </c>
      <c r="BP507" s="2">
        <v>5484.602842994097</v>
      </c>
      <c r="BQ507" s="2" t="s">
        <v>96</v>
      </c>
      <c r="BR507" s="1">
        <v>1.4999999999999999E-2</v>
      </c>
      <c r="BS507" s="1">
        <v>3.5000000000000003E-2</v>
      </c>
      <c r="BT507" s="1">
        <v>0.26500000000000001</v>
      </c>
      <c r="BU507" s="2">
        <v>1439.12625</v>
      </c>
      <c r="BV507" s="2">
        <v>3357.9612500000003</v>
      </c>
      <c r="BW507" s="2">
        <v>25424.563750000001</v>
      </c>
      <c r="BX507" s="2">
        <v>1439.12625</v>
      </c>
      <c r="BY507" s="2">
        <v>1439.12625</v>
      </c>
      <c r="BZ507" s="2">
        <v>1439.12625</v>
      </c>
      <c r="CA507" s="2">
        <v>3357.9612500000003</v>
      </c>
      <c r="CB507" s="2">
        <v>25424.563750000001</v>
      </c>
      <c r="CC507" s="2">
        <v>1439.12625</v>
      </c>
      <c r="CD507" s="2">
        <v>1439.12625</v>
      </c>
      <c r="CE507" s="1">
        <f t="shared" si="7"/>
        <v>1.4999999999999999E-2</v>
      </c>
    </row>
    <row r="508" spans="1:83" ht="13.5" customHeight="1">
      <c r="A508" s="3" t="s">
        <v>520</v>
      </c>
      <c r="B508" t="s">
        <v>1281</v>
      </c>
      <c r="C508" s="9" t="s">
        <v>2117</v>
      </c>
      <c r="D508" s="3" t="s">
        <v>1282</v>
      </c>
      <c r="E508" s="3" t="s">
        <v>1283</v>
      </c>
      <c r="F508" s="3" t="s">
        <v>836</v>
      </c>
      <c r="G508" s="3" t="s">
        <v>100</v>
      </c>
      <c r="H508" s="3" t="s">
        <v>89</v>
      </c>
      <c r="I508" s="3" t="s">
        <v>90</v>
      </c>
      <c r="J508" s="3" t="s">
        <v>1284</v>
      </c>
      <c r="K508" s="3" t="s">
        <v>92</v>
      </c>
      <c r="L508" s="3" t="s">
        <v>93</v>
      </c>
      <c r="M508" s="3" t="s">
        <v>94</v>
      </c>
      <c r="N508" s="2">
        <v>5000000</v>
      </c>
      <c r="O508" s="2">
        <v>4823508.5999999996</v>
      </c>
      <c r="P508" s="10">
        <v>1</v>
      </c>
      <c r="Q508" s="2">
        <v>5000000</v>
      </c>
      <c r="R508" s="2">
        <v>4823508.5999999996</v>
      </c>
      <c r="S508" s="3" t="s">
        <v>94</v>
      </c>
      <c r="T508" s="2">
        <v>155318.81</v>
      </c>
      <c r="U508" s="2">
        <v>155318.81</v>
      </c>
      <c r="V508" s="2">
        <v>2367.75</v>
      </c>
      <c r="W508" s="11">
        <v>1</v>
      </c>
      <c r="X508" s="2">
        <v>155318.81</v>
      </c>
      <c r="Y508" s="2">
        <v>155318.81</v>
      </c>
      <c r="Z508" s="2">
        <v>2367.75</v>
      </c>
      <c r="AA508" s="12">
        <v>4.9000000000000002E-2</v>
      </c>
      <c r="AB508" s="13">
        <v>44573</v>
      </c>
      <c r="AC508" s="13">
        <v>44500</v>
      </c>
      <c r="AD508" s="2">
        <v>1</v>
      </c>
      <c r="AE508" s="2">
        <v>5</v>
      </c>
      <c r="AF508" s="3" t="s">
        <v>95</v>
      </c>
      <c r="AG508" s="2">
        <v>0</v>
      </c>
      <c r="AH508" s="3" t="s">
        <v>95</v>
      </c>
      <c r="AI508" s="3" t="s">
        <v>95</v>
      </c>
      <c r="AJ508" s="2">
        <v>1</v>
      </c>
      <c r="AK508" s="2">
        <v>1724.7451328600332</v>
      </c>
      <c r="AL508" s="2">
        <v>0</v>
      </c>
      <c r="AM508" s="2">
        <v>26.29279279392717</v>
      </c>
      <c r="AN508" s="2">
        <v>1751.0379256539604</v>
      </c>
      <c r="AO508" s="2">
        <v>1724.7451328600332</v>
      </c>
      <c r="AP508" s="2">
        <v>0</v>
      </c>
      <c r="AQ508" s="2">
        <v>26.29279279392717</v>
      </c>
      <c r="AR508" s="2">
        <v>1751.0379256539604</v>
      </c>
      <c r="AS508" s="2">
        <v>124255.04799999998</v>
      </c>
      <c r="AT508" s="2">
        <v>0</v>
      </c>
      <c r="AU508" s="2">
        <v>1894.1999999999998</v>
      </c>
      <c r="AV508" s="2">
        <v>126149.24799999999</v>
      </c>
      <c r="AW508" s="2">
        <v>1724.7451328600332</v>
      </c>
      <c r="AX508" s="2">
        <v>0</v>
      </c>
      <c r="AY508" s="2">
        <v>26.29279279392717</v>
      </c>
      <c r="AZ508" s="2">
        <v>1751.0379256539604</v>
      </c>
      <c r="BA508" s="2">
        <v>8777.400455637995</v>
      </c>
      <c r="BB508" s="2">
        <v>0</v>
      </c>
      <c r="BC508" s="2">
        <v>133.80665180757475</v>
      </c>
      <c r="BD508" s="2">
        <v>8911.2071074455707</v>
      </c>
      <c r="BE508" s="2">
        <v>8777.400455637995</v>
      </c>
      <c r="BF508" s="2">
        <v>0</v>
      </c>
      <c r="BG508" s="2">
        <v>133.80665180757475</v>
      </c>
      <c r="BH508" s="2">
        <v>8911.2071074455707</v>
      </c>
      <c r="BI508" s="2">
        <v>632346.36477679992</v>
      </c>
      <c r="BJ508" s="2">
        <v>0</v>
      </c>
      <c r="BK508" s="2">
        <v>9639.7732199999991</v>
      </c>
      <c r="BL508" s="2">
        <v>641986.13799680001</v>
      </c>
      <c r="BM508" s="2">
        <v>8777.400455637995</v>
      </c>
      <c r="BN508" s="2">
        <v>0</v>
      </c>
      <c r="BO508" s="2">
        <v>133.80665180757475</v>
      </c>
      <c r="BP508" s="2">
        <v>8911.2071074455707</v>
      </c>
      <c r="BQ508" s="2" t="s">
        <v>96</v>
      </c>
      <c r="BR508" s="1">
        <v>1.4999999999999999E-2</v>
      </c>
      <c r="BS508" s="1">
        <v>3.5000000000000003E-2</v>
      </c>
      <c r="BT508" s="1">
        <v>0.26500000000000001</v>
      </c>
      <c r="BU508" s="2">
        <v>2329.78215</v>
      </c>
      <c r="BV508" s="2">
        <v>5436.1583500000006</v>
      </c>
      <c r="BW508" s="2">
        <v>41159.484649999999</v>
      </c>
      <c r="BX508" s="2">
        <v>2329.78215</v>
      </c>
      <c r="BY508" s="2">
        <v>2329.78215</v>
      </c>
      <c r="BZ508" s="2">
        <v>2329.78215</v>
      </c>
      <c r="CA508" s="2">
        <v>5436.1583500000006</v>
      </c>
      <c r="CB508" s="2">
        <v>41159.484649999999</v>
      </c>
      <c r="CC508" s="2">
        <v>2329.78215</v>
      </c>
      <c r="CD508" s="2">
        <v>2329.78215</v>
      </c>
      <c r="CE508" s="1">
        <f t="shared" si="7"/>
        <v>1.4999999999999999E-2</v>
      </c>
    </row>
    <row r="509" spans="1:83" ht="13.5" customHeight="1">
      <c r="A509" s="3" t="s">
        <v>520</v>
      </c>
      <c r="B509" t="s">
        <v>1285</v>
      </c>
      <c r="C509" s="9" t="s">
        <v>2118</v>
      </c>
      <c r="D509" s="3" t="s">
        <v>1282</v>
      </c>
      <c r="E509" s="3" t="s">
        <v>1283</v>
      </c>
      <c r="F509" s="3" t="s">
        <v>836</v>
      </c>
      <c r="G509" s="3" t="s">
        <v>100</v>
      </c>
      <c r="H509" s="3" t="s">
        <v>89</v>
      </c>
      <c r="I509" s="3" t="s">
        <v>90</v>
      </c>
      <c r="J509" s="3" t="s">
        <v>1284</v>
      </c>
      <c r="K509" s="3" t="s">
        <v>92</v>
      </c>
      <c r="L509" s="3" t="s">
        <v>93</v>
      </c>
      <c r="M509" s="3" t="s">
        <v>94</v>
      </c>
      <c r="N509" s="2">
        <v>5000000</v>
      </c>
      <c r="O509" s="2">
        <v>4823508.5999999996</v>
      </c>
      <c r="P509" s="10">
        <v>1</v>
      </c>
      <c r="Q509" s="2">
        <v>5000000</v>
      </c>
      <c r="R509" s="2">
        <v>4823508.5999999996</v>
      </c>
      <c r="S509" s="3" t="s">
        <v>94</v>
      </c>
      <c r="T509" s="2">
        <v>21172.59</v>
      </c>
      <c r="U509" s="2">
        <v>21172.59</v>
      </c>
      <c r="V509" s="2">
        <v>322.76</v>
      </c>
      <c r="W509" s="11">
        <v>1</v>
      </c>
      <c r="X509" s="2">
        <v>21172.59</v>
      </c>
      <c r="Y509" s="2">
        <v>21172.59</v>
      </c>
      <c r="Z509" s="2">
        <v>322.76</v>
      </c>
      <c r="AA509" s="12">
        <v>4.9000000000000002E-2</v>
      </c>
      <c r="AB509" s="13">
        <v>44573</v>
      </c>
      <c r="AC509" s="13">
        <v>44500</v>
      </c>
      <c r="AD509" s="2">
        <v>1</v>
      </c>
      <c r="AE509" s="2">
        <v>5</v>
      </c>
      <c r="AF509" s="3" t="s">
        <v>95</v>
      </c>
      <c r="AG509" s="2">
        <v>0</v>
      </c>
      <c r="AH509" s="3" t="s">
        <v>95</v>
      </c>
      <c r="AI509" s="3" t="s">
        <v>95</v>
      </c>
      <c r="AJ509" s="2">
        <v>1</v>
      </c>
      <c r="AK509" s="2">
        <v>235.11203538413022</v>
      </c>
      <c r="AL509" s="2">
        <v>0</v>
      </c>
      <c r="AM509" s="2">
        <v>3.5841038125511275</v>
      </c>
      <c r="AN509" s="2">
        <v>238.69613919668134</v>
      </c>
      <c r="AO509" s="2">
        <v>235.11203538413022</v>
      </c>
      <c r="AP509" s="2">
        <v>0</v>
      </c>
      <c r="AQ509" s="2">
        <v>3.5841038125511275</v>
      </c>
      <c r="AR509" s="2">
        <v>238.69613919668134</v>
      </c>
      <c r="AS509" s="2">
        <v>16938.072</v>
      </c>
      <c r="AT509" s="2">
        <v>0</v>
      </c>
      <c r="AU509" s="2">
        <v>258.20799999999997</v>
      </c>
      <c r="AV509" s="2">
        <v>17196.28</v>
      </c>
      <c r="AW509" s="2">
        <v>235.11203538413022</v>
      </c>
      <c r="AX509" s="2">
        <v>0</v>
      </c>
      <c r="AY509" s="2">
        <v>3.5841038125511275</v>
      </c>
      <c r="AZ509" s="2">
        <v>238.69613919668134</v>
      </c>
      <c r="BA509" s="2">
        <v>1196.5086592733771</v>
      </c>
      <c r="BB509" s="2">
        <v>0</v>
      </c>
      <c r="BC509" s="2">
        <v>18.239862712453945</v>
      </c>
      <c r="BD509" s="2">
        <v>1214.7485219858311</v>
      </c>
      <c r="BE509" s="2">
        <v>1196.5086592733771</v>
      </c>
      <c r="BF509" s="2">
        <v>0</v>
      </c>
      <c r="BG509" s="2">
        <v>18.239862712453945</v>
      </c>
      <c r="BH509" s="2">
        <v>1214.7485219858311</v>
      </c>
      <c r="BI509" s="2">
        <v>86199.54221520001</v>
      </c>
      <c r="BJ509" s="2">
        <v>0</v>
      </c>
      <c r="BK509" s="2">
        <v>1314.0463327999998</v>
      </c>
      <c r="BL509" s="2">
        <v>87513.588548</v>
      </c>
      <c r="BM509" s="2">
        <v>1196.5086592733771</v>
      </c>
      <c r="BN509" s="2">
        <v>0</v>
      </c>
      <c r="BO509" s="2">
        <v>18.239862712453945</v>
      </c>
      <c r="BP509" s="2">
        <v>1214.7485219858311</v>
      </c>
      <c r="BQ509" s="2" t="s">
        <v>96</v>
      </c>
      <c r="BR509" s="1">
        <v>1.4999999999999999E-2</v>
      </c>
      <c r="BS509" s="1">
        <v>3.5000000000000003E-2</v>
      </c>
      <c r="BT509" s="1">
        <v>0.26500000000000001</v>
      </c>
      <c r="BU509" s="2">
        <v>317.58884999999998</v>
      </c>
      <c r="BV509" s="2">
        <v>741.04065000000003</v>
      </c>
      <c r="BW509" s="2">
        <v>5610.7363500000001</v>
      </c>
      <c r="BX509" s="2">
        <v>317.58884999999998</v>
      </c>
      <c r="BY509" s="2">
        <v>317.58884999999998</v>
      </c>
      <c r="BZ509" s="2">
        <v>317.58884999999998</v>
      </c>
      <c r="CA509" s="2">
        <v>741.04065000000003</v>
      </c>
      <c r="CB509" s="2">
        <v>5610.7363500000001</v>
      </c>
      <c r="CC509" s="2">
        <v>317.58884999999998</v>
      </c>
      <c r="CD509" s="2">
        <v>317.58884999999998</v>
      </c>
      <c r="CE509" s="1">
        <f t="shared" si="7"/>
        <v>1.4999999999999999E-2</v>
      </c>
    </row>
    <row r="510" spans="1:83" ht="13.5" customHeight="1">
      <c r="A510" s="3" t="s">
        <v>520</v>
      </c>
      <c r="B510" t="s">
        <v>1286</v>
      </c>
      <c r="C510" s="9" t="s">
        <v>2119</v>
      </c>
      <c r="D510" s="3" t="s">
        <v>1287</v>
      </c>
      <c r="E510" s="3" t="s">
        <v>1288</v>
      </c>
      <c r="F510" s="3" t="s">
        <v>836</v>
      </c>
      <c r="G510" s="3" t="s">
        <v>100</v>
      </c>
      <c r="H510" s="3" t="s">
        <v>89</v>
      </c>
      <c r="I510" s="3" t="s">
        <v>90</v>
      </c>
      <c r="J510" s="3" t="s">
        <v>1289</v>
      </c>
      <c r="K510" s="3" t="s">
        <v>92</v>
      </c>
      <c r="L510" s="3" t="s">
        <v>93</v>
      </c>
      <c r="M510" s="3" t="s">
        <v>94</v>
      </c>
      <c r="N510" s="2">
        <v>5000000</v>
      </c>
      <c r="O510" s="2">
        <v>4903878.95</v>
      </c>
      <c r="P510" s="10">
        <v>1</v>
      </c>
      <c r="Q510" s="2">
        <v>5000000</v>
      </c>
      <c r="R510" s="2">
        <v>4903878.95</v>
      </c>
      <c r="S510" s="3" t="s">
        <v>94</v>
      </c>
      <c r="T510" s="2">
        <v>96121.05</v>
      </c>
      <c r="U510" s="2">
        <v>96121.05</v>
      </c>
      <c r="V510" s="2">
        <v>1098.98</v>
      </c>
      <c r="W510" s="11">
        <v>1</v>
      </c>
      <c r="X510" s="2">
        <v>96121.05</v>
      </c>
      <c r="Y510" s="2">
        <v>96121.05</v>
      </c>
      <c r="Z510" s="2">
        <v>1098.98</v>
      </c>
      <c r="AA510" s="12">
        <v>4.9000000000000002E-2</v>
      </c>
      <c r="AB510" s="13">
        <v>44546</v>
      </c>
      <c r="AC510" s="13">
        <v>44500</v>
      </c>
      <c r="AD510" s="2">
        <v>1</v>
      </c>
      <c r="AE510" s="2">
        <v>5</v>
      </c>
      <c r="AF510" s="3" t="s">
        <v>95</v>
      </c>
      <c r="AG510" s="2">
        <v>0</v>
      </c>
      <c r="AH510" s="3" t="s">
        <v>95</v>
      </c>
      <c r="AI510" s="3" t="s">
        <v>95</v>
      </c>
      <c r="AJ510" s="2">
        <v>1</v>
      </c>
      <c r="AK510" s="2">
        <v>1067.3807837756151</v>
      </c>
      <c r="AL510" s="2">
        <v>0</v>
      </c>
      <c r="AM510" s="2">
        <v>12.203675820787701</v>
      </c>
      <c r="AN510" s="2">
        <v>1079.5844595964029</v>
      </c>
      <c r="AO510" s="2">
        <v>1067.3807837756151</v>
      </c>
      <c r="AP510" s="2">
        <v>0</v>
      </c>
      <c r="AQ510" s="2">
        <v>12.203675820787701</v>
      </c>
      <c r="AR510" s="2">
        <v>1079.5844595964029</v>
      </c>
      <c r="AS510" s="2">
        <v>76896.84</v>
      </c>
      <c r="AT510" s="2">
        <v>0</v>
      </c>
      <c r="AU510" s="2">
        <v>879.18399999999997</v>
      </c>
      <c r="AV510" s="2">
        <v>77776.024000000005</v>
      </c>
      <c r="AW510" s="2">
        <v>1067.3807837756151</v>
      </c>
      <c r="AX510" s="2">
        <v>0</v>
      </c>
      <c r="AY510" s="2">
        <v>12.203675820787701</v>
      </c>
      <c r="AZ510" s="2">
        <v>1079.5844595964029</v>
      </c>
      <c r="BA510" s="2">
        <v>5432.0075467124834</v>
      </c>
      <c r="BB510" s="2">
        <v>0</v>
      </c>
      <c r="BC510" s="2">
        <v>62.105726619570696</v>
      </c>
      <c r="BD510" s="2">
        <v>5494.1132733320537</v>
      </c>
      <c r="BE510" s="2">
        <v>5432.0075467124834</v>
      </c>
      <c r="BF510" s="2">
        <v>0</v>
      </c>
      <c r="BG510" s="2">
        <v>62.105726619570696</v>
      </c>
      <c r="BH510" s="2">
        <v>5494.1132733320537</v>
      </c>
      <c r="BI510" s="2">
        <v>391335.70844399999</v>
      </c>
      <c r="BJ510" s="2">
        <v>0</v>
      </c>
      <c r="BK510" s="2">
        <v>4474.2552943999999</v>
      </c>
      <c r="BL510" s="2">
        <v>395809.96373840002</v>
      </c>
      <c r="BM510" s="2">
        <v>5432.0075467124834</v>
      </c>
      <c r="BN510" s="2">
        <v>0</v>
      </c>
      <c r="BO510" s="2">
        <v>62.105726619570696</v>
      </c>
      <c r="BP510" s="2">
        <v>5494.1132733320537</v>
      </c>
      <c r="BQ510" s="2" t="s">
        <v>96</v>
      </c>
      <c r="BR510" s="1">
        <v>1.4999999999999999E-2</v>
      </c>
      <c r="BS510" s="1">
        <v>3.5000000000000003E-2</v>
      </c>
      <c r="BT510" s="1">
        <v>0.26500000000000001</v>
      </c>
      <c r="BU510" s="2">
        <v>1441.81575</v>
      </c>
      <c r="BV510" s="2">
        <v>3364.2367500000005</v>
      </c>
      <c r="BW510" s="2">
        <v>25472.078250000002</v>
      </c>
      <c r="BX510" s="2">
        <v>1441.81575</v>
      </c>
      <c r="BY510" s="2">
        <v>1441.81575</v>
      </c>
      <c r="BZ510" s="2">
        <v>1441.81575</v>
      </c>
      <c r="CA510" s="2">
        <v>3364.2367500000005</v>
      </c>
      <c r="CB510" s="2">
        <v>25472.078250000002</v>
      </c>
      <c r="CC510" s="2">
        <v>1441.81575</v>
      </c>
      <c r="CD510" s="2">
        <v>1441.81575</v>
      </c>
      <c r="CE510" s="1">
        <f t="shared" si="7"/>
        <v>1.4999999999999999E-2</v>
      </c>
    </row>
    <row r="511" spans="1:83" ht="13.5" customHeight="1">
      <c r="A511" s="3" t="s">
        <v>520</v>
      </c>
      <c r="B511" t="s">
        <v>1290</v>
      </c>
      <c r="C511" s="9" t="s">
        <v>2120</v>
      </c>
      <c r="D511" s="3" t="s">
        <v>1215</v>
      </c>
      <c r="E511" s="3" t="s">
        <v>1216</v>
      </c>
      <c r="F511" s="3" t="s">
        <v>836</v>
      </c>
      <c r="G511" s="3" t="s">
        <v>100</v>
      </c>
      <c r="H511" s="3" t="s">
        <v>89</v>
      </c>
      <c r="I511" s="3" t="s">
        <v>90</v>
      </c>
      <c r="J511" s="3" t="s">
        <v>1217</v>
      </c>
      <c r="K511" s="3" t="s">
        <v>92</v>
      </c>
      <c r="L511" s="3" t="s">
        <v>93</v>
      </c>
      <c r="M511" s="3" t="s">
        <v>94</v>
      </c>
      <c r="N511" s="2">
        <v>5000000</v>
      </c>
      <c r="O511" s="2">
        <v>4331087.46</v>
      </c>
      <c r="P511" s="10">
        <v>1</v>
      </c>
      <c r="Q511" s="2">
        <v>5000000</v>
      </c>
      <c r="R511" s="2">
        <v>4331087.46</v>
      </c>
      <c r="S511" s="3" t="s">
        <v>94</v>
      </c>
      <c r="T511" s="2">
        <v>247401.93</v>
      </c>
      <c r="U511" s="2">
        <v>247401.93</v>
      </c>
      <c r="V511" s="2">
        <v>3838.85</v>
      </c>
      <c r="W511" s="11">
        <v>1</v>
      </c>
      <c r="X511" s="2">
        <v>247401.93</v>
      </c>
      <c r="Y511" s="2">
        <v>247401.93</v>
      </c>
      <c r="Z511" s="2">
        <v>3838.85</v>
      </c>
      <c r="AA511" s="12">
        <v>4.9000000000000002E-2</v>
      </c>
      <c r="AB511" s="13">
        <v>44581</v>
      </c>
      <c r="AC511" s="13">
        <v>44500</v>
      </c>
      <c r="AD511" s="2">
        <v>1</v>
      </c>
      <c r="AE511" s="2">
        <v>5</v>
      </c>
      <c r="AF511" s="3" t="s">
        <v>95</v>
      </c>
      <c r="AG511" s="2">
        <v>0</v>
      </c>
      <c r="AH511" s="3" t="s">
        <v>95</v>
      </c>
      <c r="AI511" s="3" t="s">
        <v>95</v>
      </c>
      <c r="AJ511" s="2">
        <v>1</v>
      </c>
      <c r="AK511" s="2">
        <v>2747.2865303801809</v>
      </c>
      <c r="AL511" s="2">
        <v>0</v>
      </c>
      <c r="AM511" s="2">
        <v>42.628692901263776</v>
      </c>
      <c r="AN511" s="2">
        <v>2789.9152232814449</v>
      </c>
      <c r="AO511" s="2">
        <v>2747.2865303801809</v>
      </c>
      <c r="AP511" s="2">
        <v>0</v>
      </c>
      <c r="AQ511" s="2">
        <v>42.628692901263776</v>
      </c>
      <c r="AR511" s="2">
        <v>2789.9152232814449</v>
      </c>
      <c r="AS511" s="2">
        <v>197921.54399999999</v>
      </c>
      <c r="AT511" s="2">
        <v>0</v>
      </c>
      <c r="AU511" s="2">
        <v>3071.0799999999995</v>
      </c>
      <c r="AV511" s="2">
        <v>200992.62400000004</v>
      </c>
      <c r="AW511" s="2">
        <v>2747.2865303801809</v>
      </c>
      <c r="AX511" s="2">
        <v>0</v>
      </c>
      <c r="AY511" s="2">
        <v>42.628692901263776</v>
      </c>
      <c r="AZ511" s="2">
        <v>2789.9152232814449</v>
      </c>
      <c r="BA511" s="2">
        <v>13981.215881757778</v>
      </c>
      <c r="BB511" s="2">
        <v>0</v>
      </c>
      <c r="BC511" s="2">
        <v>216.94168104382149</v>
      </c>
      <c r="BD511" s="2">
        <v>14198.157562801602</v>
      </c>
      <c r="BE511" s="2">
        <v>13981.215881757778</v>
      </c>
      <c r="BF511" s="2">
        <v>0</v>
      </c>
      <c r="BG511" s="2">
        <v>216.94168104382149</v>
      </c>
      <c r="BH511" s="2">
        <v>14198.157562801602</v>
      </c>
      <c r="BI511" s="2">
        <v>1007242.5295704</v>
      </c>
      <c r="BJ511" s="2">
        <v>0</v>
      </c>
      <c r="BK511" s="2">
        <v>15629.033227999998</v>
      </c>
      <c r="BL511" s="2">
        <v>1022871.5627984003</v>
      </c>
      <c r="BM511" s="2">
        <v>13981.215881757778</v>
      </c>
      <c r="BN511" s="2">
        <v>0</v>
      </c>
      <c r="BO511" s="2">
        <v>216.94168104382149</v>
      </c>
      <c r="BP511" s="2">
        <v>14198.157562801602</v>
      </c>
      <c r="BQ511" s="2" t="s">
        <v>96</v>
      </c>
      <c r="BR511" s="1">
        <v>1.4999999999999999E-2</v>
      </c>
      <c r="BS511" s="1">
        <v>3.5000000000000003E-2</v>
      </c>
      <c r="BT511" s="1">
        <v>0.26500000000000001</v>
      </c>
      <c r="BU511" s="2">
        <v>3711.0289499999999</v>
      </c>
      <c r="BV511" s="2">
        <v>8659.0675499999998</v>
      </c>
      <c r="BW511" s="2">
        <v>65561.511450000005</v>
      </c>
      <c r="BX511" s="2">
        <v>3711.0289499999999</v>
      </c>
      <c r="BY511" s="2">
        <v>3711.0289499999999</v>
      </c>
      <c r="BZ511" s="2">
        <v>3711.0289499999999</v>
      </c>
      <c r="CA511" s="2">
        <v>8659.0675499999998</v>
      </c>
      <c r="CB511" s="2">
        <v>65561.511450000005</v>
      </c>
      <c r="CC511" s="2">
        <v>3711.0289499999999</v>
      </c>
      <c r="CD511" s="2">
        <v>3711.0289499999999</v>
      </c>
      <c r="CE511" s="1">
        <f t="shared" si="7"/>
        <v>1.4999999999999999E-2</v>
      </c>
    </row>
    <row r="512" spans="1:83" ht="13.5" customHeight="1">
      <c r="A512" s="3" t="s">
        <v>520</v>
      </c>
      <c r="B512" t="s">
        <v>1291</v>
      </c>
      <c r="C512" s="9" t="s">
        <v>2121</v>
      </c>
      <c r="D512" s="3" t="s">
        <v>993</v>
      </c>
      <c r="E512" s="3" t="s">
        <v>994</v>
      </c>
      <c r="F512" s="3" t="s">
        <v>836</v>
      </c>
      <c r="G512" s="3" t="s">
        <v>100</v>
      </c>
      <c r="H512" s="3" t="s">
        <v>89</v>
      </c>
      <c r="I512" s="3" t="s">
        <v>90</v>
      </c>
      <c r="J512" s="3" t="s">
        <v>995</v>
      </c>
      <c r="K512" s="3" t="s">
        <v>92</v>
      </c>
      <c r="L512" s="3" t="s">
        <v>93</v>
      </c>
      <c r="M512" s="3" t="s">
        <v>94</v>
      </c>
      <c r="N512" s="2">
        <v>5000000</v>
      </c>
      <c r="O512" s="2">
        <v>4698616.6100000003</v>
      </c>
      <c r="P512" s="10">
        <v>1</v>
      </c>
      <c r="Q512" s="2">
        <v>5000000</v>
      </c>
      <c r="R512" s="2">
        <v>4698616.6100000003</v>
      </c>
      <c r="S512" s="3" t="s">
        <v>94</v>
      </c>
      <c r="T512" s="2">
        <v>24924.83</v>
      </c>
      <c r="U512" s="2">
        <v>24924.83</v>
      </c>
      <c r="V512" s="2">
        <v>386.75</v>
      </c>
      <c r="W512" s="11">
        <v>1</v>
      </c>
      <c r="X512" s="2">
        <v>24924.83</v>
      </c>
      <c r="Y512" s="2">
        <v>24924.83</v>
      </c>
      <c r="Z512" s="2">
        <v>386.75</v>
      </c>
      <c r="AA512" s="12">
        <v>4.9000000000000002E-2</v>
      </c>
      <c r="AB512" s="13">
        <v>44581</v>
      </c>
      <c r="AC512" s="13">
        <v>44500</v>
      </c>
      <c r="AD512" s="2">
        <v>1</v>
      </c>
      <c r="AE512" s="2">
        <v>5</v>
      </c>
      <c r="AF512" s="3" t="s">
        <v>95</v>
      </c>
      <c r="AG512" s="2">
        <v>0</v>
      </c>
      <c r="AH512" s="3" t="s">
        <v>95</v>
      </c>
      <c r="AI512" s="3" t="s">
        <v>95</v>
      </c>
      <c r="AJ512" s="2">
        <v>1</v>
      </c>
      <c r="AK512" s="2">
        <v>276.77896340992913</v>
      </c>
      <c r="AL512" s="2">
        <v>0</v>
      </c>
      <c r="AM512" s="2">
        <v>4.2946838192593519</v>
      </c>
      <c r="AN512" s="2">
        <v>281.07364722918851</v>
      </c>
      <c r="AO512" s="2">
        <v>276.77896340992913</v>
      </c>
      <c r="AP512" s="2">
        <v>0</v>
      </c>
      <c r="AQ512" s="2">
        <v>4.2946838192593519</v>
      </c>
      <c r="AR512" s="2">
        <v>281.07364722918851</v>
      </c>
      <c r="AS512" s="2">
        <v>19939.864000000001</v>
      </c>
      <c r="AT512" s="2">
        <v>0</v>
      </c>
      <c r="AU512" s="2">
        <v>309.39999999999998</v>
      </c>
      <c r="AV512" s="2">
        <v>20249.264000000003</v>
      </c>
      <c r="AW512" s="2">
        <v>276.77896340992913</v>
      </c>
      <c r="AX512" s="2">
        <v>0</v>
      </c>
      <c r="AY512" s="2">
        <v>4.2946838192593519</v>
      </c>
      <c r="AZ512" s="2">
        <v>281.07364722918851</v>
      </c>
      <c r="BA512" s="2">
        <v>1408.5558226894705</v>
      </c>
      <c r="BB512" s="2">
        <v>0</v>
      </c>
      <c r="BC512" s="2">
        <v>21.85607542459277</v>
      </c>
      <c r="BD512" s="2">
        <v>1430.4118981140632</v>
      </c>
      <c r="BE512" s="2">
        <v>1408.5558226894705</v>
      </c>
      <c r="BF512" s="2">
        <v>0</v>
      </c>
      <c r="BG512" s="2">
        <v>21.85607542459277</v>
      </c>
      <c r="BH512" s="2">
        <v>1430.4118981140632</v>
      </c>
      <c r="BI512" s="2">
        <v>101475.96188240001</v>
      </c>
      <c r="BJ512" s="2">
        <v>0</v>
      </c>
      <c r="BK512" s="2">
        <v>1574.56754</v>
      </c>
      <c r="BL512" s="2">
        <v>103050.52942240002</v>
      </c>
      <c r="BM512" s="2">
        <v>1408.5558226894705</v>
      </c>
      <c r="BN512" s="2">
        <v>0</v>
      </c>
      <c r="BO512" s="2">
        <v>21.85607542459277</v>
      </c>
      <c r="BP512" s="2">
        <v>1430.4118981140632</v>
      </c>
      <c r="BQ512" s="2" t="s">
        <v>96</v>
      </c>
      <c r="BR512" s="1">
        <v>1.4999999999999999E-2</v>
      </c>
      <c r="BS512" s="1">
        <v>3.5000000000000003E-2</v>
      </c>
      <c r="BT512" s="1">
        <v>0.26500000000000001</v>
      </c>
      <c r="BU512" s="2">
        <v>373.87245000000001</v>
      </c>
      <c r="BV512" s="2">
        <v>872.36905000000013</v>
      </c>
      <c r="BW512" s="2">
        <v>6605.0799500000012</v>
      </c>
      <c r="BX512" s="2">
        <v>373.87245000000001</v>
      </c>
      <c r="BY512" s="2">
        <v>373.87245000000001</v>
      </c>
      <c r="BZ512" s="2">
        <v>373.87245000000001</v>
      </c>
      <c r="CA512" s="2">
        <v>872.36905000000013</v>
      </c>
      <c r="CB512" s="2">
        <v>6605.0799500000012</v>
      </c>
      <c r="CC512" s="2">
        <v>373.87245000000001</v>
      </c>
      <c r="CD512" s="2">
        <v>373.87245000000001</v>
      </c>
      <c r="CE512" s="1">
        <f t="shared" si="7"/>
        <v>1.4999999999999999E-2</v>
      </c>
    </row>
    <row r="513" spans="1:83" ht="13.5" customHeight="1">
      <c r="A513" s="3" t="s">
        <v>520</v>
      </c>
      <c r="B513" t="s">
        <v>1292</v>
      </c>
      <c r="C513" s="9" t="s">
        <v>2122</v>
      </c>
      <c r="D513" s="3" t="s">
        <v>997</v>
      </c>
      <c r="E513" s="3" t="s">
        <v>998</v>
      </c>
      <c r="F513" s="3" t="s">
        <v>836</v>
      </c>
      <c r="G513" s="3" t="s">
        <v>100</v>
      </c>
      <c r="H513" s="3" t="s">
        <v>89</v>
      </c>
      <c r="I513" s="3" t="s">
        <v>90</v>
      </c>
      <c r="J513" s="3" t="s">
        <v>999</v>
      </c>
      <c r="K513" s="3" t="s">
        <v>92</v>
      </c>
      <c r="L513" s="3" t="s">
        <v>93</v>
      </c>
      <c r="M513" s="3" t="s">
        <v>94</v>
      </c>
      <c r="N513" s="2">
        <v>5000000</v>
      </c>
      <c r="O513" s="2">
        <v>4702766.92</v>
      </c>
      <c r="P513" s="10">
        <v>1</v>
      </c>
      <c r="Q513" s="2">
        <v>5000000</v>
      </c>
      <c r="R513" s="2">
        <v>4702766.92</v>
      </c>
      <c r="S513" s="3" t="s">
        <v>94</v>
      </c>
      <c r="T513" s="2">
        <v>14993.11</v>
      </c>
      <c r="U513" s="2">
        <v>14993.11</v>
      </c>
      <c r="V513" s="2">
        <v>232.64</v>
      </c>
      <c r="W513" s="11">
        <v>1</v>
      </c>
      <c r="X513" s="2">
        <v>14993.11</v>
      </c>
      <c r="Y513" s="2">
        <v>14993.11</v>
      </c>
      <c r="Z513" s="2">
        <v>232.64</v>
      </c>
      <c r="AA513" s="12">
        <v>4.9000000000000002E-2</v>
      </c>
      <c r="AB513" s="13">
        <v>44581</v>
      </c>
      <c r="AC513" s="13">
        <v>44500</v>
      </c>
      <c r="AD513" s="2">
        <v>1</v>
      </c>
      <c r="AE513" s="2">
        <v>5</v>
      </c>
      <c r="AF513" s="3" t="s">
        <v>95</v>
      </c>
      <c r="AG513" s="2">
        <v>0</v>
      </c>
      <c r="AH513" s="3" t="s">
        <v>95</v>
      </c>
      <c r="AI513" s="3" t="s">
        <v>95</v>
      </c>
      <c r="AJ513" s="2">
        <v>1</v>
      </c>
      <c r="AK513" s="2">
        <v>166.49170502230277</v>
      </c>
      <c r="AL513" s="2">
        <v>0</v>
      </c>
      <c r="AM513" s="2">
        <v>2.5833619746929433</v>
      </c>
      <c r="AN513" s="2">
        <v>169.0750669969957</v>
      </c>
      <c r="AO513" s="2">
        <v>166.49170502230277</v>
      </c>
      <c r="AP513" s="2">
        <v>0</v>
      </c>
      <c r="AQ513" s="2">
        <v>2.5833619746929433</v>
      </c>
      <c r="AR513" s="2">
        <v>169.0750669969957</v>
      </c>
      <c r="AS513" s="2">
        <v>11994.488000000001</v>
      </c>
      <c r="AT513" s="2">
        <v>0</v>
      </c>
      <c r="AU513" s="2">
        <v>186.11199999999997</v>
      </c>
      <c r="AV513" s="2">
        <v>12180.6</v>
      </c>
      <c r="AW513" s="2">
        <v>166.49170502230277</v>
      </c>
      <c r="AX513" s="2">
        <v>0</v>
      </c>
      <c r="AY513" s="2">
        <v>2.5833619746929433</v>
      </c>
      <c r="AZ513" s="2">
        <v>169.0750669969957</v>
      </c>
      <c r="BA513" s="2">
        <v>847.292936029001</v>
      </c>
      <c r="BB513" s="2">
        <v>0</v>
      </c>
      <c r="BC513" s="2">
        <v>13.146987425409858</v>
      </c>
      <c r="BD513" s="2">
        <v>860.43992345441086</v>
      </c>
      <c r="BE513" s="2">
        <v>847.292936029001</v>
      </c>
      <c r="BF513" s="2">
        <v>0</v>
      </c>
      <c r="BG513" s="2">
        <v>13.146987425409858</v>
      </c>
      <c r="BH513" s="2">
        <v>860.43992345441086</v>
      </c>
      <c r="BI513" s="2">
        <v>61041.148880800007</v>
      </c>
      <c r="BJ513" s="2">
        <v>0</v>
      </c>
      <c r="BK513" s="2">
        <v>947.14257919999989</v>
      </c>
      <c r="BL513" s="2">
        <v>61988.291460000008</v>
      </c>
      <c r="BM513" s="2">
        <v>847.292936029001</v>
      </c>
      <c r="BN513" s="2">
        <v>0</v>
      </c>
      <c r="BO513" s="2">
        <v>13.146987425409858</v>
      </c>
      <c r="BP513" s="2">
        <v>860.43992345441086</v>
      </c>
      <c r="BQ513" s="2" t="s">
        <v>96</v>
      </c>
      <c r="BR513" s="1">
        <v>1.4999999999999999E-2</v>
      </c>
      <c r="BS513" s="1">
        <v>3.5000000000000003E-2</v>
      </c>
      <c r="BT513" s="1">
        <v>0.26500000000000001</v>
      </c>
      <c r="BU513" s="2">
        <v>224.89664999999999</v>
      </c>
      <c r="BV513" s="2">
        <v>524.75885000000005</v>
      </c>
      <c r="BW513" s="2">
        <v>3973.1741500000003</v>
      </c>
      <c r="BX513" s="2">
        <v>224.89664999999999</v>
      </c>
      <c r="BY513" s="2">
        <v>224.89664999999999</v>
      </c>
      <c r="BZ513" s="2">
        <v>224.89664999999999</v>
      </c>
      <c r="CA513" s="2">
        <v>524.75885000000005</v>
      </c>
      <c r="CB513" s="2">
        <v>3973.1741500000003</v>
      </c>
      <c r="CC513" s="2">
        <v>224.89664999999999</v>
      </c>
      <c r="CD513" s="2">
        <v>224.89664999999999</v>
      </c>
      <c r="CE513" s="1">
        <f t="shared" si="7"/>
        <v>1.4999999999999999E-2</v>
      </c>
    </row>
    <row r="514" spans="1:83" ht="13.5" customHeight="1">
      <c r="A514" s="3" t="s">
        <v>520</v>
      </c>
      <c r="B514" t="s">
        <v>1293</v>
      </c>
      <c r="C514" s="9" t="s">
        <v>2123</v>
      </c>
      <c r="D514" s="3" t="s">
        <v>1261</v>
      </c>
      <c r="E514" s="3" t="s">
        <v>1262</v>
      </c>
      <c r="F514" s="3" t="s">
        <v>836</v>
      </c>
      <c r="G514" s="3" t="s">
        <v>100</v>
      </c>
      <c r="H514" s="3" t="s">
        <v>89</v>
      </c>
      <c r="I514" s="3" t="s">
        <v>90</v>
      </c>
      <c r="J514" s="3" t="s">
        <v>1263</v>
      </c>
      <c r="K514" s="3" t="s">
        <v>92</v>
      </c>
      <c r="L514" s="3" t="s">
        <v>93</v>
      </c>
      <c r="M514" s="3" t="s">
        <v>94</v>
      </c>
      <c r="N514" s="2">
        <v>5000000</v>
      </c>
      <c r="O514" s="2">
        <v>1934889.41</v>
      </c>
      <c r="P514" s="10">
        <v>1</v>
      </c>
      <c r="Q514" s="2">
        <v>5000000</v>
      </c>
      <c r="R514" s="2">
        <v>1934889.41</v>
      </c>
      <c r="S514" s="3" t="s">
        <v>94</v>
      </c>
      <c r="T514" s="2">
        <v>964070.96</v>
      </c>
      <c r="U514" s="2">
        <v>964070.96</v>
      </c>
      <c r="V514" s="2">
        <v>14959.17</v>
      </c>
      <c r="W514" s="11">
        <v>1</v>
      </c>
      <c r="X514" s="2">
        <v>964070.96</v>
      </c>
      <c r="Y514" s="2">
        <v>964070.96</v>
      </c>
      <c r="Z514" s="2">
        <v>14959.17</v>
      </c>
      <c r="AA514" s="12">
        <v>4.9000000000000002E-2</v>
      </c>
      <c r="AB514" s="13">
        <v>44581</v>
      </c>
      <c r="AC514" s="13">
        <v>44500</v>
      </c>
      <c r="AD514" s="2">
        <v>1</v>
      </c>
      <c r="AE514" s="2">
        <v>5</v>
      </c>
      <c r="AF514" s="3" t="s">
        <v>95</v>
      </c>
      <c r="AG514" s="2">
        <v>0</v>
      </c>
      <c r="AH514" s="3" t="s">
        <v>95</v>
      </c>
      <c r="AI514" s="3" t="s">
        <v>95</v>
      </c>
      <c r="AJ514" s="2">
        <v>1</v>
      </c>
      <c r="AK514" s="2">
        <v>10705.571952242612</v>
      </c>
      <c r="AL514" s="2">
        <v>0</v>
      </c>
      <c r="AM514" s="2">
        <v>166.11481667369083</v>
      </c>
      <c r="AN514" s="2">
        <v>10871.686768916303</v>
      </c>
      <c r="AO514" s="2">
        <v>10705.571952242612</v>
      </c>
      <c r="AP514" s="2">
        <v>0</v>
      </c>
      <c r="AQ514" s="2">
        <v>166.11481667369083</v>
      </c>
      <c r="AR514" s="2">
        <v>10871.686768916303</v>
      </c>
      <c r="AS514" s="2">
        <v>771256.76800000004</v>
      </c>
      <c r="AT514" s="2">
        <v>0</v>
      </c>
      <c r="AU514" s="2">
        <v>11967.335999999999</v>
      </c>
      <c r="AV514" s="2">
        <v>783224.10400000005</v>
      </c>
      <c r="AW514" s="2">
        <v>10705.571952242612</v>
      </c>
      <c r="AX514" s="2">
        <v>0</v>
      </c>
      <c r="AY514" s="2">
        <v>166.11481667369083</v>
      </c>
      <c r="AZ514" s="2">
        <v>10871.686768916303</v>
      </c>
      <c r="BA514" s="2">
        <v>54481.726222157879</v>
      </c>
      <c r="BB514" s="2">
        <v>0</v>
      </c>
      <c r="BC514" s="2">
        <v>845.37491353407995</v>
      </c>
      <c r="BD514" s="2">
        <v>55327.101135691955</v>
      </c>
      <c r="BE514" s="2">
        <v>54481.726222157879</v>
      </c>
      <c r="BF514" s="2">
        <v>0</v>
      </c>
      <c r="BG514" s="2">
        <v>845.37491353407995</v>
      </c>
      <c r="BH514" s="2">
        <v>55327.101135691955</v>
      </c>
      <c r="BI514" s="2">
        <v>3925002.8180288002</v>
      </c>
      <c r="BJ514" s="2">
        <v>0</v>
      </c>
      <c r="BK514" s="2">
        <v>60902.969637599999</v>
      </c>
      <c r="BL514" s="2">
        <v>3985905.7876664004</v>
      </c>
      <c r="BM514" s="2">
        <v>54481.726222157879</v>
      </c>
      <c r="BN514" s="2">
        <v>0</v>
      </c>
      <c r="BO514" s="2">
        <v>845.37491353407995</v>
      </c>
      <c r="BP514" s="2">
        <v>55327.101135691955</v>
      </c>
      <c r="BQ514" s="2" t="s">
        <v>96</v>
      </c>
      <c r="BR514" s="1">
        <v>1.4999999999999999E-2</v>
      </c>
      <c r="BS514" s="1">
        <v>3.5000000000000003E-2</v>
      </c>
      <c r="BT514" s="1">
        <v>0.26500000000000001</v>
      </c>
      <c r="BU514" s="2">
        <v>14461.064399999999</v>
      </c>
      <c r="BV514" s="2">
        <v>33742.4836</v>
      </c>
      <c r="BW514" s="2">
        <v>255478.80439999999</v>
      </c>
      <c r="BX514" s="2">
        <v>14461.064399999999</v>
      </c>
      <c r="BY514" s="2">
        <v>14461.064399999999</v>
      </c>
      <c r="BZ514" s="2">
        <v>14461.064399999999</v>
      </c>
      <c r="CA514" s="2">
        <v>33742.4836</v>
      </c>
      <c r="CB514" s="2">
        <v>255478.80439999999</v>
      </c>
      <c r="CC514" s="2">
        <v>14461.064399999999</v>
      </c>
      <c r="CD514" s="2">
        <v>14461.064399999999</v>
      </c>
      <c r="CE514" s="1">
        <f t="shared" ref="CE514:CE577" si="8">BY514/Y514</f>
        <v>1.4999999999999999E-2</v>
      </c>
    </row>
    <row r="515" spans="1:83" ht="13.5" customHeight="1">
      <c r="A515" s="3" t="s">
        <v>520</v>
      </c>
      <c r="B515" t="s">
        <v>1294</v>
      </c>
      <c r="C515" s="9" t="s">
        <v>2124</v>
      </c>
      <c r="D515" s="3" t="s">
        <v>1261</v>
      </c>
      <c r="E515" s="3" t="s">
        <v>1262</v>
      </c>
      <c r="F515" s="3" t="s">
        <v>836</v>
      </c>
      <c r="G515" s="3" t="s">
        <v>100</v>
      </c>
      <c r="H515" s="3" t="s">
        <v>89</v>
      </c>
      <c r="I515" s="3" t="s">
        <v>90</v>
      </c>
      <c r="J515" s="3" t="s">
        <v>1263</v>
      </c>
      <c r="K515" s="3" t="s">
        <v>92</v>
      </c>
      <c r="L515" s="3" t="s">
        <v>93</v>
      </c>
      <c r="M515" s="3" t="s">
        <v>94</v>
      </c>
      <c r="N515" s="2">
        <v>5000000</v>
      </c>
      <c r="O515" s="2">
        <v>1934889.41</v>
      </c>
      <c r="P515" s="10">
        <v>1</v>
      </c>
      <c r="Q515" s="2">
        <v>5000000</v>
      </c>
      <c r="R515" s="2">
        <v>1934889.41</v>
      </c>
      <c r="S515" s="3" t="s">
        <v>94</v>
      </c>
      <c r="T515" s="2">
        <v>311534.33</v>
      </c>
      <c r="U515" s="2">
        <v>311534.33</v>
      </c>
      <c r="V515" s="2">
        <v>4833.97</v>
      </c>
      <c r="W515" s="11">
        <v>1</v>
      </c>
      <c r="X515" s="2">
        <v>311534.33</v>
      </c>
      <c r="Y515" s="2">
        <v>311534.33</v>
      </c>
      <c r="Z515" s="2">
        <v>4833.97</v>
      </c>
      <c r="AA515" s="12">
        <v>4.9000000000000002E-2</v>
      </c>
      <c r="AB515" s="13">
        <v>44581</v>
      </c>
      <c r="AC515" s="13">
        <v>44500</v>
      </c>
      <c r="AD515" s="2">
        <v>1</v>
      </c>
      <c r="AE515" s="2">
        <v>5</v>
      </c>
      <c r="AF515" s="3" t="s">
        <v>95</v>
      </c>
      <c r="AG515" s="2">
        <v>0</v>
      </c>
      <c r="AH515" s="3" t="s">
        <v>95</v>
      </c>
      <c r="AI515" s="3" t="s">
        <v>95</v>
      </c>
      <c r="AJ515" s="2">
        <v>1</v>
      </c>
      <c r="AK515" s="2">
        <v>3459.4478246795179</v>
      </c>
      <c r="AL515" s="2">
        <v>0</v>
      </c>
      <c r="AM515" s="2">
        <v>53.679050398927302</v>
      </c>
      <c r="AN515" s="2">
        <v>3513.1268750784452</v>
      </c>
      <c r="AO515" s="2">
        <v>3459.4478246795179</v>
      </c>
      <c r="AP515" s="2">
        <v>0</v>
      </c>
      <c r="AQ515" s="2">
        <v>53.679050398927302</v>
      </c>
      <c r="AR515" s="2">
        <v>3513.1268750784452</v>
      </c>
      <c r="AS515" s="2">
        <v>249227.46400000001</v>
      </c>
      <c r="AT515" s="2">
        <v>0</v>
      </c>
      <c r="AU515" s="2">
        <v>3867.1759999999999</v>
      </c>
      <c r="AV515" s="2">
        <v>253094.63999999998</v>
      </c>
      <c r="AW515" s="2">
        <v>3459.4478246795179</v>
      </c>
      <c r="AX515" s="2">
        <v>0</v>
      </c>
      <c r="AY515" s="2">
        <v>53.679050398927302</v>
      </c>
      <c r="AZ515" s="2">
        <v>3513.1268750784452</v>
      </c>
      <c r="BA515" s="2">
        <v>17605.475924576534</v>
      </c>
      <c r="BB515" s="2">
        <v>0</v>
      </c>
      <c r="BC515" s="2">
        <v>273.17805538518093</v>
      </c>
      <c r="BD515" s="2">
        <v>17878.653979961717</v>
      </c>
      <c r="BE515" s="2">
        <v>17605.475924576534</v>
      </c>
      <c r="BF515" s="2">
        <v>0</v>
      </c>
      <c r="BG515" s="2">
        <v>273.17805538518093</v>
      </c>
      <c r="BH515" s="2">
        <v>17878.653979961717</v>
      </c>
      <c r="BI515" s="2">
        <v>1268343.4870424001</v>
      </c>
      <c r="BJ515" s="2">
        <v>0</v>
      </c>
      <c r="BK515" s="2">
        <v>19680.445381599999</v>
      </c>
      <c r="BL515" s="2">
        <v>1288023.932424</v>
      </c>
      <c r="BM515" s="2">
        <v>17605.475924576534</v>
      </c>
      <c r="BN515" s="2">
        <v>0</v>
      </c>
      <c r="BO515" s="2">
        <v>273.17805538518093</v>
      </c>
      <c r="BP515" s="2">
        <v>17878.653979961717</v>
      </c>
      <c r="BQ515" s="2" t="s">
        <v>96</v>
      </c>
      <c r="BR515" s="1">
        <v>1.4999999999999999E-2</v>
      </c>
      <c r="BS515" s="1">
        <v>3.5000000000000003E-2</v>
      </c>
      <c r="BT515" s="1">
        <v>0.26500000000000001</v>
      </c>
      <c r="BU515" s="2">
        <v>4673.0149499999998</v>
      </c>
      <c r="BV515" s="2">
        <v>10903.701550000002</v>
      </c>
      <c r="BW515" s="2">
        <v>82556.597450000016</v>
      </c>
      <c r="BX515" s="2">
        <v>4673.0149499999998</v>
      </c>
      <c r="BY515" s="2">
        <v>4673.0149499999998</v>
      </c>
      <c r="BZ515" s="2">
        <v>4673.0149499999998</v>
      </c>
      <c r="CA515" s="2">
        <v>10903.701550000002</v>
      </c>
      <c r="CB515" s="2">
        <v>82556.597450000016</v>
      </c>
      <c r="CC515" s="2">
        <v>4673.0149499999998</v>
      </c>
      <c r="CD515" s="2">
        <v>4673.0149499999998</v>
      </c>
      <c r="CE515" s="1">
        <f t="shared" si="8"/>
        <v>1.4999999999999998E-2</v>
      </c>
    </row>
    <row r="516" spans="1:83" ht="13.5" customHeight="1">
      <c r="A516" s="3" t="s">
        <v>520</v>
      </c>
      <c r="B516" t="s">
        <v>1295</v>
      </c>
      <c r="C516" s="9" t="s">
        <v>2125</v>
      </c>
      <c r="D516" s="3" t="s">
        <v>934</v>
      </c>
      <c r="E516" s="3" t="s">
        <v>935</v>
      </c>
      <c r="F516" s="3" t="s">
        <v>836</v>
      </c>
      <c r="G516" s="3" t="s">
        <v>936</v>
      </c>
      <c r="H516" s="3" t="s">
        <v>89</v>
      </c>
      <c r="I516" s="3" t="s">
        <v>90</v>
      </c>
      <c r="J516" s="3" t="s">
        <v>937</v>
      </c>
      <c r="K516" s="3" t="s">
        <v>92</v>
      </c>
      <c r="L516" s="3" t="s">
        <v>93</v>
      </c>
      <c r="M516" s="3" t="s">
        <v>94</v>
      </c>
      <c r="N516" s="2">
        <v>12000000</v>
      </c>
      <c r="O516" s="2">
        <v>10680787.76</v>
      </c>
      <c r="P516" s="10">
        <v>1</v>
      </c>
      <c r="Q516" s="2">
        <v>12000000</v>
      </c>
      <c r="R516" s="2">
        <v>10680787.76</v>
      </c>
      <c r="S516" s="3" t="s">
        <v>94</v>
      </c>
      <c r="T516" s="2">
        <v>574447.55000000005</v>
      </c>
      <c r="U516" s="2">
        <v>574447.55000000005</v>
      </c>
      <c r="V516" s="2">
        <v>8913.51</v>
      </c>
      <c r="W516" s="11">
        <v>1</v>
      </c>
      <c r="X516" s="2">
        <v>574447.55000000005</v>
      </c>
      <c r="Y516" s="2">
        <v>574447.55000000005</v>
      </c>
      <c r="Z516" s="2">
        <v>8913.51</v>
      </c>
      <c r="AA516" s="12">
        <v>4.9000000000000002E-2</v>
      </c>
      <c r="AB516" s="13">
        <v>44581</v>
      </c>
      <c r="AC516" s="13">
        <v>44500</v>
      </c>
      <c r="AD516" s="2">
        <v>1</v>
      </c>
      <c r="AE516" s="2">
        <v>5</v>
      </c>
      <c r="AF516" s="3" t="s">
        <v>95</v>
      </c>
      <c r="AG516" s="2">
        <v>0</v>
      </c>
      <c r="AH516" s="3" t="s">
        <v>95</v>
      </c>
      <c r="AI516" s="3" t="s">
        <v>95</v>
      </c>
      <c r="AJ516" s="2">
        <v>1</v>
      </c>
      <c r="AK516" s="2">
        <v>6378.9802146042093</v>
      </c>
      <c r="AL516" s="2">
        <v>0</v>
      </c>
      <c r="AM516" s="2">
        <v>98.980496883791659</v>
      </c>
      <c r="AN516" s="2">
        <v>6477.9607114880009</v>
      </c>
      <c r="AO516" s="2">
        <v>6378.9802146042093</v>
      </c>
      <c r="AP516" s="2">
        <v>0</v>
      </c>
      <c r="AQ516" s="2">
        <v>98.980496883791659</v>
      </c>
      <c r="AR516" s="2">
        <v>6477.9607114880009</v>
      </c>
      <c r="AS516" s="2">
        <v>459558.04000000004</v>
      </c>
      <c r="AT516" s="2">
        <v>0</v>
      </c>
      <c r="AU516" s="2">
        <v>7130.808</v>
      </c>
      <c r="AV516" s="2">
        <v>466688.84800000006</v>
      </c>
      <c r="AW516" s="2">
        <v>6378.9802146042093</v>
      </c>
      <c r="AX516" s="2">
        <v>0</v>
      </c>
      <c r="AY516" s="2">
        <v>98.980496883791659</v>
      </c>
      <c r="AZ516" s="2">
        <v>6477.9607114880009</v>
      </c>
      <c r="BA516" s="2">
        <v>32463.268210142283</v>
      </c>
      <c r="BB516" s="2">
        <v>0</v>
      </c>
      <c r="BC516" s="2">
        <v>503.72164669130416</v>
      </c>
      <c r="BD516" s="2">
        <v>32966.989856833585</v>
      </c>
      <c r="BE516" s="2">
        <v>32463.268210142283</v>
      </c>
      <c r="BF516" s="2">
        <v>0</v>
      </c>
      <c r="BG516" s="2">
        <v>503.72164669130416</v>
      </c>
      <c r="BH516" s="2">
        <v>32966.989856833585</v>
      </c>
      <c r="BI516" s="2">
        <v>2338736.8213640004</v>
      </c>
      <c r="BJ516" s="2">
        <v>0</v>
      </c>
      <c r="BK516" s="2">
        <v>36289.3949928</v>
      </c>
      <c r="BL516" s="2">
        <v>2375026.2163568004</v>
      </c>
      <c r="BM516" s="2">
        <v>32463.268210142283</v>
      </c>
      <c r="BN516" s="2">
        <v>0</v>
      </c>
      <c r="BO516" s="2">
        <v>503.72164669130416</v>
      </c>
      <c r="BP516" s="2">
        <v>32966.989856833585</v>
      </c>
      <c r="BQ516" s="2" t="s">
        <v>96</v>
      </c>
      <c r="BR516" s="1">
        <v>1.4999999999999999E-2</v>
      </c>
      <c r="BS516" s="1">
        <v>3.5000000000000003E-2</v>
      </c>
      <c r="BT516" s="1">
        <v>0.26500000000000001</v>
      </c>
      <c r="BU516" s="2">
        <v>8616.7132500000007</v>
      </c>
      <c r="BV516" s="2">
        <v>20105.664250000005</v>
      </c>
      <c r="BW516" s="2">
        <v>152228.60075000001</v>
      </c>
      <c r="BX516" s="2">
        <v>8616.7132500000007</v>
      </c>
      <c r="BY516" s="2">
        <v>8616.7132500000007</v>
      </c>
      <c r="BZ516" s="2">
        <v>8616.7132500000007</v>
      </c>
      <c r="CA516" s="2">
        <v>20105.664250000005</v>
      </c>
      <c r="CB516" s="2">
        <v>152228.60075000001</v>
      </c>
      <c r="CC516" s="2">
        <v>8616.7132500000007</v>
      </c>
      <c r="CD516" s="2">
        <v>8616.7132500000007</v>
      </c>
      <c r="CE516" s="1">
        <f t="shared" si="8"/>
        <v>1.4999999999999999E-2</v>
      </c>
    </row>
    <row r="517" spans="1:83" ht="13.5" customHeight="1">
      <c r="A517" s="3" t="s">
        <v>520</v>
      </c>
      <c r="B517" t="s">
        <v>1296</v>
      </c>
      <c r="C517" s="9" t="s">
        <v>2126</v>
      </c>
      <c r="D517" s="3" t="s">
        <v>1084</v>
      </c>
      <c r="E517" s="3" t="s">
        <v>1085</v>
      </c>
      <c r="F517" s="3" t="s">
        <v>836</v>
      </c>
      <c r="G517" s="3" t="s">
        <v>100</v>
      </c>
      <c r="H517" s="3" t="s">
        <v>89</v>
      </c>
      <c r="I517" s="3" t="s">
        <v>90</v>
      </c>
      <c r="J517" s="3" t="s">
        <v>1086</v>
      </c>
      <c r="K517" s="3" t="s">
        <v>92</v>
      </c>
      <c r="L517" s="3" t="s">
        <v>93</v>
      </c>
      <c r="M517" s="3" t="s">
        <v>94</v>
      </c>
      <c r="N517" s="2">
        <v>5000000</v>
      </c>
      <c r="O517" s="2">
        <v>4655665.7</v>
      </c>
      <c r="P517" s="10">
        <v>1</v>
      </c>
      <c r="Q517" s="2">
        <v>5000000</v>
      </c>
      <c r="R517" s="2">
        <v>4655665.7</v>
      </c>
      <c r="S517" s="3" t="s">
        <v>94</v>
      </c>
      <c r="T517" s="2">
        <v>133221.22</v>
      </c>
      <c r="U517" s="2">
        <v>133221.22</v>
      </c>
      <c r="V517" s="2">
        <v>2067.15</v>
      </c>
      <c r="W517" s="11">
        <v>1</v>
      </c>
      <c r="X517" s="2">
        <v>133221.22</v>
      </c>
      <c r="Y517" s="2">
        <v>133221.22</v>
      </c>
      <c r="Z517" s="2">
        <v>2067.15</v>
      </c>
      <c r="AA517" s="12">
        <v>4.9000000000000002E-2</v>
      </c>
      <c r="AB517" s="13">
        <v>44581</v>
      </c>
      <c r="AC517" s="13">
        <v>44500</v>
      </c>
      <c r="AD517" s="2">
        <v>1</v>
      </c>
      <c r="AE517" s="2">
        <v>5</v>
      </c>
      <c r="AF517" s="3" t="s">
        <v>95</v>
      </c>
      <c r="AG517" s="2">
        <v>0</v>
      </c>
      <c r="AH517" s="3" t="s">
        <v>95</v>
      </c>
      <c r="AI517" s="3" t="s">
        <v>95</v>
      </c>
      <c r="AJ517" s="2">
        <v>1</v>
      </c>
      <c r="AK517" s="2">
        <v>1479.3613908622897</v>
      </c>
      <c r="AL517" s="2">
        <v>0</v>
      </c>
      <c r="AM517" s="2">
        <v>22.954765758195141</v>
      </c>
      <c r="AN517" s="2">
        <v>1502.3161566204849</v>
      </c>
      <c r="AO517" s="2">
        <v>1479.3613908622897</v>
      </c>
      <c r="AP517" s="2">
        <v>0</v>
      </c>
      <c r="AQ517" s="2">
        <v>22.954765758195141</v>
      </c>
      <c r="AR517" s="2">
        <v>1502.3161566204849</v>
      </c>
      <c r="AS517" s="2">
        <v>106576.97600000001</v>
      </c>
      <c r="AT517" s="2">
        <v>0</v>
      </c>
      <c r="AU517" s="2">
        <v>1653.72</v>
      </c>
      <c r="AV517" s="2">
        <v>108230.696</v>
      </c>
      <c r="AW517" s="2">
        <v>1479.3613908622897</v>
      </c>
      <c r="AX517" s="2">
        <v>0</v>
      </c>
      <c r="AY517" s="2">
        <v>22.954765758195141</v>
      </c>
      <c r="AZ517" s="2">
        <v>1502.3161566204849</v>
      </c>
      <c r="BA517" s="2">
        <v>7528.6180542372786</v>
      </c>
      <c r="BB517" s="2">
        <v>0</v>
      </c>
      <c r="BC517" s="2">
        <v>116.8190984200309</v>
      </c>
      <c r="BD517" s="2">
        <v>7645.4371526573095</v>
      </c>
      <c r="BE517" s="2">
        <v>7528.6180542372786</v>
      </c>
      <c r="BF517" s="2">
        <v>0</v>
      </c>
      <c r="BG517" s="2">
        <v>116.8190984200309</v>
      </c>
      <c r="BH517" s="2">
        <v>7645.4371526573095</v>
      </c>
      <c r="BI517" s="2">
        <v>542380.88856160012</v>
      </c>
      <c r="BJ517" s="2">
        <v>0</v>
      </c>
      <c r="BK517" s="2">
        <v>8415.9464520000001</v>
      </c>
      <c r="BL517" s="2">
        <v>550796.83501359995</v>
      </c>
      <c r="BM517" s="2">
        <v>7528.6180542372786</v>
      </c>
      <c r="BN517" s="2">
        <v>0</v>
      </c>
      <c r="BO517" s="2">
        <v>116.8190984200309</v>
      </c>
      <c r="BP517" s="2">
        <v>7645.4371526573095</v>
      </c>
      <c r="BQ517" s="2" t="s">
        <v>96</v>
      </c>
      <c r="BR517" s="1">
        <v>1.4999999999999999E-2</v>
      </c>
      <c r="BS517" s="1">
        <v>3.5000000000000003E-2</v>
      </c>
      <c r="BT517" s="1">
        <v>0.26500000000000001</v>
      </c>
      <c r="BU517" s="2">
        <v>1998.3182999999999</v>
      </c>
      <c r="BV517" s="2">
        <v>4662.7427000000007</v>
      </c>
      <c r="BW517" s="2">
        <v>35303.623299999999</v>
      </c>
      <c r="BX517" s="2">
        <v>1998.3182999999999</v>
      </c>
      <c r="BY517" s="2">
        <v>1998.3182999999999</v>
      </c>
      <c r="BZ517" s="2">
        <v>1998.3182999999999</v>
      </c>
      <c r="CA517" s="2">
        <v>4662.7427000000007</v>
      </c>
      <c r="CB517" s="2">
        <v>35303.623299999999</v>
      </c>
      <c r="CC517" s="2">
        <v>1998.3182999999999</v>
      </c>
      <c r="CD517" s="2">
        <v>1998.3182999999999</v>
      </c>
      <c r="CE517" s="1">
        <f t="shared" si="8"/>
        <v>1.4999999999999999E-2</v>
      </c>
    </row>
    <row r="518" spans="1:83" ht="13.5" customHeight="1">
      <c r="A518" s="3" t="s">
        <v>520</v>
      </c>
      <c r="B518" t="s">
        <v>1297</v>
      </c>
      <c r="C518" s="9" t="s">
        <v>2127</v>
      </c>
      <c r="D518" s="3" t="s">
        <v>1298</v>
      </c>
      <c r="E518" s="3" t="s">
        <v>1299</v>
      </c>
      <c r="F518" s="3" t="s">
        <v>836</v>
      </c>
      <c r="G518" s="3" t="s">
        <v>100</v>
      </c>
      <c r="H518" s="3" t="s">
        <v>89</v>
      </c>
      <c r="I518" s="3" t="s">
        <v>90</v>
      </c>
      <c r="J518" s="3" t="s">
        <v>1300</v>
      </c>
      <c r="K518" s="3" t="s">
        <v>92</v>
      </c>
      <c r="L518" s="3" t="s">
        <v>93</v>
      </c>
      <c r="M518" s="3" t="s">
        <v>94</v>
      </c>
      <c r="N518" s="2">
        <v>5000000</v>
      </c>
      <c r="O518" s="2">
        <v>4415306.2699999996</v>
      </c>
      <c r="P518" s="10">
        <v>1</v>
      </c>
      <c r="Q518" s="2">
        <v>5000000</v>
      </c>
      <c r="R518" s="2">
        <v>4415306.2699999996</v>
      </c>
      <c r="S518" s="3" t="s">
        <v>94</v>
      </c>
      <c r="T518" s="2">
        <v>384182.35</v>
      </c>
      <c r="U518" s="2">
        <v>384182.35</v>
      </c>
      <c r="V518" s="2">
        <v>5961.23</v>
      </c>
      <c r="W518" s="11">
        <v>1</v>
      </c>
      <c r="X518" s="2">
        <v>384182.35</v>
      </c>
      <c r="Y518" s="2">
        <v>384182.35</v>
      </c>
      <c r="Z518" s="2">
        <v>5961.23</v>
      </c>
      <c r="AA518" s="12">
        <v>4.9000000000000002E-2</v>
      </c>
      <c r="AB518" s="13">
        <v>44581</v>
      </c>
      <c r="AC518" s="13">
        <v>44500</v>
      </c>
      <c r="AD518" s="2">
        <v>1</v>
      </c>
      <c r="AE518" s="2">
        <v>5</v>
      </c>
      <c r="AF518" s="3" t="s">
        <v>95</v>
      </c>
      <c r="AG518" s="2">
        <v>0</v>
      </c>
      <c r="AH518" s="3" t="s">
        <v>95</v>
      </c>
      <c r="AI518" s="3" t="s">
        <v>95</v>
      </c>
      <c r="AJ518" s="2">
        <v>1</v>
      </c>
      <c r="AK518" s="2">
        <v>4266.1712273821158</v>
      </c>
      <c r="AL518" s="2">
        <v>0</v>
      </c>
      <c r="AM518" s="2">
        <v>66.196762828399301</v>
      </c>
      <c r="AN518" s="2">
        <v>4332.367990210515</v>
      </c>
      <c r="AO518" s="2">
        <v>4266.1712273821158</v>
      </c>
      <c r="AP518" s="2">
        <v>0</v>
      </c>
      <c r="AQ518" s="2">
        <v>66.196762828399301</v>
      </c>
      <c r="AR518" s="2">
        <v>4332.367990210515</v>
      </c>
      <c r="AS518" s="2">
        <v>307345.87999999995</v>
      </c>
      <c r="AT518" s="2">
        <v>0</v>
      </c>
      <c r="AU518" s="2">
        <v>4768.9839999999995</v>
      </c>
      <c r="AV518" s="2">
        <v>312114.86399999994</v>
      </c>
      <c r="AW518" s="2">
        <v>4266.1712273821158</v>
      </c>
      <c r="AX518" s="2">
        <v>0</v>
      </c>
      <c r="AY518" s="2">
        <v>66.196762828399301</v>
      </c>
      <c r="AZ518" s="2">
        <v>4332.367990210515</v>
      </c>
      <c r="BA518" s="2">
        <v>21710.971993270326</v>
      </c>
      <c r="BB518" s="2">
        <v>0</v>
      </c>
      <c r="BC518" s="2">
        <v>336.8819457100069</v>
      </c>
      <c r="BD518" s="2">
        <v>22047.853938980334</v>
      </c>
      <c r="BE518" s="2">
        <v>21710.971993270326</v>
      </c>
      <c r="BF518" s="2">
        <v>0</v>
      </c>
      <c r="BG518" s="2">
        <v>336.8819457100069</v>
      </c>
      <c r="BH518" s="2">
        <v>22047.853938980334</v>
      </c>
      <c r="BI518" s="2">
        <v>1564113.9179079998</v>
      </c>
      <c r="BJ518" s="2">
        <v>0</v>
      </c>
      <c r="BK518" s="2">
        <v>24269.836474399999</v>
      </c>
      <c r="BL518" s="2">
        <v>1588383.7543823998</v>
      </c>
      <c r="BM518" s="2">
        <v>21710.971993270326</v>
      </c>
      <c r="BN518" s="2">
        <v>0</v>
      </c>
      <c r="BO518" s="2">
        <v>336.8819457100069</v>
      </c>
      <c r="BP518" s="2">
        <v>22047.853938980334</v>
      </c>
      <c r="BQ518" s="2" t="s">
        <v>96</v>
      </c>
      <c r="BR518" s="1">
        <v>1.4999999999999999E-2</v>
      </c>
      <c r="BS518" s="1">
        <v>3.5000000000000003E-2</v>
      </c>
      <c r="BT518" s="1">
        <v>0.26500000000000001</v>
      </c>
      <c r="BU518" s="2">
        <v>5762.7352499999997</v>
      </c>
      <c r="BV518" s="2">
        <v>13446.382250000001</v>
      </c>
      <c r="BW518" s="2">
        <v>101808.32274999999</v>
      </c>
      <c r="BX518" s="2">
        <v>5762.7352499999997</v>
      </c>
      <c r="BY518" s="2">
        <v>5762.7352499999997</v>
      </c>
      <c r="BZ518" s="2">
        <v>5762.7352499999997</v>
      </c>
      <c r="CA518" s="2">
        <v>13446.382250000001</v>
      </c>
      <c r="CB518" s="2">
        <v>101808.32274999999</v>
      </c>
      <c r="CC518" s="2">
        <v>5762.7352499999997</v>
      </c>
      <c r="CD518" s="2">
        <v>5762.7352499999997</v>
      </c>
      <c r="CE518" s="1">
        <f t="shared" si="8"/>
        <v>1.4999999999999999E-2</v>
      </c>
    </row>
    <row r="519" spans="1:83" ht="13.5" customHeight="1">
      <c r="A519" s="3" t="s">
        <v>520</v>
      </c>
      <c r="B519" t="s">
        <v>1301</v>
      </c>
      <c r="C519" s="9" t="s">
        <v>2128</v>
      </c>
      <c r="D519" s="3" t="s">
        <v>1298</v>
      </c>
      <c r="E519" s="3" t="s">
        <v>1299</v>
      </c>
      <c r="F519" s="3" t="s">
        <v>836</v>
      </c>
      <c r="G519" s="3" t="s">
        <v>100</v>
      </c>
      <c r="H519" s="3" t="s">
        <v>89</v>
      </c>
      <c r="I519" s="3" t="s">
        <v>90</v>
      </c>
      <c r="J519" s="3" t="s">
        <v>1300</v>
      </c>
      <c r="K519" s="3" t="s">
        <v>92</v>
      </c>
      <c r="L519" s="3" t="s">
        <v>93</v>
      </c>
      <c r="M519" s="3" t="s">
        <v>94</v>
      </c>
      <c r="N519" s="2">
        <v>5000000</v>
      </c>
      <c r="O519" s="2">
        <v>4415306.2699999996</v>
      </c>
      <c r="P519" s="10">
        <v>1</v>
      </c>
      <c r="Q519" s="2">
        <v>5000000</v>
      </c>
      <c r="R519" s="2">
        <v>4415306.2699999996</v>
      </c>
      <c r="S519" s="3" t="s">
        <v>94</v>
      </c>
      <c r="T519" s="2">
        <v>128047.39</v>
      </c>
      <c r="U519" s="2">
        <v>128047.39</v>
      </c>
      <c r="V519" s="2">
        <v>1986.87</v>
      </c>
      <c r="W519" s="11">
        <v>1</v>
      </c>
      <c r="X519" s="2">
        <v>128047.39</v>
      </c>
      <c r="Y519" s="2">
        <v>128047.39</v>
      </c>
      <c r="Z519" s="2">
        <v>1986.87</v>
      </c>
      <c r="AA519" s="12">
        <v>4.9000000000000002E-2</v>
      </c>
      <c r="AB519" s="13">
        <v>44581</v>
      </c>
      <c r="AC519" s="13">
        <v>44500</v>
      </c>
      <c r="AD519" s="2">
        <v>1</v>
      </c>
      <c r="AE519" s="2">
        <v>5</v>
      </c>
      <c r="AF519" s="3" t="s">
        <v>95</v>
      </c>
      <c r="AG519" s="2">
        <v>0</v>
      </c>
      <c r="AH519" s="3" t="s">
        <v>95</v>
      </c>
      <c r="AI519" s="3" t="s">
        <v>95</v>
      </c>
      <c r="AJ519" s="2">
        <v>1</v>
      </c>
      <c r="AK519" s="2">
        <v>1421.9083488853053</v>
      </c>
      <c r="AL519" s="2">
        <v>0</v>
      </c>
      <c r="AM519" s="2">
        <v>22.063292669610419</v>
      </c>
      <c r="AN519" s="2">
        <v>1443.9716415549158</v>
      </c>
      <c r="AO519" s="2">
        <v>1421.9083488853053</v>
      </c>
      <c r="AP519" s="2">
        <v>0</v>
      </c>
      <c r="AQ519" s="2">
        <v>22.063292669610419</v>
      </c>
      <c r="AR519" s="2">
        <v>1443.9716415549158</v>
      </c>
      <c r="AS519" s="2">
        <v>102437.912</v>
      </c>
      <c r="AT519" s="2">
        <v>0</v>
      </c>
      <c r="AU519" s="2">
        <v>1589.4959999999999</v>
      </c>
      <c r="AV519" s="2">
        <v>104027.408</v>
      </c>
      <c r="AW519" s="2">
        <v>1421.9083488853053</v>
      </c>
      <c r="AX519" s="2">
        <v>0</v>
      </c>
      <c r="AY519" s="2">
        <v>22.063292669610419</v>
      </c>
      <c r="AZ519" s="2">
        <v>1443.9716415549158</v>
      </c>
      <c r="BA519" s="2">
        <v>7236.2337783122075</v>
      </c>
      <c r="BB519" s="2">
        <v>0</v>
      </c>
      <c r="BC519" s="2">
        <v>112.28230272491439</v>
      </c>
      <c r="BD519" s="2">
        <v>7348.5160810371217</v>
      </c>
      <c r="BE519" s="2">
        <v>7236.2337783122075</v>
      </c>
      <c r="BF519" s="2">
        <v>0</v>
      </c>
      <c r="BG519" s="2">
        <v>112.28230272491439</v>
      </c>
      <c r="BH519" s="2">
        <v>7348.5160810371217</v>
      </c>
      <c r="BI519" s="2">
        <v>521316.77795920003</v>
      </c>
      <c r="BJ519" s="2">
        <v>0</v>
      </c>
      <c r="BK519" s="2">
        <v>8089.1040935999999</v>
      </c>
      <c r="BL519" s="2">
        <v>529405.88205280004</v>
      </c>
      <c r="BM519" s="2">
        <v>7236.2337783122075</v>
      </c>
      <c r="BN519" s="2">
        <v>0</v>
      </c>
      <c r="BO519" s="2">
        <v>112.28230272491439</v>
      </c>
      <c r="BP519" s="2">
        <v>7348.5160810371217</v>
      </c>
      <c r="BQ519" s="2" t="s">
        <v>96</v>
      </c>
      <c r="BR519" s="1">
        <v>1.4999999999999999E-2</v>
      </c>
      <c r="BS519" s="1">
        <v>3.5000000000000003E-2</v>
      </c>
      <c r="BT519" s="1">
        <v>0.26500000000000001</v>
      </c>
      <c r="BU519" s="2">
        <v>1920.7108499999999</v>
      </c>
      <c r="BV519" s="2">
        <v>4481.6586500000003</v>
      </c>
      <c r="BW519" s="2">
        <v>33932.558349999999</v>
      </c>
      <c r="BX519" s="2">
        <v>1920.7108499999999</v>
      </c>
      <c r="BY519" s="2">
        <v>1920.7108499999999</v>
      </c>
      <c r="BZ519" s="2">
        <v>1920.7108499999999</v>
      </c>
      <c r="CA519" s="2">
        <v>4481.6586500000003</v>
      </c>
      <c r="CB519" s="2">
        <v>33932.558349999999</v>
      </c>
      <c r="CC519" s="2">
        <v>1920.7108499999999</v>
      </c>
      <c r="CD519" s="2">
        <v>1920.7108499999999</v>
      </c>
      <c r="CE519" s="1">
        <f t="shared" si="8"/>
        <v>1.4999999999999999E-2</v>
      </c>
    </row>
    <row r="520" spans="1:83" ht="13.5" customHeight="1">
      <c r="A520" s="3" t="s">
        <v>520</v>
      </c>
      <c r="B520" t="s">
        <v>1302</v>
      </c>
      <c r="C520" s="9" t="s">
        <v>2129</v>
      </c>
      <c r="D520" s="3" t="s">
        <v>929</v>
      </c>
      <c r="E520" s="3" t="s">
        <v>930</v>
      </c>
      <c r="F520" s="3" t="s">
        <v>836</v>
      </c>
      <c r="G520" s="3" t="s">
        <v>100</v>
      </c>
      <c r="H520" s="3" t="s">
        <v>89</v>
      </c>
      <c r="I520" s="3" t="s">
        <v>90</v>
      </c>
      <c r="J520" s="3" t="s">
        <v>931</v>
      </c>
      <c r="K520" s="3" t="s">
        <v>92</v>
      </c>
      <c r="L520" s="3" t="s">
        <v>93</v>
      </c>
      <c r="M520" s="3" t="s">
        <v>94</v>
      </c>
      <c r="N520" s="2">
        <v>80000000</v>
      </c>
      <c r="O520" s="2">
        <v>69714663.189999998</v>
      </c>
      <c r="P520" s="10">
        <v>1</v>
      </c>
      <c r="Q520" s="2">
        <v>80000000</v>
      </c>
      <c r="R520" s="2">
        <v>69714663.189999998</v>
      </c>
      <c r="S520" s="3" t="s">
        <v>94</v>
      </c>
      <c r="T520" s="2">
        <v>4275453.8499999996</v>
      </c>
      <c r="U520" s="2">
        <v>4275453.8499999996</v>
      </c>
      <c r="V520" s="2">
        <v>65176.92</v>
      </c>
      <c r="W520" s="11">
        <v>1</v>
      </c>
      <c r="X520" s="2">
        <v>4275453.8499999996</v>
      </c>
      <c r="Y520" s="2">
        <v>4275453.8499999996</v>
      </c>
      <c r="Z520" s="2">
        <v>65176.92</v>
      </c>
      <c r="AA520" s="12">
        <v>4.9000000000000002E-2</v>
      </c>
      <c r="AB520" s="13">
        <v>44581</v>
      </c>
      <c r="AC520" s="13">
        <v>44500</v>
      </c>
      <c r="AD520" s="2">
        <v>1</v>
      </c>
      <c r="AE520" s="2">
        <v>5</v>
      </c>
      <c r="AF520" s="3" t="s">
        <v>95</v>
      </c>
      <c r="AG520" s="2">
        <v>0</v>
      </c>
      <c r="AH520" s="3" t="s">
        <v>95</v>
      </c>
      <c r="AI520" s="3" t="s">
        <v>95</v>
      </c>
      <c r="AJ520" s="2">
        <v>1</v>
      </c>
      <c r="AK520" s="2">
        <v>47476.981175397807</v>
      </c>
      <c r="AL520" s="2">
        <v>0</v>
      </c>
      <c r="AM520" s="2">
        <v>723.76021645290564</v>
      </c>
      <c r="AN520" s="2">
        <v>48200.741391850715</v>
      </c>
      <c r="AO520" s="2">
        <v>47476.981175397807</v>
      </c>
      <c r="AP520" s="2">
        <v>0</v>
      </c>
      <c r="AQ520" s="2">
        <v>723.76021645290564</v>
      </c>
      <c r="AR520" s="2">
        <v>48200.741391850715</v>
      </c>
      <c r="AS520" s="2">
        <v>3420363.0799999991</v>
      </c>
      <c r="AT520" s="2">
        <v>0</v>
      </c>
      <c r="AU520" s="2">
        <v>52141.535999999993</v>
      </c>
      <c r="AV520" s="2">
        <v>3472504.6159999999</v>
      </c>
      <c r="AW520" s="2">
        <v>47476.981175397807</v>
      </c>
      <c r="AX520" s="2">
        <v>0</v>
      </c>
      <c r="AY520" s="2">
        <v>723.76021645290564</v>
      </c>
      <c r="AZ520" s="2">
        <v>48200.741391850715</v>
      </c>
      <c r="BA520" s="2">
        <v>241615.104899717</v>
      </c>
      <c r="BB520" s="2">
        <v>0</v>
      </c>
      <c r="BC520" s="2">
        <v>3683.2881175504822</v>
      </c>
      <c r="BD520" s="2">
        <v>245298.39301726749</v>
      </c>
      <c r="BE520" s="2">
        <v>241615.104899717</v>
      </c>
      <c r="BF520" s="2">
        <v>0</v>
      </c>
      <c r="BG520" s="2">
        <v>3683.2881175504822</v>
      </c>
      <c r="BH520" s="2">
        <v>245298.39301726749</v>
      </c>
      <c r="BI520" s="2">
        <v>17406569.750427995</v>
      </c>
      <c r="BJ520" s="2">
        <v>0</v>
      </c>
      <c r="BK520" s="2">
        <v>265353.4908576</v>
      </c>
      <c r="BL520" s="2">
        <v>17671923.2412856</v>
      </c>
      <c r="BM520" s="2">
        <v>241615.104899717</v>
      </c>
      <c r="BN520" s="2">
        <v>0</v>
      </c>
      <c r="BO520" s="2">
        <v>3683.2881175504822</v>
      </c>
      <c r="BP520" s="2">
        <v>245298.39301726749</v>
      </c>
      <c r="BQ520" s="2" t="s">
        <v>96</v>
      </c>
      <c r="BR520" s="1">
        <v>1.4999999999999999E-2</v>
      </c>
      <c r="BS520" s="1">
        <v>3.5000000000000003E-2</v>
      </c>
      <c r="BT520" s="1">
        <v>0.26500000000000001</v>
      </c>
      <c r="BU520" s="2">
        <v>64131.807749999993</v>
      </c>
      <c r="BV520" s="2">
        <v>149640.88475</v>
      </c>
      <c r="BW520" s="2">
        <v>1132995.2702500001</v>
      </c>
      <c r="BX520" s="2">
        <v>64131.807749999993</v>
      </c>
      <c r="BY520" s="2">
        <v>64131.807749999993</v>
      </c>
      <c r="BZ520" s="2">
        <v>64131.807749999993</v>
      </c>
      <c r="CA520" s="2">
        <v>149640.88475</v>
      </c>
      <c r="CB520" s="2">
        <v>1132995.2702500001</v>
      </c>
      <c r="CC520" s="2">
        <v>64131.807749999993</v>
      </c>
      <c r="CD520" s="2">
        <v>64131.807749999993</v>
      </c>
      <c r="CE520" s="1">
        <f t="shared" si="8"/>
        <v>1.4999999999999999E-2</v>
      </c>
    </row>
    <row r="521" spans="1:83" ht="13.5" customHeight="1">
      <c r="A521" s="3" t="s">
        <v>520</v>
      </c>
      <c r="B521" t="s">
        <v>1303</v>
      </c>
      <c r="C521" s="9" t="s">
        <v>2130</v>
      </c>
      <c r="D521" s="3" t="s">
        <v>929</v>
      </c>
      <c r="E521" s="3" t="s">
        <v>930</v>
      </c>
      <c r="F521" s="3" t="s">
        <v>836</v>
      </c>
      <c r="G521" s="3" t="s">
        <v>100</v>
      </c>
      <c r="H521" s="3" t="s">
        <v>89</v>
      </c>
      <c r="I521" s="3" t="s">
        <v>90</v>
      </c>
      <c r="J521" s="3" t="s">
        <v>931</v>
      </c>
      <c r="K521" s="3" t="s">
        <v>92</v>
      </c>
      <c r="L521" s="3" t="s">
        <v>93</v>
      </c>
      <c r="M521" s="3" t="s">
        <v>94</v>
      </c>
      <c r="N521" s="2">
        <v>80000000</v>
      </c>
      <c r="O521" s="2">
        <v>69714663.189999998</v>
      </c>
      <c r="P521" s="10">
        <v>1</v>
      </c>
      <c r="Q521" s="2">
        <v>80000000</v>
      </c>
      <c r="R521" s="2">
        <v>69714663.189999998</v>
      </c>
      <c r="S521" s="3" t="s">
        <v>94</v>
      </c>
      <c r="T521" s="2">
        <v>1580459.95</v>
      </c>
      <c r="U521" s="2">
        <v>1580459.95</v>
      </c>
      <c r="V521" s="2">
        <v>24093.23</v>
      </c>
      <c r="W521" s="11">
        <v>1</v>
      </c>
      <c r="X521" s="2">
        <v>1580459.95</v>
      </c>
      <c r="Y521" s="2">
        <v>1580459.95</v>
      </c>
      <c r="Z521" s="2">
        <v>24093.23</v>
      </c>
      <c r="AA521" s="12">
        <v>4.9000000000000002E-2</v>
      </c>
      <c r="AB521" s="13">
        <v>44581</v>
      </c>
      <c r="AC521" s="13">
        <v>44500</v>
      </c>
      <c r="AD521" s="2">
        <v>1</v>
      </c>
      <c r="AE521" s="2">
        <v>5</v>
      </c>
      <c r="AF521" s="3" t="s">
        <v>95</v>
      </c>
      <c r="AG521" s="2">
        <v>0</v>
      </c>
      <c r="AH521" s="3" t="s">
        <v>95</v>
      </c>
      <c r="AI521" s="3" t="s">
        <v>95</v>
      </c>
      <c r="AJ521" s="2">
        <v>1</v>
      </c>
      <c r="AK521" s="2">
        <v>17550.292887530562</v>
      </c>
      <c r="AL521" s="2">
        <v>0</v>
      </c>
      <c r="AM521" s="2">
        <v>267.5444215505986</v>
      </c>
      <c r="AN521" s="2">
        <v>17817.837309081162</v>
      </c>
      <c r="AO521" s="2">
        <v>17550.292887530562</v>
      </c>
      <c r="AP521" s="2">
        <v>0</v>
      </c>
      <c r="AQ521" s="2">
        <v>267.5444215505986</v>
      </c>
      <c r="AR521" s="2">
        <v>17817.837309081162</v>
      </c>
      <c r="AS521" s="2">
        <v>1264367.96</v>
      </c>
      <c r="AT521" s="2">
        <v>0</v>
      </c>
      <c r="AU521" s="2">
        <v>19274.583999999999</v>
      </c>
      <c r="AV521" s="2">
        <v>1283642.5439999998</v>
      </c>
      <c r="AW521" s="2">
        <v>17550.292887530562</v>
      </c>
      <c r="AX521" s="2">
        <v>0</v>
      </c>
      <c r="AY521" s="2">
        <v>267.5444215505986</v>
      </c>
      <c r="AZ521" s="2">
        <v>17817.837309081162</v>
      </c>
      <c r="BA521" s="2">
        <v>89315.195533931794</v>
      </c>
      <c r="BB521" s="2">
        <v>0</v>
      </c>
      <c r="BC521" s="2">
        <v>1361.5603157131513</v>
      </c>
      <c r="BD521" s="2">
        <v>90676.755849644949</v>
      </c>
      <c r="BE521" s="2">
        <v>89315.195533931794</v>
      </c>
      <c r="BF521" s="2">
        <v>0</v>
      </c>
      <c r="BG521" s="2">
        <v>1361.5603157131513</v>
      </c>
      <c r="BH521" s="2">
        <v>90676.755849644949</v>
      </c>
      <c r="BI521" s="2">
        <v>6434494.9852360003</v>
      </c>
      <c r="BJ521" s="2">
        <v>0</v>
      </c>
      <c r="BK521" s="2">
        <v>98090.285434399993</v>
      </c>
      <c r="BL521" s="2">
        <v>6532585.2706703991</v>
      </c>
      <c r="BM521" s="2">
        <v>89315.195533931794</v>
      </c>
      <c r="BN521" s="2">
        <v>0</v>
      </c>
      <c r="BO521" s="2">
        <v>1361.5603157131513</v>
      </c>
      <c r="BP521" s="2">
        <v>90676.755849644949</v>
      </c>
      <c r="BQ521" s="2" t="s">
        <v>96</v>
      </c>
      <c r="BR521" s="1">
        <v>1.4999999999999999E-2</v>
      </c>
      <c r="BS521" s="1">
        <v>3.5000000000000003E-2</v>
      </c>
      <c r="BT521" s="1">
        <v>0.26500000000000001</v>
      </c>
      <c r="BU521" s="2">
        <v>23706.899249999999</v>
      </c>
      <c r="BV521" s="2">
        <v>55316.098250000003</v>
      </c>
      <c r="BW521" s="2">
        <v>418821.88675000001</v>
      </c>
      <c r="BX521" s="2">
        <v>23706.899249999999</v>
      </c>
      <c r="BY521" s="2">
        <v>23706.899249999999</v>
      </c>
      <c r="BZ521" s="2">
        <v>23706.899249999999</v>
      </c>
      <c r="CA521" s="2">
        <v>55316.098250000003</v>
      </c>
      <c r="CB521" s="2">
        <v>418821.88675000001</v>
      </c>
      <c r="CC521" s="2">
        <v>23706.899249999999</v>
      </c>
      <c r="CD521" s="2">
        <v>23706.899249999999</v>
      </c>
      <c r="CE521" s="1">
        <f t="shared" si="8"/>
        <v>1.4999999999999999E-2</v>
      </c>
    </row>
    <row r="522" spans="1:83" ht="13.5" customHeight="1">
      <c r="A522" s="3" t="s">
        <v>520</v>
      </c>
      <c r="B522" t="s">
        <v>1304</v>
      </c>
      <c r="C522" s="9" t="s">
        <v>2131</v>
      </c>
      <c r="D522" s="3" t="s">
        <v>929</v>
      </c>
      <c r="E522" s="3" t="s">
        <v>930</v>
      </c>
      <c r="F522" s="3" t="s">
        <v>836</v>
      </c>
      <c r="G522" s="3" t="s">
        <v>100</v>
      </c>
      <c r="H522" s="3" t="s">
        <v>89</v>
      </c>
      <c r="I522" s="3" t="s">
        <v>90</v>
      </c>
      <c r="J522" s="3" t="s">
        <v>931</v>
      </c>
      <c r="K522" s="3" t="s">
        <v>92</v>
      </c>
      <c r="L522" s="3" t="s">
        <v>93</v>
      </c>
      <c r="M522" s="3" t="s">
        <v>94</v>
      </c>
      <c r="N522" s="2">
        <v>80000000</v>
      </c>
      <c r="O522" s="2">
        <v>69714663.189999998</v>
      </c>
      <c r="P522" s="10">
        <v>1</v>
      </c>
      <c r="Q522" s="2">
        <v>80000000</v>
      </c>
      <c r="R522" s="2">
        <v>69714663.189999998</v>
      </c>
      <c r="S522" s="3" t="s">
        <v>94</v>
      </c>
      <c r="T522" s="2">
        <v>1414686.14</v>
      </c>
      <c r="U522" s="2">
        <v>1414686.14</v>
      </c>
      <c r="V522" s="2">
        <v>21566.1</v>
      </c>
      <c r="W522" s="11">
        <v>1</v>
      </c>
      <c r="X522" s="2">
        <v>1414686.14</v>
      </c>
      <c r="Y522" s="2">
        <v>1414686.14</v>
      </c>
      <c r="Z522" s="2">
        <v>21566.1</v>
      </c>
      <c r="AA522" s="12">
        <v>4.9000000000000002E-2</v>
      </c>
      <c r="AB522" s="13">
        <v>44581</v>
      </c>
      <c r="AC522" s="13">
        <v>44500</v>
      </c>
      <c r="AD522" s="2">
        <v>1</v>
      </c>
      <c r="AE522" s="2">
        <v>5</v>
      </c>
      <c r="AF522" s="3" t="s">
        <v>95</v>
      </c>
      <c r="AG522" s="2">
        <v>0</v>
      </c>
      <c r="AH522" s="3" t="s">
        <v>95</v>
      </c>
      <c r="AI522" s="3" t="s">
        <v>95</v>
      </c>
      <c r="AJ522" s="2">
        <v>1</v>
      </c>
      <c r="AK522" s="2">
        <v>15709.449708567474</v>
      </c>
      <c r="AL522" s="2">
        <v>0</v>
      </c>
      <c r="AM522" s="2">
        <v>239.48178594577666</v>
      </c>
      <c r="AN522" s="2">
        <v>15948.93149451325</v>
      </c>
      <c r="AO522" s="2">
        <v>15709.449708567474</v>
      </c>
      <c r="AP522" s="2">
        <v>0</v>
      </c>
      <c r="AQ522" s="2">
        <v>239.48178594577666</v>
      </c>
      <c r="AR522" s="2">
        <v>15948.93149451325</v>
      </c>
      <c r="AS522" s="2">
        <v>1131748.9119999998</v>
      </c>
      <c r="AT522" s="2">
        <v>0</v>
      </c>
      <c r="AU522" s="2">
        <v>17252.879999999997</v>
      </c>
      <c r="AV522" s="2">
        <v>1149001.7919999999</v>
      </c>
      <c r="AW522" s="2">
        <v>15709.449708567474</v>
      </c>
      <c r="AX522" s="2">
        <v>0</v>
      </c>
      <c r="AY522" s="2">
        <v>239.48178594577666</v>
      </c>
      <c r="AZ522" s="2">
        <v>15948.93149451325</v>
      </c>
      <c r="BA522" s="2">
        <v>79946.96051187074</v>
      </c>
      <c r="BB522" s="2">
        <v>0</v>
      </c>
      <c r="BC522" s="2">
        <v>1218.7467568566522</v>
      </c>
      <c r="BD522" s="2">
        <v>81165.70726872739</v>
      </c>
      <c r="BE522" s="2">
        <v>79946.96051187074</v>
      </c>
      <c r="BF522" s="2">
        <v>0</v>
      </c>
      <c r="BG522" s="2">
        <v>1218.7467568566522</v>
      </c>
      <c r="BH522" s="2">
        <v>81165.70726872739</v>
      </c>
      <c r="BI522" s="2">
        <v>5759583.3880591989</v>
      </c>
      <c r="BJ522" s="2">
        <v>0</v>
      </c>
      <c r="BK522" s="2">
        <v>87801.631607999996</v>
      </c>
      <c r="BL522" s="2">
        <v>5847385.0196671998</v>
      </c>
      <c r="BM522" s="2">
        <v>79946.96051187074</v>
      </c>
      <c r="BN522" s="2">
        <v>0</v>
      </c>
      <c r="BO522" s="2">
        <v>1218.7467568566522</v>
      </c>
      <c r="BP522" s="2">
        <v>81165.70726872739</v>
      </c>
      <c r="BQ522" s="2" t="s">
        <v>96</v>
      </c>
      <c r="BR522" s="1">
        <v>1.4999999999999999E-2</v>
      </c>
      <c r="BS522" s="1">
        <v>3.5000000000000003E-2</v>
      </c>
      <c r="BT522" s="1">
        <v>0.26500000000000001</v>
      </c>
      <c r="BU522" s="2">
        <v>21220.292099999999</v>
      </c>
      <c r="BV522" s="2">
        <v>49514.014900000002</v>
      </c>
      <c r="BW522" s="2">
        <v>374891.82709999999</v>
      </c>
      <c r="BX522" s="2">
        <v>21220.292099999999</v>
      </c>
      <c r="BY522" s="2">
        <v>21220.292099999999</v>
      </c>
      <c r="BZ522" s="2">
        <v>21220.292099999999</v>
      </c>
      <c r="CA522" s="2">
        <v>49514.014900000002</v>
      </c>
      <c r="CB522" s="2">
        <v>374891.82709999999</v>
      </c>
      <c r="CC522" s="2">
        <v>21220.292099999999</v>
      </c>
      <c r="CD522" s="2">
        <v>21220.292099999999</v>
      </c>
      <c r="CE522" s="1">
        <f t="shared" si="8"/>
        <v>1.4999999999999999E-2</v>
      </c>
    </row>
    <row r="523" spans="1:83" ht="13.5" customHeight="1">
      <c r="A523" s="3" t="s">
        <v>520</v>
      </c>
      <c r="B523" t="s">
        <v>1305</v>
      </c>
      <c r="C523" s="9" t="s">
        <v>2132</v>
      </c>
      <c r="D523" s="3" t="s">
        <v>1219</v>
      </c>
      <c r="E523" s="3" t="s">
        <v>1220</v>
      </c>
      <c r="F523" s="3" t="s">
        <v>836</v>
      </c>
      <c r="G523" s="3" t="s">
        <v>100</v>
      </c>
      <c r="H523" s="3" t="s">
        <v>89</v>
      </c>
      <c r="I523" s="3" t="s">
        <v>90</v>
      </c>
      <c r="J523" s="3" t="s">
        <v>1221</v>
      </c>
      <c r="K523" s="3" t="s">
        <v>92</v>
      </c>
      <c r="L523" s="3" t="s">
        <v>93</v>
      </c>
      <c r="M523" s="3" t="s">
        <v>94</v>
      </c>
      <c r="N523" s="2">
        <v>5000000</v>
      </c>
      <c r="O523" s="2">
        <v>4791182.42</v>
      </c>
      <c r="P523" s="10">
        <v>1</v>
      </c>
      <c r="Q523" s="2">
        <v>5000000</v>
      </c>
      <c r="R523" s="2">
        <v>4791182.42</v>
      </c>
      <c r="S523" s="3" t="s">
        <v>94</v>
      </c>
      <c r="T523" s="2">
        <v>121075.89</v>
      </c>
      <c r="U523" s="2">
        <v>121075.89</v>
      </c>
      <c r="V523" s="2">
        <v>1845.73</v>
      </c>
      <c r="W523" s="11">
        <v>1</v>
      </c>
      <c r="X523" s="2">
        <v>121075.89</v>
      </c>
      <c r="Y523" s="2">
        <v>121075.89</v>
      </c>
      <c r="Z523" s="2">
        <v>1845.73</v>
      </c>
      <c r="AA523" s="12">
        <v>4.9000000000000002E-2</v>
      </c>
      <c r="AB523" s="13">
        <v>44581</v>
      </c>
      <c r="AC523" s="13">
        <v>44500</v>
      </c>
      <c r="AD523" s="2">
        <v>1</v>
      </c>
      <c r="AE523" s="2">
        <v>5</v>
      </c>
      <c r="AF523" s="3" t="s">
        <v>95</v>
      </c>
      <c r="AG523" s="2">
        <v>0</v>
      </c>
      <c r="AH523" s="3" t="s">
        <v>95</v>
      </c>
      <c r="AI523" s="3" t="s">
        <v>95</v>
      </c>
      <c r="AJ523" s="2">
        <v>1</v>
      </c>
      <c r="AK523" s="2">
        <v>1344.4929946617331</v>
      </c>
      <c r="AL523" s="2">
        <v>0</v>
      </c>
      <c r="AM523" s="2">
        <v>20.495996808588401</v>
      </c>
      <c r="AN523" s="2">
        <v>1364.9889914703215</v>
      </c>
      <c r="AO523" s="2">
        <v>1344.4929946617331</v>
      </c>
      <c r="AP523" s="2">
        <v>0</v>
      </c>
      <c r="AQ523" s="2">
        <v>20.495996808588401</v>
      </c>
      <c r="AR523" s="2">
        <v>1364.9889914703215</v>
      </c>
      <c r="AS523" s="2">
        <v>96860.712</v>
      </c>
      <c r="AT523" s="2">
        <v>0</v>
      </c>
      <c r="AU523" s="2">
        <v>1476.5839999999998</v>
      </c>
      <c r="AV523" s="2">
        <v>98337.296000000002</v>
      </c>
      <c r="AW523" s="2">
        <v>1344.4929946617331</v>
      </c>
      <c r="AX523" s="2">
        <v>0</v>
      </c>
      <c r="AY523" s="2">
        <v>20.495996808588401</v>
      </c>
      <c r="AZ523" s="2">
        <v>1364.9889914703215</v>
      </c>
      <c r="BA523" s="2">
        <v>6842.2592991330257</v>
      </c>
      <c r="BB523" s="2">
        <v>0</v>
      </c>
      <c r="BC523" s="2">
        <v>104.30617735858723</v>
      </c>
      <c r="BD523" s="2">
        <v>6946.5654764916135</v>
      </c>
      <c r="BE523" s="2">
        <v>6842.2592991330257</v>
      </c>
      <c r="BF523" s="2">
        <v>0</v>
      </c>
      <c r="BG523" s="2">
        <v>104.30617735858723</v>
      </c>
      <c r="BH523" s="2">
        <v>6946.5654764916135</v>
      </c>
      <c r="BI523" s="2">
        <v>492933.84943920001</v>
      </c>
      <c r="BJ523" s="2">
        <v>0</v>
      </c>
      <c r="BK523" s="2">
        <v>7514.4836343999996</v>
      </c>
      <c r="BL523" s="2">
        <v>500448.33307360002</v>
      </c>
      <c r="BM523" s="2">
        <v>6842.2592991330257</v>
      </c>
      <c r="BN523" s="2">
        <v>0</v>
      </c>
      <c r="BO523" s="2">
        <v>104.30617735858723</v>
      </c>
      <c r="BP523" s="2">
        <v>6946.5654764916135</v>
      </c>
      <c r="BQ523" s="2" t="s">
        <v>96</v>
      </c>
      <c r="BR523" s="1">
        <v>1.4999999999999999E-2</v>
      </c>
      <c r="BS523" s="1">
        <v>3.5000000000000003E-2</v>
      </c>
      <c r="BT523" s="1">
        <v>0.26500000000000001</v>
      </c>
      <c r="BU523" s="2">
        <v>1816.1383499999999</v>
      </c>
      <c r="BV523" s="2">
        <v>4237.6561500000007</v>
      </c>
      <c r="BW523" s="2">
        <v>32085.110850000001</v>
      </c>
      <c r="BX523" s="2">
        <v>1816.1383499999999</v>
      </c>
      <c r="BY523" s="2">
        <v>1816.1383499999999</v>
      </c>
      <c r="BZ523" s="2">
        <v>1816.1383499999999</v>
      </c>
      <c r="CA523" s="2">
        <v>4237.6561500000007</v>
      </c>
      <c r="CB523" s="2">
        <v>32085.110850000001</v>
      </c>
      <c r="CC523" s="2">
        <v>1816.1383499999999</v>
      </c>
      <c r="CD523" s="2">
        <v>1816.1383499999999</v>
      </c>
      <c r="CE523" s="1">
        <f t="shared" si="8"/>
        <v>1.4999999999999999E-2</v>
      </c>
    </row>
    <row r="524" spans="1:83" ht="13.5" customHeight="1">
      <c r="A524" s="3" t="s">
        <v>520</v>
      </c>
      <c r="B524" t="s">
        <v>1306</v>
      </c>
      <c r="C524" s="9" t="s">
        <v>2133</v>
      </c>
      <c r="D524" s="3" t="s">
        <v>1307</v>
      </c>
      <c r="E524" s="3" t="s">
        <v>1308</v>
      </c>
      <c r="F524" s="3" t="s">
        <v>836</v>
      </c>
      <c r="G524" s="3" t="s">
        <v>100</v>
      </c>
      <c r="H524" s="3" t="s">
        <v>89</v>
      </c>
      <c r="I524" s="3" t="s">
        <v>90</v>
      </c>
      <c r="J524" s="3" t="s">
        <v>1309</v>
      </c>
      <c r="K524" s="3" t="s">
        <v>92</v>
      </c>
      <c r="L524" s="3" t="s">
        <v>93</v>
      </c>
      <c r="M524" s="3" t="s">
        <v>94</v>
      </c>
      <c r="N524" s="2">
        <v>5000000</v>
      </c>
      <c r="O524" s="2">
        <v>4740265.8600000003</v>
      </c>
      <c r="P524" s="10">
        <v>1</v>
      </c>
      <c r="Q524" s="2">
        <v>5000000</v>
      </c>
      <c r="R524" s="2">
        <v>4740265.8600000003</v>
      </c>
      <c r="S524" s="3" t="s">
        <v>94</v>
      </c>
      <c r="T524" s="2">
        <v>130710.1</v>
      </c>
      <c r="U524" s="2">
        <v>130710.1</v>
      </c>
      <c r="V524" s="2">
        <v>1992.6</v>
      </c>
      <c r="W524" s="11">
        <v>1</v>
      </c>
      <c r="X524" s="2">
        <v>130710.1</v>
      </c>
      <c r="Y524" s="2">
        <v>130710.1</v>
      </c>
      <c r="Z524" s="2">
        <v>1992.6</v>
      </c>
      <c r="AA524" s="12">
        <v>4.9000000000000002E-2</v>
      </c>
      <c r="AB524" s="13">
        <v>44581</v>
      </c>
      <c r="AC524" s="13">
        <v>44500</v>
      </c>
      <c r="AD524" s="2">
        <v>1</v>
      </c>
      <c r="AE524" s="2">
        <v>5</v>
      </c>
      <c r="AF524" s="3" t="s">
        <v>95</v>
      </c>
      <c r="AG524" s="2">
        <v>0</v>
      </c>
      <c r="AH524" s="3" t="s">
        <v>95</v>
      </c>
      <c r="AI524" s="3" t="s">
        <v>95</v>
      </c>
      <c r="AJ524" s="2">
        <v>1</v>
      </c>
      <c r="AK524" s="2">
        <v>1451.4765390659907</v>
      </c>
      <c r="AL524" s="2">
        <v>0</v>
      </c>
      <c r="AM524" s="2">
        <v>22.126921727876368</v>
      </c>
      <c r="AN524" s="2">
        <v>1473.603460793867</v>
      </c>
      <c r="AO524" s="2">
        <v>1451.4765390659907</v>
      </c>
      <c r="AP524" s="2">
        <v>0</v>
      </c>
      <c r="AQ524" s="2">
        <v>22.126921727876368</v>
      </c>
      <c r="AR524" s="2">
        <v>1473.603460793867</v>
      </c>
      <c r="AS524" s="2">
        <v>104568.08</v>
      </c>
      <c r="AT524" s="2">
        <v>0</v>
      </c>
      <c r="AU524" s="2">
        <v>1594.0799999999997</v>
      </c>
      <c r="AV524" s="2">
        <v>106162.16000000002</v>
      </c>
      <c r="AW524" s="2">
        <v>1451.4765390659907</v>
      </c>
      <c r="AX524" s="2">
        <v>0</v>
      </c>
      <c r="AY524" s="2">
        <v>22.126921727876368</v>
      </c>
      <c r="AZ524" s="2">
        <v>1473.603460793867</v>
      </c>
      <c r="BA524" s="2">
        <v>7386.7092549607332</v>
      </c>
      <c r="BB524" s="2">
        <v>0</v>
      </c>
      <c r="BC524" s="2">
        <v>112.60611736533563</v>
      </c>
      <c r="BD524" s="2">
        <v>7499.3153723260693</v>
      </c>
      <c r="BE524" s="2">
        <v>7386.7092549607332</v>
      </c>
      <c r="BF524" s="2">
        <v>0</v>
      </c>
      <c r="BG524" s="2">
        <v>112.60611736533563</v>
      </c>
      <c r="BH524" s="2">
        <v>7499.3153723260693</v>
      </c>
      <c r="BI524" s="2">
        <v>532157.415928</v>
      </c>
      <c r="BJ524" s="2">
        <v>0</v>
      </c>
      <c r="BK524" s="2">
        <v>8112.4325279999985</v>
      </c>
      <c r="BL524" s="2">
        <v>540269.84845600009</v>
      </c>
      <c r="BM524" s="2">
        <v>7386.7092549607332</v>
      </c>
      <c r="BN524" s="2">
        <v>0</v>
      </c>
      <c r="BO524" s="2">
        <v>112.60611736533563</v>
      </c>
      <c r="BP524" s="2">
        <v>7499.3153723260693</v>
      </c>
      <c r="BQ524" s="2" t="s">
        <v>96</v>
      </c>
      <c r="BR524" s="1">
        <v>1.4999999999999999E-2</v>
      </c>
      <c r="BS524" s="1">
        <v>3.5000000000000003E-2</v>
      </c>
      <c r="BT524" s="1">
        <v>0.26500000000000001</v>
      </c>
      <c r="BU524" s="2">
        <v>1960.6514999999999</v>
      </c>
      <c r="BV524" s="2">
        <v>4574.8535000000011</v>
      </c>
      <c r="BW524" s="2">
        <v>34638.176500000001</v>
      </c>
      <c r="BX524" s="2">
        <v>1960.6514999999999</v>
      </c>
      <c r="BY524" s="2">
        <v>1960.6514999999999</v>
      </c>
      <c r="BZ524" s="2">
        <v>1960.6514999999999</v>
      </c>
      <c r="CA524" s="2">
        <v>4574.8535000000011</v>
      </c>
      <c r="CB524" s="2">
        <v>34638.176500000001</v>
      </c>
      <c r="CC524" s="2">
        <v>1960.6514999999999</v>
      </c>
      <c r="CD524" s="2">
        <v>1960.6514999999999</v>
      </c>
      <c r="CE524" s="1">
        <f t="shared" si="8"/>
        <v>1.4999999999999999E-2</v>
      </c>
    </row>
    <row r="525" spans="1:83" ht="13.5" customHeight="1">
      <c r="A525" s="3" t="s">
        <v>520</v>
      </c>
      <c r="B525" t="s">
        <v>1310</v>
      </c>
      <c r="C525" s="9" t="s">
        <v>2134</v>
      </c>
      <c r="D525" s="3" t="s">
        <v>1311</v>
      </c>
      <c r="E525" s="3" t="s">
        <v>1312</v>
      </c>
      <c r="F525" s="3" t="s">
        <v>836</v>
      </c>
      <c r="G525" s="3" t="s">
        <v>128</v>
      </c>
      <c r="H525" s="3" t="s">
        <v>89</v>
      </c>
      <c r="I525" s="3" t="s">
        <v>90</v>
      </c>
      <c r="J525" s="3" t="s">
        <v>1313</v>
      </c>
      <c r="K525" s="3" t="s">
        <v>92</v>
      </c>
      <c r="L525" s="3" t="s">
        <v>93</v>
      </c>
      <c r="M525" s="3" t="s">
        <v>94</v>
      </c>
      <c r="N525" s="2">
        <v>5000000</v>
      </c>
      <c r="O525" s="2">
        <v>4827595.9800000004</v>
      </c>
      <c r="P525" s="10">
        <v>1</v>
      </c>
      <c r="Q525" s="2">
        <v>5000000</v>
      </c>
      <c r="R525" s="2">
        <v>4827595.9800000004</v>
      </c>
      <c r="S525" s="3" t="s">
        <v>94</v>
      </c>
      <c r="T525" s="2">
        <v>110795.24</v>
      </c>
      <c r="U525" s="2">
        <v>110795.24</v>
      </c>
      <c r="V525" s="2">
        <v>1689.01</v>
      </c>
      <c r="W525" s="11">
        <v>1</v>
      </c>
      <c r="X525" s="2">
        <v>110795.24</v>
      </c>
      <c r="Y525" s="2">
        <v>110795.24</v>
      </c>
      <c r="Z525" s="2">
        <v>1689.01</v>
      </c>
      <c r="AA525" s="12">
        <v>4.9000000000000002E-2</v>
      </c>
      <c r="AB525" s="13">
        <v>44581</v>
      </c>
      <c r="AC525" s="13">
        <v>44500</v>
      </c>
      <c r="AD525" s="2">
        <v>1</v>
      </c>
      <c r="AE525" s="2">
        <v>5</v>
      </c>
      <c r="AF525" s="3" t="s">
        <v>95</v>
      </c>
      <c r="AG525" s="2">
        <v>0</v>
      </c>
      <c r="AH525" s="3" t="s">
        <v>95</v>
      </c>
      <c r="AI525" s="3" t="s">
        <v>95</v>
      </c>
      <c r="AJ525" s="2">
        <v>1</v>
      </c>
      <c r="AK525" s="2">
        <v>1230.3310264484981</v>
      </c>
      <c r="AL525" s="2">
        <v>0</v>
      </c>
      <c r="AM525" s="2">
        <v>18.755692094550067</v>
      </c>
      <c r="AN525" s="2">
        <v>1249.0867185430482</v>
      </c>
      <c r="AO525" s="2">
        <v>1230.3310264484981</v>
      </c>
      <c r="AP525" s="2">
        <v>0</v>
      </c>
      <c r="AQ525" s="2">
        <v>18.755692094550067</v>
      </c>
      <c r="AR525" s="2">
        <v>1249.0867185430482</v>
      </c>
      <c r="AS525" s="2">
        <v>88636.19200000001</v>
      </c>
      <c r="AT525" s="2">
        <v>0</v>
      </c>
      <c r="AU525" s="2">
        <v>1351.2079999999999</v>
      </c>
      <c r="AV525" s="2">
        <v>89987.4</v>
      </c>
      <c r="AW525" s="2">
        <v>1230.3310264484981</v>
      </c>
      <c r="AX525" s="2">
        <v>0</v>
      </c>
      <c r="AY525" s="2">
        <v>18.755692094550067</v>
      </c>
      <c r="AZ525" s="2">
        <v>1249.0867185430482</v>
      </c>
      <c r="BA525" s="2">
        <v>6261.2776266990513</v>
      </c>
      <c r="BB525" s="2">
        <v>0</v>
      </c>
      <c r="BC525" s="2">
        <v>95.449592638374753</v>
      </c>
      <c r="BD525" s="2">
        <v>6356.7272193374265</v>
      </c>
      <c r="BE525" s="2">
        <v>6261.2776266990513</v>
      </c>
      <c r="BF525" s="2">
        <v>0</v>
      </c>
      <c r="BG525" s="2">
        <v>95.449592638374753</v>
      </c>
      <c r="BH525" s="2">
        <v>6356.7272193374265</v>
      </c>
      <c r="BI525" s="2">
        <v>451078.44470720005</v>
      </c>
      <c r="BJ525" s="2">
        <v>0</v>
      </c>
      <c r="BK525" s="2">
        <v>6876.4326327999997</v>
      </c>
      <c r="BL525" s="2">
        <v>457954.87734000001</v>
      </c>
      <c r="BM525" s="2">
        <v>6261.2776266990513</v>
      </c>
      <c r="BN525" s="2">
        <v>0</v>
      </c>
      <c r="BO525" s="2">
        <v>95.449592638374753</v>
      </c>
      <c r="BP525" s="2">
        <v>6356.7272193374265</v>
      </c>
      <c r="BQ525" s="2" t="s">
        <v>96</v>
      </c>
      <c r="BR525" s="1">
        <v>1.4999999999999999E-2</v>
      </c>
      <c r="BS525" s="1">
        <v>3.5000000000000003E-2</v>
      </c>
      <c r="BT525" s="1">
        <v>0.26500000000000001</v>
      </c>
      <c r="BU525" s="2">
        <v>1661.9286</v>
      </c>
      <c r="BV525" s="2">
        <v>3877.8334000000004</v>
      </c>
      <c r="BW525" s="2">
        <v>29360.738600000004</v>
      </c>
      <c r="BX525" s="2">
        <v>1661.9286</v>
      </c>
      <c r="BY525" s="2">
        <v>1661.9286</v>
      </c>
      <c r="BZ525" s="2">
        <v>1661.9286</v>
      </c>
      <c r="CA525" s="2">
        <v>3877.8334000000004</v>
      </c>
      <c r="CB525" s="2">
        <v>29360.738600000004</v>
      </c>
      <c r="CC525" s="2">
        <v>1661.9286</v>
      </c>
      <c r="CD525" s="2">
        <v>1661.9286</v>
      </c>
      <c r="CE525" s="1">
        <f t="shared" si="8"/>
        <v>1.4999999999999999E-2</v>
      </c>
    </row>
    <row r="526" spans="1:83" ht="13.5" customHeight="1">
      <c r="A526" s="3" t="s">
        <v>520</v>
      </c>
      <c r="B526" t="s">
        <v>1314</v>
      </c>
      <c r="C526" s="9" t="s">
        <v>2135</v>
      </c>
      <c r="D526" s="3" t="s">
        <v>1315</v>
      </c>
      <c r="E526" s="3" t="s">
        <v>1316</v>
      </c>
      <c r="F526" s="3" t="s">
        <v>836</v>
      </c>
      <c r="G526" s="3" t="s">
        <v>100</v>
      </c>
      <c r="H526" s="3" t="s">
        <v>89</v>
      </c>
      <c r="I526" s="3" t="s">
        <v>90</v>
      </c>
      <c r="J526" s="3" t="s">
        <v>1317</v>
      </c>
      <c r="K526" s="3" t="s">
        <v>92</v>
      </c>
      <c r="L526" s="3" t="s">
        <v>93</v>
      </c>
      <c r="M526" s="3" t="s">
        <v>94</v>
      </c>
      <c r="N526" s="2">
        <v>5000000</v>
      </c>
      <c r="O526" s="2">
        <v>4785597.47</v>
      </c>
      <c r="P526" s="10">
        <v>1</v>
      </c>
      <c r="Q526" s="2">
        <v>5000000</v>
      </c>
      <c r="R526" s="2">
        <v>4785597.47</v>
      </c>
      <c r="S526" s="3" t="s">
        <v>94</v>
      </c>
      <c r="T526" s="2">
        <v>114214.01</v>
      </c>
      <c r="U526" s="2">
        <v>114214.01</v>
      </c>
      <c r="V526" s="2">
        <v>1741.13</v>
      </c>
      <c r="W526" s="11">
        <v>1</v>
      </c>
      <c r="X526" s="2">
        <v>114214.01</v>
      </c>
      <c r="Y526" s="2">
        <v>114214.01</v>
      </c>
      <c r="Z526" s="2">
        <v>1741.13</v>
      </c>
      <c r="AA526" s="12">
        <v>4.9000000000000002E-2</v>
      </c>
      <c r="AB526" s="13">
        <v>44581</v>
      </c>
      <c r="AC526" s="13">
        <v>44500</v>
      </c>
      <c r="AD526" s="2">
        <v>1</v>
      </c>
      <c r="AE526" s="2">
        <v>5</v>
      </c>
      <c r="AF526" s="3" t="s">
        <v>95</v>
      </c>
      <c r="AG526" s="2">
        <v>0</v>
      </c>
      <c r="AH526" s="3" t="s">
        <v>95</v>
      </c>
      <c r="AI526" s="3" t="s">
        <v>95</v>
      </c>
      <c r="AJ526" s="2">
        <v>1</v>
      </c>
      <c r="AK526" s="2">
        <v>1268.2949209559815</v>
      </c>
      <c r="AL526" s="2">
        <v>0</v>
      </c>
      <c r="AM526" s="2">
        <v>19.334461120173337</v>
      </c>
      <c r="AN526" s="2">
        <v>1287.6293820761548</v>
      </c>
      <c r="AO526" s="2">
        <v>1268.2949209559815</v>
      </c>
      <c r="AP526" s="2">
        <v>0</v>
      </c>
      <c r="AQ526" s="2">
        <v>19.334461120173337</v>
      </c>
      <c r="AR526" s="2">
        <v>1287.6293820761548</v>
      </c>
      <c r="AS526" s="2">
        <v>91371.207999999984</v>
      </c>
      <c r="AT526" s="2">
        <v>0</v>
      </c>
      <c r="AU526" s="2">
        <v>1392.904</v>
      </c>
      <c r="AV526" s="2">
        <v>92764.112000000008</v>
      </c>
      <c r="AW526" s="2">
        <v>1268.2949209559815</v>
      </c>
      <c r="AX526" s="2">
        <v>0</v>
      </c>
      <c r="AY526" s="2">
        <v>19.334461120173337</v>
      </c>
      <c r="AZ526" s="2">
        <v>1287.6293820761548</v>
      </c>
      <c r="BA526" s="2">
        <v>6454.4796822370854</v>
      </c>
      <c r="BB526" s="2">
        <v>0</v>
      </c>
      <c r="BC526" s="2">
        <v>98.39500608667413</v>
      </c>
      <c r="BD526" s="2">
        <v>6552.87468832376</v>
      </c>
      <c r="BE526" s="2">
        <v>6454.4796822370854</v>
      </c>
      <c r="BF526" s="2">
        <v>0</v>
      </c>
      <c r="BG526" s="2">
        <v>98.39500608667413</v>
      </c>
      <c r="BH526" s="2">
        <v>6552.87468832376</v>
      </c>
      <c r="BI526" s="2">
        <v>464997.21463279991</v>
      </c>
      <c r="BJ526" s="2">
        <v>0</v>
      </c>
      <c r="BK526" s="2">
        <v>7088.6277464000004</v>
      </c>
      <c r="BL526" s="2">
        <v>472085.84237920004</v>
      </c>
      <c r="BM526" s="2">
        <v>6454.4796822370854</v>
      </c>
      <c r="BN526" s="2">
        <v>0</v>
      </c>
      <c r="BO526" s="2">
        <v>98.39500608667413</v>
      </c>
      <c r="BP526" s="2">
        <v>6552.87468832376</v>
      </c>
      <c r="BQ526" s="2" t="s">
        <v>96</v>
      </c>
      <c r="BR526" s="1">
        <v>1.4999999999999999E-2</v>
      </c>
      <c r="BS526" s="1">
        <v>3.5000000000000003E-2</v>
      </c>
      <c r="BT526" s="1">
        <v>0.26500000000000001</v>
      </c>
      <c r="BU526" s="2">
        <v>1713.2101499999999</v>
      </c>
      <c r="BV526" s="2">
        <v>3997.49035</v>
      </c>
      <c r="BW526" s="2">
        <v>30266.712650000001</v>
      </c>
      <c r="BX526" s="2">
        <v>1713.2101499999999</v>
      </c>
      <c r="BY526" s="2">
        <v>1713.2101499999999</v>
      </c>
      <c r="BZ526" s="2">
        <v>1713.2101499999999</v>
      </c>
      <c r="CA526" s="2">
        <v>3997.49035</v>
      </c>
      <c r="CB526" s="2">
        <v>30266.712650000001</v>
      </c>
      <c r="CC526" s="2">
        <v>1713.2101499999999</v>
      </c>
      <c r="CD526" s="2">
        <v>1713.2101499999999</v>
      </c>
      <c r="CE526" s="1">
        <f t="shared" si="8"/>
        <v>1.4999999999999999E-2</v>
      </c>
    </row>
    <row r="527" spans="1:83" ht="13.5" customHeight="1">
      <c r="A527" s="3" t="s">
        <v>520</v>
      </c>
      <c r="B527" t="s">
        <v>1318</v>
      </c>
      <c r="C527" s="9" t="s">
        <v>2136</v>
      </c>
      <c r="D527" s="3" t="s">
        <v>997</v>
      </c>
      <c r="E527" s="3" t="s">
        <v>998</v>
      </c>
      <c r="F527" s="3" t="s">
        <v>836</v>
      </c>
      <c r="G527" s="3" t="s">
        <v>100</v>
      </c>
      <c r="H527" s="3" t="s">
        <v>89</v>
      </c>
      <c r="I527" s="3" t="s">
        <v>90</v>
      </c>
      <c r="J527" s="3" t="s">
        <v>999</v>
      </c>
      <c r="K527" s="3" t="s">
        <v>92</v>
      </c>
      <c r="L527" s="3" t="s">
        <v>93</v>
      </c>
      <c r="M527" s="3" t="s">
        <v>94</v>
      </c>
      <c r="N527" s="2">
        <v>5000000</v>
      </c>
      <c r="O527" s="2">
        <v>4702766.92</v>
      </c>
      <c r="P527" s="10">
        <v>1</v>
      </c>
      <c r="Q527" s="2">
        <v>5000000</v>
      </c>
      <c r="R527" s="2">
        <v>4702766.92</v>
      </c>
      <c r="S527" s="3" t="s">
        <v>94</v>
      </c>
      <c r="T527" s="2">
        <v>27861.7</v>
      </c>
      <c r="U527" s="2">
        <v>27861.7</v>
      </c>
      <c r="V527" s="2">
        <v>424.74</v>
      </c>
      <c r="W527" s="11">
        <v>1</v>
      </c>
      <c r="X527" s="2">
        <v>27861.7</v>
      </c>
      <c r="Y527" s="2">
        <v>27861.7</v>
      </c>
      <c r="Z527" s="2">
        <v>424.74</v>
      </c>
      <c r="AA527" s="12">
        <v>4.9000000000000002E-2</v>
      </c>
      <c r="AB527" s="13">
        <v>44581</v>
      </c>
      <c r="AC527" s="13">
        <v>44500</v>
      </c>
      <c r="AD527" s="2">
        <v>1</v>
      </c>
      <c r="AE527" s="2">
        <v>5</v>
      </c>
      <c r="AF527" s="3" t="s">
        <v>95</v>
      </c>
      <c r="AG527" s="2">
        <v>0</v>
      </c>
      <c r="AH527" s="3" t="s">
        <v>95</v>
      </c>
      <c r="AI527" s="3" t="s">
        <v>95</v>
      </c>
      <c r="AJ527" s="2">
        <v>1</v>
      </c>
      <c r="AK527" s="2">
        <v>309.39157638541258</v>
      </c>
      <c r="AL527" s="2">
        <v>0</v>
      </c>
      <c r="AM527" s="2">
        <v>4.7165455860173688</v>
      </c>
      <c r="AN527" s="2">
        <v>314.10812197142997</v>
      </c>
      <c r="AO527" s="2">
        <v>309.39157638541258</v>
      </c>
      <c r="AP527" s="2">
        <v>0</v>
      </c>
      <c r="AQ527" s="2">
        <v>4.7165455860173688</v>
      </c>
      <c r="AR527" s="2">
        <v>314.10812197142997</v>
      </c>
      <c r="AS527" s="2">
        <v>22289.360000000001</v>
      </c>
      <c r="AT527" s="2">
        <v>0</v>
      </c>
      <c r="AU527" s="2">
        <v>339.79199999999997</v>
      </c>
      <c r="AV527" s="2">
        <v>22629.152000000002</v>
      </c>
      <c r="AW527" s="2">
        <v>309.39157638541258</v>
      </c>
      <c r="AX527" s="2">
        <v>0</v>
      </c>
      <c r="AY527" s="2">
        <v>4.7165455860173688</v>
      </c>
      <c r="AZ527" s="2">
        <v>314.10812197142997</v>
      </c>
      <c r="BA527" s="2">
        <v>1574.5246713830031</v>
      </c>
      <c r="BB527" s="2">
        <v>0</v>
      </c>
      <c r="BC527" s="2">
        <v>24.002972141800992</v>
      </c>
      <c r="BD527" s="2">
        <v>1598.5276435248043</v>
      </c>
      <c r="BE527" s="2">
        <v>1574.5246713830031</v>
      </c>
      <c r="BF527" s="2">
        <v>0</v>
      </c>
      <c r="BG527" s="2">
        <v>24.002972141800992</v>
      </c>
      <c r="BH527" s="2">
        <v>1598.5276435248043</v>
      </c>
      <c r="BI527" s="2">
        <v>113432.78197600001</v>
      </c>
      <c r="BJ527" s="2">
        <v>0</v>
      </c>
      <c r="BK527" s="2">
        <v>1729.2354671999999</v>
      </c>
      <c r="BL527" s="2">
        <v>115162.01744320002</v>
      </c>
      <c r="BM527" s="2">
        <v>1574.5246713830031</v>
      </c>
      <c r="BN527" s="2">
        <v>0</v>
      </c>
      <c r="BO527" s="2">
        <v>24.002972141800992</v>
      </c>
      <c r="BP527" s="2">
        <v>1598.5276435248043</v>
      </c>
      <c r="BQ527" s="2" t="s">
        <v>96</v>
      </c>
      <c r="BR527" s="1">
        <v>1.4999999999999999E-2</v>
      </c>
      <c r="BS527" s="1">
        <v>3.5000000000000003E-2</v>
      </c>
      <c r="BT527" s="1">
        <v>0.26500000000000001</v>
      </c>
      <c r="BU527" s="2">
        <v>417.9255</v>
      </c>
      <c r="BV527" s="2">
        <v>975.15950000000009</v>
      </c>
      <c r="BW527" s="2">
        <v>7383.3505000000005</v>
      </c>
      <c r="BX527" s="2">
        <v>417.9255</v>
      </c>
      <c r="BY527" s="2">
        <v>417.9255</v>
      </c>
      <c r="BZ527" s="2">
        <v>417.9255</v>
      </c>
      <c r="CA527" s="2">
        <v>975.15950000000009</v>
      </c>
      <c r="CB527" s="2">
        <v>7383.3505000000005</v>
      </c>
      <c r="CC527" s="2">
        <v>417.9255</v>
      </c>
      <c r="CD527" s="2">
        <v>417.9255</v>
      </c>
      <c r="CE527" s="1">
        <f t="shared" si="8"/>
        <v>1.4999999999999999E-2</v>
      </c>
    </row>
    <row r="528" spans="1:83" ht="13.5" customHeight="1">
      <c r="A528" s="3" t="s">
        <v>520</v>
      </c>
      <c r="B528" t="s">
        <v>1319</v>
      </c>
      <c r="C528" s="9" t="s">
        <v>2137</v>
      </c>
      <c r="D528" s="3" t="s">
        <v>976</v>
      </c>
      <c r="E528" s="3" t="s">
        <v>977</v>
      </c>
      <c r="F528" s="3" t="s">
        <v>836</v>
      </c>
      <c r="G528" s="3" t="s">
        <v>100</v>
      </c>
      <c r="H528" s="3" t="s">
        <v>89</v>
      </c>
      <c r="I528" s="3" t="s">
        <v>90</v>
      </c>
      <c r="J528" s="3" t="s">
        <v>978</v>
      </c>
      <c r="K528" s="3" t="s">
        <v>92</v>
      </c>
      <c r="L528" s="3" t="s">
        <v>93</v>
      </c>
      <c r="M528" s="3" t="s">
        <v>94</v>
      </c>
      <c r="N528" s="2">
        <v>5000000</v>
      </c>
      <c r="O528" s="2">
        <v>3750681.51</v>
      </c>
      <c r="P528" s="10">
        <v>1</v>
      </c>
      <c r="Q528" s="2">
        <v>5000000</v>
      </c>
      <c r="R528" s="2">
        <v>3750681.51</v>
      </c>
      <c r="S528" s="3" t="s">
        <v>94</v>
      </c>
      <c r="T528" s="2">
        <v>247923.59</v>
      </c>
      <c r="U528" s="2">
        <v>247923.59</v>
      </c>
      <c r="V528" s="2">
        <v>3779.46</v>
      </c>
      <c r="W528" s="11">
        <v>1</v>
      </c>
      <c r="X528" s="2">
        <v>247923.59</v>
      </c>
      <c r="Y528" s="2">
        <v>247923.59</v>
      </c>
      <c r="Z528" s="2">
        <v>3779.46</v>
      </c>
      <c r="AA528" s="12">
        <v>4.9000000000000002E-2</v>
      </c>
      <c r="AB528" s="13">
        <v>44581</v>
      </c>
      <c r="AC528" s="13">
        <v>44500</v>
      </c>
      <c r="AD528" s="2">
        <v>1</v>
      </c>
      <c r="AE528" s="2">
        <v>5</v>
      </c>
      <c r="AF528" s="3" t="s">
        <v>95</v>
      </c>
      <c r="AG528" s="2">
        <v>0</v>
      </c>
      <c r="AH528" s="3" t="s">
        <v>95</v>
      </c>
      <c r="AI528" s="3" t="s">
        <v>95</v>
      </c>
      <c r="AJ528" s="2">
        <v>1</v>
      </c>
      <c r="AK528" s="2">
        <v>2753.0793287283509</v>
      </c>
      <c r="AL528" s="2">
        <v>0</v>
      </c>
      <c r="AM528" s="2">
        <v>41.969193813931355</v>
      </c>
      <c r="AN528" s="2">
        <v>2795.0485225422822</v>
      </c>
      <c r="AO528" s="2">
        <v>2753.0793287283509</v>
      </c>
      <c r="AP528" s="2">
        <v>0</v>
      </c>
      <c r="AQ528" s="2">
        <v>41.969193813931355</v>
      </c>
      <c r="AR528" s="2">
        <v>2795.0485225422822</v>
      </c>
      <c r="AS528" s="2">
        <v>198338.87199999997</v>
      </c>
      <c r="AT528" s="2">
        <v>0</v>
      </c>
      <c r="AU528" s="2">
        <v>3023.5679999999998</v>
      </c>
      <c r="AV528" s="2">
        <v>201362.44</v>
      </c>
      <c r="AW528" s="2">
        <v>2753.0793287283509</v>
      </c>
      <c r="AX528" s="2">
        <v>0</v>
      </c>
      <c r="AY528" s="2">
        <v>41.969193813931355</v>
      </c>
      <c r="AZ528" s="2">
        <v>2795.0485225422822</v>
      </c>
      <c r="BA528" s="2">
        <v>14010.696011831451</v>
      </c>
      <c r="BB528" s="2">
        <v>0</v>
      </c>
      <c r="BC528" s="2">
        <v>213.58542423847805</v>
      </c>
      <c r="BD528" s="2">
        <v>14224.281436069929</v>
      </c>
      <c r="BE528" s="2">
        <v>14010.696011831451</v>
      </c>
      <c r="BF528" s="2">
        <v>0</v>
      </c>
      <c r="BG528" s="2">
        <v>213.58542423847805</v>
      </c>
      <c r="BH528" s="2">
        <v>14224.281436069929</v>
      </c>
      <c r="BI528" s="2">
        <v>1009366.3534951999</v>
      </c>
      <c r="BJ528" s="2">
        <v>0</v>
      </c>
      <c r="BK528" s="2">
        <v>15387.2399088</v>
      </c>
      <c r="BL528" s="2">
        <v>1024753.593404</v>
      </c>
      <c r="BM528" s="2">
        <v>14010.696011831451</v>
      </c>
      <c r="BN528" s="2">
        <v>0</v>
      </c>
      <c r="BO528" s="2">
        <v>213.58542423847805</v>
      </c>
      <c r="BP528" s="2">
        <v>14224.281436069929</v>
      </c>
      <c r="BQ528" s="2" t="s">
        <v>96</v>
      </c>
      <c r="BR528" s="1">
        <v>1.4999999999999999E-2</v>
      </c>
      <c r="BS528" s="1">
        <v>3.5000000000000003E-2</v>
      </c>
      <c r="BT528" s="1">
        <v>0.26500000000000001</v>
      </c>
      <c r="BU528" s="2">
        <v>3718.85385</v>
      </c>
      <c r="BV528" s="2">
        <v>8677.3256500000007</v>
      </c>
      <c r="BW528" s="2">
        <v>65699.751350000006</v>
      </c>
      <c r="BX528" s="2">
        <v>3718.85385</v>
      </c>
      <c r="BY528" s="2">
        <v>3718.85385</v>
      </c>
      <c r="BZ528" s="2">
        <v>3718.85385</v>
      </c>
      <c r="CA528" s="2">
        <v>8677.3256500000007</v>
      </c>
      <c r="CB528" s="2">
        <v>65699.751350000006</v>
      </c>
      <c r="CC528" s="2">
        <v>3718.85385</v>
      </c>
      <c r="CD528" s="2">
        <v>3718.85385</v>
      </c>
      <c r="CE528" s="1">
        <f t="shared" si="8"/>
        <v>1.4999999999999999E-2</v>
      </c>
    </row>
    <row r="529" spans="1:83" ht="13.5" customHeight="1">
      <c r="A529" s="3" t="s">
        <v>520</v>
      </c>
      <c r="B529" t="s">
        <v>1320</v>
      </c>
      <c r="C529" s="9" t="s">
        <v>2138</v>
      </c>
      <c r="D529" s="3" t="s">
        <v>1001</v>
      </c>
      <c r="E529" s="3" t="s">
        <v>1002</v>
      </c>
      <c r="F529" s="3" t="s">
        <v>836</v>
      </c>
      <c r="G529" s="3" t="s">
        <v>100</v>
      </c>
      <c r="H529" s="3" t="s">
        <v>89</v>
      </c>
      <c r="I529" s="3" t="s">
        <v>90</v>
      </c>
      <c r="J529" s="3" t="s">
        <v>1003</v>
      </c>
      <c r="K529" s="3" t="s">
        <v>92</v>
      </c>
      <c r="L529" s="3" t="s">
        <v>93</v>
      </c>
      <c r="M529" s="3" t="s">
        <v>94</v>
      </c>
      <c r="N529" s="2">
        <v>5000000</v>
      </c>
      <c r="O529" s="2">
        <v>4676919.79</v>
      </c>
      <c r="P529" s="10">
        <v>1</v>
      </c>
      <c r="Q529" s="2">
        <v>5000000</v>
      </c>
      <c r="R529" s="2">
        <v>4676919.79</v>
      </c>
      <c r="S529" s="3" t="s">
        <v>94</v>
      </c>
      <c r="T529" s="2">
        <v>120177.14</v>
      </c>
      <c r="U529" s="2">
        <v>120177.14</v>
      </c>
      <c r="V529" s="2">
        <v>1832.03</v>
      </c>
      <c r="W529" s="11">
        <v>1</v>
      </c>
      <c r="X529" s="2">
        <v>120177.14</v>
      </c>
      <c r="Y529" s="2">
        <v>120177.14</v>
      </c>
      <c r="Z529" s="2">
        <v>1832.03</v>
      </c>
      <c r="AA529" s="12">
        <v>4.9000000000000002E-2</v>
      </c>
      <c r="AB529" s="13">
        <v>44581</v>
      </c>
      <c r="AC529" s="13">
        <v>44500</v>
      </c>
      <c r="AD529" s="2">
        <v>1</v>
      </c>
      <c r="AE529" s="2">
        <v>5</v>
      </c>
      <c r="AF529" s="3" t="s">
        <v>95</v>
      </c>
      <c r="AG529" s="2">
        <v>0</v>
      </c>
      <c r="AH529" s="3" t="s">
        <v>95</v>
      </c>
      <c r="AI529" s="3" t="s">
        <v>95</v>
      </c>
      <c r="AJ529" s="2">
        <v>1</v>
      </c>
      <c r="AK529" s="2">
        <v>1334.5127824249926</v>
      </c>
      <c r="AL529" s="2">
        <v>0</v>
      </c>
      <c r="AM529" s="2">
        <v>20.343864505230023</v>
      </c>
      <c r="AN529" s="2">
        <v>1354.8566469302225</v>
      </c>
      <c r="AO529" s="2">
        <v>1334.5127824249926</v>
      </c>
      <c r="AP529" s="2">
        <v>0</v>
      </c>
      <c r="AQ529" s="2">
        <v>20.343864505230023</v>
      </c>
      <c r="AR529" s="2">
        <v>1354.8566469302225</v>
      </c>
      <c r="AS529" s="2">
        <v>96141.712</v>
      </c>
      <c r="AT529" s="2">
        <v>0</v>
      </c>
      <c r="AU529" s="2">
        <v>1465.6239999999998</v>
      </c>
      <c r="AV529" s="2">
        <v>97607.335999999996</v>
      </c>
      <c r="AW529" s="2">
        <v>1334.5127824249926</v>
      </c>
      <c r="AX529" s="2">
        <v>0</v>
      </c>
      <c r="AY529" s="2">
        <v>20.343864505230023</v>
      </c>
      <c r="AZ529" s="2">
        <v>1354.8566469302225</v>
      </c>
      <c r="BA529" s="2">
        <v>6791.4690010390295</v>
      </c>
      <c r="BB529" s="2">
        <v>0</v>
      </c>
      <c r="BC529" s="2">
        <v>103.53196085356612</v>
      </c>
      <c r="BD529" s="2">
        <v>6895.0009618925951</v>
      </c>
      <c r="BE529" s="2">
        <v>6791.4690010390295</v>
      </c>
      <c r="BF529" s="2">
        <v>0</v>
      </c>
      <c r="BG529" s="2">
        <v>103.53196085356612</v>
      </c>
      <c r="BH529" s="2">
        <v>6895.0009618925951</v>
      </c>
      <c r="BI529" s="2">
        <v>489274.78653919999</v>
      </c>
      <c r="BJ529" s="2">
        <v>0</v>
      </c>
      <c r="BK529" s="2">
        <v>7458.7070983999993</v>
      </c>
      <c r="BL529" s="2">
        <v>496733.49363759998</v>
      </c>
      <c r="BM529" s="2">
        <v>6791.4690010390295</v>
      </c>
      <c r="BN529" s="2">
        <v>0</v>
      </c>
      <c r="BO529" s="2">
        <v>103.53196085356612</v>
      </c>
      <c r="BP529" s="2">
        <v>6895.0009618925951</v>
      </c>
      <c r="BQ529" s="2" t="s">
        <v>96</v>
      </c>
      <c r="BR529" s="1">
        <v>1.4999999999999999E-2</v>
      </c>
      <c r="BS529" s="1">
        <v>3.5000000000000003E-2</v>
      </c>
      <c r="BT529" s="1">
        <v>0.26500000000000001</v>
      </c>
      <c r="BU529" s="2">
        <v>1802.6570999999999</v>
      </c>
      <c r="BV529" s="2">
        <v>4206.1999000000005</v>
      </c>
      <c r="BW529" s="2">
        <v>31846.9421</v>
      </c>
      <c r="BX529" s="2">
        <v>1802.6570999999999</v>
      </c>
      <c r="BY529" s="2">
        <v>1802.6570999999999</v>
      </c>
      <c r="BZ529" s="2">
        <v>1802.6570999999999</v>
      </c>
      <c r="CA529" s="2">
        <v>4206.1999000000005</v>
      </c>
      <c r="CB529" s="2">
        <v>31846.9421</v>
      </c>
      <c r="CC529" s="2">
        <v>1802.6570999999999</v>
      </c>
      <c r="CD529" s="2">
        <v>1802.6570999999999</v>
      </c>
      <c r="CE529" s="1">
        <f t="shared" si="8"/>
        <v>1.4999999999999999E-2</v>
      </c>
    </row>
    <row r="530" spans="1:83" ht="13.5" customHeight="1">
      <c r="A530" s="3" t="s">
        <v>520</v>
      </c>
      <c r="B530" t="s">
        <v>1321</v>
      </c>
      <c r="C530" s="9" t="s">
        <v>2139</v>
      </c>
      <c r="D530" s="3" t="s">
        <v>1005</v>
      </c>
      <c r="E530" s="3" t="s">
        <v>1006</v>
      </c>
      <c r="F530" s="3" t="s">
        <v>836</v>
      </c>
      <c r="G530" s="3" t="s">
        <v>100</v>
      </c>
      <c r="H530" s="3" t="s">
        <v>89</v>
      </c>
      <c r="I530" s="3" t="s">
        <v>90</v>
      </c>
      <c r="J530" s="3" t="s">
        <v>1007</v>
      </c>
      <c r="K530" s="3" t="s">
        <v>92</v>
      </c>
      <c r="L530" s="3" t="s">
        <v>93</v>
      </c>
      <c r="M530" s="3" t="s">
        <v>94</v>
      </c>
      <c r="N530" s="2">
        <v>5000000</v>
      </c>
      <c r="O530" s="2">
        <v>4069087.73</v>
      </c>
      <c r="P530" s="10">
        <v>1</v>
      </c>
      <c r="Q530" s="2">
        <v>5000000</v>
      </c>
      <c r="R530" s="2">
        <v>4069087.73</v>
      </c>
      <c r="S530" s="3" t="s">
        <v>94</v>
      </c>
      <c r="T530" s="2">
        <v>137428.5</v>
      </c>
      <c r="U530" s="2">
        <v>137428.5</v>
      </c>
      <c r="V530" s="2">
        <v>1945.38</v>
      </c>
      <c r="W530" s="11">
        <v>1</v>
      </c>
      <c r="X530" s="2">
        <v>137428.5</v>
      </c>
      <c r="Y530" s="2">
        <v>137428.5</v>
      </c>
      <c r="Z530" s="2">
        <v>1945.38</v>
      </c>
      <c r="AA530" s="12">
        <v>4.9000000000000002E-2</v>
      </c>
      <c r="AB530" s="13">
        <v>44581</v>
      </c>
      <c r="AC530" s="13">
        <v>44500</v>
      </c>
      <c r="AD530" s="2">
        <v>1</v>
      </c>
      <c r="AE530" s="2">
        <v>5</v>
      </c>
      <c r="AF530" s="3" t="s">
        <v>95</v>
      </c>
      <c r="AG530" s="2">
        <v>0</v>
      </c>
      <c r="AH530" s="3" t="s">
        <v>95</v>
      </c>
      <c r="AI530" s="3" t="s">
        <v>95</v>
      </c>
      <c r="AJ530" s="2">
        <v>1</v>
      </c>
      <c r="AK530" s="2">
        <v>1526.0813322691245</v>
      </c>
      <c r="AL530" s="2">
        <v>0</v>
      </c>
      <c r="AM530" s="2">
        <v>21.602564985936027</v>
      </c>
      <c r="AN530" s="2">
        <v>1547.6838972550604</v>
      </c>
      <c r="AO530" s="2">
        <v>1526.0813322691245</v>
      </c>
      <c r="AP530" s="2">
        <v>0</v>
      </c>
      <c r="AQ530" s="2">
        <v>21.602564985936027</v>
      </c>
      <c r="AR530" s="2">
        <v>1547.6838972550604</v>
      </c>
      <c r="AS530" s="2">
        <v>109942.8</v>
      </c>
      <c r="AT530" s="2">
        <v>0</v>
      </c>
      <c r="AU530" s="2">
        <v>1556.3039999999999</v>
      </c>
      <c r="AV530" s="2">
        <v>111499.10400000001</v>
      </c>
      <c r="AW530" s="2">
        <v>1526.0813322691245</v>
      </c>
      <c r="AX530" s="2">
        <v>0</v>
      </c>
      <c r="AY530" s="2">
        <v>21.602564985936027</v>
      </c>
      <c r="AZ530" s="2">
        <v>1547.6838972550604</v>
      </c>
      <c r="BA530" s="2">
        <v>7766.3805080508018</v>
      </c>
      <c r="BB530" s="2">
        <v>0</v>
      </c>
      <c r="BC530" s="2">
        <v>109.93761346992704</v>
      </c>
      <c r="BD530" s="2">
        <v>7876.3181215207278</v>
      </c>
      <c r="BE530" s="2">
        <v>7766.3805080508018</v>
      </c>
      <c r="BF530" s="2">
        <v>0</v>
      </c>
      <c r="BG530" s="2">
        <v>109.93761346992704</v>
      </c>
      <c r="BH530" s="2">
        <v>7876.3181215207278</v>
      </c>
      <c r="BI530" s="2">
        <v>559509.90347999998</v>
      </c>
      <c r="BJ530" s="2">
        <v>0</v>
      </c>
      <c r="BK530" s="2">
        <v>7920.1866863999994</v>
      </c>
      <c r="BL530" s="2">
        <v>567430.09016640007</v>
      </c>
      <c r="BM530" s="2">
        <v>7766.3805080508018</v>
      </c>
      <c r="BN530" s="2">
        <v>0</v>
      </c>
      <c r="BO530" s="2">
        <v>109.93761346992704</v>
      </c>
      <c r="BP530" s="2">
        <v>7876.3181215207278</v>
      </c>
      <c r="BQ530" s="2" t="s">
        <v>96</v>
      </c>
      <c r="BR530" s="1">
        <v>1.4999999999999999E-2</v>
      </c>
      <c r="BS530" s="1">
        <v>3.5000000000000003E-2</v>
      </c>
      <c r="BT530" s="1">
        <v>0.26500000000000001</v>
      </c>
      <c r="BU530" s="2">
        <v>2061.4274999999998</v>
      </c>
      <c r="BV530" s="2">
        <v>4809.9975000000004</v>
      </c>
      <c r="BW530" s="2">
        <v>36418.552500000005</v>
      </c>
      <c r="BX530" s="2">
        <v>2061.4274999999998</v>
      </c>
      <c r="BY530" s="2">
        <v>2061.4274999999998</v>
      </c>
      <c r="BZ530" s="2">
        <v>2061.4274999999998</v>
      </c>
      <c r="CA530" s="2">
        <v>4809.9975000000004</v>
      </c>
      <c r="CB530" s="2">
        <v>36418.552500000005</v>
      </c>
      <c r="CC530" s="2">
        <v>2061.4274999999998</v>
      </c>
      <c r="CD530" s="2">
        <v>2061.4274999999998</v>
      </c>
      <c r="CE530" s="1">
        <f t="shared" si="8"/>
        <v>1.4999999999999998E-2</v>
      </c>
    </row>
    <row r="531" spans="1:83" ht="13.5" customHeight="1">
      <c r="A531" s="3" t="s">
        <v>520</v>
      </c>
      <c r="B531" t="s">
        <v>1322</v>
      </c>
      <c r="C531" s="9" t="s">
        <v>2140</v>
      </c>
      <c r="D531" s="3" t="s">
        <v>1278</v>
      </c>
      <c r="E531" s="3" t="s">
        <v>1279</v>
      </c>
      <c r="F531" s="3" t="s">
        <v>836</v>
      </c>
      <c r="G531" s="3" t="s">
        <v>100</v>
      </c>
      <c r="H531" s="3" t="s">
        <v>89</v>
      </c>
      <c r="I531" s="3" t="s">
        <v>90</v>
      </c>
      <c r="J531" s="3" t="s">
        <v>1280</v>
      </c>
      <c r="K531" s="3" t="s">
        <v>92</v>
      </c>
      <c r="L531" s="3" t="s">
        <v>93</v>
      </c>
      <c r="M531" s="3" t="s">
        <v>94</v>
      </c>
      <c r="N531" s="2">
        <v>5000000</v>
      </c>
      <c r="O531" s="2">
        <v>4717328.49</v>
      </c>
      <c r="P531" s="10">
        <v>1</v>
      </c>
      <c r="Q531" s="2">
        <v>5000000</v>
      </c>
      <c r="R531" s="2">
        <v>4717328.49</v>
      </c>
      <c r="S531" s="3" t="s">
        <v>94</v>
      </c>
      <c r="T531" s="2">
        <v>186729.76</v>
      </c>
      <c r="U531" s="2">
        <v>186729.76</v>
      </c>
      <c r="V531" s="2">
        <v>2567.02</v>
      </c>
      <c r="W531" s="11">
        <v>1</v>
      </c>
      <c r="X531" s="2">
        <v>186729.76</v>
      </c>
      <c r="Y531" s="2">
        <v>186729.76</v>
      </c>
      <c r="Z531" s="2">
        <v>2567.02</v>
      </c>
      <c r="AA531" s="12">
        <v>4.9000000000000002E-2</v>
      </c>
      <c r="AB531" s="13">
        <v>44581</v>
      </c>
      <c r="AC531" s="13">
        <v>44500</v>
      </c>
      <c r="AD531" s="2">
        <v>1</v>
      </c>
      <c r="AE531" s="2">
        <v>5</v>
      </c>
      <c r="AF531" s="3" t="s">
        <v>95</v>
      </c>
      <c r="AG531" s="2">
        <v>0</v>
      </c>
      <c r="AH531" s="3" t="s">
        <v>95</v>
      </c>
      <c r="AI531" s="3" t="s">
        <v>95</v>
      </c>
      <c r="AJ531" s="2">
        <v>1</v>
      </c>
      <c r="AK531" s="2">
        <v>2073.5495251355715</v>
      </c>
      <c r="AL531" s="2">
        <v>0</v>
      </c>
      <c r="AM531" s="2">
        <v>28.505596012191702</v>
      </c>
      <c r="AN531" s="2">
        <v>2102.0551211477632</v>
      </c>
      <c r="AO531" s="2">
        <v>2073.5495251355715</v>
      </c>
      <c r="AP531" s="2">
        <v>0</v>
      </c>
      <c r="AQ531" s="2">
        <v>28.505596012191702</v>
      </c>
      <c r="AR531" s="2">
        <v>2102.0551211477632</v>
      </c>
      <c r="AS531" s="2">
        <v>149383.80800000002</v>
      </c>
      <c r="AT531" s="2">
        <v>0</v>
      </c>
      <c r="AU531" s="2">
        <v>2053.616</v>
      </c>
      <c r="AV531" s="2">
        <v>151437.424</v>
      </c>
      <c r="AW531" s="2">
        <v>2073.5495251355715</v>
      </c>
      <c r="AX531" s="2">
        <v>0</v>
      </c>
      <c r="AY531" s="2">
        <v>28.505596012191702</v>
      </c>
      <c r="AZ531" s="2">
        <v>2102.0551211477632</v>
      </c>
      <c r="BA531" s="2">
        <v>10552.500888367436</v>
      </c>
      <c r="BB531" s="2">
        <v>0</v>
      </c>
      <c r="BC531" s="2">
        <v>145.06782866564481</v>
      </c>
      <c r="BD531" s="2">
        <v>10697.568717033082</v>
      </c>
      <c r="BE531" s="2">
        <v>10552.500888367436</v>
      </c>
      <c r="BF531" s="2">
        <v>0</v>
      </c>
      <c r="BG531" s="2">
        <v>145.06782866564481</v>
      </c>
      <c r="BH531" s="2">
        <v>10697.568717033082</v>
      </c>
      <c r="BI531" s="2">
        <v>760229.13729280012</v>
      </c>
      <c r="BJ531" s="2">
        <v>0</v>
      </c>
      <c r="BK531" s="2">
        <v>10451.057185600001</v>
      </c>
      <c r="BL531" s="2">
        <v>770680.19447840005</v>
      </c>
      <c r="BM531" s="2">
        <v>10552.500888367436</v>
      </c>
      <c r="BN531" s="2">
        <v>0</v>
      </c>
      <c r="BO531" s="2">
        <v>145.06782866564481</v>
      </c>
      <c r="BP531" s="2">
        <v>10697.568717033082</v>
      </c>
      <c r="BQ531" s="2" t="s">
        <v>96</v>
      </c>
      <c r="BR531" s="1">
        <v>1.4999999999999999E-2</v>
      </c>
      <c r="BS531" s="1">
        <v>3.5000000000000003E-2</v>
      </c>
      <c r="BT531" s="1">
        <v>0.26500000000000001</v>
      </c>
      <c r="BU531" s="2">
        <v>2800.9463999999998</v>
      </c>
      <c r="BV531" s="2">
        <v>6535.5416000000014</v>
      </c>
      <c r="BW531" s="2">
        <v>49483.386400000003</v>
      </c>
      <c r="BX531" s="2">
        <v>2800.9463999999998</v>
      </c>
      <c r="BY531" s="2">
        <v>2800.9463999999998</v>
      </c>
      <c r="BZ531" s="2">
        <v>2800.9463999999998</v>
      </c>
      <c r="CA531" s="2">
        <v>6535.5416000000014</v>
      </c>
      <c r="CB531" s="2">
        <v>49483.386400000003</v>
      </c>
      <c r="CC531" s="2">
        <v>2800.9463999999998</v>
      </c>
      <c r="CD531" s="2">
        <v>2800.9463999999998</v>
      </c>
      <c r="CE531" s="1">
        <f t="shared" si="8"/>
        <v>1.4999999999999998E-2</v>
      </c>
    </row>
    <row r="532" spans="1:83" ht="13.5" customHeight="1">
      <c r="A532" s="3" t="s">
        <v>520</v>
      </c>
      <c r="B532" t="s">
        <v>1323</v>
      </c>
      <c r="C532" s="9" t="s">
        <v>2141</v>
      </c>
      <c r="D532" s="3" t="s">
        <v>989</v>
      </c>
      <c r="E532" s="3" t="s">
        <v>990</v>
      </c>
      <c r="F532" s="3" t="s">
        <v>836</v>
      </c>
      <c r="G532" s="3" t="s">
        <v>100</v>
      </c>
      <c r="H532" s="3" t="s">
        <v>89</v>
      </c>
      <c r="I532" s="3" t="s">
        <v>90</v>
      </c>
      <c r="J532" s="3" t="s">
        <v>991</v>
      </c>
      <c r="K532" s="3" t="s">
        <v>92</v>
      </c>
      <c r="L532" s="3" t="s">
        <v>93</v>
      </c>
      <c r="M532" s="3" t="s">
        <v>94</v>
      </c>
      <c r="N532" s="2">
        <v>5000000</v>
      </c>
      <c r="O532" s="2">
        <v>3237843.41</v>
      </c>
      <c r="P532" s="10">
        <v>1</v>
      </c>
      <c r="Q532" s="2">
        <v>5000000</v>
      </c>
      <c r="R532" s="2">
        <v>3237843.41</v>
      </c>
      <c r="S532" s="3" t="s">
        <v>94</v>
      </c>
      <c r="T532" s="2">
        <v>315535.69</v>
      </c>
      <c r="U532" s="2">
        <v>315535.69</v>
      </c>
      <c r="V532" s="2">
        <v>4337.74</v>
      </c>
      <c r="W532" s="11">
        <v>1</v>
      </c>
      <c r="X532" s="2">
        <v>315535.69</v>
      </c>
      <c r="Y532" s="2">
        <v>315535.69</v>
      </c>
      <c r="Z532" s="2">
        <v>4337.74</v>
      </c>
      <c r="AA532" s="12">
        <v>4.9000000000000002E-2</v>
      </c>
      <c r="AB532" s="13">
        <v>44581</v>
      </c>
      <c r="AC532" s="13">
        <v>44500</v>
      </c>
      <c r="AD532" s="2">
        <v>1</v>
      </c>
      <c r="AE532" s="2">
        <v>5</v>
      </c>
      <c r="AF532" s="3" t="s">
        <v>95</v>
      </c>
      <c r="AG532" s="2">
        <v>0</v>
      </c>
      <c r="AH532" s="3" t="s">
        <v>95</v>
      </c>
      <c r="AI532" s="3" t="s">
        <v>95</v>
      </c>
      <c r="AJ532" s="2">
        <v>1</v>
      </c>
      <c r="AK532" s="2">
        <v>3503.8811176259469</v>
      </c>
      <c r="AL532" s="2">
        <v>0</v>
      </c>
      <c r="AM532" s="2">
        <v>48.16864069852376</v>
      </c>
      <c r="AN532" s="2">
        <v>3552.0497583244705</v>
      </c>
      <c r="AO532" s="2">
        <v>3503.8811176259469</v>
      </c>
      <c r="AP532" s="2">
        <v>0</v>
      </c>
      <c r="AQ532" s="2">
        <v>48.16864069852376</v>
      </c>
      <c r="AR532" s="2">
        <v>3552.0497583244705</v>
      </c>
      <c r="AS532" s="2">
        <v>252428.55199999997</v>
      </c>
      <c r="AT532" s="2">
        <v>0</v>
      </c>
      <c r="AU532" s="2">
        <v>3470.1919999999996</v>
      </c>
      <c r="AV532" s="2">
        <v>255898.74400000001</v>
      </c>
      <c r="AW532" s="2">
        <v>3503.8811176259469</v>
      </c>
      <c r="AX532" s="2">
        <v>0</v>
      </c>
      <c r="AY532" s="2">
        <v>48.16864069852376</v>
      </c>
      <c r="AZ532" s="2">
        <v>3552.0497583244705</v>
      </c>
      <c r="BA532" s="2">
        <v>17831.601395710208</v>
      </c>
      <c r="BB532" s="2">
        <v>0</v>
      </c>
      <c r="BC532" s="2">
        <v>245.13502937885727</v>
      </c>
      <c r="BD532" s="2">
        <v>18076.736425089064</v>
      </c>
      <c r="BE532" s="2">
        <v>17831.601395710208</v>
      </c>
      <c r="BF532" s="2">
        <v>0</v>
      </c>
      <c r="BG532" s="2">
        <v>245.13502937885727</v>
      </c>
      <c r="BH532" s="2">
        <v>18076.736425089064</v>
      </c>
      <c r="BI532" s="2">
        <v>1284634.1439832</v>
      </c>
      <c r="BJ532" s="2">
        <v>0</v>
      </c>
      <c r="BK532" s="2">
        <v>17660.1541072</v>
      </c>
      <c r="BL532" s="2">
        <v>1302294.2980904002</v>
      </c>
      <c r="BM532" s="2">
        <v>17831.601395710208</v>
      </c>
      <c r="BN532" s="2">
        <v>0</v>
      </c>
      <c r="BO532" s="2">
        <v>245.13502937885727</v>
      </c>
      <c r="BP532" s="2">
        <v>18076.736425089064</v>
      </c>
      <c r="BQ532" s="2" t="s">
        <v>96</v>
      </c>
      <c r="BR532" s="1">
        <v>1.4999999999999999E-2</v>
      </c>
      <c r="BS532" s="1">
        <v>3.5000000000000003E-2</v>
      </c>
      <c r="BT532" s="1">
        <v>0.26500000000000001</v>
      </c>
      <c r="BU532" s="2">
        <v>4733.0353500000001</v>
      </c>
      <c r="BV532" s="2">
        <v>11043.749150000001</v>
      </c>
      <c r="BW532" s="2">
        <v>83616.957850000006</v>
      </c>
      <c r="BX532" s="2">
        <v>4733.0353500000001</v>
      </c>
      <c r="BY532" s="2">
        <v>4733.0353500000001</v>
      </c>
      <c r="BZ532" s="2">
        <v>4733.0353500000001</v>
      </c>
      <c r="CA532" s="2">
        <v>11043.749150000001</v>
      </c>
      <c r="CB532" s="2">
        <v>83616.957850000006</v>
      </c>
      <c r="CC532" s="2">
        <v>4733.0353500000001</v>
      </c>
      <c r="CD532" s="2">
        <v>4733.0353500000001</v>
      </c>
      <c r="CE532" s="1">
        <f t="shared" si="8"/>
        <v>1.4999999999999999E-2</v>
      </c>
    </row>
    <row r="533" spans="1:83" ht="13.5" customHeight="1">
      <c r="A533" s="3" t="s">
        <v>520</v>
      </c>
      <c r="B533" t="s">
        <v>1324</v>
      </c>
      <c r="C533" s="9" t="s">
        <v>2142</v>
      </c>
      <c r="D533" s="3" t="s">
        <v>1235</v>
      </c>
      <c r="E533" s="3" t="s">
        <v>1236</v>
      </c>
      <c r="F533" s="3" t="s">
        <v>836</v>
      </c>
      <c r="G533" s="3" t="s">
        <v>100</v>
      </c>
      <c r="H533" s="3" t="s">
        <v>89</v>
      </c>
      <c r="I533" s="3" t="s">
        <v>90</v>
      </c>
      <c r="J533" s="3" t="s">
        <v>1237</v>
      </c>
      <c r="K533" s="3" t="s">
        <v>92</v>
      </c>
      <c r="L533" s="3" t="s">
        <v>93</v>
      </c>
      <c r="M533" s="3" t="s">
        <v>94</v>
      </c>
      <c r="N533" s="2">
        <v>5000000</v>
      </c>
      <c r="O533" s="2">
        <v>4945294.1100000003</v>
      </c>
      <c r="P533" s="10">
        <v>1</v>
      </c>
      <c r="Q533" s="2">
        <v>5000000</v>
      </c>
      <c r="R533" s="2">
        <v>4945294.1100000003</v>
      </c>
      <c r="S533" s="3" t="s">
        <v>94</v>
      </c>
      <c r="T533" s="2">
        <v>37492.400000000001</v>
      </c>
      <c r="U533" s="2">
        <v>37492.400000000001</v>
      </c>
      <c r="V533" s="2">
        <v>505.21</v>
      </c>
      <c r="W533" s="11">
        <v>1</v>
      </c>
      <c r="X533" s="2">
        <v>37492.400000000001</v>
      </c>
      <c r="Y533" s="2">
        <v>37492.400000000001</v>
      </c>
      <c r="Z533" s="2">
        <v>505.21</v>
      </c>
      <c r="AA533" s="12">
        <v>4.9000000000000002E-2</v>
      </c>
      <c r="AB533" s="13">
        <v>44581</v>
      </c>
      <c r="AC533" s="13">
        <v>44500</v>
      </c>
      <c r="AD533" s="2">
        <v>1</v>
      </c>
      <c r="AE533" s="2">
        <v>5</v>
      </c>
      <c r="AF533" s="3" t="s">
        <v>95</v>
      </c>
      <c r="AG533" s="2">
        <v>0</v>
      </c>
      <c r="AH533" s="3" t="s">
        <v>95</v>
      </c>
      <c r="AI533" s="3" t="s">
        <v>95</v>
      </c>
      <c r="AJ533" s="2">
        <v>1</v>
      </c>
      <c r="AK533" s="2">
        <v>416.33614382727694</v>
      </c>
      <c r="AL533" s="2">
        <v>0</v>
      </c>
      <c r="AM533" s="2">
        <v>5.6101285386632638</v>
      </c>
      <c r="AN533" s="2">
        <v>421.94627236594022</v>
      </c>
      <c r="AO533" s="2">
        <v>416.33614382727694</v>
      </c>
      <c r="AP533" s="2">
        <v>0</v>
      </c>
      <c r="AQ533" s="2">
        <v>5.6101285386632638</v>
      </c>
      <c r="AR533" s="2">
        <v>421.94627236594022</v>
      </c>
      <c r="AS533" s="2">
        <v>29993.920000000002</v>
      </c>
      <c r="AT533" s="2">
        <v>0</v>
      </c>
      <c r="AU533" s="2">
        <v>404.16799999999995</v>
      </c>
      <c r="AV533" s="2">
        <v>30398.087999999996</v>
      </c>
      <c r="AW533" s="2">
        <v>416.33614382727694</v>
      </c>
      <c r="AX533" s="2">
        <v>0</v>
      </c>
      <c r="AY533" s="2">
        <v>5.6101285386632638</v>
      </c>
      <c r="AZ533" s="2">
        <v>421.94627236594022</v>
      </c>
      <c r="BA533" s="2">
        <v>2118.7762695513952</v>
      </c>
      <c r="BB533" s="2">
        <v>0</v>
      </c>
      <c r="BC533" s="2">
        <v>28.550505146111217</v>
      </c>
      <c r="BD533" s="2">
        <v>2147.3267746975066</v>
      </c>
      <c r="BE533" s="2">
        <v>2118.7762695513952</v>
      </c>
      <c r="BF533" s="2">
        <v>0</v>
      </c>
      <c r="BG533" s="2">
        <v>28.550505146111217</v>
      </c>
      <c r="BH533" s="2">
        <v>2147.3267746975066</v>
      </c>
      <c r="BI533" s="2">
        <v>152642.05827200002</v>
      </c>
      <c r="BJ533" s="2">
        <v>0</v>
      </c>
      <c r="BK533" s="2">
        <v>2056.8513687999998</v>
      </c>
      <c r="BL533" s="2">
        <v>154698.90964079998</v>
      </c>
      <c r="BM533" s="2">
        <v>2118.7762695513952</v>
      </c>
      <c r="BN533" s="2">
        <v>0</v>
      </c>
      <c r="BO533" s="2">
        <v>28.550505146111217</v>
      </c>
      <c r="BP533" s="2">
        <v>2147.3267746975066</v>
      </c>
      <c r="BQ533" s="2" t="s">
        <v>96</v>
      </c>
      <c r="BR533" s="1">
        <v>1.4999999999999999E-2</v>
      </c>
      <c r="BS533" s="1">
        <v>3.5000000000000003E-2</v>
      </c>
      <c r="BT533" s="1">
        <v>0.26500000000000001</v>
      </c>
      <c r="BU533" s="2">
        <v>562.38599999999997</v>
      </c>
      <c r="BV533" s="2">
        <v>1312.2340000000002</v>
      </c>
      <c r="BW533" s="2">
        <v>9935.4860000000008</v>
      </c>
      <c r="BX533" s="2">
        <v>562.38599999999997</v>
      </c>
      <c r="BY533" s="2">
        <v>562.38599999999997</v>
      </c>
      <c r="BZ533" s="2">
        <v>562.38599999999997</v>
      </c>
      <c r="CA533" s="2">
        <v>1312.2340000000002</v>
      </c>
      <c r="CB533" s="2">
        <v>9935.4860000000008</v>
      </c>
      <c r="CC533" s="2">
        <v>562.38599999999997</v>
      </c>
      <c r="CD533" s="2">
        <v>562.38599999999997</v>
      </c>
      <c r="CE533" s="1">
        <f t="shared" si="8"/>
        <v>1.4999999999999998E-2</v>
      </c>
    </row>
    <row r="534" spans="1:83" ht="13.5" customHeight="1">
      <c r="A534" s="3" t="s">
        <v>520</v>
      </c>
      <c r="B534" t="s">
        <v>1325</v>
      </c>
      <c r="C534" s="9" t="s">
        <v>2143</v>
      </c>
      <c r="D534" s="3" t="s">
        <v>980</v>
      </c>
      <c r="E534" s="3" t="s">
        <v>981</v>
      </c>
      <c r="F534" s="3" t="s">
        <v>836</v>
      </c>
      <c r="G534" s="3" t="s">
        <v>100</v>
      </c>
      <c r="H534" s="3" t="s">
        <v>89</v>
      </c>
      <c r="I534" s="3" t="s">
        <v>90</v>
      </c>
      <c r="J534" s="3" t="s">
        <v>982</v>
      </c>
      <c r="K534" s="3" t="s">
        <v>92</v>
      </c>
      <c r="L534" s="3" t="s">
        <v>93</v>
      </c>
      <c r="M534" s="3" t="s">
        <v>94</v>
      </c>
      <c r="N534" s="2">
        <v>5000000</v>
      </c>
      <c r="O534" s="2">
        <v>4500182.9400000004</v>
      </c>
      <c r="P534" s="10">
        <v>1</v>
      </c>
      <c r="Q534" s="2">
        <v>5000000</v>
      </c>
      <c r="R534" s="2">
        <v>4500182.9400000004</v>
      </c>
      <c r="S534" s="3" t="s">
        <v>94</v>
      </c>
      <c r="T534" s="2">
        <v>286877.57</v>
      </c>
      <c r="U534" s="2">
        <v>286877.57</v>
      </c>
      <c r="V534" s="2">
        <v>3865.68</v>
      </c>
      <c r="W534" s="11">
        <v>1</v>
      </c>
      <c r="X534" s="2">
        <v>286877.57</v>
      </c>
      <c r="Y534" s="2">
        <v>286877.57</v>
      </c>
      <c r="Z534" s="2">
        <v>3865.68</v>
      </c>
      <c r="AA534" s="12">
        <v>4.9000000000000002E-2</v>
      </c>
      <c r="AB534" s="13">
        <v>44581</v>
      </c>
      <c r="AC534" s="13">
        <v>44500</v>
      </c>
      <c r="AD534" s="2">
        <v>1</v>
      </c>
      <c r="AE534" s="2">
        <v>5</v>
      </c>
      <c r="AF534" s="3" t="s">
        <v>95</v>
      </c>
      <c r="AG534" s="2">
        <v>0</v>
      </c>
      <c r="AH534" s="3" t="s">
        <v>95</v>
      </c>
      <c r="AI534" s="3" t="s">
        <v>95</v>
      </c>
      <c r="AJ534" s="2">
        <v>1</v>
      </c>
      <c r="AK534" s="2">
        <v>3185.645657368952</v>
      </c>
      <c r="AL534" s="2">
        <v>0</v>
      </c>
      <c r="AM534" s="2">
        <v>42.926627915797013</v>
      </c>
      <c r="AN534" s="2">
        <v>3228.5722852847489</v>
      </c>
      <c r="AO534" s="2">
        <v>3185.645657368952</v>
      </c>
      <c r="AP534" s="2">
        <v>0</v>
      </c>
      <c r="AQ534" s="2">
        <v>42.926627915797013</v>
      </c>
      <c r="AR534" s="2">
        <v>3228.5722852847489</v>
      </c>
      <c r="AS534" s="2">
        <v>229502.05600000004</v>
      </c>
      <c r="AT534" s="2">
        <v>0</v>
      </c>
      <c r="AU534" s="2">
        <v>3092.5439999999994</v>
      </c>
      <c r="AV534" s="2">
        <v>232594.6</v>
      </c>
      <c r="AW534" s="2">
        <v>3185.645657368952</v>
      </c>
      <c r="AX534" s="2">
        <v>0</v>
      </c>
      <c r="AY534" s="2">
        <v>42.926627915797013</v>
      </c>
      <c r="AZ534" s="2">
        <v>3228.5722852847489</v>
      </c>
      <c r="BA534" s="2">
        <v>16212.069314916334</v>
      </c>
      <c r="BB534" s="2">
        <v>0</v>
      </c>
      <c r="BC534" s="2">
        <v>218.45790212628259</v>
      </c>
      <c r="BD534" s="2">
        <v>16430.527217042618</v>
      </c>
      <c r="BE534" s="2">
        <v>16212.069314916334</v>
      </c>
      <c r="BF534" s="2">
        <v>0</v>
      </c>
      <c r="BG534" s="2">
        <v>218.45790212628259</v>
      </c>
      <c r="BH534" s="2">
        <v>16430.527217042618</v>
      </c>
      <c r="BI534" s="2">
        <v>1167958.9131896002</v>
      </c>
      <c r="BJ534" s="2">
        <v>0</v>
      </c>
      <c r="BK534" s="2">
        <v>15738.265670399998</v>
      </c>
      <c r="BL534" s="2">
        <v>1183697.1788600001</v>
      </c>
      <c r="BM534" s="2">
        <v>16212.069314916334</v>
      </c>
      <c r="BN534" s="2">
        <v>0</v>
      </c>
      <c r="BO534" s="2">
        <v>218.45790212628259</v>
      </c>
      <c r="BP534" s="2">
        <v>16430.527217042618</v>
      </c>
      <c r="BQ534" s="2" t="s">
        <v>96</v>
      </c>
      <c r="BR534" s="1">
        <v>1.4999999999999999E-2</v>
      </c>
      <c r="BS534" s="1">
        <v>3.5000000000000003E-2</v>
      </c>
      <c r="BT534" s="1">
        <v>0.26500000000000001</v>
      </c>
      <c r="BU534" s="2">
        <v>4303.1635500000002</v>
      </c>
      <c r="BV534" s="2">
        <v>10040.714950000001</v>
      </c>
      <c r="BW534" s="2">
        <v>76022.556049999999</v>
      </c>
      <c r="BX534" s="2">
        <v>4303.1635500000002</v>
      </c>
      <c r="BY534" s="2">
        <v>4303.1635500000002</v>
      </c>
      <c r="BZ534" s="2">
        <v>4303.1635500000002</v>
      </c>
      <c r="CA534" s="2">
        <v>10040.714950000001</v>
      </c>
      <c r="CB534" s="2">
        <v>76022.556049999999</v>
      </c>
      <c r="CC534" s="2">
        <v>4303.1635500000002</v>
      </c>
      <c r="CD534" s="2">
        <v>4303.1635500000002</v>
      </c>
      <c r="CE534" s="1">
        <f t="shared" si="8"/>
        <v>1.5000000000000001E-2</v>
      </c>
    </row>
    <row r="535" spans="1:83" ht="13.5" customHeight="1">
      <c r="A535" s="3" t="s">
        <v>520</v>
      </c>
      <c r="B535" t="s">
        <v>1326</v>
      </c>
      <c r="C535" s="9" t="s">
        <v>2144</v>
      </c>
      <c r="D535" s="3" t="s">
        <v>1010</v>
      </c>
      <c r="E535" s="3" t="s">
        <v>1011</v>
      </c>
      <c r="F535" s="3" t="s">
        <v>836</v>
      </c>
      <c r="G535" s="3" t="s">
        <v>100</v>
      </c>
      <c r="H535" s="3" t="s">
        <v>89</v>
      </c>
      <c r="I535" s="3" t="s">
        <v>90</v>
      </c>
      <c r="J535" s="3" t="s">
        <v>1012</v>
      </c>
      <c r="K535" s="3" t="s">
        <v>92</v>
      </c>
      <c r="L535" s="3" t="s">
        <v>93</v>
      </c>
      <c r="M535" s="3" t="s">
        <v>94</v>
      </c>
      <c r="N535" s="2">
        <v>5000000</v>
      </c>
      <c r="O535" s="2">
        <v>4576045.49</v>
      </c>
      <c r="P535" s="10">
        <v>1</v>
      </c>
      <c r="Q535" s="2">
        <v>5000000</v>
      </c>
      <c r="R535" s="2">
        <v>4576045.49</v>
      </c>
      <c r="S535" s="3" t="s">
        <v>94</v>
      </c>
      <c r="T535" s="2">
        <v>101850.08</v>
      </c>
      <c r="U535" s="2">
        <v>101850.08</v>
      </c>
      <c r="V535" s="2">
        <v>1358.57</v>
      </c>
      <c r="W535" s="11">
        <v>1</v>
      </c>
      <c r="X535" s="2">
        <v>101850.08</v>
      </c>
      <c r="Y535" s="2">
        <v>101850.08</v>
      </c>
      <c r="Z535" s="2">
        <v>1358.57</v>
      </c>
      <c r="AA535" s="12">
        <v>4.9000000000000002E-2</v>
      </c>
      <c r="AB535" s="13">
        <v>44581</v>
      </c>
      <c r="AC535" s="13">
        <v>44500</v>
      </c>
      <c r="AD535" s="2">
        <v>1</v>
      </c>
      <c r="AE535" s="2">
        <v>5</v>
      </c>
      <c r="AF535" s="3" t="s">
        <v>95</v>
      </c>
      <c r="AG535" s="2">
        <v>0</v>
      </c>
      <c r="AH535" s="3" t="s">
        <v>95</v>
      </c>
      <c r="AI535" s="3" t="s">
        <v>95</v>
      </c>
      <c r="AJ535" s="2">
        <v>1</v>
      </c>
      <c r="AK535" s="2">
        <v>1130.9990706303054</v>
      </c>
      <c r="AL535" s="2">
        <v>0</v>
      </c>
      <c r="AM535" s="2">
        <v>15.086305355736723</v>
      </c>
      <c r="AN535" s="2">
        <v>1146.085375986042</v>
      </c>
      <c r="AO535" s="2">
        <v>1130.9990706303054</v>
      </c>
      <c r="AP535" s="2">
        <v>0</v>
      </c>
      <c r="AQ535" s="2">
        <v>15.086305355736723</v>
      </c>
      <c r="AR535" s="2">
        <v>1146.085375986042</v>
      </c>
      <c r="AS535" s="2">
        <v>81480.064000000013</v>
      </c>
      <c r="AT535" s="2">
        <v>0</v>
      </c>
      <c r="AU535" s="2">
        <v>1086.8559999999998</v>
      </c>
      <c r="AV535" s="2">
        <v>82566.920000000013</v>
      </c>
      <c r="AW535" s="2">
        <v>1130.9990706303054</v>
      </c>
      <c r="AX535" s="2">
        <v>0</v>
      </c>
      <c r="AY535" s="2">
        <v>15.086305355736723</v>
      </c>
      <c r="AZ535" s="2">
        <v>1146.085375986042</v>
      </c>
      <c r="BA535" s="2">
        <v>5755.7673703446872</v>
      </c>
      <c r="BB535" s="2">
        <v>0</v>
      </c>
      <c r="BC535" s="2">
        <v>76.775716585879763</v>
      </c>
      <c r="BD535" s="2">
        <v>5832.5430869305665</v>
      </c>
      <c r="BE535" s="2">
        <v>5755.7673703446872</v>
      </c>
      <c r="BF535" s="2">
        <v>0</v>
      </c>
      <c r="BG535" s="2">
        <v>76.775716585879763</v>
      </c>
      <c r="BH535" s="2">
        <v>5832.5430869305665</v>
      </c>
      <c r="BI535" s="2">
        <v>414660.19370240008</v>
      </c>
      <c r="BJ535" s="2">
        <v>0</v>
      </c>
      <c r="BK535" s="2">
        <v>5531.118869599999</v>
      </c>
      <c r="BL535" s="2">
        <v>420191.31257200008</v>
      </c>
      <c r="BM535" s="2">
        <v>5755.7673703446872</v>
      </c>
      <c r="BN535" s="2">
        <v>0</v>
      </c>
      <c r="BO535" s="2">
        <v>76.775716585879763</v>
      </c>
      <c r="BP535" s="2">
        <v>5832.5430869305665</v>
      </c>
      <c r="BQ535" s="2" t="s">
        <v>96</v>
      </c>
      <c r="BR535" s="1">
        <v>1.4999999999999999E-2</v>
      </c>
      <c r="BS535" s="1">
        <v>3.5000000000000003E-2</v>
      </c>
      <c r="BT535" s="1">
        <v>0.26500000000000001</v>
      </c>
      <c r="BU535" s="2">
        <v>1527.7511999999999</v>
      </c>
      <c r="BV535" s="2">
        <v>3564.7528000000002</v>
      </c>
      <c r="BW535" s="2">
        <v>26990.271200000003</v>
      </c>
      <c r="BX535" s="2">
        <v>1527.7511999999999</v>
      </c>
      <c r="BY535" s="2">
        <v>1527.7511999999999</v>
      </c>
      <c r="BZ535" s="2">
        <v>1527.7511999999999</v>
      </c>
      <c r="CA535" s="2">
        <v>3564.7528000000002</v>
      </c>
      <c r="CB535" s="2">
        <v>26990.271200000003</v>
      </c>
      <c r="CC535" s="2">
        <v>1527.7511999999999</v>
      </c>
      <c r="CD535" s="2">
        <v>1527.7511999999999</v>
      </c>
      <c r="CE535" s="1">
        <f t="shared" si="8"/>
        <v>1.4999999999999999E-2</v>
      </c>
    </row>
    <row r="536" spans="1:83" ht="13.5" customHeight="1">
      <c r="A536" s="3" t="s">
        <v>520</v>
      </c>
      <c r="B536" t="s">
        <v>1327</v>
      </c>
      <c r="C536" s="9" t="s">
        <v>2145</v>
      </c>
      <c r="D536" s="3" t="s">
        <v>984</v>
      </c>
      <c r="E536" s="3" t="s">
        <v>985</v>
      </c>
      <c r="F536" s="3" t="s">
        <v>836</v>
      </c>
      <c r="G536" s="3" t="s">
        <v>100</v>
      </c>
      <c r="H536" s="3" t="s">
        <v>89</v>
      </c>
      <c r="I536" s="3" t="s">
        <v>90</v>
      </c>
      <c r="J536" s="3" t="s">
        <v>986</v>
      </c>
      <c r="K536" s="3" t="s">
        <v>92</v>
      </c>
      <c r="L536" s="3" t="s">
        <v>93</v>
      </c>
      <c r="M536" s="3" t="s">
        <v>94</v>
      </c>
      <c r="N536" s="2">
        <v>5000000</v>
      </c>
      <c r="O536" s="2">
        <v>4585934.08</v>
      </c>
      <c r="P536" s="10">
        <v>1</v>
      </c>
      <c r="Q536" s="2">
        <v>5000000</v>
      </c>
      <c r="R536" s="2">
        <v>4585934.08</v>
      </c>
      <c r="S536" s="3" t="s">
        <v>94</v>
      </c>
      <c r="T536" s="2">
        <v>185155.63</v>
      </c>
      <c r="U536" s="2">
        <v>185155.63</v>
      </c>
      <c r="V536" s="2">
        <v>2444.5700000000002</v>
      </c>
      <c r="W536" s="11">
        <v>1</v>
      </c>
      <c r="X536" s="2">
        <v>185155.63</v>
      </c>
      <c r="Y536" s="2">
        <v>185155.63</v>
      </c>
      <c r="Z536" s="2">
        <v>2444.5700000000002</v>
      </c>
      <c r="AA536" s="12">
        <v>4.9000000000000002E-2</v>
      </c>
      <c r="AB536" s="13">
        <v>44581</v>
      </c>
      <c r="AC536" s="13">
        <v>44500</v>
      </c>
      <c r="AD536" s="2">
        <v>1</v>
      </c>
      <c r="AE536" s="2">
        <v>5</v>
      </c>
      <c r="AF536" s="3" t="s">
        <v>95</v>
      </c>
      <c r="AG536" s="2">
        <v>0</v>
      </c>
      <c r="AH536" s="3" t="s">
        <v>95</v>
      </c>
      <c r="AI536" s="3" t="s">
        <v>95</v>
      </c>
      <c r="AJ536" s="2">
        <v>1</v>
      </c>
      <c r="AK536" s="2">
        <v>2056.0695234796935</v>
      </c>
      <c r="AL536" s="2">
        <v>0</v>
      </c>
      <c r="AM536" s="2">
        <v>27.14584414750313</v>
      </c>
      <c r="AN536" s="2">
        <v>2083.2153676271969</v>
      </c>
      <c r="AO536" s="2">
        <v>2056.0695234796935</v>
      </c>
      <c r="AP536" s="2">
        <v>0</v>
      </c>
      <c r="AQ536" s="2">
        <v>27.14584414750313</v>
      </c>
      <c r="AR536" s="2">
        <v>2083.2153676271969</v>
      </c>
      <c r="AS536" s="2">
        <v>148124.50400000002</v>
      </c>
      <c r="AT536" s="2">
        <v>0</v>
      </c>
      <c r="AU536" s="2">
        <v>1955.6559999999999</v>
      </c>
      <c r="AV536" s="2">
        <v>150080.16000000003</v>
      </c>
      <c r="AW536" s="2">
        <v>2056.0695234796935</v>
      </c>
      <c r="AX536" s="2">
        <v>0</v>
      </c>
      <c r="AY536" s="2">
        <v>27.14584414750313</v>
      </c>
      <c r="AZ536" s="2">
        <v>2083.2153676271969</v>
      </c>
      <c r="BA536" s="2">
        <v>10463.543411940509</v>
      </c>
      <c r="BB536" s="2">
        <v>0</v>
      </c>
      <c r="BC536" s="2">
        <v>138.1479154510582</v>
      </c>
      <c r="BD536" s="2">
        <v>10601.691327391569</v>
      </c>
      <c r="BE536" s="2">
        <v>10463.543411940509</v>
      </c>
      <c r="BF536" s="2">
        <v>0</v>
      </c>
      <c r="BG536" s="2">
        <v>138.1479154510582</v>
      </c>
      <c r="BH536" s="2">
        <v>10601.691327391569</v>
      </c>
      <c r="BI536" s="2">
        <v>753820.41330640006</v>
      </c>
      <c r="BJ536" s="2">
        <v>0</v>
      </c>
      <c r="BK536" s="2">
        <v>9952.5289496000005</v>
      </c>
      <c r="BL536" s="2">
        <v>763772.94225600024</v>
      </c>
      <c r="BM536" s="2">
        <v>10463.543411940509</v>
      </c>
      <c r="BN536" s="2">
        <v>0</v>
      </c>
      <c r="BO536" s="2">
        <v>138.1479154510582</v>
      </c>
      <c r="BP536" s="2">
        <v>10601.691327391569</v>
      </c>
      <c r="BQ536" s="2" t="s">
        <v>96</v>
      </c>
      <c r="BR536" s="1">
        <v>1.4999999999999999E-2</v>
      </c>
      <c r="BS536" s="1">
        <v>3.5000000000000003E-2</v>
      </c>
      <c r="BT536" s="1">
        <v>0.26500000000000001</v>
      </c>
      <c r="BU536" s="2">
        <v>2777.3344499999998</v>
      </c>
      <c r="BV536" s="2">
        <v>6480.4470500000007</v>
      </c>
      <c r="BW536" s="2">
        <v>49066.241950000003</v>
      </c>
      <c r="BX536" s="2">
        <v>2777.3344499999998</v>
      </c>
      <c r="BY536" s="2">
        <v>2777.3344499999998</v>
      </c>
      <c r="BZ536" s="2">
        <v>2777.3344499999998</v>
      </c>
      <c r="CA536" s="2">
        <v>6480.4470500000007</v>
      </c>
      <c r="CB536" s="2">
        <v>49066.241950000003</v>
      </c>
      <c r="CC536" s="2">
        <v>2777.3344499999998</v>
      </c>
      <c r="CD536" s="2">
        <v>2777.3344499999998</v>
      </c>
      <c r="CE536" s="1">
        <f t="shared" si="8"/>
        <v>1.4999999999999999E-2</v>
      </c>
    </row>
    <row r="537" spans="1:83" ht="13.5" customHeight="1">
      <c r="A537" s="3" t="s">
        <v>520</v>
      </c>
      <c r="B537" t="s">
        <v>1328</v>
      </c>
      <c r="C537" s="9" t="s">
        <v>2146</v>
      </c>
      <c r="D537" s="3" t="s">
        <v>1066</v>
      </c>
      <c r="E537" s="3" t="s">
        <v>1067</v>
      </c>
      <c r="F537" s="3" t="s">
        <v>836</v>
      </c>
      <c r="G537" s="3" t="s">
        <v>100</v>
      </c>
      <c r="H537" s="3" t="s">
        <v>89</v>
      </c>
      <c r="I537" s="3" t="s">
        <v>90</v>
      </c>
      <c r="J537" s="3" t="s">
        <v>1068</v>
      </c>
      <c r="K537" s="3" t="s">
        <v>92</v>
      </c>
      <c r="L537" s="3" t="s">
        <v>93</v>
      </c>
      <c r="M537" s="3" t="s">
        <v>94</v>
      </c>
      <c r="N537" s="2">
        <v>5000000</v>
      </c>
      <c r="O537" s="2">
        <v>4388754.08</v>
      </c>
      <c r="P537" s="10">
        <v>1</v>
      </c>
      <c r="Q537" s="2">
        <v>5000000</v>
      </c>
      <c r="R537" s="2">
        <v>4388754.08</v>
      </c>
      <c r="S537" s="3" t="s">
        <v>94</v>
      </c>
      <c r="T537" s="2">
        <v>58672.12</v>
      </c>
      <c r="U537" s="2">
        <v>58672.12</v>
      </c>
      <c r="V537" s="2">
        <v>774.63</v>
      </c>
      <c r="W537" s="11">
        <v>1</v>
      </c>
      <c r="X537" s="2">
        <v>58672.12</v>
      </c>
      <c r="Y537" s="2">
        <v>58672.12</v>
      </c>
      <c r="Z537" s="2">
        <v>774.63</v>
      </c>
      <c r="AA537" s="12">
        <v>4.9000000000000002E-2</v>
      </c>
      <c r="AB537" s="13">
        <v>44581</v>
      </c>
      <c r="AC537" s="13">
        <v>44500</v>
      </c>
      <c r="AD537" s="2">
        <v>1</v>
      </c>
      <c r="AE537" s="2">
        <v>5</v>
      </c>
      <c r="AF537" s="3" t="s">
        <v>95</v>
      </c>
      <c r="AG537" s="2">
        <v>0</v>
      </c>
      <c r="AH537" s="3" t="s">
        <v>95</v>
      </c>
      <c r="AI537" s="3" t="s">
        <v>95</v>
      </c>
      <c r="AJ537" s="2">
        <v>1</v>
      </c>
      <c r="AK537" s="2">
        <v>651.52735463643967</v>
      </c>
      <c r="AL537" s="2">
        <v>0</v>
      </c>
      <c r="AM537" s="2">
        <v>8.6019157774088484</v>
      </c>
      <c r="AN537" s="2">
        <v>660.12927041384853</v>
      </c>
      <c r="AO537" s="2">
        <v>651.52735463643967</v>
      </c>
      <c r="AP537" s="2">
        <v>0</v>
      </c>
      <c r="AQ537" s="2">
        <v>8.6019157774088484</v>
      </c>
      <c r="AR537" s="2">
        <v>660.12927041384853</v>
      </c>
      <c r="AS537" s="2">
        <v>46937.695999999996</v>
      </c>
      <c r="AT537" s="2">
        <v>0</v>
      </c>
      <c r="AU537" s="2">
        <v>619.70399999999995</v>
      </c>
      <c r="AV537" s="2">
        <v>47557.4</v>
      </c>
      <c r="AW537" s="2">
        <v>651.52735463643967</v>
      </c>
      <c r="AX537" s="2">
        <v>0</v>
      </c>
      <c r="AY537" s="2">
        <v>8.6019157774088484</v>
      </c>
      <c r="AZ537" s="2">
        <v>660.12927041384853</v>
      </c>
      <c r="BA537" s="2">
        <v>3315.6878604803051</v>
      </c>
      <c r="BB537" s="2">
        <v>0</v>
      </c>
      <c r="BC537" s="2">
        <v>43.776009582811369</v>
      </c>
      <c r="BD537" s="2">
        <v>3359.4638700631167</v>
      </c>
      <c r="BE537" s="2">
        <v>3315.6878604803051</v>
      </c>
      <c r="BF537" s="2">
        <v>0</v>
      </c>
      <c r="BG537" s="2">
        <v>43.776009582811369</v>
      </c>
      <c r="BH537" s="2">
        <v>3359.4638700631167</v>
      </c>
      <c r="BI537" s="2">
        <v>238870.62871359999</v>
      </c>
      <c r="BJ537" s="2">
        <v>0</v>
      </c>
      <c r="BK537" s="2">
        <v>3153.7356264</v>
      </c>
      <c r="BL537" s="2">
        <v>242024.36434000003</v>
      </c>
      <c r="BM537" s="2">
        <v>3315.6878604803051</v>
      </c>
      <c r="BN537" s="2">
        <v>0</v>
      </c>
      <c r="BO537" s="2">
        <v>43.776009582811369</v>
      </c>
      <c r="BP537" s="2">
        <v>3359.4638700631167</v>
      </c>
      <c r="BQ537" s="2" t="s">
        <v>96</v>
      </c>
      <c r="BR537" s="1">
        <v>1.4999999999999999E-2</v>
      </c>
      <c r="BS537" s="1">
        <v>3.5000000000000003E-2</v>
      </c>
      <c r="BT537" s="1">
        <v>0.26500000000000001</v>
      </c>
      <c r="BU537" s="2">
        <v>880.08180000000004</v>
      </c>
      <c r="BV537" s="2">
        <v>2053.5242000000003</v>
      </c>
      <c r="BW537" s="2">
        <v>15548.111800000001</v>
      </c>
      <c r="BX537" s="2">
        <v>880.08180000000004</v>
      </c>
      <c r="BY537" s="2">
        <v>880.08180000000004</v>
      </c>
      <c r="BZ537" s="2">
        <v>880.08180000000004</v>
      </c>
      <c r="CA537" s="2">
        <v>2053.5242000000003</v>
      </c>
      <c r="CB537" s="2">
        <v>15548.111800000001</v>
      </c>
      <c r="CC537" s="2">
        <v>880.08180000000004</v>
      </c>
      <c r="CD537" s="2">
        <v>880.08180000000004</v>
      </c>
      <c r="CE537" s="1">
        <f t="shared" si="8"/>
        <v>1.4999999999999999E-2</v>
      </c>
    </row>
    <row r="538" spans="1:83" ht="13.5" customHeight="1">
      <c r="A538" s="3" t="s">
        <v>520</v>
      </c>
      <c r="B538" t="s">
        <v>1329</v>
      </c>
      <c r="C538" s="9" t="s">
        <v>2147</v>
      </c>
      <c r="D538" s="3" t="s">
        <v>1330</v>
      </c>
      <c r="E538" s="3" t="s">
        <v>1331</v>
      </c>
      <c r="F538" s="3" t="s">
        <v>836</v>
      </c>
      <c r="G538" s="3" t="s">
        <v>100</v>
      </c>
      <c r="H538" s="3" t="s">
        <v>89</v>
      </c>
      <c r="I538" s="3" t="s">
        <v>90</v>
      </c>
      <c r="J538" s="3" t="s">
        <v>1332</v>
      </c>
      <c r="K538" s="3" t="s">
        <v>92</v>
      </c>
      <c r="L538" s="3" t="s">
        <v>93</v>
      </c>
      <c r="M538" s="3" t="s">
        <v>94</v>
      </c>
      <c r="N538" s="2">
        <v>10000000</v>
      </c>
      <c r="O538" s="2">
        <v>46235.97</v>
      </c>
      <c r="P538" s="10">
        <v>1</v>
      </c>
      <c r="Q538" s="2">
        <v>10000000</v>
      </c>
      <c r="R538" s="2">
        <v>46235.97</v>
      </c>
      <c r="S538" s="3" t="s">
        <v>94</v>
      </c>
      <c r="T538" s="2">
        <v>5000000</v>
      </c>
      <c r="U538" s="2">
        <v>5000000</v>
      </c>
      <c r="V538" s="2">
        <v>123958.33</v>
      </c>
      <c r="W538" s="11">
        <v>1</v>
      </c>
      <c r="X538" s="2">
        <v>5000000</v>
      </c>
      <c r="Y538" s="2">
        <v>5000000</v>
      </c>
      <c r="Z538" s="2">
        <v>123958.33</v>
      </c>
      <c r="AA538" s="12">
        <v>5.0999999999999997E-2</v>
      </c>
      <c r="AB538" s="13">
        <v>44663</v>
      </c>
      <c r="AC538" s="13">
        <v>44500</v>
      </c>
      <c r="AD538" s="2">
        <v>1</v>
      </c>
      <c r="AE538" s="2">
        <v>5</v>
      </c>
      <c r="AF538" s="3" t="s">
        <v>95</v>
      </c>
      <c r="AG538" s="2">
        <v>0</v>
      </c>
      <c r="AH538" s="3" t="s">
        <v>95</v>
      </c>
      <c r="AI538" s="3" t="s">
        <v>95</v>
      </c>
      <c r="AJ538" s="2">
        <v>1</v>
      </c>
      <c r="AK538" s="2">
        <v>55522.738451963189</v>
      </c>
      <c r="AL538" s="2">
        <v>0</v>
      </c>
      <c r="AM538" s="2">
        <v>1376.5011871064285</v>
      </c>
      <c r="AN538" s="2">
        <v>56899.239639069616</v>
      </c>
      <c r="AO538" s="2">
        <v>55522.738451963189</v>
      </c>
      <c r="AP538" s="2">
        <v>0</v>
      </c>
      <c r="AQ538" s="2">
        <v>1376.5011871064285</v>
      </c>
      <c r="AR538" s="2">
        <v>56899.239639069616</v>
      </c>
      <c r="AS538" s="2">
        <v>4000000</v>
      </c>
      <c r="AT538" s="2">
        <v>0</v>
      </c>
      <c r="AU538" s="2">
        <v>99166.66399999999</v>
      </c>
      <c r="AV538" s="2">
        <v>4099166.6640000003</v>
      </c>
      <c r="AW538" s="2">
        <v>55522.738451963189</v>
      </c>
      <c r="AX538" s="2">
        <v>0</v>
      </c>
      <c r="AY538" s="2">
        <v>1376.5011871064285</v>
      </c>
      <c r="AZ538" s="2">
        <v>56899.239639069616</v>
      </c>
      <c r="BA538" s="2">
        <v>282560.76825588587</v>
      </c>
      <c r="BB538" s="2">
        <v>0</v>
      </c>
      <c r="BC538" s="2">
        <v>7005.1521913033257</v>
      </c>
      <c r="BD538" s="2">
        <v>289565.92044718919</v>
      </c>
      <c r="BE538" s="2">
        <v>282560.76825588587</v>
      </c>
      <c r="BF538" s="2">
        <v>0</v>
      </c>
      <c r="BG538" s="2">
        <v>7005.1521913033257</v>
      </c>
      <c r="BH538" s="2">
        <v>289565.92044718919</v>
      </c>
      <c r="BI538" s="2">
        <v>20356400</v>
      </c>
      <c r="BJ538" s="2">
        <v>0</v>
      </c>
      <c r="BK538" s="2">
        <v>504669.06976239994</v>
      </c>
      <c r="BL538" s="2">
        <v>20861069.069762401</v>
      </c>
      <c r="BM538" s="2">
        <v>282560.76825588587</v>
      </c>
      <c r="BN538" s="2">
        <v>0</v>
      </c>
      <c r="BO538" s="2">
        <v>7005.1521913033257</v>
      </c>
      <c r="BP538" s="2">
        <v>289565.92044718919</v>
      </c>
      <c r="BQ538" s="2" t="s">
        <v>96</v>
      </c>
      <c r="BR538" s="1">
        <v>1.4999999999999999E-2</v>
      </c>
      <c r="BS538" s="1">
        <v>3.5000000000000003E-2</v>
      </c>
      <c r="BT538" s="1">
        <v>0.26500000000000001</v>
      </c>
      <c r="BU538" s="2">
        <v>75000</v>
      </c>
      <c r="BV538" s="2">
        <v>175000.00000000003</v>
      </c>
      <c r="BW538" s="2">
        <v>1325000</v>
      </c>
      <c r="BX538" s="2">
        <v>75000</v>
      </c>
      <c r="BY538" s="2">
        <v>75000</v>
      </c>
      <c r="BZ538" s="2">
        <v>75000</v>
      </c>
      <c r="CA538" s="2">
        <v>175000.00000000003</v>
      </c>
      <c r="CB538" s="2">
        <v>1325000</v>
      </c>
      <c r="CC538" s="2">
        <v>75000</v>
      </c>
      <c r="CD538" s="2">
        <v>75000</v>
      </c>
      <c r="CE538" s="1">
        <f t="shared" si="8"/>
        <v>1.4999999999999999E-2</v>
      </c>
    </row>
    <row r="539" spans="1:83" ht="13.5" customHeight="1">
      <c r="A539" s="3" t="s">
        <v>520</v>
      </c>
      <c r="B539" t="s">
        <v>1333</v>
      </c>
      <c r="C539" s="9" t="s">
        <v>2148</v>
      </c>
      <c r="D539" s="3" t="s">
        <v>1330</v>
      </c>
      <c r="E539" s="3" t="s">
        <v>1331</v>
      </c>
      <c r="F539" s="3" t="s">
        <v>836</v>
      </c>
      <c r="G539" s="3" t="s">
        <v>100</v>
      </c>
      <c r="H539" s="3" t="s">
        <v>89</v>
      </c>
      <c r="I539" s="3" t="s">
        <v>90</v>
      </c>
      <c r="J539" s="3" t="s">
        <v>1332</v>
      </c>
      <c r="K539" s="3" t="s">
        <v>92</v>
      </c>
      <c r="L539" s="3" t="s">
        <v>93</v>
      </c>
      <c r="M539" s="3" t="s">
        <v>94</v>
      </c>
      <c r="N539" s="2">
        <v>10000000</v>
      </c>
      <c r="O539" s="2">
        <v>46235.97</v>
      </c>
      <c r="P539" s="10">
        <v>1</v>
      </c>
      <c r="Q539" s="2">
        <v>10000000</v>
      </c>
      <c r="R539" s="2">
        <v>46235.97</v>
      </c>
      <c r="S539" s="3" t="s">
        <v>94</v>
      </c>
      <c r="T539" s="2">
        <v>4953764.03</v>
      </c>
      <c r="U539" s="2">
        <v>4953764.03</v>
      </c>
      <c r="V539" s="2">
        <v>122812.07</v>
      </c>
      <c r="W539" s="11">
        <v>1</v>
      </c>
      <c r="X539" s="2">
        <v>4953764.03</v>
      </c>
      <c r="Y539" s="2">
        <v>4953764.03</v>
      </c>
      <c r="Z539" s="2">
        <v>122812.07</v>
      </c>
      <c r="AA539" s="12">
        <v>5.0999999999999997E-2</v>
      </c>
      <c r="AB539" s="13">
        <v>44663</v>
      </c>
      <c r="AC539" s="13">
        <v>44500</v>
      </c>
      <c r="AD539" s="2">
        <v>1</v>
      </c>
      <c r="AE539" s="2">
        <v>5</v>
      </c>
      <c r="AF539" s="3" t="s">
        <v>95</v>
      </c>
      <c r="AG539" s="2">
        <v>0</v>
      </c>
      <c r="AH539" s="3" t="s">
        <v>95</v>
      </c>
      <c r="AI539" s="3" t="s">
        <v>95</v>
      </c>
      <c r="AJ539" s="2">
        <v>1</v>
      </c>
      <c r="AK539" s="2">
        <v>55009.308918086623</v>
      </c>
      <c r="AL539" s="2">
        <v>0</v>
      </c>
      <c r="AM539" s="2">
        <v>1363.7724882708389</v>
      </c>
      <c r="AN539" s="2">
        <v>56373.081406357465</v>
      </c>
      <c r="AO539" s="2">
        <v>55009.308918086623</v>
      </c>
      <c r="AP539" s="2">
        <v>0</v>
      </c>
      <c r="AQ539" s="2">
        <v>1363.7724882708389</v>
      </c>
      <c r="AR539" s="2">
        <v>56373.081406357465</v>
      </c>
      <c r="AS539" s="2">
        <v>3963011.2240000004</v>
      </c>
      <c r="AT539" s="2">
        <v>0</v>
      </c>
      <c r="AU539" s="2">
        <v>98249.656000000003</v>
      </c>
      <c r="AV539" s="2">
        <v>4061260.8800000008</v>
      </c>
      <c r="AW539" s="2">
        <v>55009.308918086623</v>
      </c>
      <c r="AX539" s="2">
        <v>0</v>
      </c>
      <c r="AY539" s="2">
        <v>1363.7724882708389</v>
      </c>
      <c r="AZ539" s="2">
        <v>56373.081406357465</v>
      </c>
      <c r="BA539" s="2">
        <v>279947.87401503464</v>
      </c>
      <c r="BB539" s="2">
        <v>0</v>
      </c>
      <c r="BC539" s="2">
        <v>6940.3745700591271</v>
      </c>
      <c r="BD539" s="2">
        <v>286888.24858509377</v>
      </c>
      <c r="BE539" s="2">
        <v>279947.87401503464</v>
      </c>
      <c r="BF539" s="2">
        <v>0</v>
      </c>
      <c r="BG539" s="2">
        <v>6940.3745700591271</v>
      </c>
      <c r="BH539" s="2">
        <v>286888.24858509377</v>
      </c>
      <c r="BI539" s="2">
        <v>20168160.420058403</v>
      </c>
      <c r="BJ539" s="2">
        <v>0</v>
      </c>
      <c r="BK539" s="2">
        <v>500002.32434960001</v>
      </c>
      <c r="BL539" s="2">
        <v>20668162.744408004</v>
      </c>
      <c r="BM539" s="2">
        <v>279947.87401503464</v>
      </c>
      <c r="BN539" s="2">
        <v>0</v>
      </c>
      <c r="BO539" s="2">
        <v>6940.3745700591271</v>
      </c>
      <c r="BP539" s="2">
        <v>286888.24858509377</v>
      </c>
      <c r="BQ539" s="2" t="s">
        <v>96</v>
      </c>
      <c r="BR539" s="1">
        <v>1.4999999999999999E-2</v>
      </c>
      <c r="BS539" s="1">
        <v>3.5000000000000003E-2</v>
      </c>
      <c r="BT539" s="1">
        <v>0.26500000000000001</v>
      </c>
      <c r="BU539" s="2">
        <v>74306.460449999999</v>
      </c>
      <c r="BV539" s="2">
        <v>173381.74105000001</v>
      </c>
      <c r="BW539" s="2">
        <v>1312747.4679500002</v>
      </c>
      <c r="BX539" s="2">
        <v>74306.460449999999</v>
      </c>
      <c r="BY539" s="2">
        <v>74306.460449999999</v>
      </c>
      <c r="BZ539" s="2">
        <v>74306.460449999999</v>
      </c>
      <c r="CA539" s="2">
        <v>173381.74105000001</v>
      </c>
      <c r="CB539" s="2">
        <v>1312747.4679500002</v>
      </c>
      <c r="CC539" s="2">
        <v>74306.460449999999</v>
      </c>
      <c r="CD539" s="2">
        <v>74306.460449999999</v>
      </c>
      <c r="CE539" s="1">
        <f t="shared" si="8"/>
        <v>1.4999999999999999E-2</v>
      </c>
    </row>
    <row r="540" spans="1:83" ht="13.5" customHeight="1">
      <c r="A540" s="3" t="s">
        <v>520</v>
      </c>
      <c r="B540" t="s">
        <v>1334</v>
      </c>
      <c r="C540" s="9" t="s">
        <v>2149</v>
      </c>
      <c r="D540" s="3" t="s">
        <v>1335</v>
      </c>
      <c r="E540" s="3" t="s">
        <v>1336</v>
      </c>
      <c r="F540" s="3" t="s">
        <v>836</v>
      </c>
      <c r="G540" s="3" t="s">
        <v>100</v>
      </c>
      <c r="H540" s="3" t="s">
        <v>89</v>
      </c>
      <c r="I540" s="3" t="s">
        <v>90</v>
      </c>
      <c r="J540" s="3" t="s">
        <v>1337</v>
      </c>
      <c r="K540" s="3" t="s">
        <v>92</v>
      </c>
      <c r="L540" s="3" t="s">
        <v>93</v>
      </c>
      <c r="M540" s="3" t="s">
        <v>94</v>
      </c>
      <c r="N540" s="2">
        <v>10000000</v>
      </c>
      <c r="O540" s="2">
        <v>71891.56</v>
      </c>
      <c r="P540" s="10">
        <v>1</v>
      </c>
      <c r="Q540" s="2">
        <v>10000000</v>
      </c>
      <c r="R540" s="2">
        <v>71891.56</v>
      </c>
      <c r="S540" s="3" t="s">
        <v>94</v>
      </c>
      <c r="T540" s="2">
        <v>2662376.44</v>
      </c>
      <c r="U540" s="2">
        <v>2662376.44</v>
      </c>
      <c r="V540" s="2">
        <v>66004.75</v>
      </c>
      <c r="W540" s="11">
        <v>1</v>
      </c>
      <c r="X540" s="2">
        <v>2662376.44</v>
      </c>
      <c r="Y540" s="2">
        <v>2662376.44</v>
      </c>
      <c r="Z540" s="2">
        <v>66004.75</v>
      </c>
      <c r="AA540" s="12">
        <v>5.0999999999999997E-2</v>
      </c>
      <c r="AB540" s="13">
        <v>44663</v>
      </c>
      <c r="AC540" s="13">
        <v>44500</v>
      </c>
      <c r="AD540" s="2">
        <v>1</v>
      </c>
      <c r="AE540" s="2">
        <v>5</v>
      </c>
      <c r="AF540" s="3" t="s">
        <v>95</v>
      </c>
      <c r="AG540" s="2">
        <v>0</v>
      </c>
      <c r="AH540" s="3" t="s">
        <v>95</v>
      </c>
      <c r="AI540" s="3" t="s">
        <v>95</v>
      </c>
      <c r="AJ540" s="2">
        <v>1</v>
      </c>
      <c r="AK540" s="2">
        <v>29564.486147757772</v>
      </c>
      <c r="AL540" s="2">
        <v>0</v>
      </c>
      <c r="AM540" s="2">
        <v>732.95289416744345</v>
      </c>
      <c r="AN540" s="2">
        <v>30297.439041925216</v>
      </c>
      <c r="AO540" s="2">
        <v>29564.486147757772</v>
      </c>
      <c r="AP540" s="2">
        <v>0</v>
      </c>
      <c r="AQ540" s="2">
        <v>732.95289416744345</v>
      </c>
      <c r="AR540" s="2">
        <v>30297.439041925216</v>
      </c>
      <c r="AS540" s="2">
        <v>2129901.1520000002</v>
      </c>
      <c r="AT540" s="2">
        <v>0</v>
      </c>
      <c r="AU540" s="2">
        <v>52803.799999999996</v>
      </c>
      <c r="AV540" s="2">
        <v>2182704.952</v>
      </c>
      <c r="AW540" s="2">
        <v>29564.486147757772</v>
      </c>
      <c r="AX540" s="2">
        <v>0</v>
      </c>
      <c r="AY540" s="2">
        <v>732.95289416744345</v>
      </c>
      <c r="AZ540" s="2">
        <v>30297.439041925216</v>
      </c>
      <c r="BA540" s="2">
        <v>150456.62645455409</v>
      </c>
      <c r="BB540" s="2">
        <v>0</v>
      </c>
      <c r="BC540" s="2">
        <v>3730.0705737075364</v>
      </c>
      <c r="BD540" s="2">
        <v>154186.69702826161</v>
      </c>
      <c r="BE540" s="2">
        <v>150456.62645455409</v>
      </c>
      <c r="BF540" s="2">
        <v>0</v>
      </c>
      <c r="BG540" s="2">
        <v>3730.0705737075364</v>
      </c>
      <c r="BH540" s="2">
        <v>154186.69702826161</v>
      </c>
      <c r="BI540" s="2">
        <v>10839279.952643201</v>
      </c>
      <c r="BJ540" s="2">
        <v>0</v>
      </c>
      <c r="BK540" s="2">
        <v>268723.81857999996</v>
      </c>
      <c r="BL540" s="2">
        <v>11108003.7712232</v>
      </c>
      <c r="BM540" s="2">
        <v>150456.62645455409</v>
      </c>
      <c r="BN540" s="2">
        <v>0</v>
      </c>
      <c r="BO540" s="2">
        <v>3730.0705737075364</v>
      </c>
      <c r="BP540" s="2">
        <v>154186.69702826161</v>
      </c>
      <c r="BQ540" s="2" t="s">
        <v>96</v>
      </c>
      <c r="BR540" s="1">
        <v>1.4999999999999999E-2</v>
      </c>
      <c r="BS540" s="1">
        <v>3.5000000000000003E-2</v>
      </c>
      <c r="BT540" s="1">
        <v>0.26500000000000001</v>
      </c>
      <c r="BU540" s="2">
        <v>39935.6466</v>
      </c>
      <c r="BV540" s="2">
        <v>93183.175400000007</v>
      </c>
      <c r="BW540" s="2">
        <v>705529.75659999996</v>
      </c>
      <c r="BX540" s="2">
        <v>39935.6466</v>
      </c>
      <c r="BY540" s="2">
        <v>39935.6466</v>
      </c>
      <c r="BZ540" s="2">
        <v>39935.6466</v>
      </c>
      <c r="CA540" s="2">
        <v>93183.175400000007</v>
      </c>
      <c r="CB540" s="2">
        <v>705529.75659999996</v>
      </c>
      <c r="CC540" s="2">
        <v>39935.6466</v>
      </c>
      <c r="CD540" s="2">
        <v>39935.6466</v>
      </c>
      <c r="CE540" s="1">
        <f t="shared" si="8"/>
        <v>1.5000000000000001E-2</v>
      </c>
    </row>
    <row r="541" spans="1:83" ht="13.5" customHeight="1">
      <c r="A541" s="3" t="s">
        <v>520</v>
      </c>
      <c r="B541" t="s">
        <v>1338</v>
      </c>
      <c r="C541" s="9" t="s">
        <v>2150</v>
      </c>
      <c r="D541" s="3" t="s">
        <v>1335</v>
      </c>
      <c r="E541" s="3" t="s">
        <v>1336</v>
      </c>
      <c r="F541" s="3" t="s">
        <v>836</v>
      </c>
      <c r="G541" s="3" t="s">
        <v>100</v>
      </c>
      <c r="H541" s="3" t="s">
        <v>89</v>
      </c>
      <c r="I541" s="3" t="s">
        <v>90</v>
      </c>
      <c r="J541" s="3" t="s">
        <v>1337</v>
      </c>
      <c r="K541" s="3" t="s">
        <v>92</v>
      </c>
      <c r="L541" s="3" t="s">
        <v>93</v>
      </c>
      <c r="M541" s="3" t="s">
        <v>94</v>
      </c>
      <c r="N541" s="2">
        <v>10000000</v>
      </c>
      <c r="O541" s="2">
        <v>71891.56</v>
      </c>
      <c r="P541" s="10">
        <v>1</v>
      </c>
      <c r="Q541" s="2">
        <v>10000000</v>
      </c>
      <c r="R541" s="2">
        <v>71891.56</v>
      </c>
      <c r="S541" s="3" t="s">
        <v>94</v>
      </c>
      <c r="T541" s="2">
        <v>5000000</v>
      </c>
      <c r="U541" s="2">
        <v>5000000</v>
      </c>
      <c r="V541" s="2">
        <v>123958.33</v>
      </c>
      <c r="W541" s="11">
        <v>1</v>
      </c>
      <c r="X541" s="2">
        <v>5000000</v>
      </c>
      <c r="Y541" s="2">
        <v>5000000</v>
      </c>
      <c r="Z541" s="2">
        <v>123958.33</v>
      </c>
      <c r="AA541" s="12">
        <v>5.0999999999999997E-2</v>
      </c>
      <c r="AB541" s="13">
        <v>44663</v>
      </c>
      <c r="AC541" s="13">
        <v>44500</v>
      </c>
      <c r="AD541" s="2">
        <v>1</v>
      </c>
      <c r="AE541" s="2">
        <v>5</v>
      </c>
      <c r="AF541" s="3" t="s">
        <v>95</v>
      </c>
      <c r="AG541" s="2">
        <v>0</v>
      </c>
      <c r="AH541" s="3" t="s">
        <v>95</v>
      </c>
      <c r="AI541" s="3" t="s">
        <v>95</v>
      </c>
      <c r="AJ541" s="2">
        <v>1</v>
      </c>
      <c r="AK541" s="2">
        <v>55522.738451963189</v>
      </c>
      <c r="AL541" s="2">
        <v>0</v>
      </c>
      <c r="AM541" s="2">
        <v>1376.5011871064285</v>
      </c>
      <c r="AN541" s="2">
        <v>56899.239639069616</v>
      </c>
      <c r="AO541" s="2">
        <v>55522.738451963189</v>
      </c>
      <c r="AP541" s="2">
        <v>0</v>
      </c>
      <c r="AQ541" s="2">
        <v>1376.5011871064285</v>
      </c>
      <c r="AR541" s="2">
        <v>56899.239639069616</v>
      </c>
      <c r="AS541" s="2">
        <v>4000000</v>
      </c>
      <c r="AT541" s="2">
        <v>0</v>
      </c>
      <c r="AU541" s="2">
        <v>99166.66399999999</v>
      </c>
      <c r="AV541" s="2">
        <v>4099166.6640000003</v>
      </c>
      <c r="AW541" s="2">
        <v>55522.738451963189</v>
      </c>
      <c r="AX541" s="2">
        <v>0</v>
      </c>
      <c r="AY541" s="2">
        <v>1376.5011871064285</v>
      </c>
      <c r="AZ541" s="2">
        <v>56899.239639069616</v>
      </c>
      <c r="BA541" s="2">
        <v>282560.76825588587</v>
      </c>
      <c r="BB541" s="2">
        <v>0</v>
      </c>
      <c r="BC541" s="2">
        <v>7005.1521913033257</v>
      </c>
      <c r="BD541" s="2">
        <v>289565.92044718919</v>
      </c>
      <c r="BE541" s="2">
        <v>282560.76825588587</v>
      </c>
      <c r="BF541" s="2">
        <v>0</v>
      </c>
      <c r="BG541" s="2">
        <v>7005.1521913033257</v>
      </c>
      <c r="BH541" s="2">
        <v>289565.92044718919</v>
      </c>
      <c r="BI541" s="2">
        <v>20356400</v>
      </c>
      <c r="BJ541" s="2">
        <v>0</v>
      </c>
      <c r="BK541" s="2">
        <v>504669.06976239994</v>
      </c>
      <c r="BL541" s="2">
        <v>20861069.069762401</v>
      </c>
      <c r="BM541" s="2">
        <v>282560.76825588587</v>
      </c>
      <c r="BN541" s="2">
        <v>0</v>
      </c>
      <c r="BO541" s="2">
        <v>7005.1521913033257</v>
      </c>
      <c r="BP541" s="2">
        <v>289565.92044718919</v>
      </c>
      <c r="BQ541" s="2" t="s">
        <v>96</v>
      </c>
      <c r="BR541" s="1">
        <v>1.4999999999999999E-2</v>
      </c>
      <c r="BS541" s="1">
        <v>3.5000000000000003E-2</v>
      </c>
      <c r="BT541" s="1">
        <v>0.26500000000000001</v>
      </c>
      <c r="BU541" s="2">
        <v>75000</v>
      </c>
      <c r="BV541" s="2">
        <v>175000.00000000003</v>
      </c>
      <c r="BW541" s="2">
        <v>1325000</v>
      </c>
      <c r="BX541" s="2">
        <v>75000</v>
      </c>
      <c r="BY541" s="2">
        <v>75000</v>
      </c>
      <c r="BZ541" s="2">
        <v>75000</v>
      </c>
      <c r="CA541" s="2">
        <v>175000.00000000003</v>
      </c>
      <c r="CB541" s="2">
        <v>1325000</v>
      </c>
      <c r="CC541" s="2">
        <v>75000</v>
      </c>
      <c r="CD541" s="2">
        <v>75000</v>
      </c>
      <c r="CE541" s="1">
        <f t="shared" si="8"/>
        <v>1.4999999999999999E-2</v>
      </c>
    </row>
    <row r="542" spans="1:83" ht="13.5" customHeight="1">
      <c r="A542" s="3" t="s">
        <v>520</v>
      </c>
      <c r="B542" t="s">
        <v>1339</v>
      </c>
      <c r="C542" s="9" t="s">
        <v>2151</v>
      </c>
      <c r="D542" s="3" t="s">
        <v>1335</v>
      </c>
      <c r="E542" s="3" t="s">
        <v>1336</v>
      </c>
      <c r="F542" s="3" t="s">
        <v>836</v>
      </c>
      <c r="G542" s="3" t="s">
        <v>100</v>
      </c>
      <c r="H542" s="3" t="s">
        <v>89</v>
      </c>
      <c r="I542" s="3" t="s">
        <v>90</v>
      </c>
      <c r="J542" s="3" t="s">
        <v>1337</v>
      </c>
      <c r="K542" s="3" t="s">
        <v>92</v>
      </c>
      <c r="L542" s="3" t="s">
        <v>93</v>
      </c>
      <c r="M542" s="3" t="s">
        <v>94</v>
      </c>
      <c r="N542" s="2">
        <v>10000000</v>
      </c>
      <c r="O542" s="2">
        <v>71891.56</v>
      </c>
      <c r="P542" s="10">
        <v>1</v>
      </c>
      <c r="Q542" s="2">
        <v>10000000</v>
      </c>
      <c r="R542" s="2">
        <v>71891.56</v>
      </c>
      <c r="S542" s="3" t="s">
        <v>94</v>
      </c>
      <c r="T542" s="2">
        <v>2265732</v>
      </c>
      <c r="U542" s="2">
        <v>2265732</v>
      </c>
      <c r="V542" s="2">
        <v>56171.27</v>
      </c>
      <c r="W542" s="11">
        <v>1</v>
      </c>
      <c r="X542" s="2">
        <v>2265732</v>
      </c>
      <c r="Y542" s="2">
        <v>2265732</v>
      </c>
      <c r="Z542" s="2">
        <v>56171.27</v>
      </c>
      <c r="AA542" s="12">
        <v>5.0999999999999997E-2</v>
      </c>
      <c r="AB542" s="13">
        <v>44663</v>
      </c>
      <c r="AC542" s="13">
        <v>44500</v>
      </c>
      <c r="AD542" s="2">
        <v>1</v>
      </c>
      <c r="AE542" s="2">
        <v>5</v>
      </c>
      <c r="AF542" s="3" t="s">
        <v>95</v>
      </c>
      <c r="AG542" s="2">
        <v>0</v>
      </c>
      <c r="AH542" s="3" t="s">
        <v>95</v>
      </c>
      <c r="AI542" s="3" t="s">
        <v>95</v>
      </c>
      <c r="AJ542" s="2">
        <v>1</v>
      </c>
      <c r="AK542" s="2">
        <v>25159.929047648689</v>
      </c>
      <c r="AL542" s="2">
        <v>0</v>
      </c>
      <c r="AM542" s="2">
        <v>623.75654654492121</v>
      </c>
      <c r="AN542" s="2">
        <v>25783.685594193612</v>
      </c>
      <c r="AO542" s="2">
        <v>25159.929047648689</v>
      </c>
      <c r="AP542" s="2">
        <v>0</v>
      </c>
      <c r="AQ542" s="2">
        <v>623.75654654492121</v>
      </c>
      <c r="AR542" s="2">
        <v>25783.685594193612</v>
      </c>
      <c r="AS542" s="2">
        <v>1812585.6</v>
      </c>
      <c r="AT542" s="2">
        <v>0</v>
      </c>
      <c r="AU542" s="2">
        <v>44937.015999999996</v>
      </c>
      <c r="AV542" s="2">
        <v>1857522.6159999999</v>
      </c>
      <c r="AW542" s="2">
        <v>25159.929047648689</v>
      </c>
      <c r="AX542" s="2">
        <v>0</v>
      </c>
      <c r="AY542" s="2">
        <v>623.75654654492121</v>
      </c>
      <c r="AZ542" s="2">
        <v>25783.685594193612</v>
      </c>
      <c r="BA542" s="2">
        <v>128041.39491638895</v>
      </c>
      <c r="BB542" s="2">
        <v>0</v>
      </c>
      <c r="BC542" s="2">
        <v>3174.3594410217588</v>
      </c>
      <c r="BD542" s="2">
        <v>131215.75435741071</v>
      </c>
      <c r="BE542" s="2">
        <v>128041.39491638895</v>
      </c>
      <c r="BF542" s="2">
        <v>0</v>
      </c>
      <c r="BG542" s="2">
        <v>3174.3594410217588</v>
      </c>
      <c r="BH542" s="2">
        <v>131215.75435741071</v>
      </c>
      <c r="BI542" s="2">
        <v>9224429.37696</v>
      </c>
      <c r="BJ542" s="2">
        <v>0</v>
      </c>
      <c r="BK542" s="2">
        <v>228688.96812559999</v>
      </c>
      <c r="BL542" s="2">
        <v>9453118.3450856004</v>
      </c>
      <c r="BM542" s="2">
        <v>128041.39491638895</v>
      </c>
      <c r="BN542" s="2">
        <v>0</v>
      </c>
      <c r="BO542" s="2">
        <v>3174.3594410217588</v>
      </c>
      <c r="BP542" s="2">
        <v>131215.75435741071</v>
      </c>
      <c r="BQ542" s="2" t="s">
        <v>96</v>
      </c>
      <c r="BR542" s="1">
        <v>1.4999999999999999E-2</v>
      </c>
      <c r="BS542" s="1">
        <v>3.5000000000000003E-2</v>
      </c>
      <c r="BT542" s="1">
        <v>0.26500000000000001</v>
      </c>
      <c r="BU542" s="2">
        <v>33985.979999999996</v>
      </c>
      <c r="BV542" s="2">
        <v>79300.62000000001</v>
      </c>
      <c r="BW542" s="2">
        <v>600418.98</v>
      </c>
      <c r="BX542" s="2">
        <v>33985.979999999996</v>
      </c>
      <c r="BY542" s="2">
        <v>33985.979999999996</v>
      </c>
      <c r="BZ542" s="2">
        <v>33985.979999999996</v>
      </c>
      <c r="CA542" s="2">
        <v>79300.62000000001</v>
      </c>
      <c r="CB542" s="2">
        <v>600418.98</v>
      </c>
      <c r="CC542" s="2">
        <v>33985.979999999996</v>
      </c>
      <c r="CD542" s="2">
        <v>33985.979999999996</v>
      </c>
      <c r="CE542" s="1">
        <f t="shared" si="8"/>
        <v>1.4999999999999998E-2</v>
      </c>
    </row>
    <row r="543" spans="1:83" ht="13.5" customHeight="1">
      <c r="A543" s="3" t="s">
        <v>520</v>
      </c>
      <c r="B543" t="s">
        <v>1340</v>
      </c>
      <c r="C543" s="9" t="s">
        <v>2152</v>
      </c>
      <c r="D543" s="3" t="s">
        <v>1341</v>
      </c>
      <c r="E543" s="3" t="s">
        <v>1342</v>
      </c>
      <c r="F543" s="3" t="s">
        <v>836</v>
      </c>
      <c r="G543" s="3" t="s">
        <v>100</v>
      </c>
      <c r="H543" s="3" t="s">
        <v>89</v>
      </c>
      <c r="I543" s="3" t="s">
        <v>90</v>
      </c>
      <c r="J543" s="3" t="s">
        <v>1343</v>
      </c>
      <c r="K543" s="3" t="s">
        <v>92</v>
      </c>
      <c r="L543" s="3" t="s">
        <v>93</v>
      </c>
      <c r="M543" s="3" t="s">
        <v>94</v>
      </c>
      <c r="N543" s="2">
        <v>10000000</v>
      </c>
      <c r="O543" s="2">
        <v>31087</v>
      </c>
      <c r="P543" s="10">
        <v>1</v>
      </c>
      <c r="Q543" s="2">
        <v>10000000</v>
      </c>
      <c r="R543" s="2">
        <v>31087</v>
      </c>
      <c r="S543" s="3" t="s">
        <v>94</v>
      </c>
      <c r="T543" s="2">
        <v>5000000</v>
      </c>
      <c r="U543" s="2">
        <v>5000000</v>
      </c>
      <c r="V543" s="2">
        <v>123250</v>
      </c>
      <c r="W543" s="11">
        <v>1</v>
      </c>
      <c r="X543" s="2">
        <v>5000000</v>
      </c>
      <c r="Y543" s="2">
        <v>5000000</v>
      </c>
      <c r="Z543" s="2">
        <v>123250</v>
      </c>
      <c r="AA543" s="12">
        <v>5.0999999999999997E-2</v>
      </c>
      <c r="AB543" s="13">
        <v>44663</v>
      </c>
      <c r="AC543" s="13">
        <v>44500</v>
      </c>
      <c r="AD543" s="2">
        <v>1</v>
      </c>
      <c r="AE543" s="2">
        <v>5</v>
      </c>
      <c r="AF543" s="3" t="s">
        <v>95</v>
      </c>
      <c r="AG543" s="2">
        <v>0</v>
      </c>
      <c r="AH543" s="3" t="s">
        <v>95</v>
      </c>
      <c r="AI543" s="3" t="s">
        <v>95</v>
      </c>
      <c r="AJ543" s="2">
        <v>1</v>
      </c>
      <c r="AK543" s="2">
        <v>55522.738451963189</v>
      </c>
      <c r="AL543" s="2">
        <v>0</v>
      </c>
      <c r="AM543" s="2">
        <v>1368.6355028408925</v>
      </c>
      <c r="AN543" s="2">
        <v>56891.373954804083</v>
      </c>
      <c r="AO543" s="2">
        <v>55522.738451963189</v>
      </c>
      <c r="AP543" s="2">
        <v>0</v>
      </c>
      <c r="AQ543" s="2">
        <v>1368.6355028408925</v>
      </c>
      <c r="AR543" s="2">
        <v>56891.373954804083</v>
      </c>
      <c r="AS543" s="2">
        <v>4000000</v>
      </c>
      <c r="AT543" s="2">
        <v>0</v>
      </c>
      <c r="AU543" s="2">
        <v>98599.999999999985</v>
      </c>
      <c r="AV543" s="2">
        <v>4098600</v>
      </c>
      <c r="AW543" s="2">
        <v>55522.738451963189</v>
      </c>
      <c r="AX543" s="2">
        <v>0</v>
      </c>
      <c r="AY543" s="2">
        <v>1368.6355028408925</v>
      </c>
      <c r="AZ543" s="2">
        <v>56891.373954804083</v>
      </c>
      <c r="BA543" s="2">
        <v>282560.76825588587</v>
      </c>
      <c r="BB543" s="2">
        <v>0</v>
      </c>
      <c r="BC543" s="2">
        <v>6965.1229375075864</v>
      </c>
      <c r="BD543" s="2">
        <v>289525.89119339344</v>
      </c>
      <c r="BE543" s="2">
        <v>282560.76825588587</v>
      </c>
      <c r="BF543" s="2">
        <v>0</v>
      </c>
      <c r="BG543" s="2">
        <v>6965.1229375075864</v>
      </c>
      <c r="BH543" s="2">
        <v>289525.89119339344</v>
      </c>
      <c r="BI543" s="2">
        <v>20356400</v>
      </c>
      <c r="BJ543" s="2">
        <v>0</v>
      </c>
      <c r="BK543" s="2">
        <v>501785.25999999995</v>
      </c>
      <c r="BL543" s="2">
        <v>20858185.260000002</v>
      </c>
      <c r="BM543" s="2">
        <v>282560.76825588587</v>
      </c>
      <c r="BN543" s="2">
        <v>0</v>
      </c>
      <c r="BO543" s="2">
        <v>6965.1229375075864</v>
      </c>
      <c r="BP543" s="2">
        <v>289525.89119339344</v>
      </c>
      <c r="BQ543" s="2" t="s">
        <v>96</v>
      </c>
      <c r="BR543" s="1">
        <v>1.4999999999999999E-2</v>
      </c>
      <c r="BS543" s="1">
        <v>3.5000000000000003E-2</v>
      </c>
      <c r="BT543" s="1">
        <v>0.26500000000000001</v>
      </c>
      <c r="BU543" s="2">
        <v>75000</v>
      </c>
      <c r="BV543" s="2">
        <v>175000.00000000003</v>
      </c>
      <c r="BW543" s="2">
        <v>1325000</v>
      </c>
      <c r="BX543" s="2">
        <v>75000</v>
      </c>
      <c r="BY543" s="2">
        <v>75000</v>
      </c>
      <c r="BZ543" s="2">
        <v>75000</v>
      </c>
      <c r="CA543" s="2">
        <v>175000.00000000003</v>
      </c>
      <c r="CB543" s="2">
        <v>1325000</v>
      </c>
      <c r="CC543" s="2">
        <v>75000</v>
      </c>
      <c r="CD543" s="2">
        <v>75000</v>
      </c>
      <c r="CE543" s="1">
        <f t="shared" si="8"/>
        <v>1.4999999999999999E-2</v>
      </c>
    </row>
    <row r="544" spans="1:83" ht="13.5" customHeight="1">
      <c r="A544" s="3" t="s">
        <v>520</v>
      </c>
      <c r="B544" t="s">
        <v>1344</v>
      </c>
      <c r="C544" s="9" t="s">
        <v>2153</v>
      </c>
      <c r="D544" s="3" t="s">
        <v>1341</v>
      </c>
      <c r="E544" s="3" t="s">
        <v>1342</v>
      </c>
      <c r="F544" s="3" t="s">
        <v>836</v>
      </c>
      <c r="G544" s="3" t="s">
        <v>100</v>
      </c>
      <c r="H544" s="3" t="s">
        <v>89</v>
      </c>
      <c r="I544" s="3" t="s">
        <v>90</v>
      </c>
      <c r="J544" s="3" t="s">
        <v>1343</v>
      </c>
      <c r="K544" s="3" t="s">
        <v>92</v>
      </c>
      <c r="L544" s="3" t="s">
        <v>93</v>
      </c>
      <c r="M544" s="3" t="s">
        <v>94</v>
      </c>
      <c r="N544" s="2">
        <v>10000000</v>
      </c>
      <c r="O544" s="2">
        <v>31087</v>
      </c>
      <c r="P544" s="10">
        <v>1</v>
      </c>
      <c r="Q544" s="2">
        <v>10000000</v>
      </c>
      <c r="R544" s="2">
        <v>31087</v>
      </c>
      <c r="S544" s="3" t="s">
        <v>94</v>
      </c>
      <c r="T544" s="2">
        <v>2792200</v>
      </c>
      <c r="U544" s="2">
        <v>2792200</v>
      </c>
      <c r="V544" s="2">
        <v>68827.73</v>
      </c>
      <c r="W544" s="11">
        <v>1</v>
      </c>
      <c r="X544" s="2">
        <v>2792200</v>
      </c>
      <c r="Y544" s="2">
        <v>2792200</v>
      </c>
      <c r="Z544" s="2">
        <v>68827.73</v>
      </c>
      <c r="AA544" s="12">
        <v>5.0999999999999997E-2</v>
      </c>
      <c r="AB544" s="13">
        <v>44663</v>
      </c>
      <c r="AC544" s="13">
        <v>44500</v>
      </c>
      <c r="AD544" s="2">
        <v>1</v>
      </c>
      <c r="AE544" s="2">
        <v>5</v>
      </c>
      <c r="AF544" s="3" t="s">
        <v>95</v>
      </c>
      <c r="AG544" s="2">
        <v>0</v>
      </c>
      <c r="AH544" s="3" t="s">
        <v>95</v>
      </c>
      <c r="AI544" s="3" t="s">
        <v>95</v>
      </c>
      <c r="AJ544" s="2">
        <v>1</v>
      </c>
      <c r="AK544" s="2">
        <v>31006.118061114321</v>
      </c>
      <c r="AL544" s="2">
        <v>0</v>
      </c>
      <c r="AM544" s="2">
        <v>764.30081020646799</v>
      </c>
      <c r="AN544" s="2">
        <v>31770.418871320788</v>
      </c>
      <c r="AO544" s="2">
        <v>31006.118061114321</v>
      </c>
      <c r="AP544" s="2">
        <v>0</v>
      </c>
      <c r="AQ544" s="2">
        <v>764.30081020646799</v>
      </c>
      <c r="AR544" s="2">
        <v>31770.418871320788</v>
      </c>
      <c r="AS544" s="2">
        <v>2233760</v>
      </c>
      <c r="AT544" s="2">
        <v>0</v>
      </c>
      <c r="AU544" s="2">
        <v>55062.183999999994</v>
      </c>
      <c r="AV544" s="2">
        <v>2288822.1839999999</v>
      </c>
      <c r="AW544" s="2">
        <v>31006.118061114321</v>
      </c>
      <c r="AX544" s="2">
        <v>0</v>
      </c>
      <c r="AY544" s="2">
        <v>764.30081020646799</v>
      </c>
      <c r="AZ544" s="2">
        <v>31770.418871320788</v>
      </c>
      <c r="BA544" s="2">
        <v>157793.2354248169</v>
      </c>
      <c r="BB544" s="2">
        <v>0</v>
      </c>
      <c r="BC544" s="2">
        <v>3889.6032532217364</v>
      </c>
      <c r="BD544" s="2">
        <v>161682.83867803862</v>
      </c>
      <c r="BE544" s="2">
        <v>157793.2354248169</v>
      </c>
      <c r="BF544" s="2">
        <v>0</v>
      </c>
      <c r="BG544" s="2">
        <v>3889.6032532217364</v>
      </c>
      <c r="BH544" s="2">
        <v>161682.83867803862</v>
      </c>
      <c r="BI544" s="2">
        <v>11367828.016000001</v>
      </c>
      <c r="BJ544" s="2">
        <v>0</v>
      </c>
      <c r="BK544" s="2">
        <v>280216.96059440001</v>
      </c>
      <c r="BL544" s="2">
        <v>11648044.9765944</v>
      </c>
      <c r="BM544" s="2">
        <v>157793.2354248169</v>
      </c>
      <c r="BN544" s="2">
        <v>0</v>
      </c>
      <c r="BO544" s="2">
        <v>3889.6032532217364</v>
      </c>
      <c r="BP544" s="2">
        <v>161682.83867803862</v>
      </c>
      <c r="BQ544" s="2" t="s">
        <v>96</v>
      </c>
      <c r="BR544" s="1">
        <v>1.4999999999999999E-2</v>
      </c>
      <c r="BS544" s="1">
        <v>3.5000000000000003E-2</v>
      </c>
      <c r="BT544" s="1">
        <v>0.26500000000000001</v>
      </c>
      <c r="BU544" s="2">
        <v>41883</v>
      </c>
      <c r="BV544" s="2">
        <v>97727.000000000015</v>
      </c>
      <c r="BW544" s="2">
        <v>739933</v>
      </c>
      <c r="BX544" s="2">
        <v>41883</v>
      </c>
      <c r="BY544" s="2">
        <v>41883</v>
      </c>
      <c r="BZ544" s="2">
        <v>41883</v>
      </c>
      <c r="CA544" s="2">
        <v>97727.000000000015</v>
      </c>
      <c r="CB544" s="2">
        <v>739933</v>
      </c>
      <c r="CC544" s="2">
        <v>41883</v>
      </c>
      <c r="CD544" s="2">
        <v>41883</v>
      </c>
      <c r="CE544" s="1">
        <f t="shared" si="8"/>
        <v>1.4999999999999999E-2</v>
      </c>
    </row>
    <row r="545" spans="1:83" ht="13.5" customHeight="1">
      <c r="A545" s="3" t="s">
        <v>520</v>
      </c>
      <c r="B545" t="s">
        <v>1345</v>
      </c>
      <c r="C545" s="9" t="s">
        <v>2154</v>
      </c>
      <c r="D545" s="3" t="s">
        <v>1346</v>
      </c>
      <c r="E545" s="3" t="s">
        <v>1347</v>
      </c>
      <c r="F545" s="3" t="s">
        <v>836</v>
      </c>
      <c r="G545" s="3" t="s">
        <v>100</v>
      </c>
      <c r="H545" s="3" t="s">
        <v>89</v>
      </c>
      <c r="I545" s="3" t="s">
        <v>90</v>
      </c>
      <c r="J545" s="3" t="s">
        <v>1348</v>
      </c>
      <c r="K545" s="3" t="s">
        <v>92</v>
      </c>
      <c r="L545" s="3" t="s">
        <v>93</v>
      </c>
      <c r="M545" s="3" t="s">
        <v>94</v>
      </c>
      <c r="N545" s="2">
        <v>10000000</v>
      </c>
      <c r="O545" s="2">
        <v>30291.15</v>
      </c>
      <c r="P545" s="10">
        <v>1</v>
      </c>
      <c r="Q545" s="2">
        <v>10000000</v>
      </c>
      <c r="R545" s="2">
        <v>30291.15</v>
      </c>
      <c r="S545" s="3" t="s">
        <v>94</v>
      </c>
      <c r="T545" s="2">
        <v>4969708.8499999996</v>
      </c>
      <c r="U545" s="2">
        <v>4969708.8499999996</v>
      </c>
      <c r="V545" s="2">
        <v>123911.41</v>
      </c>
      <c r="W545" s="11">
        <v>1</v>
      </c>
      <c r="X545" s="2">
        <v>4969708.8499999996</v>
      </c>
      <c r="Y545" s="2">
        <v>4969708.8499999996</v>
      </c>
      <c r="Z545" s="2">
        <v>123911.41</v>
      </c>
      <c r="AA545" s="12">
        <v>5.0999999999999997E-2</v>
      </c>
      <c r="AB545" s="13">
        <v>44665</v>
      </c>
      <c r="AC545" s="13">
        <v>44500</v>
      </c>
      <c r="AD545" s="2">
        <v>1</v>
      </c>
      <c r="AE545" s="2">
        <v>5</v>
      </c>
      <c r="AF545" s="3" t="s">
        <v>95</v>
      </c>
      <c r="AG545" s="2">
        <v>0</v>
      </c>
      <c r="AH545" s="3" t="s">
        <v>95</v>
      </c>
      <c r="AI545" s="3" t="s">
        <v>95</v>
      </c>
      <c r="AJ545" s="2">
        <v>1</v>
      </c>
      <c r="AK545" s="2">
        <v>55186.368932191341</v>
      </c>
      <c r="AL545" s="2">
        <v>0</v>
      </c>
      <c r="AM545" s="2">
        <v>1375.9801617287953</v>
      </c>
      <c r="AN545" s="2">
        <v>56562.349093920137</v>
      </c>
      <c r="AO545" s="2">
        <v>55186.368932191341</v>
      </c>
      <c r="AP545" s="2">
        <v>0</v>
      </c>
      <c r="AQ545" s="2">
        <v>1375.9801617287953</v>
      </c>
      <c r="AR545" s="2">
        <v>56562.349093920137</v>
      </c>
      <c r="AS545" s="2">
        <v>3975767.0799999996</v>
      </c>
      <c r="AT545" s="2">
        <v>0</v>
      </c>
      <c r="AU545" s="2">
        <v>99129.127999999997</v>
      </c>
      <c r="AV545" s="2">
        <v>4074896.2079999996</v>
      </c>
      <c r="AW545" s="2">
        <v>55186.368932191341</v>
      </c>
      <c r="AX545" s="2">
        <v>0</v>
      </c>
      <c r="AY545" s="2">
        <v>1375.9801617287953</v>
      </c>
      <c r="AZ545" s="2">
        <v>56562.349093920137</v>
      </c>
      <c r="BA545" s="2">
        <v>280848.95013281493</v>
      </c>
      <c r="BB545" s="2">
        <v>0</v>
      </c>
      <c r="BC545" s="2">
        <v>7002.5006410540127</v>
      </c>
      <c r="BD545" s="2">
        <v>287851.450773869</v>
      </c>
      <c r="BE545" s="2">
        <v>280848.95013281493</v>
      </c>
      <c r="BF545" s="2">
        <v>0</v>
      </c>
      <c r="BG545" s="2">
        <v>7002.5006410540127</v>
      </c>
      <c r="BH545" s="2">
        <v>287851.450773869</v>
      </c>
      <c r="BI545" s="2">
        <v>20233076.246827997</v>
      </c>
      <c r="BJ545" s="2">
        <v>0</v>
      </c>
      <c r="BK545" s="2">
        <v>504478.04530479998</v>
      </c>
      <c r="BL545" s="2">
        <v>20737554.292132799</v>
      </c>
      <c r="BM545" s="2">
        <v>280848.95013281493</v>
      </c>
      <c r="BN545" s="2">
        <v>0</v>
      </c>
      <c r="BO545" s="2">
        <v>7002.5006410540127</v>
      </c>
      <c r="BP545" s="2">
        <v>287851.450773869</v>
      </c>
      <c r="BQ545" s="2" t="s">
        <v>96</v>
      </c>
      <c r="BR545" s="1">
        <v>1.4999999999999999E-2</v>
      </c>
      <c r="BS545" s="1">
        <v>3.5000000000000003E-2</v>
      </c>
      <c r="BT545" s="1">
        <v>0.26500000000000001</v>
      </c>
      <c r="BU545" s="2">
        <v>74545.63274999999</v>
      </c>
      <c r="BV545" s="2">
        <v>173939.80975000001</v>
      </c>
      <c r="BW545" s="2">
        <v>1316972.84525</v>
      </c>
      <c r="BX545" s="2">
        <v>74545.63274999999</v>
      </c>
      <c r="BY545" s="2">
        <v>74545.63274999999</v>
      </c>
      <c r="BZ545" s="2">
        <v>74545.63274999999</v>
      </c>
      <c r="CA545" s="2">
        <v>173939.80975000001</v>
      </c>
      <c r="CB545" s="2">
        <v>1316972.84525</v>
      </c>
      <c r="CC545" s="2">
        <v>74545.63274999999</v>
      </c>
      <c r="CD545" s="2">
        <v>74545.63274999999</v>
      </c>
      <c r="CE545" s="1">
        <f t="shared" si="8"/>
        <v>1.4999999999999999E-2</v>
      </c>
    </row>
    <row r="546" spans="1:83" ht="13.5" customHeight="1">
      <c r="A546" s="3" t="s">
        <v>520</v>
      </c>
      <c r="B546" t="s">
        <v>1349</v>
      </c>
      <c r="C546" s="9" t="s">
        <v>2155</v>
      </c>
      <c r="D546" s="3" t="s">
        <v>1346</v>
      </c>
      <c r="E546" s="3" t="s">
        <v>1347</v>
      </c>
      <c r="F546" s="3" t="s">
        <v>836</v>
      </c>
      <c r="G546" s="3" t="s">
        <v>100</v>
      </c>
      <c r="H546" s="3" t="s">
        <v>89</v>
      </c>
      <c r="I546" s="3" t="s">
        <v>90</v>
      </c>
      <c r="J546" s="3" t="s">
        <v>1348</v>
      </c>
      <c r="K546" s="3" t="s">
        <v>92</v>
      </c>
      <c r="L546" s="3" t="s">
        <v>93</v>
      </c>
      <c r="M546" s="3" t="s">
        <v>94</v>
      </c>
      <c r="N546" s="2">
        <v>10000000</v>
      </c>
      <c r="O546" s="2">
        <v>30291.15</v>
      </c>
      <c r="P546" s="10">
        <v>1</v>
      </c>
      <c r="Q546" s="2">
        <v>10000000</v>
      </c>
      <c r="R546" s="2">
        <v>30291.15</v>
      </c>
      <c r="S546" s="3" t="s">
        <v>94</v>
      </c>
      <c r="T546" s="2">
        <v>5000000</v>
      </c>
      <c r="U546" s="2">
        <v>5000000</v>
      </c>
      <c r="V546" s="2">
        <v>123958.33</v>
      </c>
      <c r="W546" s="11">
        <v>1</v>
      </c>
      <c r="X546" s="2">
        <v>5000000</v>
      </c>
      <c r="Y546" s="2">
        <v>5000000</v>
      </c>
      <c r="Z546" s="2">
        <v>123958.33</v>
      </c>
      <c r="AA546" s="12">
        <v>5.0999999999999997E-2</v>
      </c>
      <c r="AB546" s="13">
        <v>44665</v>
      </c>
      <c r="AC546" s="13">
        <v>44500</v>
      </c>
      <c r="AD546" s="2">
        <v>1</v>
      </c>
      <c r="AE546" s="2">
        <v>5</v>
      </c>
      <c r="AF546" s="3" t="s">
        <v>95</v>
      </c>
      <c r="AG546" s="2">
        <v>0</v>
      </c>
      <c r="AH546" s="3" t="s">
        <v>95</v>
      </c>
      <c r="AI546" s="3" t="s">
        <v>95</v>
      </c>
      <c r="AJ546" s="2">
        <v>1</v>
      </c>
      <c r="AK546" s="2">
        <v>55522.738451963189</v>
      </c>
      <c r="AL546" s="2">
        <v>0</v>
      </c>
      <c r="AM546" s="2">
        <v>1376.5011871064285</v>
      </c>
      <c r="AN546" s="2">
        <v>56899.239639069616</v>
      </c>
      <c r="AO546" s="2">
        <v>55522.738451963189</v>
      </c>
      <c r="AP546" s="2">
        <v>0</v>
      </c>
      <c r="AQ546" s="2">
        <v>1376.5011871064285</v>
      </c>
      <c r="AR546" s="2">
        <v>56899.239639069616</v>
      </c>
      <c r="AS546" s="2">
        <v>4000000</v>
      </c>
      <c r="AT546" s="2">
        <v>0</v>
      </c>
      <c r="AU546" s="2">
        <v>99166.66399999999</v>
      </c>
      <c r="AV546" s="2">
        <v>4099166.6640000003</v>
      </c>
      <c r="AW546" s="2">
        <v>55522.738451963189</v>
      </c>
      <c r="AX546" s="2">
        <v>0</v>
      </c>
      <c r="AY546" s="2">
        <v>1376.5011871064285</v>
      </c>
      <c r="AZ546" s="2">
        <v>56899.239639069616</v>
      </c>
      <c r="BA546" s="2">
        <v>282560.76825588587</v>
      </c>
      <c r="BB546" s="2">
        <v>0</v>
      </c>
      <c r="BC546" s="2">
        <v>7005.1521913033257</v>
      </c>
      <c r="BD546" s="2">
        <v>289565.92044718919</v>
      </c>
      <c r="BE546" s="2">
        <v>282560.76825588587</v>
      </c>
      <c r="BF546" s="2">
        <v>0</v>
      </c>
      <c r="BG546" s="2">
        <v>7005.1521913033257</v>
      </c>
      <c r="BH546" s="2">
        <v>289565.92044718919</v>
      </c>
      <c r="BI546" s="2">
        <v>20356400</v>
      </c>
      <c r="BJ546" s="2">
        <v>0</v>
      </c>
      <c r="BK546" s="2">
        <v>504669.06976239994</v>
      </c>
      <c r="BL546" s="2">
        <v>20861069.069762401</v>
      </c>
      <c r="BM546" s="2">
        <v>282560.76825588587</v>
      </c>
      <c r="BN546" s="2">
        <v>0</v>
      </c>
      <c r="BO546" s="2">
        <v>7005.1521913033257</v>
      </c>
      <c r="BP546" s="2">
        <v>289565.92044718919</v>
      </c>
      <c r="BQ546" s="2" t="s">
        <v>96</v>
      </c>
      <c r="BR546" s="1">
        <v>1.4999999999999999E-2</v>
      </c>
      <c r="BS546" s="1">
        <v>3.5000000000000003E-2</v>
      </c>
      <c r="BT546" s="1">
        <v>0.26500000000000001</v>
      </c>
      <c r="BU546" s="2">
        <v>75000</v>
      </c>
      <c r="BV546" s="2">
        <v>175000.00000000003</v>
      </c>
      <c r="BW546" s="2">
        <v>1325000</v>
      </c>
      <c r="BX546" s="2">
        <v>75000</v>
      </c>
      <c r="BY546" s="2">
        <v>75000</v>
      </c>
      <c r="BZ546" s="2">
        <v>75000</v>
      </c>
      <c r="CA546" s="2">
        <v>175000.00000000003</v>
      </c>
      <c r="CB546" s="2">
        <v>1325000</v>
      </c>
      <c r="CC546" s="2">
        <v>75000</v>
      </c>
      <c r="CD546" s="2">
        <v>75000</v>
      </c>
      <c r="CE546" s="1">
        <f t="shared" si="8"/>
        <v>1.4999999999999999E-2</v>
      </c>
    </row>
    <row r="547" spans="1:83" ht="13.5" customHeight="1">
      <c r="A547" s="3" t="s">
        <v>520</v>
      </c>
      <c r="B547" t="s">
        <v>1350</v>
      </c>
      <c r="C547" s="9" t="s">
        <v>2156</v>
      </c>
      <c r="D547" s="3" t="s">
        <v>1351</v>
      </c>
      <c r="E547" s="3" t="s">
        <v>1352</v>
      </c>
      <c r="F547" s="3" t="s">
        <v>836</v>
      </c>
      <c r="G547" s="3" t="s">
        <v>100</v>
      </c>
      <c r="H547" s="3" t="s">
        <v>89</v>
      </c>
      <c r="I547" s="3" t="s">
        <v>90</v>
      </c>
      <c r="J547" s="3" t="s">
        <v>1353</v>
      </c>
      <c r="K547" s="3" t="s">
        <v>92</v>
      </c>
      <c r="L547" s="3" t="s">
        <v>93</v>
      </c>
      <c r="M547" s="3" t="s">
        <v>94</v>
      </c>
      <c r="N547" s="2">
        <v>10000000</v>
      </c>
      <c r="O547" s="2">
        <v>102237.3</v>
      </c>
      <c r="P547" s="10">
        <v>1</v>
      </c>
      <c r="Q547" s="2">
        <v>10000000</v>
      </c>
      <c r="R547" s="2">
        <v>102237.3</v>
      </c>
      <c r="S547" s="3" t="s">
        <v>94</v>
      </c>
      <c r="T547" s="2">
        <v>4897762.7</v>
      </c>
      <c r="U547" s="2">
        <v>4897762.7</v>
      </c>
      <c r="V547" s="2">
        <v>124199.1</v>
      </c>
      <c r="W547" s="11">
        <v>1</v>
      </c>
      <c r="X547" s="2">
        <v>4897762.7</v>
      </c>
      <c r="Y547" s="2">
        <v>4897762.7</v>
      </c>
      <c r="Z547" s="2">
        <v>124199.1</v>
      </c>
      <c r="AA547" s="12">
        <v>5.0999999999999997E-2</v>
      </c>
      <c r="AB547" s="13">
        <v>44669</v>
      </c>
      <c r="AC547" s="13">
        <v>44500</v>
      </c>
      <c r="AD547" s="2">
        <v>1</v>
      </c>
      <c r="AE547" s="2">
        <v>5</v>
      </c>
      <c r="AF547" s="3" t="s">
        <v>95</v>
      </c>
      <c r="AG547" s="2">
        <v>0</v>
      </c>
      <c r="AH547" s="3" t="s">
        <v>95</v>
      </c>
      <c r="AI547" s="3" t="s">
        <v>95</v>
      </c>
      <c r="AJ547" s="2">
        <v>1</v>
      </c>
      <c r="AK547" s="2">
        <v>54387.439478376204</v>
      </c>
      <c r="AL547" s="2">
        <v>0</v>
      </c>
      <c r="AM547" s="2">
        <v>1379.174829053844</v>
      </c>
      <c r="AN547" s="2">
        <v>55766.614307430049</v>
      </c>
      <c r="AO547" s="2">
        <v>54387.439478376204</v>
      </c>
      <c r="AP547" s="2">
        <v>0</v>
      </c>
      <c r="AQ547" s="2">
        <v>1379.174829053844</v>
      </c>
      <c r="AR547" s="2">
        <v>55766.614307430049</v>
      </c>
      <c r="AS547" s="2">
        <v>3918210.1600000006</v>
      </c>
      <c r="AT547" s="2">
        <v>0</v>
      </c>
      <c r="AU547" s="2">
        <v>99359.28</v>
      </c>
      <c r="AV547" s="2">
        <v>4017569.4400000004</v>
      </c>
      <c r="AW547" s="2">
        <v>54387.439478376204</v>
      </c>
      <c r="AX547" s="2">
        <v>0</v>
      </c>
      <c r="AY547" s="2">
        <v>1379.174829053844</v>
      </c>
      <c r="AZ547" s="2">
        <v>55766.614307430049</v>
      </c>
      <c r="BA547" s="2">
        <v>276783.11824940436</v>
      </c>
      <c r="BB547" s="2">
        <v>0</v>
      </c>
      <c r="BC547" s="2">
        <v>7018.7586225379173</v>
      </c>
      <c r="BD547" s="2">
        <v>283801.87687194225</v>
      </c>
      <c r="BE547" s="2">
        <v>276783.11824940436</v>
      </c>
      <c r="BF547" s="2">
        <v>0</v>
      </c>
      <c r="BG547" s="2">
        <v>7018.7586225379173</v>
      </c>
      <c r="BH547" s="2">
        <v>283801.87687194225</v>
      </c>
      <c r="BI547" s="2">
        <v>19940163.325256005</v>
      </c>
      <c r="BJ547" s="2">
        <v>0</v>
      </c>
      <c r="BK547" s="2">
        <v>505649.31184799998</v>
      </c>
      <c r="BL547" s="2">
        <v>20445812.637104005</v>
      </c>
      <c r="BM547" s="2">
        <v>276783.11824940436</v>
      </c>
      <c r="BN547" s="2">
        <v>0</v>
      </c>
      <c r="BO547" s="2">
        <v>7018.7586225379173</v>
      </c>
      <c r="BP547" s="2">
        <v>283801.87687194225</v>
      </c>
      <c r="BQ547" s="2" t="s">
        <v>96</v>
      </c>
      <c r="BR547" s="1">
        <v>1.4999999999999999E-2</v>
      </c>
      <c r="BS547" s="1">
        <v>3.5000000000000003E-2</v>
      </c>
      <c r="BT547" s="1">
        <v>0.26500000000000001</v>
      </c>
      <c r="BU547" s="2">
        <v>73466.440499999997</v>
      </c>
      <c r="BV547" s="2">
        <v>171421.69450000001</v>
      </c>
      <c r="BW547" s="2">
        <v>1297907.1155000001</v>
      </c>
      <c r="BX547" s="2">
        <v>73466.440499999997</v>
      </c>
      <c r="BY547" s="2">
        <v>73466.440499999997</v>
      </c>
      <c r="BZ547" s="2">
        <v>73466.440499999997</v>
      </c>
      <c r="CA547" s="2">
        <v>171421.69450000001</v>
      </c>
      <c r="CB547" s="2">
        <v>1297907.1155000001</v>
      </c>
      <c r="CC547" s="2">
        <v>73466.440499999997</v>
      </c>
      <c r="CD547" s="2">
        <v>73466.440499999997</v>
      </c>
      <c r="CE547" s="1">
        <f t="shared" si="8"/>
        <v>1.4999999999999999E-2</v>
      </c>
    </row>
    <row r="548" spans="1:83" ht="13.5" customHeight="1">
      <c r="A548" s="3" t="s">
        <v>520</v>
      </c>
      <c r="B548" t="s">
        <v>1354</v>
      </c>
      <c r="C548" s="9" t="s">
        <v>2157</v>
      </c>
      <c r="D548" s="3" t="s">
        <v>1351</v>
      </c>
      <c r="E548" s="3" t="s">
        <v>1352</v>
      </c>
      <c r="F548" s="3" t="s">
        <v>836</v>
      </c>
      <c r="G548" s="3" t="s">
        <v>100</v>
      </c>
      <c r="H548" s="3" t="s">
        <v>89</v>
      </c>
      <c r="I548" s="3" t="s">
        <v>90</v>
      </c>
      <c r="J548" s="3" t="s">
        <v>1353</v>
      </c>
      <c r="K548" s="3" t="s">
        <v>92</v>
      </c>
      <c r="L548" s="3" t="s">
        <v>93</v>
      </c>
      <c r="M548" s="3" t="s">
        <v>94</v>
      </c>
      <c r="N548" s="2">
        <v>10000000</v>
      </c>
      <c r="O548" s="2">
        <v>102237.3</v>
      </c>
      <c r="P548" s="10">
        <v>1</v>
      </c>
      <c r="Q548" s="2">
        <v>10000000</v>
      </c>
      <c r="R548" s="2">
        <v>102237.3</v>
      </c>
      <c r="S548" s="3" t="s">
        <v>94</v>
      </c>
      <c r="T548" s="2">
        <v>5000000</v>
      </c>
      <c r="U548" s="2">
        <v>5000000</v>
      </c>
      <c r="V548" s="2">
        <v>126791.67</v>
      </c>
      <c r="W548" s="11">
        <v>1</v>
      </c>
      <c r="X548" s="2">
        <v>5000000</v>
      </c>
      <c r="Y548" s="2">
        <v>5000000</v>
      </c>
      <c r="Z548" s="2">
        <v>126791.67</v>
      </c>
      <c r="AA548" s="12">
        <v>5.0999999999999997E-2</v>
      </c>
      <c r="AB548" s="13">
        <v>44669</v>
      </c>
      <c r="AC548" s="13">
        <v>44500</v>
      </c>
      <c r="AD548" s="2">
        <v>1</v>
      </c>
      <c r="AE548" s="2">
        <v>5</v>
      </c>
      <c r="AF548" s="3" t="s">
        <v>95</v>
      </c>
      <c r="AG548" s="2">
        <v>0</v>
      </c>
      <c r="AH548" s="3" t="s">
        <v>95</v>
      </c>
      <c r="AI548" s="3" t="s">
        <v>95</v>
      </c>
      <c r="AJ548" s="2">
        <v>1</v>
      </c>
      <c r="AK548" s="2">
        <v>55522.738451963189</v>
      </c>
      <c r="AL548" s="2">
        <v>0</v>
      </c>
      <c r="AM548" s="2">
        <v>1407.9641462595255</v>
      </c>
      <c r="AN548" s="2">
        <v>56930.702598222713</v>
      </c>
      <c r="AO548" s="2">
        <v>55522.738451963189</v>
      </c>
      <c r="AP548" s="2">
        <v>0</v>
      </c>
      <c r="AQ548" s="2">
        <v>1407.9641462595255</v>
      </c>
      <c r="AR548" s="2">
        <v>56930.702598222713</v>
      </c>
      <c r="AS548" s="2">
        <v>4000000</v>
      </c>
      <c r="AT548" s="2">
        <v>0</v>
      </c>
      <c r="AU548" s="2">
        <v>101433.336</v>
      </c>
      <c r="AV548" s="2">
        <v>4101433.3360000001</v>
      </c>
      <c r="AW548" s="2">
        <v>55522.738451963189</v>
      </c>
      <c r="AX548" s="2">
        <v>0</v>
      </c>
      <c r="AY548" s="2">
        <v>1407.9641462595255</v>
      </c>
      <c r="AZ548" s="2">
        <v>56930.702598222713</v>
      </c>
      <c r="BA548" s="2">
        <v>282560.76825588587</v>
      </c>
      <c r="BB548" s="2">
        <v>0</v>
      </c>
      <c r="BC548" s="2">
        <v>7165.2703367293516</v>
      </c>
      <c r="BD548" s="2">
        <v>289726.03859261522</v>
      </c>
      <c r="BE548" s="2">
        <v>282560.76825588587</v>
      </c>
      <c r="BF548" s="2">
        <v>0</v>
      </c>
      <c r="BG548" s="2">
        <v>7165.2703367293516</v>
      </c>
      <c r="BH548" s="2">
        <v>289726.03859261522</v>
      </c>
      <c r="BI548" s="2">
        <v>20356400</v>
      </c>
      <c r="BJ548" s="2">
        <v>0</v>
      </c>
      <c r="BK548" s="2">
        <v>516204.39023760002</v>
      </c>
      <c r="BL548" s="2">
        <v>20872604.3902376</v>
      </c>
      <c r="BM548" s="2">
        <v>282560.76825588587</v>
      </c>
      <c r="BN548" s="2">
        <v>0</v>
      </c>
      <c r="BO548" s="2">
        <v>7165.2703367293516</v>
      </c>
      <c r="BP548" s="2">
        <v>289726.03859261522</v>
      </c>
      <c r="BQ548" s="2" t="s">
        <v>96</v>
      </c>
      <c r="BR548" s="1">
        <v>1.4999999999999999E-2</v>
      </c>
      <c r="BS548" s="1">
        <v>3.5000000000000003E-2</v>
      </c>
      <c r="BT548" s="1">
        <v>0.26500000000000001</v>
      </c>
      <c r="BU548" s="2">
        <v>75000</v>
      </c>
      <c r="BV548" s="2">
        <v>175000.00000000003</v>
      </c>
      <c r="BW548" s="2">
        <v>1325000</v>
      </c>
      <c r="BX548" s="2">
        <v>75000</v>
      </c>
      <c r="BY548" s="2">
        <v>75000</v>
      </c>
      <c r="BZ548" s="2">
        <v>75000</v>
      </c>
      <c r="CA548" s="2">
        <v>175000.00000000003</v>
      </c>
      <c r="CB548" s="2">
        <v>1325000</v>
      </c>
      <c r="CC548" s="2">
        <v>75000</v>
      </c>
      <c r="CD548" s="2">
        <v>75000</v>
      </c>
      <c r="CE548" s="1">
        <f t="shared" si="8"/>
        <v>1.4999999999999999E-2</v>
      </c>
    </row>
    <row r="549" spans="1:83" ht="13.5" customHeight="1">
      <c r="A549" s="3" t="s">
        <v>520</v>
      </c>
      <c r="B549" t="s">
        <v>1355</v>
      </c>
      <c r="C549" s="9" t="s">
        <v>2158</v>
      </c>
      <c r="D549" s="3" t="s">
        <v>1311</v>
      </c>
      <c r="E549" s="3" t="s">
        <v>1312</v>
      </c>
      <c r="F549" s="3" t="s">
        <v>836</v>
      </c>
      <c r="G549" s="3" t="s">
        <v>128</v>
      </c>
      <c r="H549" s="3" t="s">
        <v>89</v>
      </c>
      <c r="I549" s="3" t="s">
        <v>90</v>
      </c>
      <c r="J549" s="3" t="s">
        <v>1313</v>
      </c>
      <c r="K549" s="3" t="s">
        <v>92</v>
      </c>
      <c r="L549" s="3" t="s">
        <v>93</v>
      </c>
      <c r="M549" s="3" t="s">
        <v>94</v>
      </c>
      <c r="N549" s="2">
        <v>5000000</v>
      </c>
      <c r="O549" s="2">
        <v>4827595.9800000004</v>
      </c>
      <c r="P549" s="10">
        <v>1</v>
      </c>
      <c r="Q549" s="2">
        <v>5000000</v>
      </c>
      <c r="R549" s="2">
        <v>4827595.9800000004</v>
      </c>
      <c r="S549" s="3" t="s">
        <v>94</v>
      </c>
      <c r="T549" s="2">
        <v>61608.78</v>
      </c>
      <c r="U549" s="2">
        <v>61608.78</v>
      </c>
      <c r="V549" s="2">
        <v>930.81</v>
      </c>
      <c r="W549" s="11">
        <v>1</v>
      </c>
      <c r="X549" s="2">
        <v>61608.78</v>
      </c>
      <c r="Y549" s="2">
        <v>61608.78</v>
      </c>
      <c r="Z549" s="2">
        <v>930.81</v>
      </c>
      <c r="AA549" s="12">
        <v>4.9000000000000002E-2</v>
      </c>
      <c r="AB549" s="13">
        <v>44601</v>
      </c>
      <c r="AC549" s="13">
        <v>44500</v>
      </c>
      <c r="AD549" s="2">
        <v>1</v>
      </c>
      <c r="AE549" s="2">
        <v>5</v>
      </c>
      <c r="AF549" s="3" t="s">
        <v>95</v>
      </c>
      <c r="AG549" s="2">
        <v>0</v>
      </c>
      <c r="AH549" s="3" t="s">
        <v>95</v>
      </c>
      <c r="AI549" s="3" t="s">
        <v>95</v>
      </c>
      <c r="AJ549" s="2">
        <v>1</v>
      </c>
      <c r="AK549" s="2">
        <v>684.13763565690806</v>
      </c>
      <c r="AL549" s="2">
        <v>0</v>
      </c>
      <c r="AM549" s="2">
        <v>10.33622403569437</v>
      </c>
      <c r="AN549" s="2">
        <v>694.47385969260245</v>
      </c>
      <c r="AO549" s="2">
        <v>684.13763565690806</v>
      </c>
      <c r="AP549" s="2">
        <v>0</v>
      </c>
      <c r="AQ549" s="2">
        <v>10.33622403569437</v>
      </c>
      <c r="AR549" s="2">
        <v>694.47385969260245</v>
      </c>
      <c r="AS549" s="2">
        <v>49287.023999999998</v>
      </c>
      <c r="AT549" s="2">
        <v>0</v>
      </c>
      <c r="AU549" s="2">
        <v>744.64799999999991</v>
      </c>
      <c r="AV549" s="2">
        <v>50031.671999999999</v>
      </c>
      <c r="AW549" s="2">
        <v>684.13763565690806</v>
      </c>
      <c r="AX549" s="2">
        <v>0</v>
      </c>
      <c r="AY549" s="2">
        <v>10.33622403569437</v>
      </c>
      <c r="AZ549" s="2">
        <v>694.47385969260245</v>
      </c>
      <c r="BA549" s="2">
        <v>3481.6448416215708</v>
      </c>
      <c r="BB549" s="2">
        <v>0</v>
      </c>
      <c r="BC549" s="2">
        <v>52.602077740052216</v>
      </c>
      <c r="BD549" s="2">
        <v>3534.2469193616234</v>
      </c>
      <c r="BE549" s="2">
        <v>3481.6448416215708</v>
      </c>
      <c r="BF549" s="2">
        <v>0</v>
      </c>
      <c r="BG549" s="2">
        <v>52.602077740052216</v>
      </c>
      <c r="BH549" s="2">
        <v>3534.2469193616234</v>
      </c>
      <c r="BI549" s="2">
        <v>250826.5938384</v>
      </c>
      <c r="BJ549" s="2">
        <v>0</v>
      </c>
      <c r="BK549" s="2">
        <v>3789.5881367999996</v>
      </c>
      <c r="BL549" s="2">
        <v>254616.18197520002</v>
      </c>
      <c r="BM549" s="2">
        <v>3481.6448416215708</v>
      </c>
      <c r="BN549" s="2">
        <v>0</v>
      </c>
      <c r="BO549" s="2">
        <v>52.602077740052216</v>
      </c>
      <c r="BP549" s="2">
        <v>3534.2469193616234</v>
      </c>
      <c r="BQ549" s="2" t="s">
        <v>96</v>
      </c>
      <c r="BR549" s="1">
        <v>1.4999999999999999E-2</v>
      </c>
      <c r="BS549" s="1">
        <v>3.5000000000000003E-2</v>
      </c>
      <c r="BT549" s="1">
        <v>0.26500000000000001</v>
      </c>
      <c r="BU549" s="2">
        <v>924.13169999999991</v>
      </c>
      <c r="BV549" s="2">
        <v>2156.3072999999999</v>
      </c>
      <c r="BW549" s="2">
        <v>16326.3267</v>
      </c>
      <c r="BX549" s="2">
        <v>924.13169999999991</v>
      </c>
      <c r="BY549" s="2">
        <v>924.13169999999991</v>
      </c>
      <c r="BZ549" s="2">
        <v>924.13169999999991</v>
      </c>
      <c r="CA549" s="2">
        <v>2156.3072999999999</v>
      </c>
      <c r="CB549" s="2">
        <v>16326.3267</v>
      </c>
      <c r="CC549" s="2">
        <v>924.13169999999991</v>
      </c>
      <c r="CD549" s="2">
        <v>924.13169999999991</v>
      </c>
      <c r="CE549" s="1">
        <f t="shared" si="8"/>
        <v>1.4999999999999999E-2</v>
      </c>
    </row>
    <row r="550" spans="1:83" ht="13.5" customHeight="1">
      <c r="A550" s="3" t="s">
        <v>520</v>
      </c>
      <c r="B550" t="s">
        <v>1356</v>
      </c>
      <c r="C550" s="9" t="s">
        <v>2159</v>
      </c>
      <c r="D550" s="3" t="s">
        <v>1080</v>
      </c>
      <c r="E550" s="3" t="s">
        <v>1081</v>
      </c>
      <c r="F550" s="3" t="s">
        <v>836</v>
      </c>
      <c r="G550" s="3" t="s">
        <v>100</v>
      </c>
      <c r="H550" s="3" t="s">
        <v>89</v>
      </c>
      <c r="I550" s="3" t="s">
        <v>90</v>
      </c>
      <c r="J550" s="3" t="s">
        <v>1082</v>
      </c>
      <c r="K550" s="3" t="s">
        <v>92</v>
      </c>
      <c r="L550" s="3" t="s">
        <v>93</v>
      </c>
      <c r="M550" s="3" t="s">
        <v>94</v>
      </c>
      <c r="N550" s="2">
        <v>5000000</v>
      </c>
      <c r="O550" s="2">
        <v>4949820.29</v>
      </c>
      <c r="P550" s="10">
        <v>1</v>
      </c>
      <c r="Q550" s="2">
        <v>5000000</v>
      </c>
      <c r="R550" s="2">
        <v>4949820.29</v>
      </c>
      <c r="S550" s="3" t="s">
        <v>94</v>
      </c>
      <c r="T550" s="2">
        <v>29297.03</v>
      </c>
      <c r="U550" s="2">
        <v>29297.03</v>
      </c>
      <c r="V550" s="2">
        <v>442.63</v>
      </c>
      <c r="W550" s="11">
        <v>1</v>
      </c>
      <c r="X550" s="2">
        <v>29297.03</v>
      </c>
      <c r="Y550" s="2">
        <v>29297.03</v>
      </c>
      <c r="Z550" s="2">
        <v>442.63</v>
      </c>
      <c r="AA550" s="12">
        <v>4.9000000000000002E-2</v>
      </c>
      <c r="AB550" s="13">
        <v>44601</v>
      </c>
      <c r="AC550" s="13">
        <v>44500</v>
      </c>
      <c r="AD550" s="2">
        <v>1</v>
      </c>
      <c r="AE550" s="2">
        <v>5</v>
      </c>
      <c r="AF550" s="3" t="s">
        <v>95</v>
      </c>
      <c r="AG550" s="2">
        <v>0</v>
      </c>
      <c r="AH550" s="3" t="s">
        <v>95</v>
      </c>
      <c r="AI550" s="3" t="s">
        <v>95</v>
      </c>
      <c r="AJ550" s="2">
        <v>1</v>
      </c>
      <c r="AK550" s="2">
        <v>325.33026682186375</v>
      </c>
      <c r="AL550" s="2">
        <v>0</v>
      </c>
      <c r="AM550" s="2">
        <v>4.915205944198493</v>
      </c>
      <c r="AN550" s="2">
        <v>330.24547276606222</v>
      </c>
      <c r="AO550" s="2">
        <v>325.33026682186375</v>
      </c>
      <c r="AP550" s="2">
        <v>0</v>
      </c>
      <c r="AQ550" s="2">
        <v>4.915205944198493</v>
      </c>
      <c r="AR550" s="2">
        <v>330.24547276606222</v>
      </c>
      <c r="AS550" s="2">
        <v>23437.624</v>
      </c>
      <c r="AT550" s="2">
        <v>0</v>
      </c>
      <c r="AU550" s="2">
        <v>354.10399999999998</v>
      </c>
      <c r="AV550" s="2">
        <v>23791.727999999999</v>
      </c>
      <c r="AW550" s="2">
        <v>325.33026682186375</v>
      </c>
      <c r="AX550" s="2">
        <v>0</v>
      </c>
      <c r="AY550" s="2">
        <v>4.915205944198493</v>
      </c>
      <c r="AZ550" s="2">
        <v>330.24547276606222</v>
      </c>
      <c r="BA550" s="2">
        <v>1655.6382608831468</v>
      </c>
      <c r="BB550" s="2">
        <v>0</v>
      </c>
      <c r="BC550" s="2">
        <v>25.013974570620551</v>
      </c>
      <c r="BD550" s="2">
        <v>1680.6522354537674</v>
      </c>
      <c r="BE550" s="2">
        <v>1655.6382608831468</v>
      </c>
      <c r="BF550" s="2">
        <v>0</v>
      </c>
      <c r="BG550" s="2">
        <v>25.013974570620551</v>
      </c>
      <c r="BH550" s="2">
        <v>1680.6522354537674</v>
      </c>
      <c r="BI550" s="2">
        <v>119276.4122984</v>
      </c>
      <c r="BJ550" s="2">
        <v>0</v>
      </c>
      <c r="BK550" s="2">
        <v>1802.0706663999999</v>
      </c>
      <c r="BL550" s="2">
        <v>121078.4829648</v>
      </c>
      <c r="BM550" s="2">
        <v>1655.6382608831468</v>
      </c>
      <c r="BN550" s="2">
        <v>0</v>
      </c>
      <c r="BO550" s="2">
        <v>25.013974570620551</v>
      </c>
      <c r="BP550" s="2">
        <v>1680.6522354537674</v>
      </c>
      <c r="BQ550" s="2" t="s">
        <v>96</v>
      </c>
      <c r="BR550" s="1">
        <v>1.4999999999999999E-2</v>
      </c>
      <c r="BS550" s="1">
        <v>3.5000000000000003E-2</v>
      </c>
      <c r="BT550" s="1">
        <v>0.26500000000000001</v>
      </c>
      <c r="BU550" s="2">
        <v>439.45544999999998</v>
      </c>
      <c r="BV550" s="2">
        <v>1025.3960500000001</v>
      </c>
      <c r="BW550" s="2">
        <v>7763.7129500000001</v>
      </c>
      <c r="BX550" s="2">
        <v>439.45544999999998</v>
      </c>
      <c r="BY550" s="2">
        <v>439.45544999999998</v>
      </c>
      <c r="BZ550" s="2">
        <v>439.45544999999998</v>
      </c>
      <c r="CA550" s="2">
        <v>1025.3960500000001</v>
      </c>
      <c r="CB550" s="2">
        <v>7763.7129500000001</v>
      </c>
      <c r="CC550" s="2">
        <v>439.45544999999998</v>
      </c>
      <c r="CD550" s="2">
        <v>439.45544999999998</v>
      </c>
      <c r="CE550" s="1">
        <f t="shared" si="8"/>
        <v>1.4999999999999999E-2</v>
      </c>
    </row>
    <row r="551" spans="1:83" ht="13.5" customHeight="1">
      <c r="A551" s="3" t="s">
        <v>520</v>
      </c>
      <c r="B551" t="s">
        <v>1357</v>
      </c>
      <c r="C551" s="9" t="s">
        <v>2160</v>
      </c>
      <c r="D551" s="3" t="s">
        <v>993</v>
      </c>
      <c r="E551" s="3" t="s">
        <v>994</v>
      </c>
      <c r="F551" s="3" t="s">
        <v>836</v>
      </c>
      <c r="G551" s="3" t="s">
        <v>100</v>
      </c>
      <c r="H551" s="3" t="s">
        <v>89</v>
      </c>
      <c r="I551" s="3" t="s">
        <v>90</v>
      </c>
      <c r="J551" s="3" t="s">
        <v>995</v>
      </c>
      <c r="K551" s="3" t="s">
        <v>92</v>
      </c>
      <c r="L551" s="3" t="s">
        <v>93</v>
      </c>
      <c r="M551" s="3" t="s">
        <v>94</v>
      </c>
      <c r="N551" s="2">
        <v>5000000</v>
      </c>
      <c r="O551" s="2">
        <v>4698616.6100000003</v>
      </c>
      <c r="P551" s="10">
        <v>1</v>
      </c>
      <c r="Q551" s="2">
        <v>5000000</v>
      </c>
      <c r="R551" s="2">
        <v>4698616.6100000003</v>
      </c>
      <c r="S551" s="3" t="s">
        <v>94</v>
      </c>
      <c r="T551" s="2">
        <v>91685.39</v>
      </c>
      <c r="U551" s="2">
        <v>91685.39</v>
      </c>
      <c r="V551" s="2">
        <v>1385.21</v>
      </c>
      <c r="W551" s="11">
        <v>1</v>
      </c>
      <c r="X551" s="2">
        <v>91685.39</v>
      </c>
      <c r="Y551" s="2">
        <v>91685.39</v>
      </c>
      <c r="Z551" s="2">
        <v>1385.21</v>
      </c>
      <c r="AA551" s="12">
        <v>4.9000000000000002E-2</v>
      </c>
      <c r="AB551" s="13">
        <v>44601</v>
      </c>
      <c r="AC551" s="13">
        <v>44500</v>
      </c>
      <c r="AD551" s="2">
        <v>1</v>
      </c>
      <c r="AE551" s="2">
        <v>5</v>
      </c>
      <c r="AF551" s="3" t="s">
        <v>95</v>
      </c>
      <c r="AG551" s="2">
        <v>0</v>
      </c>
      <c r="AH551" s="3" t="s">
        <v>95</v>
      </c>
      <c r="AI551" s="3" t="s">
        <v>95</v>
      </c>
      <c r="AJ551" s="2">
        <v>1</v>
      </c>
      <c r="AK551" s="2">
        <v>1018.1247857672481</v>
      </c>
      <c r="AL551" s="2">
        <v>0</v>
      </c>
      <c r="AM551" s="2">
        <v>15.382130506208787</v>
      </c>
      <c r="AN551" s="2">
        <v>1033.5069162734569</v>
      </c>
      <c r="AO551" s="2">
        <v>1018.1247857672481</v>
      </c>
      <c r="AP551" s="2">
        <v>0</v>
      </c>
      <c r="AQ551" s="2">
        <v>15.382130506208787</v>
      </c>
      <c r="AR551" s="2">
        <v>1033.5069162734569</v>
      </c>
      <c r="AS551" s="2">
        <v>73348.312000000005</v>
      </c>
      <c r="AT551" s="2">
        <v>0</v>
      </c>
      <c r="AU551" s="2">
        <v>1108.1679999999999</v>
      </c>
      <c r="AV551" s="2">
        <v>74456.48000000001</v>
      </c>
      <c r="AW551" s="2">
        <v>1018.1247857672481</v>
      </c>
      <c r="AX551" s="2">
        <v>0</v>
      </c>
      <c r="AY551" s="2">
        <v>15.382130506208787</v>
      </c>
      <c r="AZ551" s="2">
        <v>1033.5069162734569</v>
      </c>
      <c r="BA551" s="2">
        <v>5181.3388472481029</v>
      </c>
      <c r="BB551" s="2">
        <v>0</v>
      </c>
      <c r="BC551" s="2">
        <v>78.281200359147135</v>
      </c>
      <c r="BD551" s="2">
        <v>5259.6200476072499</v>
      </c>
      <c r="BE551" s="2">
        <v>5181.3388472481029</v>
      </c>
      <c r="BF551" s="2">
        <v>0</v>
      </c>
      <c r="BG551" s="2">
        <v>78.281200359147135</v>
      </c>
      <c r="BH551" s="2">
        <v>5259.6200476072499</v>
      </c>
      <c r="BI551" s="2">
        <v>373276.89459920005</v>
      </c>
      <c r="BJ551" s="2">
        <v>0</v>
      </c>
      <c r="BK551" s="2">
        <v>5639.5777687999998</v>
      </c>
      <c r="BL551" s="2">
        <v>378916.47236800008</v>
      </c>
      <c r="BM551" s="2">
        <v>5181.3388472481029</v>
      </c>
      <c r="BN551" s="2">
        <v>0</v>
      </c>
      <c r="BO551" s="2">
        <v>78.281200359147135</v>
      </c>
      <c r="BP551" s="2">
        <v>5259.6200476072499</v>
      </c>
      <c r="BQ551" s="2" t="s">
        <v>96</v>
      </c>
      <c r="BR551" s="1">
        <v>1.4999999999999999E-2</v>
      </c>
      <c r="BS551" s="1">
        <v>3.5000000000000003E-2</v>
      </c>
      <c r="BT551" s="1">
        <v>0.26500000000000001</v>
      </c>
      <c r="BU551" s="2">
        <v>1375.2808499999999</v>
      </c>
      <c r="BV551" s="2">
        <v>3208.9886500000002</v>
      </c>
      <c r="BW551" s="2">
        <v>24296.628350000003</v>
      </c>
      <c r="BX551" s="2">
        <v>1375.2808499999999</v>
      </c>
      <c r="BY551" s="2">
        <v>1375.2808499999999</v>
      </c>
      <c r="BZ551" s="2">
        <v>1375.2808499999999</v>
      </c>
      <c r="CA551" s="2">
        <v>3208.9886500000002</v>
      </c>
      <c r="CB551" s="2">
        <v>24296.628350000003</v>
      </c>
      <c r="CC551" s="2">
        <v>1375.2808499999999</v>
      </c>
      <c r="CD551" s="2">
        <v>1375.2808499999999</v>
      </c>
      <c r="CE551" s="1">
        <f t="shared" si="8"/>
        <v>1.4999999999999999E-2</v>
      </c>
    </row>
    <row r="552" spans="1:83" ht="13.5" customHeight="1">
      <c r="A552" s="3" t="s">
        <v>520</v>
      </c>
      <c r="B552" t="s">
        <v>1358</v>
      </c>
      <c r="C552" s="9" t="s">
        <v>2161</v>
      </c>
      <c r="D552" s="3" t="s">
        <v>1315</v>
      </c>
      <c r="E552" s="3" t="s">
        <v>1316</v>
      </c>
      <c r="F552" s="3" t="s">
        <v>836</v>
      </c>
      <c r="G552" s="3" t="s">
        <v>100</v>
      </c>
      <c r="H552" s="3" t="s">
        <v>89</v>
      </c>
      <c r="I552" s="3" t="s">
        <v>90</v>
      </c>
      <c r="J552" s="3" t="s">
        <v>1317</v>
      </c>
      <c r="K552" s="3" t="s">
        <v>92</v>
      </c>
      <c r="L552" s="3" t="s">
        <v>93</v>
      </c>
      <c r="M552" s="3" t="s">
        <v>94</v>
      </c>
      <c r="N552" s="2">
        <v>5000000</v>
      </c>
      <c r="O552" s="2">
        <v>4785597.47</v>
      </c>
      <c r="P552" s="10">
        <v>1</v>
      </c>
      <c r="Q552" s="2">
        <v>5000000</v>
      </c>
      <c r="R552" s="2">
        <v>4785597.47</v>
      </c>
      <c r="S552" s="3" t="s">
        <v>94</v>
      </c>
      <c r="T552" s="2">
        <v>100188.52</v>
      </c>
      <c r="U552" s="2">
        <v>100188.52</v>
      </c>
      <c r="V552" s="2">
        <v>1513.68</v>
      </c>
      <c r="W552" s="11">
        <v>1</v>
      </c>
      <c r="X552" s="2">
        <v>100188.52</v>
      </c>
      <c r="Y552" s="2">
        <v>100188.52</v>
      </c>
      <c r="Z552" s="2">
        <v>1513.68</v>
      </c>
      <c r="AA552" s="12">
        <v>4.9000000000000002E-2</v>
      </c>
      <c r="AB552" s="13">
        <v>44601</v>
      </c>
      <c r="AC552" s="13">
        <v>44500</v>
      </c>
      <c r="AD552" s="2">
        <v>1</v>
      </c>
      <c r="AE552" s="2">
        <v>5</v>
      </c>
      <c r="AF552" s="3" t="s">
        <v>95</v>
      </c>
      <c r="AG552" s="2">
        <v>0</v>
      </c>
      <c r="AH552" s="3" t="s">
        <v>95</v>
      </c>
      <c r="AI552" s="3" t="s">
        <v>95</v>
      </c>
      <c r="AJ552" s="2">
        <v>1</v>
      </c>
      <c r="AK552" s="2">
        <v>1112.5481983698567</v>
      </c>
      <c r="AL552" s="2">
        <v>0</v>
      </c>
      <c r="AM552" s="2">
        <v>16.80873174799353</v>
      </c>
      <c r="AN552" s="2">
        <v>1129.3569301178502</v>
      </c>
      <c r="AO552" s="2">
        <v>1112.5481983698567</v>
      </c>
      <c r="AP552" s="2">
        <v>0</v>
      </c>
      <c r="AQ552" s="2">
        <v>16.80873174799353</v>
      </c>
      <c r="AR552" s="2">
        <v>1129.3569301178502</v>
      </c>
      <c r="AS552" s="2">
        <v>80150.815999999992</v>
      </c>
      <c r="AT552" s="2">
        <v>0</v>
      </c>
      <c r="AU552" s="2">
        <v>1210.944</v>
      </c>
      <c r="AV552" s="2">
        <v>81361.759999999995</v>
      </c>
      <c r="AW552" s="2">
        <v>1112.5481983698567</v>
      </c>
      <c r="AX552" s="2">
        <v>0</v>
      </c>
      <c r="AY552" s="2">
        <v>16.80873174799353</v>
      </c>
      <c r="AZ552" s="2">
        <v>1129.3569301178502</v>
      </c>
      <c r="BA552" s="2">
        <v>5661.8690363240376</v>
      </c>
      <c r="BB552" s="2">
        <v>0</v>
      </c>
      <c r="BC552" s="2">
        <v>85.541316738713874</v>
      </c>
      <c r="BD552" s="2">
        <v>5747.4103530627517</v>
      </c>
      <c r="BE552" s="2">
        <v>5661.8690363240376</v>
      </c>
      <c r="BF552" s="2">
        <v>0</v>
      </c>
      <c r="BG552" s="2">
        <v>85.541316738713874</v>
      </c>
      <c r="BH552" s="2">
        <v>5747.4103530627517</v>
      </c>
      <c r="BI552" s="2">
        <v>407895.51770559995</v>
      </c>
      <c r="BJ552" s="2">
        <v>0</v>
      </c>
      <c r="BK552" s="2">
        <v>6162.6151104</v>
      </c>
      <c r="BL552" s="2">
        <v>414058.13281599997</v>
      </c>
      <c r="BM552" s="2">
        <v>5661.8690363240376</v>
      </c>
      <c r="BN552" s="2">
        <v>0</v>
      </c>
      <c r="BO552" s="2">
        <v>85.541316738713874</v>
      </c>
      <c r="BP552" s="2">
        <v>5747.4103530627517</v>
      </c>
      <c r="BQ552" s="2" t="s">
        <v>96</v>
      </c>
      <c r="BR552" s="1">
        <v>1.4999999999999999E-2</v>
      </c>
      <c r="BS552" s="1">
        <v>3.5000000000000003E-2</v>
      </c>
      <c r="BT552" s="1">
        <v>0.26500000000000001</v>
      </c>
      <c r="BU552" s="2">
        <v>1502.8278</v>
      </c>
      <c r="BV552" s="2">
        <v>3506.5982000000004</v>
      </c>
      <c r="BW552" s="2">
        <v>26549.957800000004</v>
      </c>
      <c r="BX552" s="2">
        <v>1502.8278</v>
      </c>
      <c r="BY552" s="2">
        <v>1502.8278</v>
      </c>
      <c r="BZ552" s="2">
        <v>1502.8278</v>
      </c>
      <c r="CA552" s="2">
        <v>3506.5982000000004</v>
      </c>
      <c r="CB552" s="2">
        <v>26549.957800000004</v>
      </c>
      <c r="CC552" s="2">
        <v>1502.8278</v>
      </c>
      <c r="CD552" s="2">
        <v>1502.8278</v>
      </c>
      <c r="CE552" s="1">
        <f t="shared" si="8"/>
        <v>1.4999999999999999E-2</v>
      </c>
    </row>
    <row r="553" spans="1:83" ht="13.5" customHeight="1">
      <c r="A553" s="3" t="s">
        <v>520</v>
      </c>
      <c r="B553" t="s">
        <v>1359</v>
      </c>
      <c r="C553" s="9" t="s">
        <v>2162</v>
      </c>
      <c r="D553" s="3" t="s">
        <v>1105</v>
      </c>
      <c r="E553" s="3" t="s">
        <v>1106</v>
      </c>
      <c r="F553" s="3" t="s">
        <v>836</v>
      </c>
      <c r="G553" s="3" t="s">
        <v>100</v>
      </c>
      <c r="H553" s="3" t="s">
        <v>89</v>
      </c>
      <c r="I553" s="3" t="s">
        <v>90</v>
      </c>
      <c r="J553" s="3" t="s">
        <v>1107</v>
      </c>
      <c r="K553" s="3" t="s">
        <v>92</v>
      </c>
      <c r="L553" s="3" t="s">
        <v>93</v>
      </c>
      <c r="M553" s="3" t="s">
        <v>94</v>
      </c>
      <c r="N553" s="2">
        <v>5000000</v>
      </c>
      <c r="O553" s="2">
        <v>0</v>
      </c>
      <c r="P553" s="10">
        <v>1</v>
      </c>
      <c r="Q553" s="2">
        <v>5000000</v>
      </c>
      <c r="R553" s="2">
        <v>0</v>
      </c>
      <c r="S553" s="3" t="s">
        <v>94</v>
      </c>
      <c r="T553" s="2">
        <v>500000</v>
      </c>
      <c r="U553" s="2">
        <v>500000</v>
      </c>
      <c r="V553" s="2">
        <v>13081.25</v>
      </c>
      <c r="W553" s="11">
        <v>1</v>
      </c>
      <c r="X553" s="2">
        <v>500000</v>
      </c>
      <c r="Y553" s="2">
        <v>500000</v>
      </c>
      <c r="Z553" s="2">
        <v>13081.25</v>
      </c>
      <c r="AA553" s="12">
        <v>5.8499999999999996E-2</v>
      </c>
      <c r="AB553" s="13">
        <v>44651</v>
      </c>
      <c r="AC553" s="13">
        <v>44500</v>
      </c>
      <c r="AD553" s="2">
        <v>1</v>
      </c>
      <c r="AE553" s="2">
        <v>5</v>
      </c>
      <c r="AF553" s="3" t="s">
        <v>95</v>
      </c>
      <c r="AG553" s="2">
        <v>0</v>
      </c>
      <c r="AH553" s="3" t="s">
        <v>95</v>
      </c>
      <c r="AI553" s="3" t="s">
        <v>95</v>
      </c>
      <c r="AJ553" s="2">
        <v>1</v>
      </c>
      <c r="AK553" s="2">
        <v>5552.2738451963178</v>
      </c>
      <c r="AL553" s="2">
        <v>0</v>
      </c>
      <c r="AM553" s="2">
        <v>145.26136447494866</v>
      </c>
      <c r="AN553" s="2">
        <v>5697.5352096712668</v>
      </c>
      <c r="AO553" s="2">
        <v>5552.2738451963178</v>
      </c>
      <c r="AP553" s="2">
        <v>0</v>
      </c>
      <c r="AQ553" s="2">
        <v>145.26136447494866</v>
      </c>
      <c r="AR553" s="2">
        <v>5697.5352096712668</v>
      </c>
      <c r="AS553" s="2">
        <v>400000</v>
      </c>
      <c r="AT553" s="2">
        <v>0</v>
      </c>
      <c r="AU553" s="2">
        <v>10465</v>
      </c>
      <c r="AV553" s="2">
        <v>410465</v>
      </c>
      <c r="AW553" s="2">
        <v>5552.2738451963178</v>
      </c>
      <c r="AX553" s="2">
        <v>0</v>
      </c>
      <c r="AY553" s="2">
        <v>145.26136447494866</v>
      </c>
      <c r="AZ553" s="2">
        <v>5697.5352096712668</v>
      </c>
      <c r="BA553" s="2">
        <v>28256.076825588581</v>
      </c>
      <c r="BB553" s="2">
        <v>0</v>
      </c>
      <c r="BC553" s="2">
        <v>739.24960994946127</v>
      </c>
      <c r="BD553" s="2">
        <v>28995.326435538045</v>
      </c>
      <c r="BE553" s="2">
        <v>28256.076825588581</v>
      </c>
      <c r="BF553" s="2">
        <v>0</v>
      </c>
      <c r="BG553" s="2">
        <v>739.24960994946127</v>
      </c>
      <c r="BH553" s="2">
        <v>28995.326435538045</v>
      </c>
      <c r="BI553" s="2">
        <v>2035640</v>
      </c>
      <c r="BJ553" s="2">
        <v>0</v>
      </c>
      <c r="BK553" s="2">
        <v>53257.431499999999</v>
      </c>
      <c r="BL553" s="2">
        <v>2088897.4315000002</v>
      </c>
      <c r="BM553" s="2">
        <v>28256.076825588581</v>
      </c>
      <c r="BN553" s="2">
        <v>0</v>
      </c>
      <c r="BO553" s="2">
        <v>739.24960994946127</v>
      </c>
      <c r="BP553" s="2">
        <v>28995.326435538045</v>
      </c>
      <c r="BQ553" s="2" t="s">
        <v>96</v>
      </c>
      <c r="BR553" s="1">
        <v>1.4999999999999999E-2</v>
      </c>
      <c r="BS553" s="1">
        <v>3.5000000000000003E-2</v>
      </c>
      <c r="BT553" s="1">
        <v>0.26500000000000001</v>
      </c>
      <c r="BU553" s="2">
        <v>7500</v>
      </c>
      <c r="BV553" s="2">
        <v>17500</v>
      </c>
      <c r="BW553" s="2">
        <v>132500</v>
      </c>
      <c r="BX553" s="2">
        <v>7500</v>
      </c>
      <c r="BY553" s="2">
        <v>7500</v>
      </c>
      <c r="BZ553" s="2">
        <v>7500</v>
      </c>
      <c r="CA553" s="2">
        <v>17500</v>
      </c>
      <c r="CB553" s="2">
        <v>132500</v>
      </c>
      <c r="CC553" s="2">
        <v>7500</v>
      </c>
      <c r="CD553" s="2">
        <v>7500</v>
      </c>
      <c r="CE553" s="1">
        <f t="shared" si="8"/>
        <v>1.4999999999999999E-2</v>
      </c>
    </row>
    <row r="554" spans="1:83" ht="13.5" customHeight="1">
      <c r="A554" s="3" t="s">
        <v>520</v>
      </c>
      <c r="B554" t="s">
        <v>1360</v>
      </c>
      <c r="C554" s="9" t="s">
        <v>2163</v>
      </c>
      <c r="D554" s="3" t="s">
        <v>1015</v>
      </c>
      <c r="E554" s="3" t="s">
        <v>1016</v>
      </c>
      <c r="F554" s="3" t="s">
        <v>836</v>
      </c>
      <c r="G554" s="3" t="s">
        <v>100</v>
      </c>
      <c r="H554" s="3" t="s">
        <v>89</v>
      </c>
      <c r="I554" s="3" t="s">
        <v>90</v>
      </c>
      <c r="J554" s="3" t="s">
        <v>1017</v>
      </c>
      <c r="K554" s="3" t="s">
        <v>92</v>
      </c>
      <c r="L554" s="3" t="s">
        <v>93</v>
      </c>
      <c r="M554" s="3" t="s">
        <v>94</v>
      </c>
      <c r="N554" s="2">
        <v>5000000</v>
      </c>
      <c r="O554" s="2">
        <v>4886960.07</v>
      </c>
      <c r="P554" s="10">
        <v>1</v>
      </c>
      <c r="Q554" s="2">
        <v>5000000</v>
      </c>
      <c r="R554" s="2">
        <v>4886960.07</v>
      </c>
      <c r="S554" s="3" t="s">
        <v>94</v>
      </c>
      <c r="T554" s="2">
        <v>30721.9</v>
      </c>
      <c r="U554" s="2">
        <v>30721.9</v>
      </c>
      <c r="V554" s="2">
        <v>464.16</v>
      </c>
      <c r="W554" s="11">
        <v>1</v>
      </c>
      <c r="X554" s="2">
        <v>30721.9</v>
      </c>
      <c r="Y554" s="2">
        <v>30721.9</v>
      </c>
      <c r="Z554" s="2">
        <v>464.16</v>
      </c>
      <c r="AA554" s="12">
        <v>4.9000000000000002E-2</v>
      </c>
      <c r="AB554" s="13">
        <v>44601</v>
      </c>
      <c r="AC554" s="13">
        <v>44500</v>
      </c>
      <c r="AD554" s="2">
        <v>1</v>
      </c>
      <c r="AE554" s="2">
        <v>5</v>
      </c>
      <c r="AF554" s="3" t="s">
        <v>95</v>
      </c>
      <c r="AG554" s="2">
        <v>0</v>
      </c>
      <c r="AH554" s="3" t="s">
        <v>95</v>
      </c>
      <c r="AI554" s="3" t="s">
        <v>95</v>
      </c>
      <c r="AJ554" s="2">
        <v>1</v>
      </c>
      <c r="AK554" s="2">
        <v>341.15280368947356</v>
      </c>
      <c r="AL554" s="2">
        <v>0</v>
      </c>
      <c r="AM554" s="2">
        <v>5.1542868559726465</v>
      </c>
      <c r="AN554" s="2">
        <v>346.30709054544621</v>
      </c>
      <c r="AO554" s="2">
        <v>341.15280368947356</v>
      </c>
      <c r="AP554" s="2">
        <v>0</v>
      </c>
      <c r="AQ554" s="2">
        <v>5.1542868559726465</v>
      </c>
      <c r="AR554" s="2">
        <v>346.30709054544621</v>
      </c>
      <c r="AS554" s="2">
        <v>24577.52</v>
      </c>
      <c r="AT554" s="2">
        <v>0</v>
      </c>
      <c r="AU554" s="2">
        <v>371.32799999999997</v>
      </c>
      <c r="AV554" s="2">
        <v>24948.847999999998</v>
      </c>
      <c r="AW554" s="2">
        <v>341.15280368947356</v>
      </c>
      <c r="AX554" s="2">
        <v>0</v>
      </c>
      <c r="AY554" s="2">
        <v>5.1542868559726465</v>
      </c>
      <c r="AZ554" s="2">
        <v>346.30709054544621</v>
      </c>
      <c r="BA554" s="2">
        <v>1736.1607332561</v>
      </c>
      <c r="BB554" s="2">
        <v>0</v>
      </c>
      <c r="BC554" s="2">
        <v>26.230681238730398</v>
      </c>
      <c r="BD554" s="2">
        <v>1762.3914144948303</v>
      </c>
      <c r="BE554" s="2">
        <v>1736.1607332561</v>
      </c>
      <c r="BF554" s="2">
        <v>0</v>
      </c>
      <c r="BG554" s="2">
        <v>26.230681238730398</v>
      </c>
      <c r="BH554" s="2">
        <v>1762.3914144948303</v>
      </c>
      <c r="BI554" s="2">
        <v>125077.45703200001</v>
      </c>
      <c r="BJ554" s="2">
        <v>0</v>
      </c>
      <c r="BK554" s="2">
        <v>1889.7253248</v>
      </c>
      <c r="BL554" s="2">
        <v>126967.1823568</v>
      </c>
      <c r="BM554" s="2">
        <v>1736.1607332561</v>
      </c>
      <c r="BN554" s="2">
        <v>0</v>
      </c>
      <c r="BO554" s="2">
        <v>26.230681238730398</v>
      </c>
      <c r="BP554" s="2">
        <v>1762.3914144948303</v>
      </c>
      <c r="BQ554" s="2" t="s">
        <v>96</v>
      </c>
      <c r="BR554" s="1">
        <v>1.4999999999999999E-2</v>
      </c>
      <c r="BS554" s="1">
        <v>3.5000000000000003E-2</v>
      </c>
      <c r="BT554" s="1">
        <v>0.26500000000000001</v>
      </c>
      <c r="BU554" s="2">
        <v>460.82850000000002</v>
      </c>
      <c r="BV554" s="2">
        <v>1075.2665000000002</v>
      </c>
      <c r="BW554" s="2">
        <v>8141.3035000000009</v>
      </c>
      <c r="BX554" s="2">
        <v>460.82850000000002</v>
      </c>
      <c r="BY554" s="2">
        <v>460.82850000000002</v>
      </c>
      <c r="BZ554" s="2">
        <v>460.82850000000002</v>
      </c>
      <c r="CA554" s="2">
        <v>1075.2665000000002</v>
      </c>
      <c r="CB554" s="2">
        <v>8141.3035000000009</v>
      </c>
      <c r="CC554" s="2">
        <v>460.82850000000002</v>
      </c>
      <c r="CD554" s="2">
        <v>460.82850000000002</v>
      </c>
      <c r="CE554" s="1">
        <f t="shared" si="8"/>
        <v>1.4999999999999999E-2</v>
      </c>
    </row>
    <row r="555" spans="1:83" ht="13.5" customHeight="1">
      <c r="A555" s="3" t="s">
        <v>520</v>
      </c>
      <c r="B555" t="s">
        <v>1361</v>
      </c>
      <c r="C555" s="9" t="s">
        <v>2164</v>
      </c>
      <c r="D555" s="3" t="s">
        <v>989</v>
      </c>
      <c r="E555" s="3" t="s">
        <v>990</v>
      </c>
      <c r="F555" s="3" t="s">
        <v>836</v>
      </c>
      <c r="G555" s="3" t="s">
        <v>100</v>
      </c>
      <c r="H555" s="3" t="s">
        <v>89</v>
      </c>
      <c r="I555" s="3" t="s">
        <v>90</v>
      </c>
      <c r="J555" s="3" t="s">
        <v>991</v>
      </c>
      <c r="K555" s="3" t="s">
        <v>92</v>
      </c>
      <c r="L555" s="3" t="s">
        <v>93</v>
      </c>
      <c r="M555" s="3" t="s">
        <v>94</v>
      </c>
      <c r="N555" s="2">
        <v>5000000</v>
      </c>
      <c r="O555" s="2">
        <v>3237843.41</v>
      </c>
      <c r="P555" s="10">
        <v>1</v>
      </c>
      <c r="Q555" s="2">
        <v>5000000</v>
      </c>
      <c r="R555" s="2">
        <v>3237843.41</v>
      </c>
      <c r="S555" s="3" t="s">
        <v>94</v>
      </c>
      <c r="T555" s="2">
        <v>639908.36</v>
      </c>
      <c r="U555" s="2">
        <v>639908.36</v>
      </c>
      <c r="V555" s="2">
        <v>9667.9500000000007</v>
      </c>
      <c r="W555" s="11">
        <v>1</v>
      </c>
      <c r="X555" s="2">
        <v>639908.36</v>
      </c>
      <c r="Y555" s="2">
        <v>639908.36</v>
      </c>
      <c r="Z555" s="2">
        <v>9667.9500000000007</v>
      </c>
      <c r="AA555" s="12">
        <v>4.9000000000000002E-2</v>
      </c>
      <c r="AB555" s="13">
        <v>44601</v>
      </c>
      <c r="AC555" s="13">
        <v>44500</v>
      </c>
      <c r="AD555" s="2">
        <v>1</v>
      </c>
      <c r="AE555" s="2">
        <v>5</v>
      </c>
      <c r="AF555" s="3" t="s">
        <v>95</v>
      </c>
      <c r="AG555" s="2">
        <v>0</v>
      </c>
      <c r="AH555" s="3" t="s">
        <v>95</v>
      </c>
      <c r="AI555" s="3" t="s">
        <v>95</v>
      </c>
      <c r="AJ555" s="2">
        <v>1</v>
      </c>
      <c r="AK555" s="2">
        <v>7105.8929011009404</v>
      </c>
      <c r="AL555" s="2">
        <v>0</v>
      </c>
      <c r="AM555" s="2">
        <v>107.3582118433315</v>
      </c>
      <c r="AN555" s="2">
        <v>7213.2511129442719</v>
      </c>
      <c r="AO555" s="2">
        <v>7105.8929011009404</v>
      </c>
      <c r="AP555" s="2">
        <v>0</v>
      </c>
      <c r="AQ555" s="2">
        <v>107.3582118433315</v>
      </c>
      <c r="AR555" s="2">
        <v>7213.2511129442719</v>
      </c>
      <c r="AS555" s="2">
        <v>511926.68800000008</v>
      </c>
      <c r="AT555" s="2">
        <v>0</v>
      </c>
      <c r="AU555" s="2">
        <v>7734.36</v>
      </c>
      <c r="AV555" s="2">
        <v>519661.04800000001</v>
      </c>
      <c r="AW555" s="2">
        <v>7105.8929011009404</v>
      </c>
      <c r="AX555" s="2">
        <v>0</v>
      </c>
      <c r="AY555" s="2">
        <v>107.3582118433315</v>
      </c>
      <c r="AZ555" s="2">
        <v>7213.2511129442719</v>
      </c>
      <c r="BA555" s="2">
        <v>36162.5995629928</v>
      </c>
      <c r="BB555" s="2">
        <v>0</v>
      </c>
      <c r="BC555" s="2">
        <v>546.35667589189836</v>
      </c>
      <c r="BD555" s="2">
        <v>36708.956238884697</v>
      </c>
      <c r="BE555" s="2">
        <v>36162.5995629928</v>
      </c>
      <c r="BF555" s="2">
        <v>0</v>
      </c>
      <c r="BG555" s="2">
        <v>546.35667589189836</v>
      </c>
      <c r="BH555" s="2">
        <v>36708.956238884697</v>
      </c>
      <c r="BI555" s="2">
        <v>2605246.1079008006</v>
      </c>
      <c r="BJ555" s="2">
        <v>0</v>
      </c>
      <c r="BK555" s="2">
        <v>39360.931475999998</v>
      </c>
      <c r="BL555" s="2">
        <v>2644607.0393767999</v>
      </c>
      <c r="BM555" s="2">
        <v>36162.5995629928</v>
      </c>
      <c r="BN555" s="2">
        <v>0</v>
      </c>
      <c r="BO555" s="2">
        <v>546.35667589189836</v>
      </c>
      <c r="BP555" s="2">
        <v>36708.956238884697</v>
      </c>
      <c r="BQ555" s="2" t="s">
        <v>96</v>
      </c>
      <c r="BR555" s="1">
        <v>1.4999999999999999E-2</v>
      </c>
      <c r="BS555" s="1">
        <v>3.5000000000000003E-2</v>
      </c>
      <c r="BT555" s="1">
        <v>0.26500000000000001</v>
      </c>
      <c r="BU555" s="2">
        <v>9598.625399999999</v>
      </c>
      <c r="BV555" s="2">
        <v>22396.792600000001</v>
      </c>
      <c r="BW555" s="2">
        <v>169575.71540000002</v>
      </c>
      <c r="BX555" s="2">
        <v>9598.625399999999</v>
      </c>
      <c r="BY555" s="2">
        <v>9598.625399999999</v>
      </c>
      <c r="BZ555" s="2">
        <v>9598.625399999999</v>
      </c>
      <c r="CA555" s="2">
        <v>22396.792600000001</v>
      </c>
      <c r="CB555" s="2">
        <v>169575.71540000002</v>
      </c>
      <c r="CC555" s="2">
        <v>9598.625399999999</v>
      </c>
      <c r="CD555" s="2">
        <v>9598.625399999999</v>
      </c>
      <c r="CE555" s="1">
        <f t="shared" si="8"/>
        <v>1.4999999999999999E-2</v>
      </c>
    </row>
    <row r="556" spans="1:83" ht="13.5" customHeight="1">
      <c r="A556" s="3" t="s">
        <v>520</v>
      </c>
      <c r="B556" t="s">
        <v>1362</v>
      </c>
      <c r="C556" s="9" t="s">
        <v>2165</v>
      </c>
      <c r="D556" s="3" t="s">
        <v>1010</v>
      </c>
      <c r="E556" s="3" t="s">
        <v>1011</v>
      </c>
      <c r="F556" s="3" t="s">
        <v>836</v>
      </c>
      <c r="G556" s="3" t="s">
        <v>100</v>
      </c>
      <c r="H556" s="3" t="s">
        <v>89</v>
      </c>
      <c r="I556" s="3" t="s">
        <v>90</v>
      </c>
      <c r="J556" s="3" t="s">
        <v>1012</v>
      </c>
      <c r="K556" s="3" t="s">
        <v>92</v>
      </c>
      <c r="L556" s="3" t="s">
        <v>93</v>
      </c>
      <c r="M556" s="3" t="s">
        <v>94</v>
      </c>
      <c r="N556" s="2">
        <v>5000000</v>
      </c>
      <c r="O556" s="2">
        <v>4576045.49</v>
      </c>
      <c r="P556" s="10">
        <v>1</v>
      </c>
      <c r="Q556" s="2">
        <v>5000000</v>
      </c>
      <c r="R556" s="2">
        <v>4576045.49</v>
      </c>
      <c r="S556" s="3" t="s">
        <v>94</v>
      </c>
      <c r="T556" s="2">
        <v>176866.28</v>
      </c>
      <c r="U556" s="2">
        <v>176866.28</v>
      </c>
      <c r="V556" s="2">
        <v>2672.15</v>
      </c>
      <c r="W556" s="11">
        <v>1</v>
      </c>
      <c r="X556" s="2">
        <v>176866.28</v>
      </c>
      <c r="Y556" s="2">
        <v>176866.28</v>
      </c>
      <c r="Z556" s="2">
        <v>2672.15</v>
      </c>
      <c r="AA556" s="12">
        <v>4.9000000000000002E-2</v>
      </c>
      <c r="AB556" s="13">
        <v>44601</v>
      </c>
      <c r="AC556" s="13">
        <v>44500</v>
      </c>
      <c r="AD556" s="2">
        <v>1</v>
      </c>
      <c r="AE556" s="2">
        <v>5</v>
      </c>
      <c r="AF556" s="3" t="s">
        <v>95</v>
      </c>
      <c r="AG556" s="2">
        <v>0</v>
      </c>
      <c r="AH556" s="3" t="s">
        <v>95</v>
      </c>
      <c r="AI556" s="3" t="s">
        <v>95</v>
      </c>
      <c r="AJ556" s="2">
        <v>1</v>
      </c>
      <c r="AK556" s="2">
        <v>1964.0200410823377</v>
      </c>
      <c r="AL556" s="2">
        <v>0</v>
      </c>
      <c r="AM556" s="2">
        <v>29.673017110882682</v>
      </c>
      <c r="AN556" s="2">
        <v>1993.6930581932204</v>
      </c>
      <c r="AO556" s="2">
        <v>1964.0200410823377</v>
      </c>
      <c r="AP556" s="2">
        <v>0</v>
      </c>
      <c r="AQ556" s="2">
        <v>29.673017110882682</v>
      </c>
      <c r="AR556" s="2">
        <v>1993.6930581932204</v>
      </c>
      <c r="AS556" s="2">
        <v>141493.024</v>
      </c>
      <c r="AT556" s="2">
        <v>0</v>
      </c>
      <c r="AU556" s="2">
        <v>2137.7199999999998</v>
      </c>
      <c r="AV556" s="2">
        <v>143630.74400000001</v>
      </c>
      <c r="AW556" s="2">
        <v>1964.0200410823377</v>
      </c>
      <c r="AX556" s="2">
        <v>0</v>
      </c>
      <c r="AY556" s="2">
        <v>29.673017110882682</v>
      </c>
      <c r="AZ556" s="2">
        <v>1993.6930581932204</v>
      </c>
      <c r="BA556" s="2">
        <v>9995.0943910721253</v>
      </c>
      <c r="BB556" s="2">
        <v>0</v>
      </c>
      <c r="BC556" s="2">
        <v>151.00895137899306</v>
      </c>
      <c r="BD556" s="2">
        <v>10146.103342451119</v>
      </c>
      <c r="BE556" s="2">
        <v>9995.0943910721253</v>
      </c>
      <c r="BF556" s="2">
        <v>0</v>
      </c>
      <c r="BG556" s="2">
        <v>151.00895137899306</v>
      </c>
      <c r="BH556" s="2">
        <v>10146.103342451119</v>
      </c>
      <c r="BI556" s="2">
        <v>720072.14843840001</v>
      </c>
      <c r="BJ556" s="2">
        <v>0</v>
      </c>
      <c r="BK556" s="2">
        <v>10879.070851999999</v>
      </c>
      <c r="BL556" s="2">
        <v>730951.21929040004</v>
      </c>
      <c r="BM556" s="2">
        <v>9995.0943910721253</v>
      </c>
      <c r="BN556" s="2">
        <v>0</v>
      </c>
      <c r="BO556" s="2">
        <v>151.00895137899306</v>
      </c>
      <c r="BP556" s="2">
        <v>10146.103342451119</v>
      </c>
      <c r="BQ556" s="2" t="s">
        <v>96</v>
      </c>
      <c r="BR556" s="1">
        <v>1.4999999999999999E-2</v>
      </c>
      <c r="BS556" s="1">
        <v>3.5000000000000003E-2</v>
      </c>
      <c r="BT556" s="1">
        <v>0.26500000000000001</v>
      </c>
      <c r="BU556" s="2">
        <v>2652.9942000000001</v>
      </c>
      <c r="BV556" s="2">
        <v>6190.3198000000002</v>
      </c>
      <c r="BW556" s="2">
        <v>46869.564200000001</v>
      </c>
      <c r="BX556" s="2">
        <v>2652.9942000000001</v>
      </c>
      <c r="BY556" s="2">
        <v>2652.9942000000001</v>
      </c>
      <c r="BZ556" s="2">
        <v>2652.9942000000001</v>
      </c>
      <c r="CA556" s="2">
        <v>6190.3198000000002</v>
      </c>
      <c r="CB556" s="2">
        <v>46869.564200000001</v>
      </c>
      <c r="CC556" s="2">
        <v>2652.9942000000001</v>
      </c>
      <c r="CD556" s="2">
        <v>2652.9942000000001</v>
      </c>
      <c r="CE556" s="1">
        <f t="shared" si="8"/>
        <v>1.5000000000000001E-2</v>
      </c>
    </row>
    <row r="557" spans="1:83" ht="13.5" customHeight="1">
      <c r="A557" s="3" t="s">
        <v>520</v>
      </c>
      <c r="B557" t="s">
        <v>1363</v>
      </c>
      <c r="C557" s="9" t="s">
        <v>2166</v>
      </c>
      <c r="D557" s="3" t="s">
        <v>1010</v>
      </c>
      <c r="E557" s="3" t="s">
        <v>1011</v>
      </c>
      <c r="F557" s="3" t="s">
        <v>836</v>
      </c>
      <c r="G557" s="3" t="s">
        <v>100</v>
      </c>
      <c r="H557" s="3" t="s">
        <v>89</v>
      </c>
      <c r="I557" s="3" t="s">
        <v>90</v>
      </c>
      <c r="J557" s="3" t="s">
        <v>1012</v>
      </c>
      <c r="K557" s="3" t="s">
        <v>92</v>
      </c>
      <c r="L557" s="3" t="s">
        <v>93</v>
      </c>
      <c r="M557" s="3" t="s">
        <v>94</v>
      </c>
      <c r="N557" s="2">
        <v>5000000</v>
      </c>
      <c r="O557" s="2">
        <v>4576045.49</v>
      </c>
      <c r="P557" s="10">
        <v>1</v>
      </c>
      <c r="Q557" s="2">
        <v>5000000</v>
      </c>
      <c r="R557" s="2">
        <v>4576045.49</v>
      </c>
      <c r="S557" s="3" t="s">
        <v>94</v>
      </c>
      <c r="T557" s="2">
        <v>66862.880000000005</v>
      </c>
      <c r="U557" s="2">
        <v>66862.880000000005</v>
      </c>
      <c r="V557" s="2">
        <v>1010.19</v>
      </c>
      <c r="W557" s="11">
        <v>1</v>
      </c>
      <c r="X557" s="2">
        <v>66862.880000000005</v>
      </c>
      <c r="Y557" s="2">
        <v>66862.880000000005</v>
      </c>
      <c r="Z557" s="2">
        <v>1010.19</v>
      </c>
      <c r="AA557" s="12">
        <v>4.9000000000000002E-2</v>
      </c>
      <c r="AB557" s="13">
        <v>44601</v>
      </c>
      <c r="AC557" s="13">
        <v>44500</v>
      </c>
      <c r="AD557" s="2">
        <v>1</v>
      </c>
      <c r="AE557" s="2">
        <v>5</v>
      </c>
      <c r="AF557" s="3" t="s">
        <v>95</v>
      </c>
      <c r="AG557" s="2">
        <v>0</v>
      </c>
      <c r="AH557" s="3" t="s">
        <v>95</v>
      </c>
      <c r="AI557" s="3" t="s">
        <v>95</v>
      </c>
      <c r="AJ557" s="2">
        <v>1</v>
      </c>
      <c r="AK557" s="2">
        <v>742.4820396770001</v>
      </c>
      <c r="AL557" s="2">
        <v>0</v>
      </c>
      <c r="AM557" s="2">
        <v>11.21770303135774</v>
      </c>
      <c r="AN557" s="2">
        <v>753.6997427083578</v>
      </c>
      <c r="AO557" s="2">
        <v>742.4820396770001</v>
      </c>
      <c r="AP557" s="2">
        <v>0</v>
      </c>
      <c r="AQ557" s="2">
        <v>11.21770303135774</v>
      </c>
      <c r="AR557" s="2">
        <v>753.6997427083578</v>
      </c>
      <c r="AS557" s="2">
        <v>53490.304000000004</v>
      </c>
      <c r="AT557" s="2">
        <v>0</v>
      </c>
      <c r="AU557" s="2">
        <v>808.15199999999993</v>
      </c>
      <c r="AV557" s="2">
        <v>54298.456000000006</v>
      </c>
      <c r="AW557" s="2">
        <v>742.4820396770001</v>
      </c>
      <c r="AX557" s="2">
        <v>0</v>
      </c>
      <c r="AY557" s="2">
        <v>11.21770303135774</v>
      </c>
      <c r="AZ557" s="2">
        <v>753.6997427083578</v>
      </c>
      <c r="BA557" s="2">
        <v>3778.5653481202212</v>
      </c>
      <c r="BB557" s="2">
        <v>0</v>
      </c>
      <c r="BC557" s="2">
        <v>57.088012496882676</v>
      </c>
      <c r="BD557" s="2">
        <v>3835.6533606171038</v>
      </c>
      <c r="BE557" s="2">
        <v>3778.5653481202212</v>
      </c>
      <c r="BF557" s="2">
        <v>0</v>
      </c>
      <c r="BG557" s="2">
        <v>57.088012496882676</v>
      </c>
      <c r="BH557" s="2">
        <v>3835.6533606171038</v>
      </c>
      <c r="BI557" s="2">
        <v>272217.50608640001</v>
      </c>
      <c r="BJ557" s="2">
        <v>0</v>
      </c>
      <c r="BK557" s="2">
        <v>4112.7663431999999</v>
      </c>
      <c r="BL557" s="2">
        <v>276330.27242960007</v>
      </c>
      <c r="BM557" s="2">
        <v>3778.5653481202212</v>
      </c>
      <c r="BN557" s="2">
        <v>0</v>
      </c>
      <c r="BO557" s="2">
        <v>57.088012496882676</v>
      </c>
      <c r="BP557" s="2">
        <v>3835.6533606171038</v>
      </c>
      <c r="BQ557" s="2" t="s">
        <v>96</v>
      </c>
      <c r="BR557" s="1">
        <v>1.4999999999999999E-2</v>
      </c>
      <c r="BS557" s="1">
        <v>3.5000000000000003E-2</v>
      </c>
      <c r="BT557" s="1">
        <v>0.26500000000000001</v>
      </c>
      <c r="BU557" s="2">
        <v>1002.9432</v>
      </c>
      <c r="BV557" s="2">
        <v>2340.2008000000005</v>
      </c>
      <c r="BW557" s="2">
        <v>17718.663200000003</v>
      </c>
      <c r="BX557" s="2">
        <v>1002.9432</v>
      </c>
      <c r="BY557" s="2">
        <v>1002.9432</v>
      </c>
      <c r="BZ557" s="2">
        <v>1002.9432</v>
      </c>
      <c r="CA557" s="2">
        <v>2340.2008000000005</v>
      </c>
      <c r="CB557" s="2">
        <v>17718.663200000003</v>
      </c>
      <c r="CC557" s="2">
        <v>1002.9432</v>
      </c>
      <c r="CD557" s="2">
        <v>1002.9432</v>
      </c>
      <c r="CE557" s="1">
        <f t="shared" si="8"/>
        <v>1.4999999999999999E-2</v>
      </c>
    </row>
    <row r="558" spans="1:83" ht="13.5" customHeight="1">
      <c r="A558" s="3" t="s">
        <v>520</v>
      </c>
      <c r="B558" t="s">
        <v>1364</v>
      </c>
      <c r="C558" s="9" t="s">
        <v>2167</v>
      </c>
      <c r="D558" s="3" t="s">
        <v>1261</v>
      </c>
      <c r="E558" s="3" t="s">
        <v>1262</v>
      </c>
      <c r="F558" s="3" t="s">
        <v>836</v>
      </c>
      <c r="G558" s="3" t="s">
        <v>100</v>
      </c>
      <c r="H558" s="3" t="s">
        <v>89</v>
      </c>
      <c r="I558" s="3" t="s">
        <v>90</v>
      </c>
      <c r="J558" s="3" t="s">
        <v>1263</v>
      </c>
      <c r="K558" s="3" t="s">
        <v>92</v>
      </c>
      <c r="L558" s="3" t="s">
        <v>93</v>
      </c>
      <c r="M558" s="3" t="s">
        <v>94</v>
      </c>
      <c r="N558" s="2">
        <v>5000000</v>
      </c>
      <c r="O558" s="2">
        <v>1934889.41</v>
      </c>
      <c r="P558" s="10">
        <v>1</v>
      </c>
      <c r="Q558" s="2">
        <v>5000000</v>
      </c>
      <c r="R558" s="2">
        <v>1934889.41</v>
      </c>
      <c r="S558" s="3" t="s">
        <v>94</v>
      </c>
      <c r="T558" s="2">
        <v>1193550.45</v>
      </c>
      <c r="U558" s="2">
        <v>1193550.45</v>
      </c>
      <c r="V558" s="2">
        <v>17870.099999999999</v>
      </c>
      <c r="W558" s="11">
        <v>1</v>
      </c>
      <c r="X558" s="2">
        <v>1193550.45</v>
      </c>
      <c r="Y558" s="2">
        <v>1193550.45</v>
      </c>
      <c r="Z558" s="2">
        <v>17870.099999999999</v>
      </c>
      <c r="AA558" s="12">
        <v>4.9000000000000002E-2</v>
      </c>
      <c r="AB558" s="13">
        <v>44601</v>
      </c>
      <c r="AC558" s="13">
        <v>44500</v>
      </c>
      <c r="AD558" s="2">
        <v>1</v>
      </c>
      <c r="AE558" s="2">
        <v>5</v>
      </c>
      <c r="AF558" s="3" t="s">
        <v>95</v>
      </c>
      <c r="AG558" s="2">
        <v>0</v>
      </c>
      <c r="AH558" s="3" t="s">
        <v>95</v>
      </c>
      <c r="AI558" s="3" t="s">
        <v>95</v>
      </c>
      <c r="AJ558" s="2">
        <v>1</v>
      </c>
      <c r="AK558" s="2">
        <v>13253.837892914591</v>
      </c>
      <c r="AL558" s="2">
        <v>0</v>
      </c>
      <c r="AM558" s="2">
        <v>198.43937768208545</v>
      </c>
      <c r="AN558" s="2">
        <v>13452.277270596676</v>
      </c>
      <c r="AO558" s="2">
        <v>13253.837892914591</v>
      </c>
      <c r="AP558" s="2">
        <v>0</v>
      </c>
      <c r="AQ558" s="2">
        <v>198.43937768208545</v>
      </c>
      <c r="AR558" s="2">
        <v>13452.277270596676</v>
      </c>
      <c r="AS558" s="2">
        <v>954840.36</v>
      </c>
      <c r="AT558" s="2">
        <v>0</v>
      </c>
      <c r="AU558" s="2">
        <v>14296.079999999998</v>
      </c>
      <c r="AV558" s="2">
        <v>969136.44000000006</v>
      </c>
      <c r="AW558" s="2">
        <v>13253.837892914591</v>
      </c>
      <c r="AX558" s="2">
        <v>0</v>
      </c>
      <c r="AY558" s="2">
        <v>198.43937768208545</v>
      </c>
      <c r="AZ558" s="2">
        <v>13452.277270596676</v>
      </c>
      <c r="BA558" s="2">
        <v>67450.106420831653</v>
      </c>
      <c r="BB558" s="2">
        <v>0</v>
      </c>
      <c r="BC558" s="2">
        <v>1009.8778369619012</v>
      </c>
      <c r="BD558" s="2">
        <v>68459.984257793549</v>
      </c>
      <c r="BE558" s="2">
        <v>67450.106420831653</v>
      </c>
      <c r="BF558" s="2">
        <v>0</v>
      </c>
      <c r="BG558" s="2">
        <v>1009.8778369619012</v>
      </c>
      <c r="BH558" s="2">
        <v>68459.984257793549</v>
      </c>
      <c r="BI558" s="2">
        <v>4859278.076076</v>
      </c>
      <c r="BJ558" s="2">
        <v>0</v>
      </c>
      <c r="BK558" s="2">
        <v>72754.180727999992</v>
      </c>
      <c r="BL558" s="2">
        <v>4932032.2568040006</v>
      </c>
      <c r="BM558" s="2">
        <v>67450.106420831653</v>
      </c>
      <c r="BN558" s="2">
        <v>0</v>
      </c>
      <c r="BO558" s="2">
        <v>1009.8778369619012</v>
      </c>
      <c r="BP558" s="2">
        <v>68459.984257793549</v>
      </c>
      <c r="BQ558" s="2" t="s">
        <v>96</v>
      </c>
      <c r="BR558" s="1">
        <v>1.4999999999999999E-2</v>
      </c>
      <c r="BS558" s="1">
        <v>3.5000000000000003E-2</v>
      </c>
      <c r="BT558" s="1">
        <v>0.26500000000000001</v>
      </c>
      <c r="BU558" s="2">
        <v>17903.256749999997</v>
      </c>
      <c r="BV558" s="2">
        <v>41774.265750000006</v>
      </c>
      <c r="BW558" s="2">
        <v>316290.86924999999</v>
      </c>
      <c r="BX558" s="2">
        <v>17903.256749999997</v>
      </c>
      <c r="BY558" s="2">
        <v>17903.256749999997</v>
      </c>
      <c r="BZ558" s="2">
        <v>17903.256749999997</v>
      </c>
      <c r="CA558" s="2">
        <v>41774.265750000006</v>
      </c>
      <c r="CB558" s="2">
        <v>316290.86924999999</v>
      </c>
      <c r="CC558" s="2">
        <v>17903.256749999997</v>
      </c>
      <c r="CD558" s="2">
        <v>17903.256749999997</v>
      </c>
      <c r="CE558" s="1">
        <f t="shared" si="8"/>
        <v>1.4999999999999998E-2</v>
      </c>
    </row>
    <row r="559" spans="1:83" ht="13.5" customHeight="1">
      <c r="A559" s="3" t="s">
        <v>520</v>
      </c>
      <c r="B559" t="s">
        <v>1365</v>
      </c>
      <c r="C559" s="9" t="s">
        <v>2168</v>
      </c>
      <c r="D559" s="3" t="s">
        <v>1261</v>
      </c>
      <c r="E559" s="3" t="s">
        <v>1262</v>
      </c>
      <c r="F559" s="3" t="s">
        <v>836</v>
      </c>
      <c r="G559" s="3" t="s">
        <v>100</v>
      </c>
      <c r="H559" s="3" t="s">
        <v>89</v>
      </c>
      <c r="I559" s="3" t="s">
        <v>90</v>
      </c>
      <c r="J559" s="3" t="s">
        <v>1263</v>
      </c>
      <c r="K559" s="3" t="s">
        <v>92</v>
      </c>
      <c r="L559" s="3" t="s">
        <v>93</v>
      </c>
      <c r="M559" s="3" t="s">
        <v>94</v>
      </c>
      <c r="N559" s="2">
        <v>5000000</v>
      </c>
      <c r="O559" s="2">
        <v>1934889.41</v>
      </c>
      <c r="P559" s="10">
        <v>1</v>
      </c>
      <c r="Q559" s="2">
        <v>5000000</v>
      </c>
      <c r="R559" s="2">
        <v>1934889.41</v>
      </c>
      <c r="S559" s="3" t="s">
        <v>94</v>
      </c>
      <c r="T559" s="2">
        <v>267208.19</v>
      </c>
      <c r="U559" s="2">
        <v>267208.19</v>
      </c>
      <c r="V559" s="2">
        <v>4000.7</v>
      </c>
      <c r="W559" s="11">
        <v>1</v>
      </c>
      <c r="X559" s="2">
        <v>267208.19</v>
      </c>
      <c r="Y559" s="2">
        <v>267208.19</v>
      </c>
      <c r="Z559" s="2">
        <v>4000.7</v>
      </c>
      <c r="AA559" s="12">
        <v>4.9000000000000002E-2</v>
      </c>
      <c r="AB559" s="13">
        <v>44601</v>
      </c>
      <c r="AC559" s="13">
        <v>44500</v>
      </c>
      <c r="AD559" s="2">
        <v>1</v>
      </c>
      <c r="AE559" s="2">
        <v>5</v>
      </c>
      <c r="AF559" s="3" t="s">
        <v>95</v>
      </c>
      <c r="AG559" s="2">
        <v>0</v>
      </c>
      <c r="AH559" s="3" t="s">
        <v>95</v>
      </c>
      <c r="AI559" s="3" t="s">
        <v>95</v>
      </c>
      <c r="AJ559" s="2">
        <v>1</v>
      </c>
      <c r="AK559" s="2">
        <v>2967.2260891184969</v>
      </c>
      <c r="AL559" s="2">
        <v>0</v>
      </c>
      <c r="AM559" s="2">
        <v>44.425963944953821</v>
      </c>
      <c r="AN559" s="2">
        <v>3011.6520530634507</v>
      </c>
      <c r="AO559" s="2">
        <v>2967.2260891184969</v>
      </c>
      <c r="AP559" s="2">
        <v>0</v>
      </c>
      <c r="AQ559" s="2">
        <v>44.425963944953821</v>
      </c>
      <c r="AR559" s="2">
        <v>3011.6520530634507</v>
      </c>
      <c r="AS559" s="2">
        <v>213766.552</v>
      </c>
      <c r="AT559" s="2">
        <v>0</v>
      </c>
      <c r="AU559" s="2">
        <v>3200.5599999999995</v>
      </c>
      <c r="AV559" s="2">
        <v>216967.11199999999</v>
      </c>
      <c r="AW559" s="2">
        <v>2967.2260891184969</v>
      </c>
      <c r="AX559" s="2">
        <v>0</v>
      </c>
      <c r="AY559" s="2">
        <v>44.425963944953821</v>
      </c>
      <c r="AZ559" s="2">
        <v>3011.6520530634507</v>
      </c>
      <c r="BA559" s="2">
        <v>15100.510290132943</v>
      </c>
      <c r="BB559" s="2">
        <v>0</v>
      </c>
      <c r="BC559" s="2">
        <v>226.08817311226451</v>
      </c>
      <c r="BD559" s="2">
        <v>15326.598463245207</v>
      </c>
      <c r="BE559" s="2">
        <v>15100.510290132943</v>
      </c>
      <c r="BF559" s="2">
        <v>0</v>
      </c>
      <c r="BG559" s="2">
        <v>226.08817311226451</v>
      </c>
      <c r="BH559" s="2">
        <v>15326.598463245207</v>
      </c>
      <c r="BI559" s="2">
        <v>1087879.3597832001</v>
      </c>
      <c r="BJ559" s="2">
        <v>0</v>
      </c>
      <c r="BK559" s="2">
        <v>16287.969895999999</v>
      </c>
      <c r="BL559" s="2">
        <v>1104167.3296792</v>
      </c>
      <c r="BM559" s="2">
        <v>15100.510290132943</v>
      </c>
      <c r="BN559" s="2">
        <v>0</v>
      </c>
      <c r="BO559" s="2">
        <v>226.08817311226451</v>
      </c>
      <c r="BP559" s="2">
        <v>15326.598463245207</v>
      </c>
      <c r="BQ559" s="2" t="s">
        <v>96</v>
      </c>
      <c r="BR559" s="1">
        <v>1.4999999999999999E-2</v>
      </c>
      <c r="BS559" s="1">
        <v>3.5000000000000003E-2</v>
      </c>
      <c r="BT559" s="1">
        <v>0.26500000000000001</v>
      </c>
      <c r="BU559" s="2">
        <v>4008.1228499999997</v>
      </c>
      <c r="BV559" s="2">
        <v>9352.2866500000018</v>
      </c>
      <c r="BW559" s="2">
        <v>70810.17035</v>
      </c>
      <c r="BX559" s="2">
        <v>4008.1228499999997</v>
      </c>
      <c r="BY559" s="2">
        <v>4008.1228499999997</v>
      </c>
      <c r="BZ559" s="2">
        <v>4008.1228499999997</v>
      </c>
      <c r="CA559" s="2">
        <v>9352.2866500000018</v>
      </c>
      <c r="CB559" s="2">
        <v>70810.17035</v>
      </c>
      <c r="CC559" s="2">
        <v>4008.1228499999997</v>
      </c>
      <c r="CD559" s="2">
        <v>4008.1228499999997</v>
      </c>
      <c r="CE559" s="1">
        <f t="shared" si="8"/>
        <v>1.4999999999999999E-2</v>
      </c>
    </row>
    <row r="560" spans="1:83" ht="13.5" customHeight="1">
      <c r="A560" s="3" t="s">
        <v>520</v>
      </c>
      <c r="B560" t="s">
        <v>1366</v>
      </c>
      <c r="C560" s="9" t="s">
        <v>2169</v>
      </c>
      <c r="D560" s="3" t="s">
        <v>1367</v>
      </c>
      <c r="E560" s="3" t="s">
        <v>1368</v>
      </c>
      <c r="F560" s="3" t="s">
        <v>836</v>
      </c>
      <c r="G560" s="3" t="s">
        <v>100</v>
      </c>
      <c r="H560" s="3" t="s">
        <v>89</v>
      </c>
      <c r="I560" s="3" t="s">
        <v>90</v>
      </c>
      <c r="J560" s="3" t="s">
        <v>1369</v>
      </c>
      <c r="K560" s="3" t="s">
        <v>92</v>
      </c>
      <c r="L560" s="3" t="s">
        <v>93</v>
      </c>
      <c r="M560" s="3" t="s">
        <v>94</v>
      </c>
      <c r="N560" s="2">
        <v>10000000</v>
      </c>
      <c r="O560" s="2">
        <v>0</v>
      </c>
      <c r="P560" s="10">
        <v>1</v>
      </c>
      <c r="Q560" s="2">
        <v>10000000</v>
      </c>
      <c r="R560" s="2">
        <v>0</v>
      </c>
      <c r="S560" s="3" t="s">
        <v>94</v>
      </c>
      <c r="T560" s="2">
        <v>5000000</v>
      </c>
      <c r="U560" s="2">
        <v>5000000</v>
      </c>
      <c r="V560" s="2">
        <v>123250</v>
      </c>
      <c r="W560" s="11">
        <v>1</v>
      </c>
      <c r="X560" s="2">
        <v>5000000</v>
      </c>
      <c r="Y560" s="2">
        <v>5000000</v>
      </c>
      <c r="Z560" s="2">
        <v>123250</v>
      </c>
      <c r="AA560" s="12">
        <v>5.0999999999999997E-2</v>
      </c>
      <c r="AB560" s="13">
        <v>44665</v>
      </c>
      <c r="AC560" s="13">
        <v>44500</v>
      </c>
      <c r="AD560" s="2">
        <v>1</v>
      </c>
      <c r="AE560" s="2">
        <v>5</v>
      </c>
      <c r="AF560" s="3" t="s">
        <v>95</v>
      </c>
      <c r="AG560" s="2">
        <v>0</v>
      </c>
      <c r="AH560" s="3" t="s">
        <v>95</v>
      </c>
      <c r="AI560" s="3" t="s">
        <v>95</v>
      </c>
      <c r="AJ560" s="2">
        <v>1</v>
      </c>
      <c r="AK560" s="2">
        <v>55522.738451963189</v>
      </c>
      <c r="AL560" s="2">
        <v>0</v>
      </c>
      <c r="AM560" s="2">
        <v>1368.6355028408925</v>
      </c>
      <c r="AN560" s="2">
        <v>56891.373954804083</v>
      </c>
      <c r="AO560" s="2">
        <v>55522.738451963189</v>
      </c>
      <c r="AP560" s="2">
        <v>0</v>
      </c>
      <c r="AQ560" s="2">
        <v>1368.6355028408925</v>
      </c>
      <c r="AR560" s="2">
        <v>56891.373954804083</v>
      </c>
      <c r="AS560" s="2">
        <v>4000000</v>
      </c>
      <c r="AT560" s="2">
        <v>0</v>
      </c>
      <c r="AU560" s="2">
        <v>98599.999999999985</v>
      </c>
      <c r="AV560" s="2">
        <v>4098600</v>
      </c>
      <c r="AW560" s="2">
        <v>55522.738451963189</v>
      </c>
      <c r="AX560" s="2">
        <v>0</v>
      </c>
      <c r="AY560" s="2">
        <v>1368.6355028408925</v>
      </c>
      <c r="AZ560" s="2">
        <v>56891.373954804083</v>
      </c>
      <c r="BA560" s="2">
        <v>282560.76825588587</v>
      </c>
      <c r="BB560" s="2">
        <v>0</v>
      </c>
      <c r="BC560" s="2">
        <v>6965.1229375075864</v>
      </c>
      <c r="BD560" s="2">
        <v>289525.89119339344</v>
      </c>
      <c r="BE560" s="2">
        <v>282560.76825588587</v>
      </c>
      <c r="BF560" s="2">
        <v>0</v>
      </c>
      <c r="BG560" s="2">
        <v>6965.1229375075864</v>
      </c>
      <c r="BH560" s="2">
        <v>289525.89119339344</v>
      </c>
      <c r="BI560" s="2">
        <v>20356400</v>
      </c>
      <c r="BJ560" s="2">
        <v>0</v>
      </c>
      <c r="BK560" s="2">
        <v>501785.25999999995</v>
      </c>
      <c r="BL560" s="2">
        <v>20858185.260000002</v>
      </c>
      <c r="BM560" s="2">
        <v>282560.76825588587</v>
      </c>
      <c r="BN560" s="2">
        <v>0</v>
      </c>
      <c r="BO560" s="2">
        <v>6965.1229375075864</v>
      </c>
      <c r="BP560" s="2">
        <v>289525.89119339344</v>
      </c>
      <c r="BQ560" s="2" t="s">
        <v>96</v>
      </c>
      <c r="BR560" s="1">
        <v>1.4999999999999999E-2</v>
      </c>
      <c r="BS560" s="1">
        <v>3.5000000000000003E-2</v>
      </c>
      <c r="BT560" s="1">
        <v>0.26500000000000001</v>
      </c>
      <c r="BU560" s="2">
        <v>75000</v>
      </c>
      <c r="BV560" s="2">
        <v>175000.00000000003</v>
      </c>
      <c r="BW560" s="2">
        <v>1325000</v>
      </c>
      <c r="BX560" s="2">
        <v>75000</v>
      </c>
      <c r="BY560" s="2">
        <v>75000</v>
      </c>
      <c r="BZ560" s="2">
        <v>75000</v>
      </c>
      <c r="CA560" s="2">
        <v>175000.00000000003</v>
      </c>
      <c r="CB560" s="2">
        <v>1325000</v>
      </c>
      <c r="CC560" s="2">
        <v>75000</v>
      </c>
      <c r="CD560" s="2">
        <v>75000</v>
      </c>
      <c r="CE560" s="1">
        <f t="shared" si="8"/>
        <v>1.4999999999999999E-2</v>
      </c>
    </row>
    <row r="561" spans="1:83" ht="13.5" customHeight="1">
      <c r="A561" s="3" t="s">
        <v>520</v>
      </c>
      <c r="B561" t="s">
        <v>1370</v>
      </c>
      <c r="C561" s="9" t="s">
        <v>2170</v>
      </c>
      <c r="D561" s="3" t="s">
        <v>1298</v>
      </c>
      <c r="E561" s="3" t="s">
        <v>1299</v>
      </c>
      <c r="F561" s="3" t="s">
        <v>836</v>
      </c>
      <c r="G561" s="3" t="s">
        <v>100</v>
      </c>
      <c r="H561" s="3" t="s">
        <v>89</v>
      </c>
      <c r="I561" s="3" t="s">
        <v>90</v>
      </c>
      <c r="J561" s="3" t="s">
        <v>1300</v>
      </c>
      <c r="K561" s="3" t="s">
        <v>92</v>
      </c>
      <c r="L561" s="3" t="s">
        <v>93</v>
      </c>
      <c r="M561" s="3" t="s">
        <v>94</v>
      </c>
      <c r="N561" s="2">
        <v>5000000</v>
      </c>
      <c r="O561" s="2">
        <v>4415306.2699999996</v>
      </c>
      <c r="P561" s="10">
        <v>1</v>
      </c>
      <c r="Q561" s="2">
        <v>5000000</v>
      </c>
      <c r="R561" s="2">
        <v>4415306.2699999996</v>
      </c>
      <c r="S561" s="3" t="s">
        <v>94</v>
      </c>
      <c r="T561" s="2">
        <v>72463.990000000005</v>
      </c>
      <c r="U561" s="2">
        <v>72463.990000000005</v>
      </c>
      <c r="V561" s="2">
        <v>1084.95</v>
      </c>
      <c r="W561" s="11">
        <v>1</v>
      </c>
      <c r="X561" s="2">
        <v>72463.990000000005</v>
      </c>
      <c r="Y561" s="2">
        <v>72463.990000000005</v>
      </c>
      <c r="Z561" s="2">
        <v>1084.95</v>
      </c>
      <c r="AA561" s="12">
        <v>4.9000000000000002E-2</v>
      </c>
      <c r="AB561" s="13">
        <v>44601</v>
      </c>
      <c r="AC561" s="13">
        <v>44500</v>
      </c>
      <c r="AD561" s="2">
        <v>1</v>
      </c>
      <c r="AE561" s="2">
        <v>5</v>
      </c>
      <c r="AF561" s="3" t="s">
        <v>95</v>
      </c>
      <c r="AG561" s="2">
        <v>0</v>
      </c>
      <c r="AH561" s="3" t="s">
        <v>95</v>
      </c>
      <c r="AI561" s="3" t="s">
        <v>95</v>
      </c>
      <c r="AJ561" s="2">
        <v>1</v>
      </c>
      <c r="AK561" s="2">
        <v>804.67983279113525</v>
      </c>
      <c r="AL561" s="2">
        <v>0</v>
      </c>
      <c r="AM561" s="2">
        <v>12.047879016691493</v>
      </c>
      <c r="AN561" s="2">
        <v>816.72771180782672</v>
      </c>
      <c r="AO561" s="2">
        <v>804.67983279113525</v>
      </c>
      <c r="AP561" s="2">
        <v>0</v>
      </c>
      <c r="AQ561" s="2">
        <v>12.047879016691493</v>
      </c>
      <c r="AR561" s="2">
        <v>816.72771180782672</v>
      </c>
      <c r="AS561" s="2">
        <v>57971.192000000003</v>
      </c>
      <c r="AT561" s="2">
        <v>0</v>
      </c>
      <c r="AU561" s="2">
        <v>867.95999999999992</v>
      </c>
      <c r="AV561" s="2">
        <v>58839.152000000002</v>
      </c>
      <c r="AW561" s="2">
        <v>804.67983279113525</v>
      </c>
      <c r="AX561" s="2">
        <v>0</v>
      </c>
      <c r="AY561" s="2">
        <v>12.047879016691493</v>
      </c>
      <c r="AZ561" s="2">
        <v>816.72771180782672</v>
      </c>
      <c r="BA561" s="2">
        <v>4095.0961370573664</v>
      </c>
      <c r="BB561" s="2">
        <v>0</v>
      </c>
      <c r="BC561" s="2">
        <v>61.312861103844675</v>
      </c>
      <c r="BD561" s="2">
        <v>4156.4089981612115</v>
      </c>
      <c r="BE561" s="2">
        <v>4095.0961370573664</v>
      </c>
      <c r="BF561" s="2">
        <v>0</v>
      </c>
      <c r="BG561" s="2">
        <v>61.312861103844675</v>
      </c>
      <c r="BH561" s="2">
        <v>4156.4089981612115</v>
      </c>
      <c r="BI561" s="2">
        <v>295021.19320720003</v>
      </c>
      <c r="BJ561" s="2">
        <v>0</v>
      </c>
      <c r="BK561" s="2">
        <v>4417.1352360000001</v>
      </c>
      <c r="BL561" s="2">
        <v>299438.32844320004</v>
      </c>
      <c r="BM561" s="2">
        <v>4095.0961370573664</v>
      </c>
      <c r="BN561" s="2">
        <v>0</v>
      </c>
      <c r="BO561" s="2">
        <v>61.312861103844675</v>
      </c>
      <c r="BP561" s="2">
        <v>4156.4089981612115</v>
      </c>
      <c r="BQ561" s="2" t="s">
        <v>96</v>
      </c>
      <c r="BR561" s="1">
        <v>1.4999999999999999E-2</v>
      </c>
      <c r="BS561" s="1">
        <v>3.5000000000000003E-2</v>
      </c>
      <c r="BT561" s="1">
        <v>0.26500000000000001</v>
      </c>
      <c r="BU561" s="2">
        <v>1086.95985</v>
      </c>
      <c r="BV561" s="2">
        <v>2536.2396500000004</v>
      </c>
      <c r="BW561" s="2">
        <v>19202.957350000001</v>
      </c>
      <c r="BX561" s="2">
        <v>1086.95985</v>
      </c>
      <c r="BY561" s="2">
        <v>1086.95985</v>
      </c>
      <c r="BZ561" s="2">
        <v>1086.95985</v>
      </c>
      <c r="CA561" s="2">
        <v>2536.2396500000004</v>
      </c>
      <c r="CB561" s="2">
        <v>19202.957350000001</v>
      </c>
      <c r="CC561" s="2">
        <v>1086.95985</v>
      </c>
      <c r="CD561" s="2">
        <v>1086.95985</v>
      </c>
      <c r="CE561" s="1">
        <f t="shared" si="8"/>
        <v>1.4999999999999998E-2</v>
      </c>
    </row>
    <row r="562" spans="1:83" ht="13.5" customHeight="1">
      <c r="A562" s="3" t="s">
        <v>520</v>
      </c>
      <c r="B562" t="s">
        <v>1371</v>
      </c>
      <c r="C562" s="9" t="s">
        <v>2171</v>
      </c>
      <c r="D562" s="3" t="s">
        <v>1367</v>
      </c>
      <c r="E562" s="3" t="s">
        <v>1368</v>
      </c>
      <c r="F562" s="3" t="s">
        <v>836</v>
      </c>
      <c r="G562" s="3" t="s">
        <v>100</v>
      </c>
      <c r="H562" s="3" t="s">
        <v>89</v>
      </c>
      <c r="I562" s="3" t="s">
        <v>90</v>
      </c>
      <c r="J562" s="3" t="s">
        <v>1369</v>
      </c>
      <c r="K562" s="3" t="s">
        <v>92</v>
      </c>
      <c r="L562" s="3" t="s">
        <v>93</v>
      </c>
      <c r="M562" s="3" t="s">
        <v>94</v>
      </c>
      <c r="N562" s="2">
        <v>10000000</v>
      </c>
      <c r="O562" s="2">
        <v>0</v>
      </c>
      <c r="P562" s="10">
        <v>1</v>
      </c>
      <c r="Q562" s="2">
        <v>10000000</v>
      </c>
      <c r="R562" s="2">
        <v>0</v>
      </c>
      <c r="S562" s="3" t="s">
        <v>94</v>
      </c>
      <c r="T562" s="2">
        <v>5000000</v>
      </c>
      <c r="U562" s="2">
        <v>5000000</v>
      </c>
      <c r="V562" s="2">
        <v>123250</v>
      </c>
      <c r="W562" s="11">
        <v>1</v>
      </c>
      <c r="X562" s="2">
        <v>5000000</v>
      </c>
      <c r="Y562" s="2">
        <v>5000000</v>
      </c>
      <c r="Z562" s="2">
        <v>123250</v>
      </c>
      <c r="AA562" s="12">
        <v>5.0999999999999997E-2</v>
      </c>
      <c r="AB562" s="13">
        <v>44665</v>
      </c>
      <c r="AC562" s="13">
        <v>44500</v>
      </c>
      <c r="AD562" s="2">
        <v>1</v>
      </c>
      <c r="AE562" s="2">
        <v>5</v>
      </c>
      <c r="AF562" s="3" t="s">
        <v>95</v>
      </c>
      <c r="AG562" s="2">
        <v>0</v>
      </c>
      <c r="AH562" s="3" t="s">
        <v>95</v>
      </c>
      <c r="AI562" s="3" t="s">
        <v>95</v>
      </c>
      <c r="AJ562" s="2">
        <v>1</v>
      </c>
      <c r="AK562" s="2">
        <v>55522.738451963189</v>
      </c>
      <c r="AL562" s="2">
        <v>0</v>
      </c>
      <c r="AM562" s="2">
        <v>1368.6355028408925</v>
      </c>
      <c r="AN562" s="2">
        <v>56891.373954804083</v>
      </c>
      <c r="AO562" s="2">
        <v>55522.738451963189</v>
      </c>
      <c r="AP562" s="2">
        <v>0</v>
      </c>
      <c r="AQ562" s="2">
        <v>1368.6355028408925</v>
      </c>
      <c r="AR562" s="2">
        <v>56891.373954804083</v>
      </c>
      <c r="AS562" s="2">
        <v>4000000</v>
      </c>
      <c r="AT562" s="2">
        <v>0</v>
      </c>
      <c r="AU562" s="2">
        <v>98599.999999999985</v>
      </c>
      <c r="AV562" s="2">
        <v>4098600</v>
      </c>
      <c r="AW562" s="2">
        <v>55522.738451963189</v>
      </c>
      <c r="AX562" s="2">
        <v>0</v>
      </c>
      <c r="AY562" s="2">
        <v>1368.6355028408925</v>
      </c>
      <c r="AZ562" s="2">
        <v>56891.373954804083</v>
      </c>
      <c r="BA562" s="2">
        <v>282560.76825588587</v>
      </c>
      <c r="BB562" s="2">
        <v>0</v>
      </c>
      <c r="BC562" s="2">
        <v>6965.1229375075864</v>
      </c>
      <c r="BD562" s="2">
        <v>289525.89119339344</v>
      </c>
      <c r="BE562" s="2">
        <v>282560.76825588587</v>
      </c>
      <c r="BF562" s="2">
        <v>0</v>
      </c>
      <c r="BG562" s="2">
        <v>6965.1229375075864</v>
      </c>
      <c r="BH562" s="2">
        <v>289525.89119339344</v>
      </c>
      <c r="BI562" s="2">
        <v>20356400</v>
      </c>
      <c r="BJ562" s="2">
        <v>0</v>
      </c>
      <c r="BK562" s="2">
        <v>501785.25999999995</v>
      </c>
      <c r="BL562" s="2">
        <v>20858185.260000002</v>
      </c>
      <c r="BM562" s="2">
        <v>282560.76825588587</v>
      </c>
      <c r="BN562" s="2">
        <v>0</v>
      </c>
      <c r="BO562" s="2">
        <v>6965.1229375075864</v>
      </c>
      <c r="BP562" s="2">
        <v>289525.89119339344</v>
      </c>
      <c r="BQ562" s="2" t="s">
        <v>96</v>
      </c>
      <c r="BR562" s="1">
        <v>1.4999999999999999E-2</v>
      </c>
      <c r="BS562" s="1">
        <v>3.5000000000000003E-2</v>
      </c>
      <c r="BT562" s="1">
        <v>0.26500000000000001</v>
      </c>
      <c r="BU562" s="2">
        <v>75000</v>
      </c>
      <c r="BV562" s="2">
        <v>175000.00000000003</v>
      </c>
      <c r="BW562" s="2">
        <v>1325000</v>
      </c>
      <c r="BX562" s="2">
        <v>75000</v>
      </c>
      <c r="BY562" s="2">
        <v>75000</v>
      </c>
      <c r="BZ562" s="2">
        <v>75000</v>
      </c>
      <c r="CA562" s="2">
        <v>175000.00000000003</v>
      </c>
      <c r="CB562" s="2">
        <v>1325000</v>
      </c>
      <c r="CC562" s="2">
        <v>75000</v>
      </c>
      <c r="CD562" s="2">
        <v>75000</v>
      </c>
      <c r="CE562" s="1">
        <f t="shared" si="8"/>
        <v>1.4999999999999999E-2</v>
      </c>
    </row>
    <row r="563" spans="1:83" ht="13.5" customHeight="1">
      <c r="A563" s="3" t="s">
        <v>520</v>
      </c>
      <c r="B563" t="s">
        <v>1372</v>
      </c>
      <c r="C563" s="9" t="s">
        <v>2172</v>
      </c>
      <c r="D563" s="3" t="s">
        <v>1373</v>
      </c>
      <c r="E563" s="3" t="s">
        <v>1374</v>
      </c>
      <c r="F563" s="3" t="s">
        <v>836</v>
      </c>
      <c r="G563" s="3" t="s">
        <v>100</v>
      </c>
      <c r="H563" s="3" t="s">
        <v>89</v>
      </c>
      <c r="I563" s="3" t="s">
        <v>90</v>
      </c>
      <c r="J563" s="3" t="s">
        <v>1375</v>
      </c>
      <c r="K563" s="3" t="s">
        <v>92</v>
      </c>
      <c r="L563" s="3" t="s">
        <v>93</v>
      </c>
      <c r="M563" s="3" t="s">
        <v>94</v>
      </c>
      <c r="N563" s="2">
        <v>10000000</v>
      </c>
      <c r="O563" s="2">
        <v>66526.36</v>
      </c>
      <c r="P563" s="10">
        <v>1</v>
      </c>
      <c r="Q563" s="2">
        <v>10000000</v>
      </c>
      <c r="R563" s="2">
        <v>66526.36</v>
      </c>
      <c r="S563" s="3" t="s">
        <v>94</v>
      </c>
      <c r="T563" s="2">
        <v>4387795.42</v>
      </c>
      <c r="U563" s="2">
        <v>4387795.42</v>
      </c>
      <c r="V563" s="2">
        <v>108159.16</v>
      </c>
      <c r="W563" s="11">
        <v>1</v>
      </c>
      <c r="X563" s="2">
        <v>4387795.42</v>
      </c>
      <c r="Y563" s="2">
        <v>4387795.42</v>
      </c>
      <c r="Z563" s="2">
        <v>108159.16</v>
      </c>
      <c r="AA563" s="12">
        <v>5.0999999999999997E-2</v>
      </c>
      <c r="AB563" s="13">
        <v>44665</v>
      </c>
      <c r="AC563" s="13">
        <v>44500</v>
      </c>
      <c r="AD563" s="2">
        <v>1</v>
      </c>
      <c r="AE563" s="2">
        <v>5</v>
      </c>
      <c r="AF563" s="3" t="s">
        <v>95</v>
      </c>
      <c r="AG563" s="2">
        <v>0</v>
      </c>
      <c r="AH563" s="3" t="s">
        <v>95</v>
      </c>
      <c r="AI563" s="3" t="s">
        <v>95</v>
      </c>
      <c r="AJ563" s="2">
        <v>1</v>
      </c>
      <c r="AK563" s="2">
        <v>48724.483497076391</v>
      </c>
      <c r="AL563" s="2">
        <v>0</v>
      </c>
      <c r="AM563" s="2">
        <v>1201.0585503728078</v>
      </c>
      <c r="AN563" s="2">
        <v>49925.542047449198</v>
      </c>
      <c r="AO563" s="2">
        <v>48724.483497076391</v>
      </c>
      <c r="AP563" s="2">
        <v>0</v>
      </c>
      <c r="AQ563" s="2">
        <v>1201.0585503728078</v>
      </c>
      <c r="AR563" s="2">
        <v>49925.542047449198</v>
      </c>
      <c r="AS563" s="2">
        <v>3510236.3359999997</v>
      </c>
      <c r="AT563" s="2">
        <v>0</v>
      </c>
      <c r="AU563" s="2">
        <v>86527.327999999994</v>
      </c>
      <c r="AV563" s="2">
        <v>3596763.6639999999</v>
      </c>
      <c r="AW563" s="2">
        <v>48724.483497076391</v>
      </c>
      <c r="AX563" s="2">
        <v>0</v>
      </c>
      <c r="AY563" s="2">
        <v>1201.0585503728078</v>
      </c>
      <c r="AZ563" s="2">
        <v>49925.542047449198</v>
      </c>
      <c r="BA563" s="2">
        <v>247963.76896497147</v>
      </c>
      <c r="BB563" s="2">
        <v>0</v>
      </c>
      <c r="BC563" s="2">
        <v>6112.3070687022564</v>
      </c>
      <c r="BD563" s="2">
        <v>254076.07603367371</v>
      </c>
      <c r="BE563" s="2">
        <v>247963.76896497147</v>
      </c>
      <c r="BF563" s="2">
        <v>0</v>
      </c>
      <c r="BG563" s="2">
        <v>6112.3070687022564</v>
      </c>
      <c r="BH563" s="2">
        <v>254076.07603367371</v>
      </c>
      <c r="BI563" s="2">
        <v>17863943.7375376</v>
      </c>
      <c r="BJ563" s="2">
        <v>0</v>
      </c>
      <c r="BK563" s="2">
        <v>440346.22492479999</v>
      </c>
      <c r="BL563" s="2">
        <v>18304289.962462399</v>
      </c>
      <c r="BM563" s="2">
        <v>247963.76896497147</v>
      </c>
      <c r="BN563" s="2">
        <v>0</v>
      </c>
      <c r="BO563" s="2">
        <v>6112.3070687022564</v>
      </c>
      <c r="BP563" s="2">
        <v>254076.07603367371</v>
      </c>
      <c r="BQ563" s="2" t="s">
        <v>96</v>
      </c>
      <c r="BR563" s="1">
        <v>1.4999999999999999E-2</v>
      </c>
      <c r="BS563" s="1">
        <v>3.5000000000000003E-2</v>
      </c>
      <c r="BT563" s="1">
        <v>0.26500000000000001</v>
      </c>
      <c r="BU563" s="2">
        <v>65816.931299999997</v>
      </c>
      <c r="BV563" s="2">
        <v>153572.83970000001</v>
      </c>
      <c r="BW563" s="2">
        <v>1162765.7863</v>
      </c>
      <c r="BX563" s="2">
        <v>65816.931299999997</v>
      </c>
      <c r="BY563" s="2">
        <v>65816.931299999997</v>
      </c>
      <c r="BZ563" s="2">
        <v>65816.931299999997</v>
      </c>
      <c r="CA563" s="2">
        <v>153572.83970000001</v>
      </c>
      <c r="CB563" s="2">
        <v>1162765.7863</v>
      </c>
      <c r="CC563" s="2">
        <v>65816.931299999997</v>
      </c>
      <c r="CD563" s="2">
        <v>65816.931299999997</v>
      </c>
      <c r="CE563" s="1">
        <f t="shared" si="8"/>
        <v>1.4999999999999999E-2</v>
      </c>
    </row>
    <row r="564" spans="1:83" ht="13.5" customHeight="1">
      <c r="A564" s="3" t="s">
        <v>520</v>
      </c>
      <c r="B564" t="s">
        <v>1376</v>
      </c>
      <c r="C564" s="9" t="s">
        <v>2173</v>
      </c>
      <c r="D564" s="3" t="s">
        <v>976</v>
      </c>
      <c r="E564" s="3" t="s">
        <v>977</v>
      </c>
      <c r="F564" s="3" t="s">
        <v>836</v>
      </c>
      <c r="G564" s="3" t="s">
        <v>100</v>
      </c>
      <c r="H564" s="3" t="s">
        <v>89</v>
      </c>
      <c r="I564" s="3" t="s">
        <v>90</v>
      </c>
      <c r="J564" s="3" t="s">
        <v>978</v>
      </c>
      <c r="K564" s="3" t="s">
        <v>92</v>
      </c>
      <c r="L564" s="3" t="s">
        <v>93</v>
      </c>
      <c r="M564" s="3" t="s">
        <v>94</v>
      </c>
      <c r="N564" s="2">
        <v>5000000</v>
      </c>
      <c r="O564" s="2">
        <v>3750681.51</v>
      </c>
      <c r="P564" s="10">
        <v>1</v>
      </c>
      <c r="Q564" s="2">
        <v>5000000</v>
      </c>
      <c r="R564" s="2">
        <v>3750681.51</v>
      </c>
      <c r="S564" s="3" t="s">
        <v>94</v>
      </c>
      <c r="T564" s="2">
        <v>454550.49</v>
      </c>
      <c r="U564" s="2">
        <v>454550.49</v>
      </c>
      <c r="V564" s="2">
        <v>6805.63</v>
      </c>
      <c r="W564" s="11">
        <v>1</v>
      </c>
      <c r="X564" s="2">
        <v>454550.49</v>
      </c>
      <c r="Y564" s="2">
        <v>454550.49</v>
      </c>
      <c r="Z564" s="2">
        <v>6805.63</v>
      </c>
      <c r="AA564" s="12">
        <v>4.9000000000000002E-2</v>
      </c>
      <c r="AB564" s="13">
        <v>44601</v>
      </c>
      <c r="AC564" s="13">
        <v>44500</v>
      </c>
      <c r="AD564" s="2">
        <v>1</v>
      </c>
      <c r="AE564" s="2">
        <v>5</v>
      </c>
      <c r="AF564" s="3" t="s">
        <v>95</v>
      </c>
      <c r="AG564" s="2">
        <v>0</v>
      </c>
      <c r="AH564" s="3" t="s">
        <v>95</v>
      </c>
      <c r="AI564" s="3" t="s">
        <v>95</v>
      </c>
      <c r="AJ564" s="2">
        <v>1</v>
      </c>
      <c r="AK564" s="2">
        <v>5047.5775938963407</v>
      </c>
      <c r="AL564" s="2">
        <v>0</v>
      </c>
      <c r="AM564" s="2">
        <v>75.573442898166832</v>
      </c>
      <c r="AN564" s="2">
        <v>5123.1510367945075</v>
      </c>
      <c r="AO564" s="2">
        <v>5047.5775938963407</v>
      </c>
      <c r="AP564" s="2">
        <v>0</v>
      </c>
      <c r="AQ564" s="2">
        <v>75.573442898166832</v>
      </c>
      <c r="AR564" s="2">
        <v>5123.1510367945075</v>
      </c>
      <c r="AS564" s="2">
        <v>363640.39199999999</v>
      </c>
      <c r="AT564" s="2">
        <v>0</v>
      </c>
      <c r="AU564" s="2">
        <v>5444.5039999999999</v>
      </c>
      <c r="AV564" s="2">
        <v>369084.89600000001</v>
      </c>
      <c r="AW564" s="2">
        <v>5047.5775938963407</v>
      </c>
      <c r="AX564" s="2">
        <v>0</v>
      </c>
      <c r="AY564" s="2">
        <v>75.573442898166832</v>
      </c>
      <c r="AZ564" s="2">
        <v>5123.1510367945075</v>
      </c>
      <c r="BA564" s="2">
        <v>25687.627133097867</v>
      </c>
      <c r="BB564" s="2">
        <v>0</v>
      </c>
      <c r="BC564" s="2">
        <v>384.60080825306085</v>
      </c>
      <c r="BD564" s="2">
        <v>26072.227941350928</v>
      </c>
      <c r="BE564" s="2">
        <v>25687.627133097867</v>
      </c>
      <c r="BF564" s="2">
        <v>0</v>
      </c>
      <c r="BG564" s="2">
        <v>384.60080825306085</v>
      </c>
      <c r="BH564" s="2">
        <v>26072.227941350928</v>
      </c>
      <c r="BI564" s="2">
        <v>1850602.3189272</v>
      </c>
      <c r="BJ564" s="2">
        <v>0</v>
      </c>
      <c r="BK564" s="2">
        <v>27707.625306400001</v>
      </c>
      <c r="BL564" s="2">
        <v>1878309.9442336001</v>
      </c>
      <c r="BM564" s="2">
        <v>25687.627133097867</v>
      </c>
      <c r="BN564" s="2">
        <v>0</v>
      </c>
      <c r="BO564" s="2">
        <v>384.60080825306085</v>
      </c>
      <c r="BP564" s="2">
        <v>26072.227941350928</v>
      </c>
      <c r="BQ564" s="2" t="s">
        <v>96</v>
      </c>
      <c r="BR564" s="1">
        <v>1.4999999999999999E-2</v>
      </c>
      <c r="BS564" s="1">
        <v>3.5000000000000003E-2</v>
      </c>
      <c r="BT564" s="1">
        <v>0.26500000000000001</v>
      </c>
      <c r="BU564" s="2">
        <v>6818.2573499999999</v>
      </c>
      <c r="BV564" s="2">
        <v>15909.267150000001</v>
      </c>
      <c r="BW564" s="2">
        <v>120455.87985</v>
      </c>
      <c r="BX564" s="2">
        <v>6818.2573499999999</v>
      </c>
      <c r="BY564" s="2">
        <v>6818.2573499999999</v>
      </c>
      <c r="BZ564" s="2">
        <v>6818.2573499999999</v>
      </c>
      <c r="CA564" s="2">
        <v>15909.267150000001</v>
      </c>
      <c r="CB564" s="2">
        <v>120455.87985</v>
      </c>
      <c r="CC564" s="2">
        <v>6818.2573499999999</v>
      </c>
      <c r="CD564" s="2">
        <v>6818.2573499999999</v>
      </c>
      <c r="CE564" s="1">
        <f t="shared" si="8"/>
        <v>1.4999999999999999E-2</v>
      </c>
    </row>
    <row r="565" spans="1:83" ht="13.5" customHeight="1">
      <c r="A565" s="3" t="s">
        <v>520</v>
      </c>
      <c r="B565" t="s">
        <v>1377</v>
      </c>
      <c r="C565" s="9" t="s">
        <v>2174</v>
      </c>
      <c r="D565" s="3" t="s">
        <v>976</v>
      </c>
      <c r="E565" s="3" t="s">
        <v>977</v>
      </c>
      <c r="F565" s="3" t="s">
        <v>836</v>
      </c>
      <c r="G565" s="3" t="s">
        <v>100</v>
      </c>
      <c r="H565" s="3" t="s">
        <v>89</v>
      </c>
      <c r="I565" s="3" t="s">
        <v>90</v>
      </c>
      <c r="J565" s="3" t="s">
        <v>978</v>
      </c>
      <c r="K565" s="3" t="s">
        <v>92</v>
      </c>
      <c r="L565" s="3" t="s">
        <v>93</v>
      </c>
      <c r="M565" s="3" t="s">
        <v>94</v>
      </c>
      <c r="N565" s="2">
        <v>5000000</v>
      </c>
      <c r="O565" s="2">
        <v>3750681.51</v>
      </c>
      <c r="P565" s="10">
        <v>1</v>
      </c>
      <c r="Q565" s="2">
        <v>5000000</v>
      </c>
      <c r="R565" s="2">
        <v>3750681.51</v>
      </c>
      <c r="S565" s="3" t="s">
        <v>94</v>
      </c>
      <c r="T565" s="2">
        <v>183452.06</v>
      </c>
      <c r="U565" s="2">
        <v>183452.06</v>
      </c>
      <c r="V565" s="2">
        <v>2746.69</v>
      </c>
      <c r="W565" s="11">
        <v>1</v>
      </c>
      <c r="X565" s="2">
        <v>183452.06</v>
      </c>
      <c r="Y565" s="2">
        <v>183452.06</v>
      </c>
      <c r="Z565" s="2">
        <v>2746.69</v>
      </c>
      <c r="AA565" s="12">
        <v>4.9000000000000002E-2</v>
      </c>
      <c r="AB565" s="13">
        <v>44601</v>
      </c>
      <c r="AC565" s="13">
        <v>44500</v>
      </c>
      <c r="AD565" s="2">
        <v>1</v>
      </c>
      <c r="AE565" s="2">
        <v>5</v>
      </c>
      <c r="AF565" s="3" t="s">
        <v>95</v>
      </c>
      <c r="AG565" s="2">
        <v>0</v>
      </c>
      <c r="AH565" s="3" t="s">
        <v>95</v>
      </c>
      <c r="AI565" s="3" t="s">
        <v>95</v>
      </c>
      <c r="AJ565" s="2">
        <v>1</v>
      </c>
      <c r="AK565" s="2">
        <v>2037.1521491707713</v>
      </c>
      <c r="AL565" s="2">
        <v>0</v>
      </c>
      <c r="AM565" s="2">
        <v>30.500750095724548</v>
      </c>
      <c r="AN565" s="2">
        <v>2067.6528992664958</v>
      </c>
      <c r="AO565" s="2">
        <v>2037.1521491707713</v>
      </c>
      <c r="AP565" s="2">
        <v>0</v>
      </c>
      <c r="AQ565" s="2">
        <v>30.500750095724548</v>
      </c>
      <c r="AR565" s="2">
        <v>2067.6528992664958</v>
      </c>
      <c r="AS565" s="2">
        <v>146761.64799999999</v>
      </c>
      <c r="AT565" s="2">
        <v>0</v>
      </c>
      <c r="AU565" s="2">
        <v>2197.3519999999999</v>
      </c>
      <c r="AV565" s="2">
        <v>148959</v>
      </c>
      <c r="AW565" s="2">
        <v>2037.1521491707713</v>
      </c>
      <c r="AX565" s="2">
        <v>0</v>
      </c>
      <c r="AY565" s="2">
        <v>30.500750095724548</v>
      </c>
      <c r="AZ565" s="2">
        <v>2067.6528992664958</v>
      </c>
      <c r="BA565" s="2">
        <v>10367.271002344973</v>
      </c>
      <c r="BB565" s="2">
        <v>0</v>
      </c>
      <c r="BC565" s="2">
        <v>155.22136731215181</v>
      </c>
      <c r="BD565" s="2">
        <v>10522.492369657124</v>
      </c>
      <c r="BE565" s="2">
        <v>10367.271002344973</v>
      </c>
      <c r="BF565" s="2">
        <v>0</v>
      </c>
      <c r="BG565" s="2">
        <v>155.22136731215181</v>
      </c>
      <c r="BH565" s="2">
        <v>10522.492369657124</v>
      </c>
      <c r="BI565" s="2">
        <v>746884.7028367999</v>
      </c>
      <c r="BJ565" s="2">
        <v>0</v>
      </c>
      <c r="BK565" s="2">
        <v>11182.544063199999</v>
      </c>
      <c r="BL565" s="2">
        <v>758067.24690000003</v>
      </c>
      <c r="BM565" s="2">
        <v>10367.271002344973</v>
      </c>
      <c r="BN565" s="2">
        <v>0</v>
      </c>
      <c r="BO565" s="2">
        <v>155.22136731215181</v>
      </c>
      <c r="BP565" s="2">
        <v>10522.492369657124</v>
      </c>
      <c r="BQ565" s="2" t="s">
        <v>96</v>
      </c>
      <c r="BR565" s="1">
        <v>1.4999999999999999E-2</v>
      </c>
      <c r="BS565" s="1">
        <v>3.5000000000000003E-2</v>
      </c>
      <c r="BT565" s="1">
        <v>0.26500000000000001</v>
      </c>
      <c r="BU565" s="2">
        <v>2751.7808999999997</v>
      </c>
      <c r="BV565" s="2">
        <v>6420.8221000000003</v>
      </c>
      <c r="BW565" s="2">
        <v>48614.795900000005</v>
      </c>
      <c r="BX565" s="2">
        <v>2751.7808999999997</v>
      </c>
      <c r="BY565" s="2">
        <v>2751.7808999999997</v>
      </c>
      <c r="BZ565" s="2">
        <v>2751.7808999999997</v>
      </c>
      <c r="CA565" s="2">
        <v>6420.8221000000003</v>
      </c>
      <c r="CB565" s="2">
        <v>48614.795900000005</v>
      </c>
      <c r="CC565" s="2">
        <v>2751.7808999999997</v>
      </c>
      <c r="CD565" s="2">
        <v>2751.7808999999997</v>
      </c>
      <c r="CE565" s="1">
        <f t="shared" si="8"/>
        <v>1.4999999999999999E-2</v>
      </c>
    </row>
    <row r="566" spans="1:83" ht="13.5" customHeight="1">
      <c r="A566" s="3" t="s">
        <v>520</v>
      </c>
      <c r="B566" t="s">
        <v>1378</v>
      </c>
      <c r="C566" s="9" t="s">
        <v>2175</v>
      </c>
      <c r="D566" s="3" t="s">
        <v>1373</v>
      </c>
      <c r="E566" s="3" t="s">
        <v>1374</v>
      </c>
      <c r="F566" s="3" t="s">
        <v>836</v>
      </c>
      <c r="G566" s="3" t="s">
        <v>100</v>
      </c>
      <c r="H566" s="3" t="s">
        <v>89</v>
      </c>
      <c r="I566" s="3" t="s">
        <v>90</v>
      </c>
      <c r="J566" s="3" t="s">
        <v>1375</v>
      </c>
      <c r="K566" s="3" t="s">
        <v>92</v>
      </c>
      <c r="L566" s="3" t="s">
        <v>93</v>
      </c>
      <c r="M566" s="3" t="s">
        <v>94</v>
      </c>
      <c r="N566" s="2">
        <v>10000000</v>
      </c>
      <c r="O566" s="2">
        <v>66526.36</v>
      </c>
      <c r="P566" s="10">
        <v>1</v>
      </c>
      <c r="Q566" s="2">
        <v>10000000</v>
      </c>
      <c r="R566" s="2">
        <v>66526.36</v>
      </c>
      <c r="S566" s="3" t="s">
        <v>94</v>
      </c>
      <c r="T566" s="2">
        <v>638266.22</v>
      </c>
      <c r="U566" s="2">
        <v>638266.22</v>
      </c>
      <c r="V566" s="2">
        <v>15733.26</v>
      </c>
      <c r="W566" s="11">
        <v>1</v>
      </c>
      <c r="X566" s="2">
        <v>638266.22</v>
      </c>
      <c r="Y566" s="2">
        <v>638266.22</v>
      </c>
      <c r="Z566" s="2">
        <v>15733.26</v>
      </c>
      <c r="AA566" s="12">
        <v>5.0999999999999997E-2</v>
      </c>
      <c r="AB566" s="13">
        <v>44665</v>
      </c>
      <c r="AC566" s="13">
        <v>44500</v>
      </c>
      <c r="AD566" s="2">
        <v>1</v>
      </c>
      <c r="AE566" s="2">
        <v>5</v>
      </c>
      <c r="AF566" s="3" t="s">
        <v>95</v>
      </c>
      <c r="AG566" s="2">
        <v>0</v>
      </c>
      <c r="AH566" s="3" t="s">
        <v>95</v>
      </c>
      <c r="AI566" s="3" t="s">
        <v>95</v>
      </c>
      <c r="AJ566" s="2">
        <v>1</v>
      </c>
      <c r="AK566" s="2">
        <v>7087.6576791566386</v>
      </c>
      <c r="AL566" s="2">
        <v>0</v>
      </c>
      <c r="AM566" s="2">
        <v>174.71073599534685</v>
      </c>
      <c r="AN566" s="2">
        <v>7262.3684151519856</v>
      </c>
      <c r="AO566" s="2">
        <v>7087.6576791566386</v>
      </c>
      <c r="AP566" s="2">
        <v>0</v>
      </c>
      <c r="AQ566" s="2">
        <v>174.71073599534685</v>
      </c>
      <c r="AR566" s="2">
        <v>7262.3684151519856</v>
      </c>
      <c r="AS566" s="2">
        <v>510612.97600000002</v>
      </c>
      <c r="AT566" s="2">
        <v>0</v>
      </c>
      <c r="AU566" s="2">
        <v>12586.607999999998</v>
      </c>
      <c r="AV566" s="2">
        <v>523199.58399999997</v>
      </c>
      <c r="AW566" s="2">
        <v>7087.6576791566386</v>
      </c>
      <c r="AX566" s="2">
        <v>0</v>
      </c>
      <c r="AY566" s="2">
        <v>174.71073599534685</v>
      </c>
      <c r="AZ566" s="2">
        <v>7262.3684151519856</v>
      </c>
      <c r="BA566" s="2">
        <v>36069.798694996054</v>
      </c>
      <c r="BB566" s="2">
        <v>0</v>
      </c>
      <c r="BC566" s="2">
        <v>889.12040655391968</v>
      </c>
      <c r="BD566" s="2">
        <v>36958.919101549975</v>
      </c>
      <c r="BE566" s="2">
        <v>36069.798694996054</v>
      </c>
      <c r="BF566" s="2">
        <v>0</v>
      </c>
      <c r="BG566" s="2">
        <v>889.12040655391968</v>
      </c>
      <c r="BH566" s="2">
        <v>36958.919101549975</v>
      </c>
      <c r="BI566" s="2">
        <v>2598560.4961616001</v>
      </c>
      <c r="BJ566" s="2">
        <v>0</v>
      </c>
      <c r="BK566" s="2">
        <v>64054.506772799992</v>
      </c>
      <c r="BL566" s="2">
        <v>2662615.0029344</v>
      </c>
      <c r="BM566" s="2">
        <v>36069.798694996054</v>
      </c>
      <c r="BN566" s="2">
        <v>0</v>
      </c>
      <c r="BO566" s="2">
        <v>889.12040655391968</v>
      </c>
      <c r="BP566" s="2">
        <v>36958.919101549975</v>
      </c>
      <c r="BQ566" s="2" t="s">
        <v>96</v>
      </c>
      <c r="BR566" s="1">
        <v>1.4999999999999999E-2</v>
      </c>
      <c r="BS566" s="1">
        <v>3.5000000000000003E-2</v>
      </c>
      <c r="BT566" s="1">
        <v>0.26500000000000001</v>
      </c>
      <c r="BU566" s="2">
        <v>9573.9933000000001</v>
      </c>
      <c r="BV566" s="2">
        <v>22339.3177</v>
      </c>
      <c r="BW566" s="2">
        <v>169140.54829999999</v>
      </c>
      <c r="BX566" s="2">
        <v>9573.9933000000001</v>
      </c>
      <c r="BY566" s="2">
        <v>9573.9933000000001</v>
      </c>
      <c r="BZ566" s="2">
        <v>9573.9933000000001</v>
      </c>
      <c r="CA566" s="2">
        <v>22339.3177</v>
      </c>
      <c r="CB566" s="2">
        <v>169140.54829999999</v>
      </c>
      <c r="CC566" s="2">
        <v>9573.9933000000001</v>
      </c>
      <c r="CD566" s="2">
        <v>9573.9933000000001</v>
      </c>
      <c r="CE566" s="1">
        <f t="shared" si="8"/>
        <v>1.5000000000000001E-2</v>
      </c>
    </row>
    <row r="567" spans="1:83" ht="13.5" customHeight="1">
      <c r="A567" s="3" t="s">
        <v>520</v>
      </c>
      <c r="B567" t="s">
        <v>1379</v>
      </c>
      <c r="C567" s="9" t="s">
        <v>2176</v>
      </c>
      <c r="D567" s="3" t="s">
        <v>1066</v>
      </c>
      <c r="E567" s="3" t="s">
        <v>1067</v>
      </c>
      <c r="F567" s="3" t="s">
        <v>836</v>
      </c>
      <c r="G567" s="3" t="s">
        <v>100</v>
      </c>
      <c r="H567" s="3" t="s">
        <v>89</v>
      </c>
      <c r="I567" s="3" t="s">
        <v>90</v>
      </c>
      <c r="J567" s="3" t="s">
        <v>1068</v>
      </c>
      <c r="K567" s="3" t="s">
        <v>92</v>
      </c>
      <c r="L567" s="3" t="s">
        <v>93</v>
      </c>
      <c r="M567" s="3" t="s">
        <v>94</v>
      </c>
      <c r="N567" s="2">
        <v>5000000</v>
      </c>
      <c r="O567" s="2">
        <v>4388754.08</v>
      </c>
      <c r="P567" s="10">
        <v>1</v>
      </c>
      <c r="Q567" s="2">
        <v>5000000</v>
      </c>
      <c r="R567" s="2">
        <v>4388754.08</v>
      </c>
      <c r="S567" s="3" t="s">
        <v>94</v>
      </c>
      <c r="T567" s="2">
        <v>114137.27</v>
      </c>
      <c r="U567" s="2">
        <v>114137.27</v>
      </c>
      <c r="V567" s="2">
        <v>1708.89</v>
      </c>
      <c r="W567" s="11">
        <v>1</v>
      </c>
      <c r="X567" s="2">
        <v>114137.27</v>
      </c>
      <c r="Y567" s="2">
        <v>114137.27</v>
      </c>
      <c r="Z567" s="2">
        <v>1708.89</v>
      </c>
      <c r="AA567" s="12">
        <v>4.9000000000000002E-2</v>
      </c>
      <c r="AB567" s="13">
        <v>44601</v>
      </c>
      <c r="AC567" s="13">
        <v>44500</v>
      </c>
      <c r="AD567" s="2">
        <v>1</v>
      </c>
      <c r="AE567" s="2">
        <v>5</v>
      </c>
      <c r="AF567" s="3" t="s">
        <v>95</v>
      </c>
      <c r="AG567" s="2">
        <v>0</v>
      </c>
      <c r="AH567" s="3" t="s">
        <v>95</v>
      </c>
      <c r="AI567" s="3" t="s">
        <v>95</v>
      </c>
      <c r="AJ567" s="2">
        <v>1</v>
      </c>
      <c r="AK567" s="2">
        <v>1267.4427579662208</v>
      </c>
      <c r="AL567" s="2">
        <v>0</v>
      </c>
      <c r="AM567" s="2">
        <v>18.976450502635075</v>
      </c>
      <c r="AN567" s="2">
        <v>1286.4192084688559</v>
      </c>
      <c r="AO567" s="2">
        <v>1267.4427579662208</v>
      </c>
      <c r="AP567" s="2">
        <v>0</v>
      </c>
      <c r="AQ567" s="2">
        <v>18.976450502635075</v>
      </c>
      <c r="AR567" s="2">
        <v>1286.4192084688559</v>
      </c>
      <c r="AS567" s="2">
        <v>91309.815999999992</v>
      </c>
      <c r="AT567" s="2">
        <v>0</v>
      </c>
      <c r="AU567" s="2">
        <v>1367.1119999999999</v>
      </c>
      <c r="AV567" s="2">
        <v>92676.927999999985</v>
      </c>
      <c r="AW567" s="2">
        <v>1267.4427579662208</v>
      </c>
      <c r="AX567" s="2">
        <v>0</v>
      </c>
      <c r="AY567" s="2">
        <v>18.976450502635075</v>
      </c>
      <c r="AZ567" s="2">
        <v>1286.4192084688559</v>
      </c>
      <c r="BA567" s="2">
        <v>6450.1429395658943</v>
      </c>
      <c r="BB567" s="2">
        <v>0</v>
      </c>
      <c r="BC567" s="2">
        <v>96.573054252960162</v>
      </c>
      <c r="BD567" s="2">
        <v>6546.7159938188552</v>
      </c>
      <c r="BE567" s="2">
        <v>6450.1429395658943</v>
      </c>
      <c r="BF567" s="2">
        <v>0</v>
      </c>
      <c r="BG567" s="2">
        <v>96.573054252960162</v>
      </c>
      <c r="BH567" s="2">
        <v>6546.7159938188552</v>
      </c>
      <c r="BI567" s="2">
        <v>464684.7846056</v>
      </c>
      <c r="BJ567" s="2">
        <v>0</v>
      </c>
      <c r="BK567" s="2">
        <v>6957.3696791999992</v>
      </c>
      <c r="BL567" s="2">
        <v>471642.15428479994</v>
      </c>
      <c r="BM567" s="2">
        <v>6450.1429395658943</v>
      </c>
      <c r="BN567" s="2">
        <v>0</v>
      </c>
      <c r="BO567" s="2">
        <v>96.573054252960162</v>
      </c>
      <c r="BP567" s="2">
        <v>6546.7159938188552</v>
      </c>
      <c r="BQ567" s="2" t="s">
        <v>96</v>
      </c>
      <c r="BR567" s="1">
        <v>1.4999999999999999E-2</v>
      </c>
      <c r="BS567" s="1">
        <v>3.5000000000000003E-2</v>
      </c>
      <c r="BT567" s="1">
        <v>0.26500000000000001</v>
      </c>
      <c r="BU567" s="2">
        <v>1712.0590500000001</v>
      </c>
      <c r="BV567" s="2">
        <v>3994.8044500000005</v>
      </c>
      <c r="BW567" s="2">
        <v>30246.376550000001</v>
      </c>
      <c r="BX567" s="2">
        <v>1712.0590500000001</v>
      </c>
      <c r="BY567" s="2">
        <v>1712.0590500000001</v>
      </c>
      <c r="BZ567" s="2">
        <v>1712.0590500000001</v>
      </c>
      <c r="CA567" s="2">
        <v>3994.8044500000005</v>
      </c>
      <c r="CB567" s="2">
        <v>30246.376550000001</v>
      </c>
      <c r="CC567" s="2">
        <v>1712.0590500000001</v>
      </c>
      <c r="CD567" s="2">
        <v>1712.0590500000001</v>
      </c>
      <c r="CE567" s="1">
        <f t="shared" si="8"/>
        <v>1.4999999999999999E-2</v>
      </c>
    </row>
    <row r="568" spans="1:83" ht="13.5" customHeight="1">
      <c r="A568" s="3" t="s">
        <v>520</v>
      </c>
      <c r="B568" t="s">
        <v>1380</v>
      </c>
      <c r="C568" s="9" t="s">
        <v>2177</v>
      </c>
      <c r="D568" s="3" t="s">
        <v>1066</v>
      </c>
      <c r="E568" s="3" t="s">
        <v>1067</v>
      </c>
      <c r="F568" s="3" t="s">
        <v>836</v>
      </c>
      <c r="G568" s="3" t="s">
        <v>100</v>
      </c>
      <c r="H568" s="3" t="s">
        <v>89</v>
      </c>
      <c r="I568" s="3" t="s">
        <v>90</v>
      </c>
      <c r="J568" s="3" t="s">
        <v>1068</v>
      </c>
      <c r="K568" s="3" t="s">
        <v>92</v>
      </c>
      <c r="L568" s="3" t="s">
        <v>93</v>
      </c>
      <c r="M568" s="3" t="s">
        <v>94</v>
      </c>
      <c r="N568" s="2">
        <v>5000000</v>
      </c>
      <c r="O568" s="2">
        <v>4388754.08</v>
      </c>
      <c r="P568" s="10">
        <v>1</v>
      </c>
      <c r="Q568" s="2">
        <v>5000000</v>
      </c>
      <c r="R568" s="2">
        <v>4388754.08</v>
      </c>
      <c r="S568" s="3" t="s">
        <v>94</v>
      </c>
      <c r="T568" s="2">
        <v>22632.83</v>
      </c>
      <c r="U568" s="2">
        <v>22632.83</v>
      </c>
      <c r="V568" s="2">
        <v>338.86</v>
      </c>
      <c r="W568" s="11">
        <v>1</v>
      </c>
      <c r="X568" s="2">
        <v>22632.83</v>
      </c>
      <c r="Y568" s="2">
        <v>22632.83</v>
      </c>
      <c r="Z568" s="2">
        <v>338.86</v>
      </c>
      <c r="AA568" s="12">
        <v>4.9000000000000002E-2</v>
      </c>
      <c r="AB568" s="13">
        <v>44601</v>
      </c>
      <c r="AC568" s="13">
        <v>44500</v>
      </c>
      <c r="AD568" s="2">
        <v>1</v>
      </c>
      <c r="AE568" s="2">
        <v>5</v>
      </c>
      <c r="AF568" s="3" t="s">
        <v>95</v>
      </c>
      <c r="AG568" s="2">
        <v>0</v>
      </c>
      <c r="AH568" s="3" t="s">
        <v>95</v>
      </c>
      <c r="AI568" s="3" t="s">
        <v>95</v>
      </c>
      <c r="AJ568" s="2">
        <v>1</v>
      </c>
      <c r="AK568" s="2">
        <v>251.32734010354923</v>
      </c>
      <c r="AL568" s="2">
        <v>0</v>
      </c>
      <c r="AM568" s="2">
        <v>3.762887030366449</v>
      </c>
      <c r="AN568" s="2">
        <v>255.09022713391568</v>
      </c>
      <c r="AO568" s="2">
        <v>251.32734010354923</v>
      </c>
      <c r="AP568" s="2">
        <v>0</v>
      </c>
      <c r="AQ568" s="2">
        <v>3.762887030366449</v>
      </c>
      <c r="AR568" s="2">
        <v>255.09022713391568</v>
      </c>
      <c r="AS568" s="2">
        <v>18106.263999999999</v>
      </c>
      <c r="AT568" s="2">
        <v>0</v>
      </c>
      <c r="AU568" s="2">
        <v>271.08799999999997</v>
      </c>
      <c r="AV568" s="2">
        <v>18377.352000000003</v>
      </c>
      <c r="AW568" s="2">
        <v>251.32734010354923</v>
      </c>
      <c r="AX568" s="2">
        <v>0</v>
      </c>
      <c r="AY568" s="2">
        <v>3.762887030366449</v>
      </c>
      <c r="AZ568" s="2">
        <v>255.09022713391568</v>
      </c>
      <c r="BA568" s="2">
        <v>1279.0299665209725</v>
      </c>
      <c r="BB568" s="2">
        <v>0</v>
      </c>
      <c r="BC568" s="2">
        <v>19.149708386237897</v>
      </c>
      <c r="BD568" s="2">
        <v>1298.1796749072103</v>
      </c>
      <c r="BE568" s="2">
        <v>1279.0299665209725</v>
      </c>
      <c r="BF568" s="2">
        <v>0</v>
      </c>
      <c r="BG568" s="2">
        <v>19.149708386237897</v>
      </c>
      <c r="BH568" s="2">
        <v>1298.1796749072103</v>
      </c>
      <c r="BI568" s="2">
        <v>92144.588122400004</v>
      </c>
      <c r="BJ568" s="2">
        <v>0</v>
      </c>
      <c r="BK568" s="2">
        <v>1379.5939407999999</v>
      </c>
      <c r="BL568" s="2">
        <v>93524.182063200016</v>
      </c>
      <c r="BM568" s="2">
        <v>1279.0299665209725</v>
      </c>
      <c r="BN568" s="2">
        <v>0</v>
      </c>
      <c r="BO568" s="2">
        <v>19.149708386237897</v>
      </c>
      <c r="BP568" s="2">
        <v>1298.1796749072103</v>
      </c>
      <c r="BQ568" s="2" t="s">
        <v>96</v>
      </c>
      <c r="BR568" s="1">
        <v>1.4999999999999999E-2</v>
      </c>
      <c r="BS568" s="1">
        <v>3.5000000000000003E-2</v>
      </c>
      <c r="BT568" s="1">
        <v>0.26500000000000001</v>
      </c>
      <c r="BU568" s="2">
        <v>339.49245000000002</v>
      </c>
      <c r="BV568" s="2">
        <v>792.1490500000001</v>
      </c>
      <c r="BW568" s="2">
        <v>5997.6999500000011</v>
      </c>
      <c r="BX568" s="2">
        <v>339.49245000000002</v>
      </c>
      <c r="BY568" s="2">
        <v>339.49245000000002</v>
      </c>
      <c r="BZ568" s="2">
        <v>339.49245000000002</v>
      </c>
      <c r="CA568" s="2">
        <v>792.1490500000001</v>
      </c>
      <c r="CB568" s="2">
        <v>5997.6999500000011</v>
      </c>
      <c r="CC568" s="2">
        <v>339.49245000000002</v>
      </c>
      <c r="CD568" s="2">
        <v>339.49245000000002</v>
      </c>
      <c r="CE568" s="1">
        <f t="shared" si="8"/>
        <v>1.4999999999999999E-2</v>
      </c>
    </row>
    <row r="569" spans="1:83" ht="13.5" customHeight="1">
      <c r="A569" s="3" t="s">
        <v>520</v>
      </c>
      <c r="B569" t="s">
        <v>1381</v>
      </c>
      <c r="C569" s="9" t="s">
        <v>2178</v>
      </c>
      <c r="D569" s="3" t="s">
        <v>1066</v>
      </c>
      <c r="E569" s="3" t="s">
        <v>1067</v>
      </c>
      <c r="F569" s="3" t="s">
        <v>836</v>
      </c>
      <c r="G569" s="3" t="s">
        <v>100</v>
      </c>
      <c r="H569" s="3" t="s">
        <v>89</v>
      </c>
      <c r="I569" s="3" t="s">
        <v>90</v>
      </c>
      <c r="J569" s="3" t="s">
        <v>1068</v>
      </c>
      <c r="K569" s="3" t="s">
        <v>92</v>
      </c>
      <c r="L569" s="3" t="s">
        <v>93</v>
      </c>
      <c r="M569" s="3" t="s">
        <v>94</v>
      </c>
      <c r="N569" s="2">
        <v>5000000</v>
      </c>
      <c r="O569" s="2">
        <v>4388754.08</v>
      </c>
      <c r="P569" s="10">
        <v>1</v>
      </c>
      <c r="Q569" s="2">
        <v>5000000</v>
      </c>
      <c r="R569" s="2">
        <v>4388754.08</v>
      </c>
      <c r="S569" s="3" t="s">
        <v>94</v>
      </c>
      <c r="T569" s="2">
        <v>59408.78</v>
      </c>
      <c r="U569" s="2">
        <v>59408.78</v>
      </c>
      <c r="V569" s="2">
        <v>889.48</v>
      </c>
      <c r="W569" s="11">
        <v>1</v>
      </c>
      <c r="X569" s="2">
        <v>59408.78</v>
      </c>
      <c r="Y569" s="2">
        <v>59408.78</v>
      </c>
      <c r="Z569" s="2">
        <v>889.48</v>
      </c>
      <c r="AA569" s="12">
        <v>4.9000000000000002E-2</v>
      </c>
      <c r="AB569" s="13">
        <v>44601</v>
      </c>
      <c r="AC569" s="13">
        <v>44500</v>
      </c>
      <c r="AD569" s="2">
        <v>1</v>
      </c>
      <c r="AE569" s="2">
        <v>5</v>
      </c>
      <c r="AF569" s="3" t="s">
        <v>95</v>
      </c>
      <c r="AG569" s="2">
        <v>0</v>
      </c>
      <c r="AH569" s="3" t="s">
        <v>95</v>
      </c>
      <c r="AI569" s="3" t="s">
        <v>95</v>
      </c>
      <c r="AJ569" s="2">
        <v>1</v>
      </c>
      <c r="AK569" s="2">
        <v>659.70763073804426</v>
      </c>
      <c r="AL569" s="2">
        <v>0</v>
      </c>
      <c r="AM569" s="2">
        <v>9.8772730796504433</v>
      </c>
      <c r="AN569" s="2">
        <v>669.58490381769468</v>
      </c>
      <c r="AO569" s="2">
        <v>659.70763073804426</v>
      </c>
      <c r="AP569" s="2">
        <v>0</v>
      </c>
      <c r="AQ569" s="2">
        <v>9.8772730796504433</v>
      </c>
      <c r="AR569" s="2">
        <v>669.58490381769468</v>
      </c>
      <c r="AS569" s="2">
        <v>47527.023999999998</v>
      </c>
      <c r="AT569" s="2">
        <v>0</v>
      </c>
      <c r="AU569" s="2">
        <v>711.58399999999995</v>
      </c>
      <c r="AV569" s="2">
        <v>48238.608</v>
      </c>
      <c r="AW569" s="2">
        <v>659.70763073804426</v>
      </c>
      <c r="AX569" s="2">
        <v>0</v>
      </c>
      <c r="AY569" s="2">
        <v>9.8772730796504433</v>
      </c>
      <c r="AZ569" s="2">
        <v>669.58490381769468</v>
      </c>
      <c r="BA569" s="2">
        <v>3357.3181035889811</v>
      </c>
      <c r="BB569" s="2">
        <v>0</v>
      </c>
      <c r="BC569" s="2">
        <v>50.26643042964907</v>
      </c>
      <c r="BD569" s="2">
        <v>3407.5845340186302</v>
      </c>
      <c r="BE569" s="2">
        <v>3357.3181035889811</v>
      </c>
      <c r="BF569" s="2">
        <v>0</v>
      </c>
      <c r="BG569" s="2">
        <v>50.26643042964907</v>
      </c>
      <c r="BH569" s="2">
        <v>3407.5845340186302</v>
      </c>
      <c r="BI569" s="2">
        <v>241869.77783839998</v>
      </c>
      <c r="BJ569" s="2">
        <v>0</v>
      </c>
      <c r="BK569" s="2">
        <v>3621.3221343999999</v>
      </c>
      <c r="BL569" s="2">
        <v>245491.0999728</v>
      </c>
      <c r="BM569" s="2">
        <v>3357.3181035889811</v>
      </c>
      <c r="BN569" s="2">
        <v>0</v>
      </c>
      <c r="BO569" s="2">
        <v>50.26643042964907</v>
      </c>
      <c r="BP569" s="2">
        <v>3407.5845340186302</v>
      </c>
      <c r="BQ569" s="2" t="s">
        <v>96</v>
      </c>
      <c r="BR569" s="1">
        <v>1.4999999999999999E-2</v>
      </c>
      <c r="BS569" s="1">
        <v>3.5000000000000003E-2</v>
      </c>
      <c r="BT569" s="1">
        <v>0.26500000000000001</v>
      </c>
      <c r="BU569" s="2">
        <v>891.13169999999991</v>
      </c>
      <c r="BV569" s="2">
        <v>2079.3072999999999</v>
      </c>
      <c r="BW569" s="2">
        <v>15743.3267</v>
      </c>
      <c r="BX569" s="2">
        <v>891.13169999999991</v>
      </c>
      <c r="BY569" s="2">
        <v>891.13169999999991</v>
      </c>
      <c r="BZ569" s="2">
        <v>891.13169999999991</v>
      </c>
      <c r="CA569" s="2">
        <v>2079.3072999999999</v>
      </c>
      <c r="CB569" s="2">
        <v>15743.3267</v>
      </c>
      <c r="CC569" s="2">
        <v>891.13169999999991</v>
      </c>
      <c r="CD569" s="2">
        <v>891.13169999999991</v>
      </c>
      <c r="CE569" s="1">
        <f t="shared" si="8"/>
        <v>1.4999999999999999E-2</v>
      </c>
    </row>
    <row r="570" spans="1:83" ht="13.5" customHeight="1">
      <c r="A570" s="3" t="s">
        <v>520</v>
      </c>
      <c r="B570" t="s">
        <v>1382</v>
      </c>
      <c r="C570" s="9" t="s">
        <v>2179</v>
      </c>
      <c r="D570" s="3" t="s">
        <v>1265</v>
      </c>
      <c r="E570" s="3" t="s">
        <v>1266</v>
      </c>
      <c r="F570" s="3" t="s">
        <v>836</v>
      </c>
      <c r="G570" s="3" t="s">
        <v>100</v>
      </c>
      <c r="H570" s="3" t="s">
        <v>89</v>
      </c>
      <c r="I570" s="3" t="s">
        <v>90</v>
      </c>
      <c r="J570" s="3" t="s">
        <v>1267</v>
      </c>
      <c r="K570" s="3" t="s">
        <v>92</v>
      </c>
      <c r="L570" s="3" t="s">
        <v>93</v>
      </c>
      <c r="M570" s="3" t="s">
        <v>94</v>
      </c>
      <c r="N570" s="2">
        <v>5000000</v>
      </c>
      <c r="O570" s="2">
        <v>4735596.54</v>
      </c>
      <c r="P570" s="10">
        <v>1</v>
      </c>
      <c r="Q570" s="2">
        <v>5000000</v>
      </c>
      <c r="R570" s="2">
        <v>4735596.54</v>
      </c>
      <c r="S570" s="3" t="s">
        <v>94</v>
      </c>
      <c r="T570" s="2">
        <v>151936.88</v>
      </c>
      <c r="U570" s="2">
        <v>151936.88</v>
      </c>
      <c r="V570" s="2">
        <v>2274.83</v>
      </c>
      <c r="W570" s="11">
        <v>1</v>
      </c>
      <c r="X570" s="2">
        <v>151936.88</v>
      </c>
      <c r="Y570" s="2">
        <v>151936.88</v>
      </c>
      <c r="Z570" s="2">
        <v>2274.83</v>
      </c>
      <c r="AA570" s="12">
        <v>4.9000000000000002E-2</v>
      </c>
      <c r="AB570" s="13">
        <v>44601</v>
      </c>
      <c r="AC570" s="13">
        <v>44500</v>
      </c>
      <c r="AD570" s="2">
        <v>1</v>
      </c>
      <c r="AE570" s="2">
        <v>5</v>
      </c>
      <c r="AF570" s="3" t="s">
        <v>95</v>
      </c>
      <c r="AG570" s="2">
        <v>0</v>
      </c>
      <c r="AH570" s="3" t="s">
        <v>95</v>
      </c>
      <c r="AI570" s="3" t="s">
        <v>95</v>
      </c>
      <c r="AJ570" s="2">
        <v>1</v>
      </c>
      <c r="AK570" s="2">
        <v>1687.1903298894631</v>
      </c>
      <c r="AL570" s="2">
        <v>0</v>
      </c>
      <c r="AM570" s="2">
        <v>25.260958222535884</v>
      </c>
      <c r="AN570" s="2">
        <v>1712.451288111999</v>
      </c>
      <c r="AO570" s="2">
        <v>1687.1903298894631</v>
      </c>
      <c r="AP570" s="2">
        <v>0</v>
      </c>
      <c r="AQ570" s="2">
        <v>25.260958222535884</v>
      </c>
      <c r="AR570" s="2">
        <v>1712.451288111999</v>
      </c>
      <c r="AS570" s="2">
        <v>121549.504</v>
      </c>
      <c r="AT570" s="2">
        <v>0</v>
      </c>
      <c r="AU570" s="2">
        <v>1819.8639999999998</v>
      </c>
      <c r="AV570" s="2">
        <v>123369.36800000002</v>
      </c>
      <c r="AW570" s="2">
        <v>1687.1903298894631</v>
      </c>
      <c r="AX570" s="2">
        <v>0</v>
      </c>
      <c r="AY570" s="2">
        <v>25.260958222535884</v>
      </c>
      <c r="AZ570" s="2">
        <v>1712.451288111999</v>
      </c>
      <c r="BA570" s="2">
        <v>8586.2803078404668</v>
      </c>
      <c r="BB570" s="2">
        <v>0</v>
      </c>
      <c r="BC570" s="2">
        <v>128.55554249030737</v>
      </c>
      <c r="BD570" s="2">
        <v>8714.8358503307736</v>
      </c>
      <c r="BE570" s="2">
        <v>8586.2803078404668</v>
      </c>
      <c r="BF570" s="2">
        <v>0</v>
      </c>
      <c r="BG570" s="2">
        <v>128.55554249030737</v>
      </c>
      <c r="BH570" s="2">
        <v>8714.8358503307736</v>
      </c>
      <c r="BI570" s="2">
        <v>618577.58080640004</v>
      </c>
      <c r="BJ570" s="2">
        <v>0</v>
      </c>
      <c r="BK570" s="2">
        <v>9261.4698823999988</v>
      </c>
      <c r="BL570" s="2">
        <v>627839.05068880005</v>
      </c>
      <c r="BM570" s="2">
        <v>8586.2803078404668</v>
      </c>
      <c r="BN570" s="2">
        <v>0</v>
      </c>
      <c r="BO570" s="2">
        <v>128.55554249030737</v>
      </c>
      <c r="BP570" s="2">
        <v>8714.8358503307736</v>
      </c>
      <c r="BQ570" s="2" t="s">
        <v>96</v>
      </c>
      <c r="BR570" s="1">
        <v>1.4999999999999999E-2</v>
      </c>
      <c r="BS570" s="1">
        <v>3.5000000000000003E-2</v>
      </c>
      <c r="BT570" s="1">
        <v>0.26500000000000001</v>
      </c>
      <c r="BU570" s="2">
        <v>2279.0531999999998</v>
      </c>
      <c r="BV570" s="2">
        <v>5317.7908000000007</v>
      </c>
      <c r="BW570" s="2">
        <v>40263.273200000003</v>
      </c>
      <c r="BX570" s="2">
        <v>2279.0531999999998</v>
      </c>
      <c r="BY570" s="2">
        <v>2279.0531999999998</v>
      </c>
      <c r="BZ570" s="2">
        <v>2279.0531999999998</v>
      </c>
      <c r="CA570" s="2">
        <v>5317.7908000000007</v>
      </c>
      <c r="CB570" s="2">
        <v>40263.273200000003</v>
      </c>
      <c r="CC570" s="2">
        <v>2279.0531999999998</v>
      </c>
      <c r="CD570" s="2">
        <v>2279.0531999999998</v>
      </c>
      <c r="CE570" s="1">
        <f t="shared" si="8"/>
        <v>1.4999999999999998E-2</v>
      </c>
    </row>
    <row r="571" spans="1:83" ht="13.5" customHeight="1">
      <c r="A571" s="3" t="s">
        <v>520</v>
      </c>
      <c r="B571" t="s">
        <v>1383</v>
      </c>
      <c r="C571" s="9" t="s">
        <v>2180</v>
      </c>
      <c r="D571" s="3" t="s">
        <v>1384</v>
      </c>
      <c r="E571" s="3" t="s">
        <v>1385</v>
      </c>
      <c r="F571" s="3" t="s">
        <v>836</v>
      </c>
      <c r="G571" s="3" t="s">
        <v>100</v>
      </c>
      <c r="H571" s="3" t="s">
        <v>89</v>
      </c>
      <c r="I571" s="3" t="s">
        <v>90</v>
      </c>
      <c r="J571" s="3" t="s">
        <v>1386</v>
      </c>
      <c r="K571" s="3" t="s">
        <v>92</v>
      </c>
      <c r="L571" s="3" t="s">
        <v>93</v>
      </c>
      <c r="M571" s="3" t="s">
        <v>94</v>
      </c>
      <c r="N571" s="2">
        <v>10000000</v>
      </c>
      <c r="O571" s="2">
        <v>1061734.2</v>
      </c>
      <c r="P571" s="10">
        <v>1</v>
      </c>
      <c r="Q571" s="2">
        <v>10000000</v>
      </c>
      <c r="R571" s="2">
        <v>1061734.2</v>
      </c>
      <c r="S571" s="3" t="s">
        <v>94</v>
      </c>
      <c r="T571" s="2">
        <v>5000000</v>
      </c>
      <c r="U571" s="2">
        <v>5000000</v>
      </c>
      <c r="V571" s="2">
        <v>126083.33</v>
      </c>
      <c r="W571" s="11">
        <v>1</v>
      </c>
      <c r="X571" s="2">
        <v>5000000</v>
      </c>
      <c r="Y571" s="2">
        <v>5000000</v>
      </c>
      <c r="Z571" s="2">
        <v>126083.33</v>
      </c>
      <c r="AA571" s="12">
        <v>5.0999999999999997E-2</v>
      </c>
      <c r="AB571" s="13">
        <v>44669</v>
      </c>
      <c r="AC571" s="13">
        <v>44500</v>
      </c>
      <c r="AD571" s="2">
        <v>1</v>
      </c>
      <c r="AE571" s="2">
        <v>5</v>
      </c>
      <c r="AF571" s="3" t="s">
        <v>95</v>
      </c>
      <c r="AG571" s="2">
        <v>0</v>
      </c>
      <c r="AH571" s="3" t="s">
        <v>95</v>
      </c>
      <c r="AI571" s="3" t="s">
        <v>95</v>
      </c>
      <c r="AJ571" s="2">
        <v>1</v>
      </c>
      <c r="AK571" s="2">
        <v>55522.738451963189</v>
      </c>
      <c r="AL571" s="2">
        <v>0</v>
      </c>
      <c r="AM571" s="2">
        <v>1400.0983509485127</v>
      </c>
      <c r="AN571" s="2">
        <v>56922.836802911705</v>
      </c>
      <c r="AO571" s="2">
        <v>55522.738451963189</v>
      </c>
      <c r="AP571" s="2">
        <v>0</v>
      </c>
      <c r="AQ571" s="2">
        <v>1400.0983509485127</v>
      </c>
      <c r="AR571" s="2">
        <v>56922.836802911705</v>
      </c>
      <c r="AS571" s="2">
        <v>4000000</v>
      </c>
      <c r="AT571" s="2">
        <v>0</v>
      </c>
      <c r="AU571" s="2">
        <v>100866.66399999999</v>
      </c>
      <c r="AV571" s="2">
        <v>4100866.6640000003</v>
      </c>
      <c r="AW571" s="2">
        <v>55522.738451963189</v>
      </c>
      <c r="AX571" s="2">
        <v>0</v>
      </c>
      <c r="AY571" s="2">
        <v>1400.0983509485127</v>
      </c>
      <c r="AZ571" s="2">
        <v>56922.836802911705</v>
      </c>
      <c r="BA571" s="2">
        <v>282560.76825588587</v>
      </c>
      <c r="BB571" s="2">
        <v>0</v>
      </c>
      <c r="BC571" s="2">
        <v>7125.2405178120762</v>
      </c>
      <c r="BD571" s="2">
        <v>289686.00877369795</v>
      </c>
      <c r="BE571" s="2">
        <v>282560.76825588587</v>
      </c>
      <c r="BF571" s="2">
        <v>0</v>
      </c>
      <c r="BG571" s="2">
        <v>7125.2405178120762</v>
      </c>
      <c r="BH571" s="2">
        <v>289686.00877369795</v>
      </c>
      <c r="BI571" s="2">
        <v>20356400</v>
      </c>
      <c r="BJ571" s="2">
        <v>0</v>
      </c>
      <c r="BK571" s="2">
        <v>513320.53976239997</v>
      </c>
      <c r="BL571" s="2">
        <v>20869720.539762404</v>
      </c>
      <c r="BM571" s="2">
        <v>282560.76825588587</v>
      </c>
      <c r="BN571" s="2">
        <v>0</v>
      </c>
      <c r="BO571" s="2">
        <v>7125.2405178120762</v>
      </c>
      <c r="BP571" s="2">
        <v>289686.00877369795</v>
      </c>
      <c r="BQ571" s="2" t="s">
        <v>96</v>
      </c>
      <c r="BR571" s="1">
        <v>1.4999999999999999E-2</v>
      </c>
      <c r="BS571" s="1">
        <v>3.5000000000000003E-2</v>
      </c>
      <c r="BT571" s="1">
        <v>0.26500000000000001</v>
      </c>
      <c r="BU571" s="2">
        <v>75000</v>
      </c>
      <c r="BV571" s="2">
        <v>175000.00000000003</v>
      </c>
      <c r="BW571" s="2">
        <v>1325000</v>
      </c>
      <c r="BX571" s="2">
        <v>75000</v>
      </c>
      <c r="BY571" s="2">
        <v>75000</v>
      </c>
      <c r="BZ571" s="2">
        <v>75000</v>
      </c>
      <c r="CA571" s="2">
        <v>175000.00000000003</v>
      </c>
      <c r="CB571" s="2">
        <v>1325000</v>
      </c>
      <c r="CC571" s="2">
        <v>75000</v>
      </c>
      <c r="CD571" s="2">
        <v>75000</v>
      </c>
      <c r="CE571" s="1">
        <f t="shared" si="8"/>
        <v>1.4999999999999999E-2</v>
      </c>
    </row>
    <row r="572" spans="1:83" ht="13.5" customHeight="1">
      <c r="A572" s="3" t="s">
        <v>520</v>
      </c>
      <c r="B572" t="s">
        <v>1387</v>
      </c>
      <c r="C572" s="9" t="s">
        <v>2181</v>
      </c>
      <c r="D572" s="3" t="s">
        <v>1341</v>
      </c>
      <c r="E572" s="3" t="s">
        <v>1342</v>
      </c>
      <c r="F572" s="3" t="s">
        <v>836</v>
      </c>
      <c r="G572" s="3" t="s">
        <v>100</v>
      </c>
      <c r="H572" s="3" t="s">
        <v>89</v>
      </c>
      <c r="I572" s="3" t="s">
        <v>90</v>
      </c>
      <c r="J572" s="3" t="s">
        <v>1343</v>
      </c>
      <c r="K572" s="3" t="s">
        <v>92</v>
      </c>
      <c r="L572" s="3" t="s">
        <v>93</v>
      </c>
      <c r="M572" s="3" t="s">
        <v>94</v>
      </c>
      <c r="N572" s="2">
        <v>10000000</v>
      </c>
      <c r="O572" s="2">
        <v>31087</v>
      </c>
      <c r="P572" s="10">
        <v>1</v>
      </c>
      <c r="Q572" s="2">
        <v>10000000</v>
      </c>
      <c r="R572" s="2">
        <v>31087</v>
      </c>
      <c r="S572" s="3" t="s">
        <v>94</v>
      </c>
      <c r="T572" s="2">
        <v>2176713</v>
      </c>
      <c r="U572" s="2">
        <v>2176713</v>
      </c>
      <c r="V572" s="2">
        <v>53039.24</v>
      </c>
      <c r="W572" s="11">
        <v>1</v>
      </c>
      <c r="X572" s="2">
        <v>2176713</v>
      </c>
      <c r="Y572" s="2">
        <v>2176713</v>
      </c>
      <c r="Z572" s="2">
        <v>53039.24</v>
      </c>
      <c r="AA572" s="12">
        <v>5.0999999999999997E-2</v>
      </c>
      <c r="AB572" s="13">
        <v>44663</v>
      </c>
      <c r="AC572" s="13">
        <v>44500</v>
      </c>
      <c r="AD572" s="2">
        <v>1</v>
      </c>
      <c r="AE572" s="2">
        <v>5</v>
      </c>
      <c r="AF572" s="3" t="s">
        <v>95</v>
      </c>
      <c r="AG572" s="2">
        <v>0</v>
      </c>
      <c r="AH572" s="3" t="s">
        <v>95</v>
      </c>
      <c r="AI572" s="3" t="s">
        <v>95</v>
      </c>
      <c r="AJ572" s="2">
        <v>1</v>
      </c>
      <c r="AK572" s="2">
        <v>24171.413316797632</v>
      </c>
      <c r="AL572" s="2">
        <v>0</v>
      </c>
      <c r="AM572" s="2">
        <v>588.97677004218076</v>
      </c>
      <c r="AN572" s="2">
        <v>24760.390086839812</v>
      </c>
      <c r="AO572" s="2">
        <v>24171.413316797632</v>
      </c>
      <c r="AP572" s="2">
        <v>0</v>
      </c>
      <c r="AQ572" s="2">
        <v>588.97677004218076</v>
      </c>
      <c r="AR572" s="2">
        <v>24760.390086839812</v>
      </c>
      <c r="AS572" s="2">
        <v>1741370.4000000001</v>
      </c>
      <c r="AT572" s="2">
        <v>0</v>
      </c>
      <c r="AU572" s="2">
        <v>42431.391999999993</v>
      </c>
      <c r="AV572" s="2">
        <v>1783801.7919999999</v>
      </c>
      <c r="AW572" s="2">
        <v>24171.413316797632</v>
      </c>
      <c r="AX572" s="2">
        <v>0</v>
      </c>
      <c r="AY572" s="2">
        <v>588.97677004218076</v>
      </c>
      <c r="AZ572" s="2">
        <v>24760.390086839812</v>
      </c>
      <c r="BA572" s="2">
        <v>123010.73951051483</v>
      </c>
      <c r="BB572" s="2">
        <v>0</v>
      </c>
      <c r="BC572" s="2">
        <v>2997.3616804216622</v>
      </c>
      <c r="BD572" s="2">
        <v>126008.10119093649</v>
      </c>
      <c r="BE572" s="2">
        <v>123010.73951051483</v>
      </c>
      <c r="BF572" s="2">
        <v>0</v>
      </c>
      <c r="BG572" s="2">
        <v>2997.3616804216622</v>
      </c>
      <c r="BH572" s="2">
        <v>126008.10119093649</v>
      </c>
      <c r="BI572" s="2">
        <v>8862008.1026400011</v>
      </c>
      <c r="BJ572" s="2">
        <v>0</v>
      </c>
      <c r="BK572" s="2">
        <v>215937.59702719998</v>
      </c>
      <c r="BL572" s="2">
        <v>9077945.6996672004</v>
      </c>
      <c r="BM572" s="2">
        <v>123010.73951051483</v>
      </c>
      <c r="BN572" s="2">
        <v>0</v>
      </c>
      <c r="BO572" s="2">
        <v>2997.3616804216622</v>
      </c>
      <c r="BP572" s="2">
        <v>126008.10119093649</v>
      </c>
      <c r="BQ572" s="2" t="s">
        <v>96</v>
      </c>
      <c r="BR572" s="1">
        <v>1.4999999999999999E-2</v>
      </c>
      <c r="BS572" s="1">
        <v>3.5000000000000003E-2</v>
      </c>
      <c r="BT572" s="1">
        <v>0.26500000000000001</v>
      </c>
      <c r="BU572" s="2">
        <v>32650.695</v>
      </c>
      <c r="BV572" s="2">
        <v>76184.955000000002</v>
      </c>
      <c r="BW572" s="2">
        <v>576828.94500000007</v>
      </c>
      <c r="BX572" s="2">
        <v>32650.695</v>
      </c>
      <c r="BY572" s="2">
        <v>32650.695</v>
      </c>
      <c r="BZ572" s="2">
        <v>32650.695</v>
      </c>
      <c r="CA572" s="2">
        <v>76184.955000000002</v>
      </c>
      <c r="CB572" s="2">
        <v>576828.94500000007</v>
      </c>
      <c r="CC572" s="2">
        <v>32650.695</v>
      </c>
      <c r="CD572" s="2">
        <v>32650.695</v>
      </c>
      <c r="CE572" s="1">
        <f t="shared" si="8"/>
        <v>1.4999999999999999E-2</v>
      </c>
    </row>
    <row r="573" spans="1:83" ht="13.5" customHeight="1">
      <c r="A573" s="3" t="s">
        <v>520</v>
      </c>
      <c r="B573" t="s">
        <v>1388</v>
      </c>
      <c r="C573" s="9" t="s">
        <v>2182</v>
      </c>
      <c r="D573" s="3" t="s">
        <v>1384</v>
      </c>
      <c r="E573" s="3" t="s">
        <v>1385</v>
      </c>
      <c r="F573" s="3" t="s">
        <v>836</v>
      </c>
      <c r="G573" s="3" t="s">
        <v>100</v>
      </c>
      <c r="H573" s="3" t="s">
        <v>89</v>
      </c>
      <c r="I573" s="3" t="s">
        <v>90</v>
      </c>
      <c r="J573" s="3" t="s">
        <v>1386</v>
      </c>
      <c r="K573" s="3" t="s">
        <v>92</v>
      </c>
      <c r="L573" s="3" t="s">
        <v>93</v>
      </c>
      <c r="M573" s="3" t="s">
        <v>94</v>
      </c>
      <c r="N573" s="2">
        <v>10000000</v>
      </c>
      <c r="O573" s="2">
        <v>1061734.2</v>
      </c>
      <c r="P573" s="10">
        <v>1</v>
      </c>
      <c r="Q573" s="2">
        <v>10000000</v>
      </c>
      <c r="R573" s="2">
        <v>1061734.2</v>
      </c>
      <c r="S573" s="3" t="s">
        <v>94</v>
      </c>
      <c r="T573" s="2">
        <v>3938265.8</v>
      </c>
      <c r="U573" s="2">
        <v>3938265.8</v>
      </c>
      <c r="V573" s="2">
        <v>99309.94</v>
      </c>
      <c r="W573" s="11">
        <v>1</v>
      </c>
      <c r="X573" s="2">
        <v>3938265.8</v>
      </c>
      <c r="Y573" s="2">
        <v>3938265.8</v>
      </c>
      <c r="Z573" s="2">
        <v>99309.94</v>
      </c>
      <c r="AA573" s="12">
        <v>5.0999999999999997E-2</v>
      </c>
      <c r="AB573" s="13">
        <v>44669</v>
      </c>
      <c r="AC573" s="13">
        <v>44500</v>
      </c>
      <c r="AD573" s="2">
        <v>1</v>
      </c>
      <c r="AE573" s="2">
        <v>5</v>
      </c>
      <c r="AF573" s="3" t="s">
        <v>95</v>
      </c>
      <c r="AG573" s="2">
        <v>0</v>
      </c>
      <c r="AH573" s="3" t="s">
        <v>95</v>
      </c>
      <c r="AI573" s="3" t="s">
        <v>95</v>
      </c>
      <c r="AJ573" s="2">
        <v>1</v>
      </c>
      <c r="AK573" s="2">
        <v>43732.660393542305</v>
      </c>
      <c r="AL573" s="2">
        <v>0</v>
      </c>
      <c r="AM573" s="2">
        <v>1102.7919648600314</v>
      </c>
      <c r="AN573" s="2">
        <v>44835.452358402334</v>
      </c>
      <c r="AO573" s="2">
        <v>43732.660393542305</v>
      </c>
      <c r="AP573" s="2">
        <v>0</v>
      </c>
      <c r="AQ573" s="2">
        <v>1102.7919648600314</v>
      </c>
      <c r="AR573" s="2">
        <v>44835.452358402334</v>
      </c>
      <c r="AS573" s="2">
        <v>3150612.64</v>
      </c>
      <c r="AT573" s="2">
        <v>0</v>
      </c>
      <c r="AU573" s="2">
        <v>79447.95199999999</v>
      </c>
      <c r="AV573" s="2">
        <v>3230060.5919999997</v>
      </c>
      <c r="AW573" s="2">
        <v>43732.660393542305</v>
      </c>
      <c r="AX573" s="2">
        <v>0</v>
      </c>
      <c r="AY573" s="2">
        <v>1102.7919648600314</v>
      </c>
      <c r="AZ573" s="2">
        <v>44835.452358402334</v>
      </c>
      <c r="BA573" s="2">
        <v>222559.88200877616</v>
      </c>
      <c r="BB573" s="2">
        <v>0</v>
      </c>
      <c r="BC573" s="2">
        <v>5612.2185883691864</v>
      </c>
      <c r="BD573" s="2">
        <v>228172.10059714533</v>
      </c>
      <c r="BE573" s="2">
        <v>222559.88200877616</v>
      </c>
      <c r="BF573" s="2">
        <v>0</v>
      </c>
      <c r="BG573" s="2">
        <v>5612.2185883691864</v>
      </c>
      <c r="BH573" s="2">
        <v>228172.10059714533</v>
      </c>
      <c r="BI573" s="2">
        <v>16033782.786224002</v>
      </c>
      <c r="BJ573" s="2">
        <v>0</v>
      </c>
      <c r="BK573" s="2">
        <v>404318.57252319995</v>
      </c>
      <c r="BL573" s="2">
        <v>16438101.358747199</v>
      </c>
      <c r="BM573" s="2">
        <v>222559.88200877616</v>
      </c>
      <c r="BN573" s="2">
        <v>0</v>
      </c>
      <c r="BO573" s="2">
        <v>5612.2185883691864</v>
      </c>
      <c r="BP573" s="2">
        <v>228172.10059714533</v>
      </c>
      <c r="BQ573" s="2" t="s">
        <v>96</v>
      </c>
      <c r="BR573" s="1">
        <v>1.4999999999999999E-2</v>
      </c>
      <c r="BS573" s="1">
        <v>3.5000000000000003E-2</v>
      </c>
      <c r="BT573" s="1">
        <v>0.26500000000000001</v>
      </c>
      <c r="BU573" s="2">
        <v>59073.986999999994</v>
      </c>
      <c r="BV573" s="2">
        <v>137839.30300000001</v>
      </c>
      <c r="BW573" s="2">
        <v>1043640.437</v>
      </c>
      <c r="BX573" s="2">
        <v>59073.986999999994</v>
      </c>
      <c r="BY573" s="2">
        <v>59073.986999999994</v>
      </c>
      <c r="BZ573" s="2">
        <v>59073.986999999994</v>
      </c>
      <c r="CA573" s="2">
        <v>137839.30300000001</v>
      </c>
      <c r="CB573" s="2">
        <v>1043640.437</v>
      </c>
      <c r="CC573" s="2">
        <v>59073.986999999994</v>
      </c>
      <c r="CD573" s="2">
        <v>59073.986999999994</v>
      </c>
      <c r="CE573" s="1">
        <f t="shared" si="8"/>
        <v>1.4999999999999999E-2</v>
      </c>
    </row>
    <row r="574" spans="1:83" ht="13.5" customHeight="1">
      <c r="A574" s="3" t="s">
        <v>520</v>
      </c>
      <c r="B574" t="s">
        <v>1389</v>
      </c>
      <c r="C574" s="9" t="s">
        <v>2183</v>
      </c>
      <c r="D574" s="3" t="s">
        <v>1307</v>
      </c>
      <c r="E574" s="3" t="s">
        <v>1308</v>
      </c>
      <c r="F574" s="3" t="s">
        <v>836</v>
      </c>
      <c r="G574" s="3" t="s">
        <v>100</v>
      </c>
      <c r="H574" s="3" t="s">
        <v>89</v>
      </c>
      <c r="I574" s="3" t="s">
        <v>90</v>
      </c>
      <c r="J574" s="3" t="s">
        <v>1309</v>
      </c>
      <c r="K574" s="3" t="s">
        <v>92</v>
      </c>
      <c r="L574" s="3" t="s">
        <v>93</v>
      </c>
      <c r="M574" s="3" t="s">
        <v>94</v>
      </c>
      <c r="N574" s="2">
        <v>5000000</v>
      </c>
      <c r="O574" s="2">
        <v>4740265.8600000003</v>
      </c>
      <c r="P574" s="10">
        <v>1</v>
      </c>
      <c r="Q574" s="2">
        <v>5000000</v>
      </c>
      <c r="R574" s="2">
        <v>4740265.8600000003</v>
      </c>
      <c r="S574" s="3" t="s">
        <v>94</v>
      </c>
      <c r="T574" s="2">
        <v>129024.04</v>
      </c>
      <c r="U574" s="2">
        <v>129024.04</v>
      </c>
      <c r="V574" s="2">
        <v>1879.09</v>
      </c>
      <c r="W574" s="11">
        <v>1</v>
      </c>
      <c r="X574" s="2">
        <v>129024.04</v>
      </c>
      <c r="Y574" s="2">
        <v>129024.04</v>
      </c>
      <c r="Z574" s="2">
        <v>1879.09</v>
      </c>
      <c r="AA574" s="12">
        <v>4.9000000000000002E-2</v>
      </c>
      <c r="AB574" s="13">
        <v>44601</v>
      </c>
      <c r="AC574" s="13">
        <v>44500</v>
      </c>
      <c r="AD574" s="2">
        <v>1</v>
      </c>
      <c r="AE574" s="2">
        <v>5</v>
      </c>
      <c r="AF574" s="3" t="s">
        <v>95</v>
      </c>
      <c r="AG574" s="2">
        <v>0</v>
      </c>
      <c r="AH574" s="3" t="s">
        <v>95</v>
      </c>
      <c r="AI574" s="3" t="s">
        <v>95</v>
      </c>
      <c r="AJ574" s="2">
        <v>1</v>
      </c>
      <c r="AK574" s="2">
        <v>1432.7536053871272</v>
      </c>
      <c r="AL574" s="2">
        <v>0</v>
      </c>
      <c r="AM574" s="2">
        <v>20.866444519539897</v>
      </c>
      <c r="AN574" s="2">
        <v>1453.6200499066672</v>
      </c>
      <c r="AO574" s="2">
        <v>1432.7536053871272</v>
      </c>
      <c r="AP574" s="2">
        <v>0</v>
      </c>
      <c r="AQ574" s="2">
        <v>20.866444519539897</v>
      </c>
      <c r="AR574" s="2">
        <v>1453.6200499066672</v>
      </c>
      <c r="AS574" s="2">
        <v>103219.232</v>
      </c>
      <c r="AT574" s="2">
        <v>0</v>
      </c>
      <c r="AU574" s="2">
        <v>1503.2719999999997</v>
      </c>
      <c r="AV574" s="2">
        <v>104722.504</v>
      </c>
      <c r="AW574" s="2">
        <v>1432.7536053871272</v>
      </c>
      <c r="AX574" s="2">
        <v>0</v>
      </c>
      <c r="AY574" s="2">
        <v>20.866444519539897</v>
      </c>
      <c r="AZ574" s="2">
        <v>1453.6200499066672</v>
      </c>
      <c r="BA574" s="2">
        <v>7291.4263731756291</v>
      </c>
      <c r="BB574" s="2">
        <v>0</v>
      </c>
      <c r="BC574" s="2">
        <v>106.1914228043905</v>
      </c>
      <c r="BD574" s="2">
        <v>7397.6177959800207</v>
      </c>
      <c r="BE574" s="2">
        <v>7291.4263731756291</v>
      </c>
      <c r="BF574" s="2">
        <v>0</v>
      </c>
      <c r="BG574" s="2">
        <v>106.1914228043905</v>
      </c>
      <c r="BH574" s="2">
        <v>7397.6177959800207</v>
      </c>
      <c r="BI574" s="2">
        <v>525292.99357120006</v>
      </c>
      <c r="BJ574" s="2">
        <v>0</v>
      </c>
      <c r="BK574" s="2">
        <v>7650.3015351999984</v>
      </c>
      <c r="BL574" s="2">
        <v>532943.29510640004</v>
      </c>
      <c r="BM574" s="2">
        <v>7291.4263731756291</v>
      </c>
      <c r="BN574" s="2">
        <v>0</v>
      </c>
      <c r="BO574" s="2">
        <v>106.1914228043905</v>
      </c>
      <c r="BP574" s="2">
        <v>7397.6177959800207</v>
      </c>
      <c r="BQ574" s="2" t="s">
        <v>96</v>
      </c>
      <c r="BR574" s="1">
        <v>1.4999999999999999E-2</v>
      </c>
      <c r="BS574" s="1">
        <v>3.5000000000000003E-2</v>
      </c>
      <c r="BT574" s="1">
        <v>0.26500000000000001</v>
      </c>
      <c r="BU574" s="2">
        <v>1935.3605999999997</v>
      </c>
      <c r="BV574" s="2">
        <v>4515.8414000000002</v>
      </c>
      <c r="BW574" s="2">
        <v>34191.370600000002</v>
      </c>
      <c r="BX574" s="2">
        <v>1935.3605999999997</v>
      </c>
      <c r="BY574" s="2">
        <v>1935.3605999999997</v>
      </c>
      <c r="BZ574" s="2">
        <v>1935.3605999999997</v>
      </c>
      <c r="CA574" s="2">
        <v>4515.8414000000002</v>
      </c>
      <c r="CB574" s="2">
        <v>34191.370600000002</v>
      </c>
      <c r="CC574" s="2">
        <v>1935.3605999999997</v>
      </c>
      <c r="CD574" s="2">
        <v>1935.3605999999997</v>
      </c>
      <c r="CE574" s="1">
        <f t="shared" si="8"/>
        <v>1.4999999999999999E-2</v>
      </c>
    </row>
    <row r="575" spans="1:83" ht="13.5" customHeight="1">
      <c r="A575" s="3" t="s">
        <v>520</v>
      </c>
      <c r="B575" t="s">
        <v>1390</v>
      </c>
      <c r="C575" s="9" t="s">
        <v>2184</v>
      </c>
      <c r="D575" s="3" t="s">
        <v>1005</v>
      </c>
      <c r="E575" s="3" t="s">
        <v>1006</v>
      </c>
      <c r="F575" s="3" t="s">
        <v>836</v>
      </c>
      <c r="G575" s="3" t="s">
        <v>100</v>
      </c>
      <c r="H575" s="3" t="s">
        <v>89</v>
      </c>
      <c r="I575" s="3" t="s">
        <v>90</v>
      </c>
      <c r="J575" s="3" t="s">
        <v>1007</v>
      </c>
      <c r="K575" s="3" t="s">
        <v>92</v>
      </c>
      <c r="L575" s="3" t="s">
        <v>93</v>
      </c>
      <c r="M575" s="3" t="s">
        <v>94</v>
      </c>
      <c r="N575" s="2">
        <v>5000000</v>
      </c>
      <c r="O575" s="2">
        <v>4069087.73</v>
      </c>
      <c r="P575" s="10">
        <v>1</v>
      </c>
      <c r="Q575" s="2">
        <v>5000000</v>
      </c>
      <c r="R575" s="2">
        <v>4069087.73</v>
      </c>
      <c r="S575" s="3" t="s">
        <v>94</v>
      </c>
      <c r="T575" s="2">
        <v>215547.33</v>
      </c>
      <c r="U575" s="2">
        <v>215547.33</v>
      </c>
      <c r="V575" s="2">
        <v>3139.21</v>
      </c>
      <c r="W575" s="11">
        <v>1</v>
      </c>
      <c r="X575" s="2">
        <v>215547.33</v>
      </c>
      <c r="Y575" s="2">
        <v>215547.33</v>
      </c>
      <c r="Z575" s="2">
        <v>3139.21</v>
      </c>
      <c r="AA575" s="12">
        <v>4.9000000000000002E-2</v>
      </c>
      <c r="AB575" s="13">
        <v>44601</v>
      </c>
      <c r="AC575" s="13">
        <v>44500</v>
      </c>
      <c r="AD575" s="2">
        <v>1</v>
      </c>
      <c r="AE575" s="2">
        <v>5</v>
      </c>
      <c r="AF575" s="3" t="s">
        <v>95</v>
      </c>
      <c r="AG575" s="2">
        <v>0</v>
      </c>
      <c r="AH575" s="3" t="s">
        <v>95</v>
      </c>
      <c r="AI575" s="3" t="s">
        <v>95</v>
      </c>
      <c r="AJ575" s="2">
        <v>1</v>
      </c>
      <c r="AK575" s="2">
        <v>2393.5556055217994</v>
      </c>
      <c r="AL575" s="2">
        <v>0</v>
      </c>
      <c r="AM575" s="2">
        <v>34.859507155157473</v>
      </c>
      <c r="AN575" s="2">
        <v>2428.4151126769571</v>
      </c>
      <c r="AO575" s="2">
        <v>2393.5556055217994</v>
      </c>
      <c r="AP575" s="2">
        <v>0</v>
      </c>
      <c r="AQ575" s="2">
        <v>34.859507155157473</v>
      </c>
      <c r="AR575" s="2">
        <v>2428.4151126769571</v>
      </c>
      <c r="AS575" s="2">
        <v>172437.864</v>
      </c>
      <c r="AT575" s="2">
        <v>0</v>
      </c>
      <c r="AU575" s="2">
        <v>2511.3679999999999</v>
      </c>
      <c r="AV575" s="2">
        <v>174949.23199999999</v>
      </c>
      <c r="AW575" s="2">
        <v>2393.5556055217994</v>
      </c>
      <c r="AX575" s="2">
        <v>0</v>
      </c>
      <c r="AY575" s="2">
        <v>34.859507155157473</v>
      </c>
      <c r="AZ575" s="2">
        <v>2428.4151126769571</v>
      </c>
      <c r="BA575" s="2">
        <v>12181.04383206099</v>
      </c>
      <c r="BB575" s="2">
        <v>0</v>
      </c>
      <c r="BC575" s="2">
        <v>177.40351786331189</v>
      </c>
      <c r="BD575" s="2">
        <v>12358.447349924303</v>
      </c>
      <c r="BE575" s="2">
        <v>12181.04383206099</v>
      </c>
      <c r="BF575" s="2">
        <v>0</v>
      </c>
      <c r="BG575" s="2">
        <v>177.40351786331189</v>
      </c>
      <c r="BH575" s="2">
        <v>12358.447349924303</v>
      </c>
      <c r="BI575" s="2">
        <v>877553.53368240001</v>
      </c>
      <c r="BJ575" s="2">
        <v>0</v>
      </c>
      <c r="BK575" s="2">
        <v>12780.6028888</v>
      </c>
      <c r="BL575" s="2">
        <v>890334.13657119998</v>
      </c>
      <c r="BM575" s="2">
        <v>12181.04383206099</v>
      </c>
      <c r="BN575" s="2">
        <v>0</v>
      </c>
      <c r="BO575" s="2">
        <v>177.40351786331189</v>
      </c>
      <c r="BP575" s="2">
        <v>12358.447349924303</v>
      </c>
      <c r="BQ575" s="2" t="s">
        <v>96</v>
      </c>
      <c r="BR575" s="1">
        <v>1.4999999999999999E-2</v>
      </c>
      <c r="BS575" s="1">
        <v>3.5000000000000003E-2</v>
      </c>
      <c r="BT575" s="1">
        <v>0.26500000000000001</v>
      </c>
      <c r="BU575" s="2">
        <v>3233.2099499999995</v>
      </c>
      <c r="BV575" s="2">
        <v>7544.1565500000006</v>
      </c>
      <c r="BW575" s="2">
        <v>57120.042450000001</v>
      </c>
      <c r="BX575" s="2">
        <v>3233.2099499999995</v>
      </c>
      <c r="BY575" s="2">
        <v>3233.2099499999995</v>
      </c>
      <c r="BZ575" s="2">
        <v>3233.2099499999995</v>
      </c>
      <c r="CA575" s="2">
        <v>7544.1565500000006</v>
      </c>
      <c r="CB575" s="2">
        <v>57120.042450000001</v>
      </c>
      <c r="CC575" s="2">
        <v>3233.2099499999995</v>
      </c>
      <c r="CD575" s="2">
        <v>3233.2099499999995</v>
      </c>
      <c r="CE575" s="1">
        <f t="shared" si="8"/>
        <v>1.4999999999999998E-2</v>
      </c>
    </row>
    <row r="576" spans="1:83" ht="13.5" customHeight="1">
      <c r="A576" s="3" t="s">
        <v>520</v>
      </c>
      <c r="B576" t="s">
        <v>1391</v>
      </c>
      <c r="C576" s="9" t="s">
        <v>2185</v>
      </c>
      <c r="D576" s="3" t="s">
        <v>1076</v>
      </c>
      <c r="E576" s="3" t="s">
        <v>1077</v>
      </c>
      <c r="F576" s="3" t="s">
        <v>836</v>
      </c>
      <c r="G576" s="3" t="s">
        <v>100</v>
      </c>
      <c r="H576" s="3" t="s">
        <v>89</v>
      </c>
      <c r="I576" s="3" t="s">
        <v>90</v>
      </c>
      <c r="J576" s="3" t="s">
        <v>1078</v>
      </c>
      <c r="K576" s="3" t="s">
        <v>92</v>
      </c>
      <c r="L576" s="3" t="s">
        <v>93</v>
      </c>
      <c r="M576" s="3" t="s">
        <v>94</v>
      </c>
      <c r="N576" s="2">
        <v>5000000</v>
      </c>
      <c r="O576" s="2">
        <v>3559088.34</v>
      </c>
      <c r="P576" s="10">
        <v>1</v>
      </c>
      <c r="Q576" s="2">
        <v>5000000</v>
      </c>
      <c r="R576" s="2">
        <v>3559088.34</v>
      </c>
      <c r="S576" s="3" t="s">
        <v>94</v>
      </c>
      <c r="T576" s="2">
        <v>1107002.56</v>
      </c>
      <c r="U576" s="2">
        <v>1107002.56</v>
      </c>
      <c r="V576" s="2">
        <v>16122.26</v>
      </c>
      <c r="W576" s="11">
        <v>1</v>
      </c>
      <c r="X576" s="2">
        <v>1107002.56</v>
      </c>
      <c r="Y576" s="2">
        <v>1107002.56</v>
      </c>
      <c r="Z576" s="2">
        <v>16122.26</v>
      </c>
      <c r="AA576" s="12">
        <v>4.9000000000000002E-2</v>
      </c>
      <c r="AB576" s="13">
        <v>44601</v>
      </c>
      <c r="AC576" s="13">
        <v>44500</v>
      </c>
      <c r="AD576" s="2">
        <v>1</v>
      </c>
      <c r="AE576" s="2">
        <v>5</v>
      </c>
      <c r="AF576" s="3" t="s">
        <v>95</v>
      </c>
      <c r="AG576" s="2">
        <v>0</v>
      </c>
      <c r="AH576" s="3" t="s">
        <v>95</v>
      </c>
      <c r="AI576" s="3" t="s">
        <v>95</v>
      </c>
      <c r="AJ576" s="2">
        <v>1</v>
      </c>
      <c r="AK576" s="2">
        <v>12292.762720906738</v>
      </c>
      <c r="AL576" s="2">
        <v>0</v>
      </c>
      <c r="AM576" s="2">
        <v>179.03040504690961</v>
      </c>
      <c r="AN576" s="2">
        <v>12471.793125953647</v>
      </c>
      <c r="AO576" s="2">
        <v>12292.762720906738</v>
      </c>
      <c r="AP576" s="2">
        <v>0</v>
      </c>
      <c r="AQ576" s="2">
        <v>179.03040504690961</v>
      </c>
      <c r="AR576" s="2">
        <v>12471.793125953647</v>
      </c>
      <c r="AS576" s="2">
        <v>885602.04800000007</v>
      </c>
      <c r="AT576" s="2">
        <v>0</v>
      </c>
      <c r="AU576" s="2">
        <v>12897.807999999999</v>
      </c>
      <c r="AV576" s="2">
        <v>898499.85600000003</v>
      </c>
      <c r="AW576" s="2">
        <v>12292.762720906738</v>
      </c>
      <c r="AX576" s="2">
        <v>0</v>
      </c>
      <c r="AY576" s="2">
        <v>179.03040504690961</v>
      </c>
      <c r="AZ576" s="2">
        <v>12471.793125953647</v>
      </c>
      <c r="BA576" s="2">
        <v>62559.098762966481</v>
      </c>
      <c r="BB576" s="2">
        <v>0</v>
      </c>
      <c r="BC576" s="2">
        <v>911.10363432422776</v>
      </c>
      <c r="BD576" s="2">
        <v>63470.202397290705</v>
      </c>
      <c r="BE576" s="2">
        <v>62559.098762966481</v>
      </c>
      <c r="BF576" s="2">
        <v>0</v>
      </c>
      <c r="BG576" s="2">
        <v>911.10363432422776</v>
      </c>
      <c r="BH576" s="2">
        <v>63470.202397290705</v>
      </c>
      <c r="BI576" s="2">
        <v>4506917.3824768001</v>
      </c>
      <c r="BJ576" s="2">
        <v>0</v>
      </c>
      <c r="BK576" s="2">
        <v>65638.234692800004</v>
      </c>
      <c r="BL576" s="2">
        <v>4572555.6171696</v>
      </c>
      <c r="BM576" s="2">
        <v>62559.098762966481</v>
      </c>
      <c r="BN576" s="2">
        <v>0</v>
      </c>
      <c r="BO576" s="2">
        <v>911.10363432422776</v>
      </c>
      <c r="BP576" s="2">
        <v>63470.202397290705</v>
      </c>
      <c r="BQ576" s="2" t="s">
        <v>96</v>
      </c>
      <c r="BR576" s="1">
        <v>1.4999999999999999E-2</v>
      </c>
      <c r="BS576" s="1">
        <v>3.5000000000000003E-2</v>
      </c>
      <c r="BT576" s="1">
        <v>0.26500000000000001</v>
      </c>
      <c r="BU576" s="2">
        <v>16605.038400000001</v>
      </c>
      <c r="BV576" s="2">
        <v>38745.089600000007</v>
      </c>
      <c r="BW576" s="2">
        <v>293355.67840000003</v>
      </c>
      <c r="BX576" s="2">
        <v>16605.038400000001</v>
      </c>
      <c r="BY576" s="2">
        <v>16605.038400000001</v>
      </c>
      <c r="BZ576" s="2">
        <v>16605.038400000001</v>
      </c>
      <c r="CA576" s="2">
        <v>38745.089600000007</v>
      </c>
      <c r="CB576" s="2">
        <v>293355.67840000003</v>
      </c>
      <c r="CC576" s="2">
        <v>16605.038400000001</v>
      </c>
      <c r="CD576" s="2">
        <v>16605.038400000001</v>
      </c>
      <c r="CE576" s="1">
        <f t="shared" si="8"/>
        <v>1.5000000000000001E-2</v>
      </c>
    </row>
    <row r="577" spans="1:83" ht="13.5" customHeight="1">
      <c r="A577" s="3" t="s">
        <v>520</v>
      </c>
      <c r="B577" t="s">
        <v>1392</v>
      </c>
      <c r="C577" s="9" t="s">
        <v>2186</v>
      </c>
      <c r="D577" s="3" t="s">
        <v>1084</v>
      </c>
      <c r="E577" s="3" t="s">
        <v>1085</v>
      </c>
      <c r="F577" s="3" t="s">
        <v>836</v>
      </c>
      <c r="G577" s="3" t="s">
        <v>100</v>
      </c>
      <c r="H577" s="3" t="s">
        <v>89</v>
      </c>
      <c r="I577" s="3" t="s">
        <v>90</v>
      </c>
      <c r="J577" s="3" t="s">
        <v>1086</v>
      </c>
      <c r="K577" s="3" t="s">
        <v>92</v>
      </c>
      <c r="L577" s="3" t="s">
        <v>93</v>
      </c>
      <c r="M577" s="3" t="s">
        <v>94</v>
      </c>
      <c r="N577" s="2">
        <v>5000000</v>
      </c>
      <c r="O577" s="2">
        <v>4655665.7</v>
      </c>
      <c r="P577" s="10">
        <v>1</v>
      </c>
      <c r="Q577" s="2">
        <v>5000000</v>
      </c>
      <c r="R577" s="2">
        <v>4655665.7</v>
      </c>
      <c r="S577" s="3" t="s">
        <v>94</v>
      </c>
      <c r="T577" s="2">
        <v>54226.63</v>
      </c>
      <c r="U577" s="2">
        <v>54226.63</v>
      </c>
      <c r="V577" s="2">
        <v>789.75</v>
      </c>
      <c r="W577" s="11">
        <v>1</v>
      </c>
      <c r="X577" s="2">
        <v>54226.63</v>
      </c>
      <c r="Y577" s="2">
        <v>54226.63</v>
      </c>
      <c r="Z577" s="2">
        <v>789.75</v>
      </c>
      <c r="AA577" s="12">
        <v>4.9000000000000002E-2</v>
      </c>
      <c r="AB577" s="13">
        <v>44601</v>
      </c>
      <c r="AC577" s="13">
        <v>44500</v>
      </c>
      <c r="AD577" s="2">
        <v>1</v>
      </c>
      <c r="AE577" s="2">
        <v>5</v>
      </c>
      <c r="AF577" s="3" t="s">
        <v>95</v>
      </c>
      <c r="AG577" s="2">
        <v>0</v>
      </c>
      <c r="AH577" s="3" t="s">
        <v>95</v>
      </c>
      <c r="AI577" s="3" t="s">
        <v>95</v>
      </c>
      <c r="AJ577" s="2">
        <v>1</v>
      </c>
      <c r="AK577" s="2">
        <v>602.16219892427603</v>
      </c>
      <c r="AL577" s="2">
        <v>0</v>
      </c>
      <c r="AM577" s="2">
        <v>8.7698165384875857</v>
      </c>
      <c r="AN577" s="2">
        <v>610.93201546276362</v>
      </c>
      <c r="AO577" s="2">
        <v>602.16219892427603</v>
      </c>
      <c r="AP577" s="2">
        <v>0</v>
      </c>
      <c r="AQ577" s="2">
        <v>8.7698165384875857</v>
      </c>
      <c r="AR577" s="2">
        <v>610.93201546276362</v>
      </c>
      <c r="AS577" s="2">
        <v>43381.303999999996</v>
      </c>
      <c r="AT577" s="2">
        <v>0</v>
      </c>
      <c r="AU577" s="2">
        <v>631.79999999999995</v>
      </c>
      <c r="AV577" s="2">
        <v>44013.103999999992</v>
      </c>
      <c r="AW577" s="2">
        <v>602.16219892427603</v>
      </c>
      <c r="AX577" s="2">
        <v>0</v>
      </c>
      <c r="AY577" s="2">
        <v>8.7698165384875857</v>
      </c>
      <c r="AZ577" s="2">
        <v>610.93201546276362</v>
      </c>
      <c r="BA577" s="2">
        <v>3064.4636465455333</v>
      </c>
      <c r="BB577" s="2">
        <v>0</v>
      </c>
      <c r="BC577" s="2">
        <v>44.630473346017176</v>
      </c>
      <c r="BD577" s="2">
        <v>3109.0941198915502</v>
      </c>
      <c r="BE577" s="2">
        <v>3064.4636465455333</v>
      </c>
      <c r="BF577" s="2">
        <v>0</v>
      </c>
      <c r="BG577" s="2">
        <v>44.630473346017176</v>
      </c>
      <c r="BH577" s="2">
        <v>3109.0941198915502</v>
      </c>
      <c r="BI577" s="2">
        <v>220771.79418639999</v>
      </c>
      <c r="BJ577" s="2">
        <v>0</v>
      </c>
      <c r="BK577" s="2">
        <v>3215.2933800000001</v>
      </c>
      <c r="BL577" s="2">
        <v>223987.08756639998</v>
      </c>
      <c r="BM577" s="2">
        <v>3064.4636465455333</v>
      </c>
      <c r="BN577" s="2">
        <v>0</v>
      </c>
      <c r="BO577" s="2">
        <v>44.630473346017176</v>
      </c>
      <c r="BP577" s="2">
        <v>3109.0941198915502</v>
      </c>
      <c r="BQ577" s="2" t="s">
        <v>96</v>
      </c>
      <c r="BR577" s="1">
        <v>1.4999999999999999E-2</v>
      </c>
      <c r="BS577" s="1">
        <v>3.5000000000000003E-2</v>
      </c>
      <c r="BT577" s="1">
        <v>0.26500000000000001</v>
      </c>
      <c r="BU577" s="2">
        <v>813.39944999999989</v>
      </c>
      <c r="BV577" s="2">
        <v>1897.9320500000001</v>
      </c>
      <c r="BW577" s="2">
        <v>14370.05695</v>
      </c>
      <c r="BX577" s="2">
        <v>813.39944999999989</v>
      </c>
      <c r="BY577" s="2">
        <v>813.39944999999989</v>
      </c>
      <c r="BZ577" s="2">
        <v>813.39944999999989</v>
      </c>
      <c r="CA577" s="2">
        <v>1897.9320500000001</v>
      </c>
      <c r="CB577" s="2">
        <v>14370.05695</v>
      </c>
      <c r="CC577" s="2">
        <v>813.39944999999989</v>
      </c>
      <c r="CD577" s="2">
        <v>813.39944999999989</v>
      </c>
      <c r="CE577" s="1">
        <f t="shared" si="8"/>
        <v>1.4999999999999999E-2</v>
      </c>
    </row>
    <row r="578" spans="1:83" ht="13.5" customHeight="1">
      <c r="A578" s="3" t="s">
        <v>520</v>
      </c>
      <c r="B578" t="s">
        <v>1393</v>
      </c>
      <c r="C578" s="9" t="s">
        <v>2187</v>
      </c>
      <c r="D578" s="3" t="s">
        <v>1394</v>
      </c>
      <c r="E578" s="3" t="s">
        <v>1395</v>
      </c>
      <c r="F578" s="3" t="s">
        <v>836</v>
      </c>
      <c r="G578" s="3" t="s">
        <v>936</v>
      </c>
      <c r="H578" s="3" t="s">
        <v>89</v>
      </c>
      <c r="I578" s="3" t="s">
        <v>90</v>
      </c>
      <c r="J578" s="3" t="s">
        <v>1396</v>
      </c>
      <c r="K578" s="3" t="s">
        <v>92</v>
      </c>
      <c r="L578" s="3" t="s">
        <v>93</v>
      </c>
      <c r="M578" s="3" t="s">
        <v>94</v>
      </c>
      <c r="N578" s="2">
        <v>5000000</v>
      </c>
      <c r="O578" s="2">
        <v>4890086.71</v>
      </c>
      <c r="P578" s="10">
        <v>1</v>
      </c>
      <c r="Q578" s="2">
        <v>5000000</v>
      </c>
      <c r="R578" s="2">
        <v>4890086.71</v>
      </c>
      <c r="S578" s="3" t="s">
        <v>94</v>
      </c>
      <c r="T578" s="2">
        <v>109913.29</v>
      </c>
      <c r="U578" s="2">
        <v>109913.29</v>
      </c>
      <c r="V578" s="2">
        <v>1600.76</v>
      </c>
      <c r="W578" s="11">
        <v>1</v>
      </c>
      <c r="X578" s="2">
        <v>109913.29</v>
      </c>
      <c r="Y578" s="2">
        <v>109913.29</v>
      </c>
      <c r="Z578" s="2">
        <v>1600.76</v>
      </c>
      <c r="AA578" s="12">
        <v>4.9000000000000002E-2</v>
      </c>
      <c r="AB578" s="13">
        <v>44601</v>
      </c>
      <c r="AC578" s="13">
        <v>44500</v>
      </c>
      <c r="AD578" s="2">
        <v>1</v>
      </c>
      <c r="AE578" s="2">
        <v>5</v>
      </c>
      <c r="AF578" s="3" t="s">
        <v>95</v>
      </c>
      <c r="AG578" s="2">
        <v>0</v>
      </c>
      <c r="AH578" s="3" t="s">
        <v>95</v>
      </c>
      <c r="AI578" s="3" t="s">
        <v>95</v>
      </c>
      <c r="AJ578" s="2">
        <v>1</v>
      </c>
      <c r="AK578" s="2">
        <v>1220.537370612956</v>
      </c>
      <c r="AL578" s="2">
        <v>0</v>
      </c>
      <c r="AM578" s="2">
        <v>17.77571576087292</v>
      </c>
      <c r="AN578" s="2">
        <v>1238.313086373829</v>
      </c>
      <c r="AO578" s="2">
        <v>1220.537370612956</v>
      </c>
      <c r="AP578" s="2">
        <v>0</v>
      </c>
      <c r="AQ578" s="2">
        <v>17.77571576087292</v>
      </c>
      <c r="AR578" s="2">
        <v>1238.313086373829</v>
      </c>
      <c r="AS578" s="2">
        <v>87930.631999999983</v>
      </c>
      <c r="AT578" s="2">
        <v>0</v>
      </c>
      <c r="AU578" s="2">
        <v>1280.6079999999999</v>
      </c>
      <c r="AV578" s="2">
        <v>89211.239999999991</v>
      </c>
      <c r="AW578" s="2">
        <v>1220.537370612956</v>
      </c>
      <c r="AX578" s="2">
        <v>0</v>
      </c>
      <c r="AY578" s="2">
        <v>17.77571576087292</v>
      </c>
      <c r="AZ578" s="2">
        <v>1238.313086373829</v>
      </c>
      <c r="BA578" s="2">
        <v>6211.4367327863947</v>
      </c>
      <c r="BB578" s="2">
        <v>0</v>
      </c>
      <c r="BC578" s="2">
        <v>90.462395078658375</v>
      </c>
      <c r="BD578" s="2">
        <v>6301.8991278650537</v>
      </c>
      <c r="BE578" s="2">
        <v>6211.4367327863947</v>
      </c>
      <c r="BF578" s="2">
        <v>0</v>
      </c>
      <c r="BG578" s="2">
        <v>90.462395078658375</v>
      </c>
      <c r="BH578" s="2">
        <v>6301.8991278650537</v>
      </c>
      <c r="BI578" s="2">
        <v>447487.77931119991</v>
      </c>
      <c r="BJ578" s="2">
        <v>0</v>
      </c>
      <c r="BK578" s="2">
        <v>6517.1421727999996</v>
      </c>
      <c r="BL578" s="2">
        <v>454004.92148399999</v>
      </c>
      <c r="BM578" s="2">
        <v>6211.4367327863947</v>
      </c>
      <c r="BN578" s="2">
        <v>0</v>
      </c>
      <c r="BO578" s="2">
        <v>90.462395078658375</v>
      </c>
      <c r="BP578" s="2">
        <v>6301.8991278650537</v>
      </c>
      <c r="BQ578" s="2" t="s">
        <v>96</v>
      </c>
      <c r="BR578" s="1">
        <v>1.4999999999999999E-2</v>
      </c>
      <c r="BS578" s="1">
        <v>3.5000000000000003E-2</v>
      </c>
      <c r="BT578" s="1">
        <v>0.26500000000000001</v>
      </c>
      <c r="BU578" s="2">
        <v>1648.6993499999999</v>
      </c>
      <c r="BV578" s="2">
        <v>3846.96515</v>
      </c>
      <c r="BW578" s="2">
        <v>29127.021850000001</v>
      </c>
      <c r="BX578" s="2">
        <v>1648.6993499999999</v>
      </c>
      <c r="BY578" s="2">
        <v>1648.6993499999999</v>
      </c>
      <c r="BZ578" s="2">
        <v>1648.6993499999999</v>
      </c>
      <c r="CA578" s="2">
        <v>3846.96515</v>
      </c>
      <c r="CB578" s="2">
        <v>29127.021850000001</v>
      </c>
      <c r="CC578" s="2">
        <v>1648.6993499999999</v>
      </c>
      <c r="CD578" s="2">
        <v>1648.6993499999999</v>
      </c>
      <c r="CE578" s="1">
        <f t="shared" ref="CE578:CE641" si="9">BY578/Y578</f>
        <v>1.4999999999999999E-2</v>
      </c>
    </row>
    <row r="579" spans="1:83" ht="13.5" customHeight="1">
      <c r="A579" s="3" t="s">
        <v>520</v>
      </c>
      <c r="B579" t="s">
        <v>1397</v>
      </c>
      <c r="C579" s="9" t="s">
        <v>2188</v>
      </c>
      <c r="D579" s="3" t="s">
        <v>1001</v>
      </c>
      <c r="E579" s="3" t="s">
        <v>1002</v>
      </c>
      <c r="F579" s="3" t="s">
        <v>836</v>
      </c>
      <c r="G579" s="3" t="s">
        <v>100</v>
      </c>
      <c r="H579" s="3" t="s">
        <v>89</v>
      </c>
      <c r="I579" s="3" t="s">
        <v>90</v>
      </c>
      <c r="J579" s="3" t="s">
        <v>1003</v>
      </c>
      <c r="K579" s="3" t="s">
        <v>92</v>
      </c>
      <c r="L579" s="3" t="s">
        <v>93</v>
      </c>
      <c r="M579" s="3" t="s">
        <v>94</v>
      </c>
      <c r="N579" s="2">
        <v>5000000</v>
      </c>
      <c r="O579" s="2">
        <v>4676919.79</v>
      </c>
      <c r="P579" s="10">
        <v>1</v>
      </c>
      <c r="Q579" s="2">
        <v>5000000</v>
      </c>
      <c r="R579" s="2">
        <v>4676919.79</v>
      </c>
      <c r="S579" s="3" t="s">
        <v>94</v>
      </c>
      <c r="T579" s="2">
        <v>21276.93</v>
      </c>
      <c r="U579" s="2">
        <v>21276.93</v>
      </c>
      <c r="V579" s="2">
        <v>309.87</v>
      </c>
      <c r="W579" s="11">
        <v>1</v>
      </c>
      <c r="X579" s="2">
        <v>21276.93</v>
      </c>
      <c r="Y579" s="2">
        <v>21276.93</v>
      </c>
      <c r="Z579" s="2">
        <v>309.87</v>
      </c>
      <c r="AA579" s="12">
        <v>4.9000000000000002E-2</v>
      </c>
      <c r="AB579" s="13">
        <v>44601</v>
      </c>
      <c r="AC579" s="13">
        <v>44500</v>
      </c>
      <c r="AD579" s="2">
        <v>1</v>
      </c>
      <c r="AE579" s="2">
        <v>5</v>
      </c>
      <c r="AF579" s="3" t="s">
        <v>95</v>
      </c>
      <c r="AG579" s="2">
        <v>0</v>
      </c>
      <c r="AH579" s="3" t="s">
        <v>95</v>
      </c>
      <c r="AI579" s="3" t="s">
        <v>95</v>
      </c>
      <c r="AJ579" s="2">
        <v>1</v>
      </c>
      <c r="AK579" s="2">
        <v>236.27068389014582</v>
      </c>
      <c r="AL579" s="2">
        <v>0</v>
      </c>
      <c r="AM579" s="2">
        <v>3.4409661928219668</v>
      </c>
      <c r="AN579" s="2">
        <v>239.71165008296779</v>
      </c>
      <c r="AO579" s="2">
        <v>236.27068389014582</v>
      </c>
      <c r="AP579" s="2">
        <v>0</v>
      </c>
      <c r="AQ579" s="2">
        <v>3.4409661928219668</v>
      </c>
      <c r="AR579" s="2">
        <v>239.71165008296779</v>
      </c>
      <c r="AS579" s="2">
        <v>17021.543999999998</v>
      </c>
      <c r="AT579" s="2">
        <v>0</v>
      </c>
      <c r="AU579" s="2">
        <v>247.89599999999999</v>
      </c>
      <c r="AV579" s="2">
        <v>17269.440000000002</v>
      </c>
      <c r="AW579" s="2">
        <v>236.27068389014582</v>
      </c>
      <c r="AX579" s="2">
        <v>0</v>
      </c>
      <c r="AY579" s="2">
        <v>3.4409661928219668</v>
      </c>
      <c r="AZ579" s="2">
        <v>239.71165008296779</v>
      </c>
      <c r="BA579" s="2">
        <v>1202.405137385341</v>
      </c>
      <c r="BB579" s="2">
        <v>0</v>
      </c>
      <c r="BC579" s="2">
        <v>17.51142105189027</v>
      </c>
      <c r="BD579" s="2">
        <v>1219.9165584372315</v>
      </c>
      <c r="BE579" s="2">
        <v>1202.405137385341</v>
      </c>
      <c r="BF579" s="2">
        <v>0</v>
      </c>
      <c r="BG579" s="2">
        <v>17.51142105189027</v>
      </c>
      <c r="BH579" s="2">
        <v>1219.9165584372315</v>
      </c>
      <c r="BI579" s="2">
        <v>86624.3395704</v>
      </c>
      <c r="BJ579" s="2">
        <v>0</v>
      </c>
      <c r="BK579" s="2">
        <v>1261.5675335999999</v>
      </c>
      <c r="BL579" s="2">
        <v>87885.907104000013</v>
      </c>
      <c r="BM579" s="2">
        <v>1202.405137385341</v>
      </c>
      <c r="BN579" s="2">
        <v>0</v>
      </c>
      <c r="BO579" s="2">
        <v>17.51142105189027</v>
      </c>
      <c r="BP579" s="2">
        <v>1219.9165584372315</v>
      </c>
      <c r="BQ579" s="2" t="s">
        <v>96</v>
      </c>
      <c r="BR579" s="1">
        <v>1.4999999999999999E-2</v>
      </c>
      <c r="BS579" s="1">
        <v>3.5000000000000003E-2</v>
      </c>
      <c r="BT579" s="1">
        <v>0.26500000000000001</v>
      </c>
      <c r="BU579" s="2">
        <v>319.15395000000001</v>
      </c>
      <c r="BV579" s="2">
        <v>744.6925500000001</v>
      </c>
      <c r="BW579" s="2">
        <v>5638.38645</v>
      </c>
      <c r="BX579" s="2">
        <v>319.15395000000001</v>
      </c>
      <c r="BY579" s="2">
        <v>319.15395000000001</v>
      </c>
      <c r="BZ579" s="2">
        <v>319.15395000000001</v>
      </c>
      <c r="CA579" s="2">
        <v>744.6925500000001</v>
      </c>
      <c r="CB579" s="2">
        <v>5638.38645</v>
      </c>
      <c r="CC579" s="2">
        <v>319.15395000000001</v>
      </c>
      <c r="CD579" s="2">
        <v>319.15395000000001</v>
      </c>
      <c r="CE579" s="1">
        <f t="shared" si="9"/>
        <v>1.4999999999999999E-2</v>
      </c>
    </row>
    <row r="580" spans="1:83" ht="13.5" customHeight="1">
      <c r="A580" s="3" t="s">
        <v>520</v>
      </c>
      <c r="B580" t="s">
        <v>1398</v>
      </c>
      <c r="C580" s="9" t="s">
        <v>2189</v>
      </c>
      <c r="D580" s="3" t="s">
        <v>1373</v>
      </c>
      <c r="E580" s="3" t="s">
        <v>1374</v>
      </c>
      <c r="F580" s="3" t="s">
        <v>836</v>
      </c>
      <c r="G580" s="3" t="s">
        <v>100</v>
      </c>
      <c r="H580" s="3" t="s">
        <v>89</v>
      </c>
      <c r="I580" s="3" t="s">
        <v>90</v>
      </c>
      <c r="J580" s="3" t="s">
        <v>1375</v>
      </c>
      <c r="K580" s="3" t="s">
        <v>92</v>
      </c>
      <c r="L580" s="3" t="s">
        <v>93</v>
      </c>
      <c r="M580" s="3" t="s">
        <v>94</v>
      </c>
      <c r="N580" s="2">
        <v>10000000</v>
      </c>
      <c r="O580" s="2">
        <v>66526.36</v>
      </c>
      <c r="P580" s="10">
        <v>1</v>
      </c>
      <c r="Q580" s="2">
        <v>10000000</v>
      </c>
      <c r="R580" s="2">
        <v>66526.36</v>
      </c>
      <c r="S580" s="3" t="s">
        <v>94</v>
      </c>
      <c r="T580" s="2">
        <v>4907412</v>
      </c>
      <c r="U580" s="2">
        <v>4907412</v>
      </c>
      <c r="V580" s="2">
        <v>118882.06</v>
      </c>
      <c r="W580" s="11">
        <v>1</v>
      </c>
      <c r="X580" s="2">
        <v>4907412</v>
      </c>
      <c r="Y580" s="2">
        <v>4907412</v>
      </c>
      <c r="Z580" s="2">
        <v>118882.06</v>
      </c>
      <c r="AA580" s="12">
        <v>5.0999999999999997E-2</v>
      </c>
      <c r="AB580" s="13">
        <v>44665</v>
      </c>
      <c r="AC580" s="13">
        <v>44500</v>
      </c>
      <c r="AD580" s="2">
        <v>1</v>
      </c>
      <c r="AE580" s="2">
        <v>5</v>
      </c>
      <c r="AF580" s="3" t="s">
        <v>95</v>
      </c>
      <c r="AG580" s="2">
        <v>0</v>
      </c>
      <c r="AH580" s="3" t="s">
        <v>95</v>
      </c>
      <c r="AI580" s="3" t="s">
        <v>95</v>
      </c>
      <c r="AJ580" s="2">
        <v>1</v>
      </c>
      <c r="AK580" s="2">
        <v>54494.590590405111</v>
      </c>
      <c r="AL580" s="2">
        <v>0</v>
      </c>
      <c r="AM580" s="2">
        <v>1320.1315048021188</v>
      </c>
      <c r="AN580" s="2">
        <v>55814.722095207231</v>
      </c>
      <c r="AO580" s="2">
        <v>54494.590590405111</v>
      </c>
      <c r="AP580" s="2">
        <v>0</v>
      </c>
      <c r="AQ580" s="2">
        <v>1320.1315048021188</v>
      </c>
      <c r="AR580" s="2">
        <v>55814.722095207231</v>
      </c>
      <c r="AS580" s="2">
        <v>3925929.6</v>
      </c>
      <c r="AT580" s="2">
        <v>0</v>
      </c>
      <c r="AU580" s="2">
        <v>95105.647999999986</v>
      </c>
      <c r="AV580" s="2">
        <v>4021035.2480000001</v>
      </c>
      <c r="AW580" s="2">
        <v>54494.590590405111</v>
      </c>
      <c r="AX580" s="2">
        <v>0</v>
      </c>
      <c r="AY580" s="2">
        <v>1320.1315048021188</v>
      </c>
      <c r="AZ580" s="2">
        <v>55814.722095207231</v>
      </c>
      <c r="BA580" s="2">
        <v>277328.42097363068</v>
      </c>
      <c r="BB580" s="2">
        <v>0</v>
      </c>
      <c r="BC580" s="2">
        <v>6718.2812410884626</v>
      </c>
      <c r="BD580" s="2">
        <v>284046.70221471915</v>
      </c>
      <c r="BE580" s="2">
        <v>277328.42097363068</v>
      </c>
      <c r="BF580" s="2">
        <v>0</v>
      </c>
      <c r="BG580" s="2">
        <v>6718.2812410884626</v>
      </c>
      <c r="BH580" s="2">
        <v>284046.70221471915</v>
      </c>
      <c r="BI580" s="2">
        <v>19979448.32736</v>
      </c>
      <c r="BJ580" s="2">
        <v>0</v>
      </c>
      <c r="BK580" s="2">
        <v>484002.15323679993</v>
      </c>
      <c r="BL580" s="2">
        <v>20463450.480596803</v>
      </c>
      <c r="BM580" s="2">
        <v>277328.42097363068</v>
      </c>
      <c r="BN580" s="2">
        <v>0</v>
      </c>
      <c r="BO580" s="2">
        <v>6718.2812410884626</v>
      </c>
      <c r="BP580" s="2">
        <v>284046.70221471915</v>
      </c>
      <c r="BQ580" s="2" t="s">
        <v>96</v>
      </c>
      <c r="BR580" s="1">
        <v>1.4999999999999999E-2</v>
      </c>
      <c r="BS580" s="1">
        <v>3.5000000000000003E-2</v>
      </c>
      <c r="BT580" s="1">
        <v>0.26500000000000001</v>
      </c>
      <c r="BU580" s="2">
        <v>73611.179999999993</v>
      </c>
      <c r="BV580" s="2">
        <v>171759.42</v>
      </c>
      <c r="BW580" s="2">
        <v>1300464.1800000002</v>
      </c>
      <c r="BX580" s="2">
        <v>73611.179999999993</v>
      </c>
      <c r="BY580" s="2">
        <v>73611.179999999993</v>
      </c>
      <c r="BZ580" s="2">
        <v>73611.179999999993</v>
      </c>
      <c r="CA580" s="2">
        <v>171759.42</v>
      </c>
      <c r="CB580" s="2">
        <v>1300464.1800000002</v>
      </c>
      <c r="CC580" s="2">
        <v>73611.179999999993</v>
      </c>
      <c r="CD580" s="2">
        <v>73611.179999999993</v>
      </c>
      <c r="CE580" s="1">
        <f t="shared" si="9"/>
        <v>1.4999999999999998E-2</v>
      </c>
    </row>
    <row r="581" spans="1:83" ht="13.5" customHeight="1">
      <c r="A581" s="3" t="s">
        <v>520</v>
      </c>
      <c r="B581" t="s">
        <v>1399</v>
      </c>
      <c r="C581" s="9" t="s">
        <v>2190</v>
      </c>
      <c r="D581" s="3" t="s">
        <v>1400</v>
      </c>
      <c r="E581" s="3" t="s">
        <v>1401</v>
      </c>
      <c r="F581" s="3" t="s">
        <v>836</v>
      </c>
      <c r="G581" s="3" t="s">
        <v>100</v>
      </c>
      <c r="H581" s="3" t="s">
        <v>89</v>
      </c>
      <c r="I581" s="3" t="s">
        <v>90</v>
      </c>
      <c r="J581" s="3" t="s">
        <v>1402</v>
      </c>
      <c r="K581" s="3" t="s">
        <v>92</v>
      </c>
      <c r="L581" s="3" t="s">
        <v>93</v>
      </c>
      <c r="M581" s="3" t="s">
        <v>94</v>
      </c>
      <c r="N581" s="2">
        <v>5000000</v>
      </c>
      <c r="O581" s="2">
        <v>4823128.55</v>
      </c>
      <c r="P581" s="10">
        <v>1</v>
      </c>
      <c r="Q581" s="2">
        <v>5000000</v>
      </c>
      <c r="R581" s="2">
        <v>4823128.55</v>
      </c>
      <c r="S581" s="3" t="s">
        <v>94</v>
      </c>
      <c r="T581" s="2">
        <v>176871.45</v>
      </c>
      <c r="U581" s="2">
        <v>176871.45</v>
      </c>
      <c r="V581" s="2">
        <v>2551.86</v>
      </c>
      <c r="W581" s="11">
        <v>1</v>
      </c>
      <c r="X581" s="2">
        <v>176871.45</v>
      </c>
      <c r="Y581" s="2">
        <v>176871.45</v>
      </c>
      <c r="Z581" s="2">
        <v>2551.86</v>
      </c>
      <c r="AA581" s="12">
        <v>4.9000000000000002E-2</v>
      </c>
      <c r="AB581" s="13">
        <v>44601</v>
      </c>
      <c r="AC581" s="13">
        <v>44500</v>
      </c>
      <c r="AD581" s="2">
        <v>1</v>
      </c>
      <c r="AE581" s="2">
        <v>5</v>
      </c>
      <c r="AF581" s="3" t="s">
        <v>95</v>
      </c>
      <c r="AG581" s="2">
        <v>0</v>
      </c>
      <c r="AH581" s="3" t="s">
        <v>95</v>
      </c>
      <c r="AI581" s="3" t="s">
        <v>95</v>
      </c>
      <c r="AJ581" s="2">
        <v>1</v>
      </c>
      <c r="AK581" s="2">
        <v>1964.077451593897</v>
      </c>
      <c r="AL581" s="2">
        <v>0</v>
      </c>
      <c r="AM581" s="2">
        <v>28.337251069205358</v>
      </c>
      <c r="AN581" s="2">
        <v>1992.4147026631024</v>
      </c>
      <c r="AO581" s="2">
        <v>1964.077451593897</v>
      </c>
      <c r="AP581" s="2">
        <v>0</v>
      </c>
      <c r="AQ581" s="2">
        <v>28.337251069205358</v>
      </c>
      <c r="AR581" s="2">
        <v>1992.4147026631024</v>
      </c>
      <c r="AS581" s="2">
        <v>141497.16</v>
      </c>
      <c r="AT581" s="2">
        <v>0</v>
      </c>
      <c r="AU581" s="2">
        <v>2041.4879999999998</v>
      </c>
      <c r="AV581" s="2">
        <v>143538.64799999999</v>
      </c>
      <c r="AW581" s="2">
        <v>1964.077451593897</v>
      </c>
      <c r="AX581" s="2">
        <v>0</v>
      </c>
      <c r="AY581" s="2">
        <v>28.337251069205358</v>
      </c>
      <c r="AZ581" s="2">
        <v>1992.4147026631024</v>
      </c>
      <c r="BA581" s="2">
        <v>9995.3865589065008</v>
      </c>
      <c r="BB581" s="2">
        <v>0</v>
      </c>
      <c r="BC581" s="2">
        <v>144.21110441629298</v>
      </c>
      <c r="BD581" s="2">
        <v>10139.597663322795</v>
      </c>
      <c r="BE581" s="2">
        <v>9995.3865589065008</v>
      </c>
      <c r="BF581" s="2">
        <v>0</v>
      </c>
      <c r="BG581" s="2">
        <v>144.21110441629298</v>
      </c>
      <c r="BH581" s="2">
        <v>10139.597663322795</v>
      </c>
      <c r="BI581" s="2">
        <v>720093.19695600006</v>
      </c>
      <c r="BJ581" s="2">
        <v>0</v>
      </c>
      <c r="BK581" s="2">
        <v>10389.3365808</v>
      </c>
      <c r="BL581" s="2">
        <v>730482.53353679995</v>
      </c>
      <c r="BM581" s="2">
        <v>9995.3865589065008</v>
      </c>
      <c r="BN581" s="2">
        <v>0</v>
      </c>
      <c r="BO581" s="2">
        <v>144.21110441629298</v>
      </c>
      <c r="BP581" s="2">
        <v>10139.597663322795</v>
      </c>
      <c r="BQ581" s="2" t="s">
        <v>96</v>
      </c>
      <c r="BR581" s="1">
        <v>1.4999999999999999E-2</v>
      </c>
      <c r="BS581" s="1">
        <v>3.5000000000000003E-2</v>
      </c>
      <c r="BT581" s="1">
        <v>0.26500000000000001</v>
      </c>
      <c r="BU581" s="2">
        <v>2653.0717500000001</v>
      </c>
      <c r="BV581" s="2">
        <v>6190.5007500000011</v>
      </c>
      <c r="BW581" s="2">
        <v>46870.934250000006</v>
      </c>
      <c r="BX581" s="2">
        <v>2653.0717500000001</v>
      </c>
      <c r="BY581" s="2">
        <v>2653.0717500000001</v>
      </c>
      <c r="BZ581" s="2">
        <v>2653.0717500000001</v>
      </c>
      <c r="CA581" s="2">
        <v>6190.5007500000011</v>
      </c>
      <c r="CB581" s="2">
        <v>46870.934250000006</v>
      </c>
      <c r="CC581" s="2">
        <v>2653.0717500000001</v>
      </c>
      <c r="CD581" s="2">
        <v>2653.0717500000001</v>
      </c>
      <c r="CE581" s="1">
        <f t="shared" si="9"/>
        <v>1.4999999999999999E-2</v>
      </c>
    </row>
    <row r="582" spans="1:83" ht="13.5" customHeight="1">
      <c r="A582" s="3" t="s">
        <v>520</v>
      </c>
      <c r="B582" t="s">
        <v>1403</v>
      </c>
      <c r="C582" s="9" t="s">
        <v>2191</v>
      </c>
      <c r="D582" s="3" t="s">
        <v>1215</v>
      </c>
      <c r="E582" s="3" t="s">
        <v>1216</v>
      </c>
      <c r="F582" s="3" t="s">
        <v>836</v>
      </c>
      <c r="G582" s="3" t="s">
        <v>100</v>
      </c>
      <c r="H582" s="3" t="s">
        <v>89</v>
      </c>
      <c r="I582" s="3" t="s">
        <v>90</v>
      </c>
      <c r="J582" s="3" t="s">
        <v>1217</v>
      </c>
      <c r="K582" s="3" t="s">
        <v>92</v>
      </c>
      <c r="L582" s="3" t="s">
        <v>93</v>
      </c>
      <c r="M582" s="3" t="s">
        <v>94</v>
      </c>
      <c r="N582" s="2">
        <v>5000000</v>
      </c>
      <c r="O582" s="2">
        <v>4331087.46</v>
      </c>
      <c r="P582" s="10">
        <v>1</v>
      </c>
      <c r="Q582" s="2">
        <v>5000000</v>
      </c>
      <c r="R582" s="2">
        <v>4331087.46</v>
      </c>
      <c r="S582" s="3" t="s">
        <v>94</v>
      </c>
      <c r="T582" s="2">
        <v>240484.38</v>
      </c>
      <c r="U582" s="2">
        <v>240484.38</v>
      </c>
      <c r="V582" s="2">
        <v>3502.39</v>
      </c>
      <c r="W582" s="11">
        <v>1</v>
      </c>
      <c r="X582" s="2">
        <v>240484.38</v>
      </c>
      <c r="Y582" s="2">
        <v>240484.38</v>
      </c>
      <c r="Z582" s="2">
        <v>3502.39</v>
      </c>
      <c r="AA582" s="12">
        <v>4.9000000000000002E-2</v>
      </c>
      <c r="AB582" s="13">
        <v>44602</v>
      </c>
      <c r="AC582" s="13">
        <v>44500</v>
      </c>
      <c r="AD582" s="2">
        <v>1</v>
      </c>
      <c r="AE582" s="2">
        <v>5</v>
      </c>
      <c r="AF582" s="3" t="s">
        <v>95</v>
      </c>
      <c r="AG582" s="2">
        <v>0</v>
      </c>
      <c r="AH582" s="3" t="s">
        <v>95</v>
      </c>
      <c r="AI582" s="3" t="s">
        <v>95</v>
      </c>
      <c r="AJ582" s="2">
        <v>1</v>
      </c>
      <c r="AK582" s="2">
        <v>2670.4702665045052</v>
      </c>
      <c r="AL582" s="2">
        <v>0</v>
      </c>
      <c r="AM582" s="2">
        <v>38.89245678535427</v>
      </c>
      <c r="AN582" s="2">
        <v>2709.3627232898593</v>
      </c>
      <c r="AO582" s="2">
        <v>2670.4702665045052</v>
      </c>
      <c r="AP582" s="2">
        <v>0</v>
      </c>
      <c r="AQ582" s="2">
        <v>38.89245678535427</v>
      </c>
      <c r="AR582" s="2">
        <v>2709.3627232898593</v>
      </c>
      <c r="AS582" s="2">
        <v>192387.50399999999</v>
      </c>
      <c r="AT582" s="2">
        <v>0</v>
      </c>
      <c r="AU582" s="2">
        <v>2801.9119999999998</v>
      </c>
      <c r="AV582" s="2">
        <v>195189.416</v>
      </c>
      <c r="AW582" s="2">
        <v>2670.4702665045052</v>
      </c>
      <c r="AX582" s="2">
        <v>0</v>
      </c>
      <c r="AY582" s="2">
        <v>38.89245678535427</v>
      </c>
      <c r="AZ582" s="2">
        <v>2709.3627232898593</v>
      </c>
      <c r="BA582" s="2">
        <v>13590.290233268077</v>
      </c>
      <c r="BB582" s="2">
        <v>0</v>
      </c>
      <c r="BC582" s="2">
        <v>197.92760182634643</v>
      </c>
      <c r="BD582" s="2">
        <v>13788.217835094423</v>
      </c>
      <c r="BE582" s="2">
        <v>13590.290233268077</v>
      </c>
      <c r="BF582" s="2">
        <v>0</v>
      </c>
      <c r="BG582" s="2">
        <v>197.92760182634643</v>
      </c>
      <c r="BH582" s="2">
        <v>13788.217835094423</v>
      </c>
      <c r="BI582" s="2">
        <v>979079.2466064</v>
      </c>
      <c r="BJ582" s="2">
        <v>0</v>
      </c>
      <c r="BK582" s="2">
        <v>14259.2103592</v>
      </c>
      <c r="BL582" s="2">
        <v>993338.45696560002</v>
      </c>
      <c r="BM582" s="2">
        <v>13590.290233268077</v>
      </c>
      <c r="BN582" s="2">
        <v>0</v>
      </c>
      <c r="BO582" s="2">
        <v>197.92760182634643</v>
      </c>
      <c r="BP582" s="2">
        <v>13788.217835094423</v>
      </c>
      <c r="BQ582" s="2" t="s">
        <v>96</v>
      </c>
      <c r="BR582" s="1">
        <v>1.4999999999999999E-2</v>
      </c>
      <c r="BS582" s="1">
        <v>3.5000000000000003E-2</v>
      </c>
      <c r="BT582" s="1">
        <v>0.26500000000000001</v>
      </c>
      <c r="BU582" s="2">
        <v>3607.2656999999999</v>
      </c>
      <c r="BV582" s="2">
        <v>8416.953300000001</v>
      </c>
      <c r="BW582" s="2">
        <v>63728.360700000005</v>
      </c>
      <c r="BX582" s="2">
        <v>3607.2656999999999</v>
      </c>
      <c r="BY582" s="2">
        <v>3607.2656999999999</v>
      </c>
      <c r="BZ582" s="2">
        <v>3607.2656999999999</v>
      </c>
      <c r="CA582" s="2">
        <v>8416.953300000001</v>
      </c>
      <c r="CB582" s="2">
        <v>63728.360700000005</v>
      </c>
      <c r="CC582" s="2">
        <v>3607.2656999999999</v>
      </c>
      <c r="CD582" s="2">
        <v>3607.2656999999999</v>
      </c>
      <c r="CE582" s="1">
        <f t="shared" si="9"/>
        <v>1.4999999999999999E-2</v>
      </c>
    </row>
    <row r="583" spans="1:83" ht="13.5" customHeight="1">
      <c r="A583" s="3" t="s">
        <v>1404</v>
      </c>
      <c r="B583" t="s">
        <v>1405</v>
      </c>
      <c r="C583" s="9" t="s">
        <v>2192</v>
      </c>
      <c r="D583" s="3" t="s">
        <v>523</v>
      </c>
      <c r="E583" s="3" t="s">
        <v>529</v>
      </c>
      <c r="F583" s="3" t="s">
        <v>1405</v>
      </c>
      <c r="G583" s="3" t="s">
        <v>88</v>
      </c>
      <c r="H583" s="3" t="s">
        <v>89</v>
      </c>
      <c r="I583" s="3" t="s">
        <v>1406</v>
      </c>
      <c r="J583" s="3" t="s">
        <v>523</v>
      </c>
      <c r="K583" s="3" t="s">
        <v>92</v>
      </c>
      <c r="L583" s="3" t="s">
        <v>116</v>
      </c>
      <c r="M583" s="3" t="s">
        <v>94</v>
      </c>
      <c r="N583" s="2">
        <v>226270000</v>
      </c>
      <c r="O583" s="2">
        <v>0</v>
      </c>
      <c r="P583" s="10">
        <v>1</v>
      </c>
      <c r="Q583" s="2">
        <v>226270000</v>
      </c>
      <c r="R583" s="2">
        <v>0</v>
      </c>
      <c r="S583" s="3" t="s">
        <v>94</v>
      </c>
      <c r="T583" s="2">
        <v>226270000</v>
      </c>
      <c r="U583" s="2">
        <v>226270000</v>
      </c>
      <c r="V583" s="2">
        <v>0</v>
      </c>
      <c r="W583" s="11">
        <v>1</v>
      </c>
      <c r="X583" s="2">
        <v>226270000</v>
      </c>
      <c r="Y583" s="2">
        <v>226270000</v>
      </c>
      <c r="Z583" s="2">
        <v>0</v>
      </c>
      <c r="AA583" s="12">
        <v>0</v>
      </c>
      <c r="AB583" s="13">
        <v>44742</v>
      </c>
      <c r="AC583" s="13">
        <v>44500</v>
      </c>
      <c r="AD583" s="2">
        <v>1</v>
      </c>
      <c r="AE583" s="2">
        <v>1</v>
      </c>
      <c r="AF583" s="3" t="s">
        <v>95</v>
      </c>
      <c r="AG583" s="2">
        <v>0</v>
      </c>
      <c r="AH583" s="3" t="s">
        <v>95</v>
      </c>
      <c r="AI583" s="3" t="s">
        <v>95</v>
      </c>
      <c r="AJ583" s="2">
        <v>1</v>
      </c>
      <c r="AK583" s="2">
        <v>85464.09100233519</v>
      </c>
      <c r="AL583" s="2">
        <v>0</v>
      </c>
      <c r="AM583" s="2">
        <v>0</v>
      </c>
      <c r="AN583" s="2">
        <v>85464.09100233519</v>
      </c>
      <c r="AO583" s="2">
        <v>85464.09100233519</v>
      </c>
      <c r="AP583" s="2">
        <v>0</v>
      </c>
      <c r="AQ583" s="2">
        <v>0</v>
      </c>
      <c r="AR583" s="2">
        <v>85464.09100233519</v>
      </c>
      <c r="AS583" s="2">
        <v>181016000</v>
      </c>
      <c r="AT583" s="2">
        <v>0</v>
      </c>
      <c r="AU583" s="2">
        <v>0</v>
      </c>
      <c r="AV583" s="2">
        <v>181016000</v>
      </c>
      <c r="AW583" s="2">
        <v>85464.09100233519</v>
      </c>
      <c r="AX583" s="2">
        <v>0</v>
      </c>
      <c r="AY583" s="2">
        <v>0</v>
      </c>
      <c r="AZ583" s="2">
        <v>85464.09100233519</v>
      </c>
      <c r="BA583" s="2">
        <v>434935.30551998405</v>
      </c>
      <c r="BB583" s="2">
        <v>0</v>
      </c>
      <c r="BC583" s="2">
        <v>0</v>
      </c>
      <c r="BD583" s="2">
        <v>434935.30551998405</v>
      </c>
      <c r="BE583" s="2">
        <v>434935.30551998405</v>
      </c>
      <c r="BF583" s="2">
        <v>0</v>
      </c>
      <c r="BG583" s="2">
        <v>0</v>
      </c>
      <c r="BH583" s="2">
        <v>434935.30551998405</v>
      </c>
      <c r="BI583" s="2">
        <v>921208525.60000002</v>
      </c>
      <c r="BJ583" s="2">
        <v>0</v>
      </c>
      <c r="BK583" s="2">
        <v>0</v>
      </c>
      <c r="BL583" s="2">
        <v>921208525.60000002</v>
      </c>
      <c r="BM583" s="2">
        <v>434935.30551998405</v>
      </c>
      <c r="BN583" s="2">
        <v>0</v>
      </c>
      <c r="BO583" s="2">
        <v>0</v>
      </c>
      <c r="BP583" s="2">
        <v>434935.30551998405</v>
      </c>
      <c r="BQ583" s="2" t="s">
        <v>96</v>
      </c>
      <c r="BR583" s="1" t="s">
        <v>523</v>
      </c>
      <c r="BS583" s="1" t="s">
        <v>523</v>
      </c>
      <c r="BT583" s="1" t="s">
        <v>523</v>
      </c>
      <c r="BU583" s="2">
        <v>85464.09100233519</v>
      </c>
      <c r="BV583" s="2">
        <v>85464.09100233519</v>
      </c>
      <c r="BW583" s="2">
        <v>181016000</v>
      </c>
      <c r="BX583" s="2">
        <v>85464.09100233519</v>
      </c>
      <c r="BY583" s="2">
        <v>85464.09100233519</v>
      </c>
      <c r="BZ583" s="2">
        <v>85464.09100233519</v>
      </c>
      <c r="CA583" s="2">
        <v>85464.09100233519</v>
      </c>
      <c r="CB583" s="2">
        <v>181016000</v>
      </c>
      <c r="CC583" s="2">
        <v>85464.09100233519</v>
      </c>
      <c r="CD583" s="2">
        <v>85464.09100233519</v>
      </c>
      <c r="CE583" s="1">
        <f t="shared" si="9"/>
        <v>3.777084500920811E-4</v>
      </c>
    </row>
    <row r="584" spans="1:83" ht="13.5" customHeight="1">
      <c r="A584" s="3" t="s">
        <v>1404</v>
      </c>
      <c r="B584" t="s">
        <v>1407</v>
      </c>
      <c r="C584" s="9" t="s">
        <v>2193</v>
      </c>
      <c r="D584" s="3" t="s">
        <v>523</v>
      </c>
      <c r="E584" s="3" t="s">
        <v>1408</v>
      </c>
      <c r="F584" s="3" t="s">
        <v>1407</v>
      </c>
      <c r="G584" s="3" t="s">
        <v>128</v>
      </c>
      <c r="H584" s="3" t="s">
        <v>89</v>
      </c>
      <c r="I584" s="3" t="s">
        <v>1406</v>
      </c>
      <c r="J584" s="3" t="s">
        <v>523</v>
      </c>
      <c r="K584" s="3" t="s">
        <v>92</v>
      </c>
      <c r="L584" s="3" t="s">
        <v>116</v>
      </c>
      <c r="M584" s="3" t="s">
        <v>94</v>
      </c>
      <c r="N584" s="2">
        <v>505238.67</v>
      </c>
      <c r="O584" s="2">
        <v>0</v>
      </c>
      <c r="P584" s="10">
        <v>1</v>
      </c>
      <c r="Q584" s="2">
        <v>505238.67</v>
      </c>
      <c r="R584" s="2">
        <v>0</v>
      </c>
      <c r="S584" s="3" t="s">
        <v>94</v>
      </c>
      <c r="T584" s="2">
        <v>505238.67</v>
      </c>
      <c r="U584" s="2">
        <v>505238.67</v>
      </c>
      <c r="V584" s="2">
        <v>0</v>
      </c>
      <c r="W584" s="11">
        <v>1</v>
      </c>
      <c r="X584" s="2">
        <v>505238.67</v>
      </c>
      <c r="Y584" s="2">
        <v>505238.67</v>
      </c>
      <c r="Z584" s="2">
        <v>0</v>
      </c>
      <c r="AA584" s="12">
        <v>0</v>
      </c>
      <c r="AB584" s="13">
        <v>44857</v>
      </c>
      <c r="AC584" s="13">
        <v>44500</v>
      </c>
      <c r="AD584" s="2">
        <v>1</v>
      </c>
      <c r="AE584" s="2">
        <v>4</v>
      </c>
      <c r="AF584" s="3" t="s">
        <v>95</v>
      </c>
      <c r="AG584" s="2">
        <v>0</v>
      </c>
      <c r="AH584" s="3" t="s">
        <v>95</v>
      </c>
      <c r="AI584" s="3" t="s">
        <v>95</v>
      </c>
      <c r="AJ584" s="2">
        <v>1</v>
      </c>
      <c r="AK584" s="2">
        <v>3426.9555347051537</v>
      </c>
      <c r="AL584" s="2">
        <v>0</v>
      </c>
      <c r="AM584" s="2">
        <v>0</v>
      </c>
      <c r="AN584" s="2">
        <v>3426.9555347051537</v>
      </c>
      <c r="AO584" s="2">
        <v>3426.9555347051537</v>
      </c>
      <c r="AP584" s="2">
        <v>0</v>
      </c>
      <c r="AQ584" s="2">
        <v>0</v>
      </c>
      <c r="AR584" s="2">
        <v>3426.9555347051537</v>
      </c>
      <c r="AS584" s="2">
        <v>404190.93599999999</v>
      </c>
      <c r="AT584" s="2">
        <v>0</v>
      </c>
      <c r="AU584" s="2">
        <v>0</v>
      </c>
      <c r="AV584" s="2">
        <v>404190.93599999999</v>
      </c>
      <c r="AW584" s="2">
        <v>3426.9555347051537</v>
      </c>
      <c r="AX584" s="2">
        <v>0</v>
      </c>
      <c r="AY584" s="2">
        <v>0</v>
      </c>
      <c r="AZ584" s="2">
        <v>3426.9555347051537</v>
      </c>
      <c r="BA584" s="2">
        <v>17440.119411667998</v>
      </c>
      <c r="BB584" s="2">
        <v>0</v>
      </c>
      <c r="BC584" s="2">
        <v>0</v>
      </c>
      <c r="BD584" s="2">
        <v>17440.119411667998</v>
      </c>
      <c r="BE584" s="2">
        <v>17440.119411667998</v>
      </c>
      <c r="BF584" s="2">
        <v>0</v>
      </c>
      <c r="BG584" s="2">
        <v>0</v>
      </c>
      <c r="BH584" s="2">
        <v>17440.119411667998</v>
      </c>
      <c r="BI584" s="2">
        <v>2056968.0923975999</v>
      </c>
      <c r="BJ584" s="2">
        <v>0</v>
      </c>
      <c r="BK584" s="2">
        <v>0</v>
      </c>
      <c r="BL584" s="2">
        <v>2056968.0923975999</v>
      </c>
      <c r="BM584" s="2">
        <v>17440.119411667998</v>
      </c>
      <c r="BN584" s="2">
        <v>0</v>
      </c>
      <c r="BO584" s="2">
        <v>0</v>
      </c>
      <c r="BP584" s="2">
        <v>17440.119411667998</v>
      </c>
      <c r="BQ584" s="2" t="s">
        <v>96</v>
      </c>
      <c r="BR584" s="1" t="s">
        <v>523</v>
      </c>
      <c r="BS584" s="1" t="s">
        <v>523</v>
      </c>
      <c r="BT584" s="1" t="s">
        <v>523</v>
      </c>
      <c r="BU584" s="2">
        <v>3426.9555347051537</v>
      </c>
      <c r="BV584" s="2">
        <v>3426.9555347051537</v>
      </c>
      <c r="BW584" s="2">
        <v>404190.93599999999</v>
      </c>
      <c r="BX584" s="2">
        <v>3426.9555347051537</v>
      </c>
      <c r="BY584" s="2">
        <v>3426.9555347051537</v>
      </c>
      <c r="BZ584" s="2">
        <v>3426.9555347051537</v>
      </c>
      <c r="CA584" s="2">
        <v>3426.9555347051537</v>
      </c>
      <c r="CB584" s="2">
        <v>404190.93599999999</v>
      </c>
      <c r="CC584" s="2">
        <v>3426.9555347051537</v>
      </c>
      <c r="CD584" s="2">
        <v>3426.9555347051537</v>
      </c>
      <c r="CE584" s="1">
        <f t="shared" si="9"/>
        <v>6.7828448972545074E-3</v>
      </c>
    </row>
    <row r="585" spans="1:83" ht="13.5" customHeight="1">
      <c r="A585" s="3" t="s">
        <v>1404</v>
      </c>
      <c r="B585" t="s">
        <v>1409</v>
      </c>
      <c r="C585" s="9" t="s">
        <v>2194</v>
      </c>
      <c r="D585" s="3" t="s">
        <v>523</v>
      </c>
      <c r="E585" s="3" t="s">
        <v>1408</v>
      </c>
      <c r="F585" s="3" t="s">
        <v>1409</v>
      </c>
      <c r="G585" s="3" t="s">
        <v>128</v>
      </c>
      <c r="H585" s="3" t="s">
        <v>89</v>
      </c>
      <c r="I585" s="3" t="s">
        <v>1406</v>
      </c>
      <c r="J585" s="3" t="s">
        <v>523</v>
      </c>
      <c r="K585" s="3" t="s">
        <v>92</v>
      </c>
      <c r="L585" s="3" t="s">
        <v>116</v>
      </c>
      <c r="M585" s="3" t="s">
        <v>94</v>
      </c>
      <c r="N585" s="2">
        <v>158569.64000000001</v>
      </c>
      <c r="O585" s="2">
        <v>0</v>
      </c>
      <c r="P585" s="10">
        <v>1</v>
      </c>
      <c r="Q585" s="2">
        <v>158569.64000000001</v>
      </c>
      <c r="R585" s="2">
        <v>0</v>
      </c>
      <c r="S585" s="3" t="s">
        <v>94</v>
      </c>
      <c r="T585" s="2">
        <v>158569.64000000001</v>
      </c>
      <c r="U585" s="2">
        <v>158569.64000000001</v>
      </c>
      <c r="V585" s="2">
        <v>0</v>
      </c>
      <c r="W585" s="11">
        <v>1</v>
      </c>
      <c r="X585" s="2">
        <v>158569.64000000001</v>
      </c>
      <c r="Y585" s="2">
        <v>158569.64000000001</v>
      </c>
      <c r="Z585" s="2">
        <v>0</v>
      </c>
      <c r="AA585" s="12">
        <v>0</v>
      </c>
      <c r="AB585" s="13">
        <v>44771</v>
      </c>
      <c r="AC585" s="13">
        <v>44500</v>
      </c>
      <c r="AD585" s="2">
        <v>1</v>
      </c>
      <c r="AE585" s="2">
        <v>4</v>
      </c>
      <c r="AF585" s="3" t="s">
        <v>95</v>
      </c>
      <c r="AG585" s="2">
        <v>0</v>
      </c>
      <c r="AH585" s="3" t="s">
        <v>95</v>
      </c>
      <c r="AI585" s="3" t="s">
        <v>95</v>
      </c>
      <c r="AJ585" s="2">
        <v>1</v>
      </c>
      <c r="AK585" s="2">
        <v>1075.5532735334843</v>
      </c>
      <c r="AL585" s="2">
        <v>0</v>
      </c>
      <c r="AM585" s="2">
        <v>0</v>
      </c>
      <c r="AN585" s="2">
        <v>1075.5532735334843</v>
      </c>
      <c r="AO585" s="2">
        <v>1075.5532735334843</v>
      </c>
      <c r="AP585" s="2">
        <v>0</v>
      </c>
      <c r="AQ585" s="2">
        <v>0</v>
      </c>
      <c r="AR585" s="2">
        <v>1075.5532735334843</v>
      </c>
      <c r="AS585" s="2">
        <v>126855.71200000003</v>
      </c>
      <c r="AT585" s="2">
        <v>0</v>
      </c>
      <c r="AU585" s="2">
        <v>0</v>
      </c>
      <c r="AV585" s="2">
        <v>126855.71200000003</v>
      </c>
      <c r="AW585" s="2">
        <v>1075.5532735334843</v>
      </c>
      <c r="AX585" s="2">
        <v>0</v>
      </c>
      <c r="AY585" s="2">
        <v>0</v>
      </c>
      <c r="AZ585" s="2">
        <v>1075.5532735334843</v>
      </c>
      <c r="BA585" s="2">
        <v>5473.5981643392552</v>
      </c>
      <c r="BB585" s="2">
        <v>0</v>
      </c>
      <c r="BC585" s="2">
        <v>0</v>
      </c>
      <c r="BD585" s="2">
        <v>5473.5981643392552</v>
      </c>
      <c r="BE585" s="2">
        <v>5473.5981643392552</v>
      </c>
      <c r="BF585" s="2">
        <v>0</v>
      </c>
      <c r="BG585" s="2">
        <v>0</v>
      </c>
      <c r="BH585" s="2">
        <v>5473.5981643392552</v>
      </c>
      <c r="BI585" s="2">
        <v>645581.40393920022</v>
      </c>
      <c r="BJ585" s="2">
        <v>0</v>
      </c>
      <c r="BK585" s="2">
        <v>0</v>
      </c>
      <c r="BL585" s="2">
        <v>645581.40393920022</v>
      </c>
      <c r="BM585" s="2">
        <v>5473.5981643392552</v>
      </c>
      <c r="BN585" s="2">
        <v>0</v>
      </c>
      <c r="BO585" s="2">
        <v>0</v>
      </c>
      <c r="BP585" s="2">
        <v>5473.5981643392552</v>
      </c>
      <c r="BQ585" s="2" t="s">
        <v>96</v>
      </c>
      <c r="BR585" s="1" t="s">
        <v>523</v>
      </c>
      <c r="BS585" s="1" t="s">
        <v>523</v>
      </c>
      <c r="BT585" s="1" t="s">
        <v>523</v>
      </c>
      <c r="BU585" s="2">
        <v>1075.5532735334843</v>
      </c>
      <c r="BV585" s="2">
        <v>1075.5532735334843</v>
      </c>
      <c r="BW585" s="2">
        <v>126855.71200000003</v>
      </c>
      <c r="BX585" s="2">
        <v>1075.5532735334843</v>
      </c>
      <c r="BY585" s="2">
        <v>1075.5532735334843</v>
      </c>
      <c r="BZ585" s="2">
        <v>1075.5532735334843</v>
      </c>
      <c r="CA585" s="2">
        <v>1075.5532735334843</v>
      </c>
      <c r="CB585" s="2">
        <v>126855.71200000003</v>
      </c>
      <c r="CC585" s="2">
        <v>1075.5532735334843</v>
      </c>
      <c r="CD585" s="2">
        <v>1075.5532735334843</v>
      </c>
      <c r="CE585" s="1">
        <f t="shared" si="9"/>
        <v>6.7828448972545074E-3</v>
      </c>
    </row>
    <row r="586" spans="1:83" ht="13.5" customHeight="1">
      <c r="A586" s="3" t="s">
        <v>1404</v>
      </c>
      <c r="B586" t="s">
        <v>1410</v>
      </c>
      <c r="C586" s="9" t="s">
        <v>2195</v>
      </c>
      <c r="D586" s="3" t="s">
        <v>523</v>
      </c>
      <c r="E586" s="3" t="s">
        <v>1408</v>
      </c>
      <c r="F586" s="3" t="s">
        <v>1410</v>
      </c>
      <c r="G586" s="3" t="s">
        <v>128</v>
      </c>
      <c r="H586" s="3" t="s">
        <v>89</v>
      </c>
      <c r="I586" s="3" t="s">
        <v>1406</v>
      </c>
      <c r="J586" s="3" t="s">
        <v>523</v>
      </c>
      <c r="K586" s="3" t="s">
        <v>92</v>
      </c>
      <c r="L586" s="3" t="s">
        <v>116</v>
      </c>
      <c r="M586" s="3" t="s">
        <v>94</v>
      </c>
      <c r="N586" s="2">
        <v>55552.7</v>
      </c>
      <c r="O586" s="2">
        <v>0</v>
      </c>
      <c r="P586" s="10">
        <v>1</v>
      </c>
      <c r="Q586" s="2">
        <v>55552.7</v>
      </c>
      <c r="R586" s="2">
        <v>0</v>
      </c>
      <c r="S586" s="3" t="s">
        <v>94</v>
      </c>
      <c r="T586" s="2">
        <v>55552.7</v>
      </c>
      <c r="U586" s="2">
        <v>55552.7</v>
      </c>
      <c r="V586" s="2">
        <v>0</v>
      </c>
      <c r="W586" s="11">
        <v>1</v>
      </c>
      <c r="X586" s="2">
        <v>55552.7</v>
      </c>
      <c r="Y586" s="2">
        <v>55552.7</v>
      </c>
      <c r="Z586" s="2">
        <v>0</v>
      </c>
      <c r="AA586" s="12">
        <v>0</v>
      </c>
      <c r="AB586" s="13">
        <v>44771</v>
      </c>
      <c r="AC586" s="13">
        <v>44500</v>
      </c>
      <c r="AD586" s="2">
        <v>1</v>
      </c>
      <c r="AE586" s="2">
        <v>4</v>
      </c>
      <c r="AF586" s="3" t="s">
        <v>95</v>
      </c>
      <c r="AG586" s="2">
        <v>0</v>
      </c>
      <c r="AH586" s="3" t="s">
        <v>95</v>
      </c>
      <c r="AI586" s="3" t="s">
        <v>95</v>
      </c>
      <c r="AJ586" s="2">
        <v>1</v>
      </c>
      <c r="AK586" s="2">
        <v>376.80534772371038</v>
      </c>
      <c r="AL586" s="2">
        <v>0</v>
      </c>
      <c r="AM586" s="2">
        <v>0</v>
      </c>
      <c r="AN586" s="2">
        <v>376.80534772371038</v>
      </c>
      <c r="AO586" s="2">
        <v>376.80534772371038</v>
      </c>
      <c r="AP586" s="2">
        <v>0</v>
      </c>
      <c r="AQ586" s="2">
        <v>0</v>
      </c>
      <c r="AR586" s="2">
        <v>376.80534772371038</v>
      </c>
      <c r="AS586" s="2">
        <v>44442.159999999996</v>
      </c>
      <c r="AT586" s="2">
        <v>0</v>
      </c>
      <c r="AU586" s="2">
        <v>0</v>
      </c>
      <c r="AV586" s="2">
        <v>44442.159999999996</v>
      </c>
      <c r="AW586" s="2">
        <v>376.80534772371038</v>
      </c>
      <c r="AX586" s="2">
        <v>0</v>
      </c>
      <c r="AY586" s="2">
        <v>0</v>
      </c>
      <c r="AZ586" s="2">
        <v>376.80534772371038</v>
      </c>
      <c r="BA586" s="2">
        <v>1917.6000951007345</v>
      </c>
      <c r="BB586" s="2">
        <v>0</v>
      </c>
      <c r="BC586" s="2">
        <v>0</v>
      </c>
      <c r="BD586" s="2">
        <v>1917.6000951007345</v>
      </c>
      <c r="BE586" s="2">
        <v>1917.6000951007345</v>
      </c>
      <c r="BF586" s="2">
        <v>0</v>
      </c>
      <c r="BG586" s="2">
        <v>0</v>
      </c>
      <c r="BH586" s="2">
        <v>1917.6000951007345</v>
      </c>
      <c r="BI586" s="2">
        <v>226170.596456</v>
      </c>
      <c r="BJ586" s="2">
        <v>0</v>
      </c>
      <c r="BK586" s="2">
        <v>0</v>
      </c>
      <c r="BL586" s="2">
        <v>226170.596456</v>
      </c>
      <c r="BM586" s="2">
        <v>1917.6000951007345</v>
      </c>
      <c r="BN586" s="2">
        <v>0</v>
      </c>
      <c r="BO586" s="2">
        <v>0</v>
      </c>
      <c r="BP586" s="2">
        <v>1917.6000951007345</v>
      </c>
      <c r="BQ586" s="2" t="s">
        <v>96</v>
      </c>
      <c r="BR586" s="1" t="s">
        <v>523</v>
      </c>
      <c r="BS586" s="1" t="s">
        <v>523</v>
      </c>
      <c r="BT586" s="1" t="s">
        <v>523</v>
      </c>
      <c r="BU586" s="2">
        <v>376.80534772371038</v>
      </c>
      <c r="BV586" s="2">
        <v>376.80534772371038</v>
      </c>
      <c r="BW586" s="2">
        <v>44442.159999999996</v>
      </c>
      <c r="BX586" s="2">
        <v>376.80534772371038</v>
      </c>
      <c r="BY586" s="2">
        <v>376.80534772371038</v>
      </c>
      <c r="BZ586" s="2">
        <v>376.80534772371038</v>
      </c>
      <c r="CA586" s="2">
        <v>376.80534772371038</v>
      </c>
      <c r="CB586" s="2">
        <v>44442.159999999996</v>
      </c>
      <c r="CC586" s="2">
        <v>376.80534772371038</v>
      </c>
      <c r="CD586" s="2">
        <v>376.80534772371038</v>
      </c>
      <c r="CE586" s="1">
        <f t="shared" si="9"/>
        <v>6.7828448972545065E-3</v>
      </c>
    </row>
    <row r="587" spans="1:83" ht="13.5" customHeight="1">
      <c r="A587" s="3" t="s">
        <v>1404</v>
      </c>
      <c r="B587" t="s">
        <v>1411</v>
      </c>
      <c r="C587" s="9" t="s">
        <v>2196</v>
      </c>
      <c r="D587" s="3" t="s">
        <v>523</v>
      </c>
      <c r="E587" s="3" t="s">
        <v>1408</v>
      </c>
      <c r="F587" s="3" t="s">
        <v>1411</v>
      </c>
      <c r="G587" s="3" t="s">
        <v>128</v>
      </c>
      <c r="H587" s="3" t="s">
        <v>89</v>
      </c>
      <c r="I587" s="3" t="s">
        <v>1406</v>
      </c>
      <c r="J587" s="3" t="s">
        <v>523</v>
      </c>
      <c r="K587" s="3" t="s">
        <v>92</v>
      </c>
      <c r="L587" s="3" t="s">
        <v>116</v>
      </c>
      <c r="M587" s="3" t="s">
        <v>94</v>
      </c>
      <c r="N587" s="2">
        <v>45327.8</v>
      </c>
      <c r="O587" s="2">
        <v>0</v>
      </c>
      <c r="P587" s="10">
        <v>1</v>
      </c>
      <c r="Q587" s="2">
        <v>45327.8</v>
      </c>
      <c r="R587" s="2">
        <v>0</v>
      </c>
      <c r="S587" s="3" t="s">
        <v>94</v>
      </c>
      <c r="T587" s="2">
        <v>45327.8</v>
      </c>
      <c r="U587" s="2">
        <v>45327.8</v>
      </c>
      <c r="V587" s="2">
        <v>0</v>
      </c>
      <c r="W587" s="11">
        <v>1</v>
      </c>
      <c r="X587" s="2">
        <v>45327.8</v>
      </c>
      <c r="Y587" s="2">
        <v>45327.8</v>
      </c>
      <c r="Z587" s="2">
        <v>0</v>
      </c>
      <c r="AA587" s="12">
        <v>0</v>
      </c>
      <c r="AB587" s="13">
        <v>44763</v>
      </c>
      <c r="AC587" s="13">
        <v>44500</v>
      </c>
      <c r="AD587" s="2">
        <v>1</v>
      </c>
      <c r="AE587" s="2">
        <v>4</v>
      </c>
      <c r="AF587" s="3" t="s">
        <v>95</v>
      </c>
      <c r="AG587" s="2">
        <v>0</v>
      </c>
      <c r="AH587" s="3" t="s">
        <v>95</v>
      </c>
      <c r="AI587" s="3" t="s">
        <v>95</v>
      </c>
      <c r="AJ587" s="2">
        <v>1</v>
      </c>
      <c r="AK587" s="2">
        <v>307.45143693377287</v>
      </c>
      <c r="AL587" s="2">
        <v>0</v>
      </c>
      <c r="AM587" s="2">
        <v>0</v>
      </c>
      <c r="AN587" s="2">
        <v>307.45143693377287</v>
      </c>
      <c r="AO587" s="2">
        <v>307.45143693377287</v>
      </c>
      <c r="AP587" s="2">
        <v>0</v>
      </c>
      <c r="AQ587" s="2">
        <v>0</v>
      </c>
      <c r="AR587" s="2">
        <v>307.45143693377287</v>
      </c>
      <c r="AS587" s="2">
        <v>36262.239999999998</v>
      </c>
      <c r="AT587" s="2">
        <v>0</v>
      </c>
      <c r="AU587" s="2">
        <v>0</v>
      </c>
      <c r="AV587" s="2">
        <v>36262.239999999998</v>
      </c>
      <c r="AW587" s="2">
        <v>307.45143693377287</v>
      </c>
      <c r="AX587" s="2">
        <v>0</v>
      </c>
      <c r="AY587" s="2">
        <v>0</v>
      </c>
      <c r="AZ587" s="2">
        <v>307.45143693377287</v>
      </c>
      <c r="BA587" s="2">
        <v>1564.6511076996635</v>
      </c>
      <c r="BB587" s="2">
        <v>0</v>
      </c>
      <c r="BC587" s="2">
        <v>0</v>
      </c>
      <c r="BD587" s="2">
        <v>1564.6511076996635</v>
      </c>
      <c r="BE587" s="2">
        <v>1564.6511076996635</v>
      </c>
      <c r="BF587" s="2">
        <v>0</v>
      </c>
      <c r="BG587" s="2">
        <v>0</v>
      </c>
      <c r="BH587" s="2">
        <v>1564.6511076996635</v>
      </c>
      <c r="BI587" s="2">
        <v>184542.165584</v>
      </c>
      <c r="BJ587" s="2">
        <v>0</v>
      </c>
      <c r="BK587" s="2">
        <v>0</v>
      </c>
      <c r="BL587" s="2">
        <v>184542.165584</v>
      </c>
      <c r="BM587" s="2">
        <v>1564.6511076996635</v>
      </c>
      <c r="BN587" s="2">
        <v>0</v>
      </c>
      <c r="BO587" s="2">
        <v>0</v>
      </c>
      <c r="BP587" s="2">
        <v>1564.6511076996635</v>
      </c>
      <c r="BQ587" s="2" t="s">
        <v>96</v>
      </c>
      <c r="BR587" s="1" t="s">
        <v>523</v>
      </c>
      <c r="BS587" s="1" t="s">
        <v>523</v>
      </c>
      <c r="BT587" s="1" t="s">
        <v>523</v>
      </c>
      <c r="BU587" s="2">
        <v>307.45143693377287</v>
      </c>
      <c r="BV587" s="2">
        <v>307.45143693377287</v>
      </c>
      <c r="BW587" s="2">
        <v>36262.239999999998</v>
      </c>
      <c r="BX587" s="2">
        <v>307.45143693377287</v>
      </c>
      <c r="BY587" s="2">
        <v>307.45143693377287</v>
      </c>
      <c r="BZ587" s="2">
        <v>307.45143693377287</v>
      </c>
      <c r="CA587" s="2">
        <v>307.45143693377287</v>
      </c>
      <c r="CB587" s="2">
        <v>36262.239999999998</v>
      </c>
      <c r="CC587" s="2">
        <v>307.45143693377287</v>
      </c>
      <c r="CD587" s="2">
        <v>307.45143693377287</v>
      </c>
      <c r="CE587" s="1">
        <f t="shared" si="9"/>
        <v>6.7828448972545074E-3</v>
      </c>
    </row>
    <row r="588" spans="1:83" ht="13.5" customHeight="1">
      <c r="A588" s="3" t="s">
        <v>1404</v>
      </c>
      <c r="B588" t="s">
        <v>1412</v>
      </c>
      <c r="C588" s="9" t="s">
        <v>2197</v>
      </c>
      <c r="D588" s="3" t="s">
        <v>523</v>
      </c>
      <c r="E588" s="3" t="s">
        <v>1408</v>
      </c>
      <c r="F588" s="3" t="s">
        <v>1412</v>
      </c>
      <c r="G588" s="3" t="s">
        <v>128</v>
      </c>
      <c r="H588" s="3" t="s">
        <v>89</v>
      </c>
      <c r="I588" s="3" t="s">
        <v>1406</v>
      </c>
      <c r="J588" s="3" t="s">
        <v>523</v>
      </c>
      <c r="K588" s="3" t="s">
        <v>92</v>
      </c>
      <c r="L588" s="3" t="s">
        <v>116</v>
      </c>
      <c r="M588" s="3" t="s">
        <v>94</v>
      </c>
      <c r="N588" s="2">
        <v>5912995.0499999998</v>
      </c>
      <c r="O588" s="2">
        <v>0</v>
      </c>
      <c r="P588" s="10">
        <v>1</v>
      </c>
      <c r="Q588" s="2">
        <v>5912995.0499999998</v>
      </c>
      <c r="R588" s="2">
        <v>0</v>
      </c>
      <c r="S588" s="3" t="s">
        <v>94</v>
      </c>
      <c r="T588" s="2">
        <v>5912995.0499999998</v>
      </c>
      <c r="U588" s="2">
        <v>5912995.0499999998</v>
      </c>
      <c r="V588" s="2">
        <v>0</v>
      </c>
      <c r="W588" s="11">
        <v>1</v>
      </c>
      <c r="X588" s="2">
        <v>5912995.0499999998</v>
      </c>
      <c r="Y588" s="2">
        <v>5912995.0499999998</v>
      </c>
      <c r="Z588" s="2">
        <v>0</v>
      </c>
      <c r="AA588" s="12">
        <v>0</v>
      </c>
      <c r="AB588" s="13">
        <v>44893</v>
      </c>
      <c r="AC588" s="13">
        <v>44500</v>
      </c>
      <c r="AD588" s="2">
        <v>2</v>
      </c>
      <c r="AE588" s="2">
        <v>4</v>
      </c>
      <c r="AF588" s="3" t="s">
        <v>95</v>
      </c>
      <c r="AG588" s="2">
        <v>0</v>
      </c>
      <c r="AH588" s="3" t="s">
        <v>95</v>
      </c>
      <c r="AI588" s="3" t="s">
        <v>95</v>
      </c>
      <c r="AJ588" s="2">
        <v>1</v>
      </c>
      <c r="AK588" s="2">
        <v>40106.928302383654</v>
      </c>
      <c r="AL588" s="2">
        <v>0</v>
      </c>
      <c r="AM588" s="2">
        <v>0</v>
      </c>
      <c r="AN588" s="2">
        <v>40106.928302383654</v>
      </c>
      <c r="AO588" s="2">
        <v>84521.925720687083</v>
      </c>
      <c r="AP588" s="2">
        <v>0</v>
      </c>
      <c r="AQ588" s="2">
        <v>0</v>
      </c>
      <c r="AR588" s="2">
        <v>84521.925720687083</v>
      </c>
      <c r="AS588" s="2">
        <v>4730396.04</v>
      </c>
      <c r="AT588" s="2">
        <v>0</v>
      </c>
      <c r="AU588" s="2">
        <v>0</v>
      </c>
      <c r="AV588" s="2">
        <v>4730396.04</v>
      </c>
      <c r="AW588" s="2">
        <v>40106.928302383654</v>
      </c>
      <c r="AX588" s="2">
        <v>0</v>
      </c>
      <c r="AY588" s="2">
        <v>0</v>
      </c>
      <c r="AZ588" s="2">
        <v>40106.928302383654</v>
      </c>
      <c r="BA588" s="2">
        <v>204108.16882366067</v>
      </c>
      <c r="BB588" s="2">
        <v>0</v>
      </c>
      <c r="BC588" s="2">
        <v>0</v>
      </c>
      <c r="BD588" s="2">
        <v>204108.16882366067</v>
      </c>
      <c r="BE588" s="2">
        <v>430140.53218514862</v>
      </c>
      <c r="BF588" s="2">
        <v>0</v>
      </c>
      <c r="BG588" s="2">
        <v>0</v>
      </c>
      <c r="BH588" s="2">
        <v>430140.53218514862</v>
      </c>
      <c r="BI588" s="2">
        <v>24073458.487164002</v>
      </c>
      <c r="BJ588" s="2">
        <v>0</v>
      </c>
      <c r="BK588" s="2">
        <v>0</v>
      </c>
      <c r="BL588" s="2">
        <v>24073458.487164002</v>
      </c>
      <c r="BM588" s="2">
        <v>204108.16882366067</v>
      </c>
      <c r="BN588" s="2">
        <v>0</v>
      </c>
      <c r="BO588" s="2">
        <v>0</v>
      </c>
      <c r="BP588" s="2">
        <v>204108.16882366067</v>
      </c>
      <c r="BQ588" s="2" t="s">
        <v>96</v>
      </c>
      <c r="BR588" s="1" t="s">
        <v>523</v>
      </c>
      <c r="BS588" s="1" t="s">
        <v>523</v>
      </c>
      <c r="BT588" s="1" t="s">
        <v>523</v>
      </c>
      <c r="BU588" s="2">
        <v>40106.928302383654</v>
      </c>
      <c r="BV588" s="2">
        <v>84521.925720687083</v>
      </c>
      <c r="BW588" s="2">
        <v>4730396.04</v>
      </c>
      <c r="BX588" s="2">
        <v>40106.928302383654</v>
      </c>
      <c r="BY588" s="2">
        <v>40106.928302383654</v>
      </c>
      <c r="BZ588" s="2">
        <v>40106.928302383654</v>
      </c>
      <c r="CA588" s="2">
        <v>84521.925720687083</v>
      </c>
      <c r="CB588" s="2">
        <v>4730396.04</v>
      </c>
      <c r="CC588" s="2">
        <v>40106.928302383654</v>
      </c>
      <c r="CD588" s="2">
        <v>40106.928302383654</v>
      </c>
      <c r="CE588" s="1">
        <f t="shared" si="9"/>
        <v>6.7828448972545065E-3</v>
      </c>
    </row>
    <row r="589" spans="1:83" ht="13.5" customHeight="1">
      <c r="A589" s="3" t="s">
        <v>1404</v>
      </c>
      <c r="B589" t="s">
        <v>1413</v>
      </c>
      <c r="C589" s="9" t="s">
        <v>2198</v>
      </c>
      <c r="D589" s="3" t="s">
        <v>523</v>
      </c>
      <c r="E589" s="3" t="s">
        <v>1408</v>
      </c>
      <c r="F589" s="3" t="s">
        <v>1413</v>
      </c>
      <c r="G589" s="3" t="s">
        <v>128</v>
      </c>
      <c r="H589" s="3" t="s">
        <v>89</v>
      </c>
      <c r="I589" s="3" t="s">
        <v>1406</v>
      </c>
      <c r="J589" s="3" t="s">
        <v>523</v>
      </c>
      <c r="K589" s="3" t="s">
        <v>92</v>
      </c>
      <c r="L589" s="3" t="s">
        <v>116</v>
      </c>
      <c r="M589" s="3" t="s">
        <v>94</v>
      </c>
      <c r="N589" s="2">
        <v>217302.67</v>
      </c>
      <c r="O589" s="2">
        <v>0</v>
      </c>
      <c r="P589" s="10">
        <v>1</v>
      </c>
      <c r="Q589" s="2">
        <v>217302.67</v>
      </c>
      <c r="R589" s="2">
        <v>0</v>
      </c>
      <c r="S589" s="3" t="s">
        <v>94</v>
      </c>
      <c r="T589" s="2">
        <v>217302.67</v>
      </c>
      <c r="U589" s="2">
        <v>217302.67</v>
      </c>
      <c r="V589" s="2">
        <v>0</v>
      </c>
      <c r="W589" s="11">
        <v>1</v>
      </c>
      <c r="X589" s="2">
        <v>217302.67</v>
      </c>
      <c r="Y589" s="2">
        <v>217302.67</v>
      </c>
      <c r="Z589" s="2">
        <v>0</v>
      </c>
      <c r="AA589" s="12">
        <v>0</v>
      </c>
      <c r="AB589" s="13">
        <v>44853</v>
      </c>
      <c r="AC589" s="13">
        <v>44500</v>
      </c>
      <c r="AD589" s="2">
        <v>1</v>
      </c>
      <c r="AE589" s="2">
        <v>4</v>
      </c>
      <c r="AF589" s="3" t="s">
        <v>95</v>
      </c>
      <c r="AG589" s="2">
        <v>0</v>
      </c>
      <c r="AH589" s="3" t="s">
        <v>95</v>
      </c>
      <c r="AI589" s="3" t="s">
        <v>95</v>
      </c>
      <c r="AJ589" s="2">
        <v>1</v>
      </c>
      <c r="AK589" s="2">
        <v>1473.9303063692801</v>
      </c>
      <c r="AL589" s="2">
        <v>0</v>
      </c>
      <c r="AM589" s="2">
        <v>0</v>
      </c>
      <c r="AN589" s="2">
        <v>1473.9303063692801</v>
      </c>
      <c r="AO589" s="2">
        <v>1473.9303063692801</v>
      </c>
      <c r="AP589" s="2">
        <v>0</v>
      </c>
      <c r="AQ589" s="2">
        <v>0</v>
      </c>
      <c r="AR589" s="2">
        <v>1473.9303063692801</v>
      </c>
      <c r="AS589" s="2">
        <v>173842.136</v>
      </c>
      <c r="AT589" s="2">
        <v>0</v>
      </c>
      <c r="AU589" s="2">
        <v>0</v>
      </c>
      <c r="AV589" s="2">
        <v>173842.136</v>
      </c>
      <c r="AW589" s="2">
        <v>1473.9303063692801</v>
      </c>
      <c r="AX589" s="2">
        <v>0</v>
      </c>
      <c r="AY589" s="2">
        <v>0</v>
      </c>
      <c r="AZ589" s="2">
        <v>1473.9303063692801</v>
      </c>
      <c r="BA589" s="2">
        <v>7500.9787221439037</v>
      </c>
      <c r="BB589" s="2">
        <v>0</v>
      </c>
      <c r="BC589" s="2">
        <v>0</v>
      </c>
      <c r="BD589" s="2">
        <v>7500.9787221439037</v>
      </c>
      <c r="BE589" s="2">
        <v>7500.9787221439037</v>
      </c>
      <c r="BF589" s="2">
        <v>0</v>
      </c>
      <c r="BG589" s="2">
        <v>0</v>
      </c>
      <c r="BH589" s="2">
        <v>7500.9787221439037</v>
      </c>
      <c r="BI589" s="2">
        <v>884700.01431760006</v>
      </c>
      <c r="BJ589" s="2">
        <v>0</v>
      </c>
      <c r="BK589" s="2">
        <v>0</v>
      </c>
      <c r="BL589" s="2">
        <v>884700.01431760006</v>
      </c>
      <c r="BM589" s="2">
        <v>7500.9787221439037</v>
      </c>
      <c r="BN589" s="2">
        <v>0</v>
      </c>
      <c r="BO589" s="2">
        <v>0</v>
      </c>
      <c r="BP589" s="2">
        <v>7500.9787221439037</v>
      </c>
      <c r="BQ589" s="2" t="s">
        <v>96</v>
      </c>
      <c r="BR589" s="1" t="s">
        <v>523</v>
      </c>
      <c r="BS589" s="1" t="s">
        <v>523</v>
      </c>
      <c r="BT589" s="1" t="s">
        <v>523</v>
      </c>
      <c r="BU589" s="2">
        <v>1473.9303063692801</v>
      </c>
      <c r="BV589" s="2">
        <v>1473.9303063692801</v>
      </c>
      <c r="BW589" s="2">
        <v>173842.136</v>
      </c>
      <c r="BX589" s="2">
        <v>1473.9303063692801</v>
      </c>
      <c r="BY589" s="2">
        <v>1473.9303063692801</v>
      </c>
      <c r="BZ589" s="2">
        <v>1473.9303063692801</v>
      </c>
      <c r="CA589" s="2">
        <v>1473.9303063692801</v>
      </c>
      <c r="CB589" s="2">
        <v>173842.136</v>
      </c>
      <c r="CC589" s="2">
        <v>1473.9303063692801</v>
      </c>
      <c r="CD589" s="2">
        <v>1473.9303063692801</v>
      </c>
      <c r="CE589" s="1">
        <f t="shared" si="9"/>
        <v>6.7828448972545065E-3</v>
      </c>
    </row>
    <row r="590" spans="1:83" ht="13.5" customHeight="1">
      <c r="A590" s="3" t="s">
        <v>1404</v>
      </c>
      <c r="B590" t="s">
        <v>1414</v>
      </c>
      <c r="C590" s="9" t="s">
        <v>2199</v>
      </c>
      <c r="D590" s="3" t="s">
        <v>523</v>
      </c>
      <c r="E590" s="3" t="s">
        <v>1408</v>
      </c>
      <c r="F590" s="3" t="s">
        <v>1414</v>
      </c>
      <c r="G590" s="3" t="s">
        <v>128</v>
      </c>
      <c r="H590" s="3" t="s">
        <v>89</v>
      </c>
      <c r="I590" s="3" t="s">
        <v>1406</v>
      </c>
      <c r="J590" s="3" t="s">
        <v>523</v>
      </c>
      <c r="K590" s="3" t="s">
        <v>92</v>
      </c>
      <c r="L590" s="3" t="s">
        <v>116</v>
      </c>
      <c r="M590" s="3" t="s">
        <v>94</v>
      </c>
      <c r="N590" s="2">
        <v>7340830.7199999997</v>
      </c>
      <c r="O590" s="2">
        <v>0</v>
      </c>
      <c r="P590" s="10">
        <v>1</v>
      </c>
      <c r="Q590" s="2">
        <v>7340830.7199999997</v>
      </c>
      <c r="R590" s="2">
        <v>0</v>
      </c>
      <c r="S590" s="3" t="s">
        <v>94</v>
      </c>
      <c r="T590" s="2">
        <v>7340830.7199999997</v>
      </c>
      <c r="U590" s="2">
        <v>7340830.7199999997</v>
      </c>
      <c r="V590" s="2">
        <v>0</v>
      </c>
      <c r="W590" s="11">
        <v>1</v>
      </c>
      <c r="X590" s="2">
        <v>7340830.7199999997</v>
      </c>
      <c r="Y590" s="2">
        <v>7340830.7199999997</v>
      </c>
      <c r="Z590" s="2">
        <v>0</v>
      </c>
      <c r="AA590" s="12">
        <v>0</v>
      </c>
      <c r="AB590" s="13">
        <v>44889</v>
      </c>
      <c r="AC590" s="13">
        <v>44500</v>
      </c>
      <c r="AD590" s="2">
        <v>2</v>
      </c>
      <c r="AE590" s="2">
        <v>4</v>
      </c>
      <c r="AF590" s="3" t="s">
        <v>95</v>
      </c>
      <c r="AG590" s="2">
        <v>0</v>
      </c>
      <c r="AH590" s="3" t="s">
        <v>95</v>
      </c>
      <c r="AI590" s="3" t="s">
        <v>95</v>
      </c>
      <c r="AJ590" s="2">
        <v>1</v>
      </c>
      <c r="AK590" s="2">
        <v>49791.71619076113</v>
      </c>
      <c r="AL590" s="2">
        <v>0</v>
      </c>
      <c r="AM590" s="2">
        <v>0</v>
      </c>
      <c r="AN590" s="2">
        <v>49791.71619076113</v>
      </c>
      <c r="AO590" s="2">
        <v>104931.78898297537</v>
      </c>
      <c r="AP590" s="2">
        <v>0</v>
      </c>
      <c r="AQ590" s="2">
        <v>0</v>
      </c>
      <c r="AR590" s="2">
        <v>104931.78898297537</v>
      </c>
      <c r="AS590" s="2">
        <v>5872664.5759999994</v>
      </c>
      <c r="AT590" s="2">
        <v>0</v>
      </c>
      <c r="AU590" s="2">
        <v>0</v>
      </c>
      <c r="AV590" s="2">
        <v>5872664.5759999994</v>
      </c>
      <c r="AW590" s="2">
        <v>49791.71619076113</v>
      </c>
      <c r="AX590" s="2">
        <v>0</v>
      </c>
      <c r="AY590" s="2">
        <v>0</v>
      </c>
      <c r="AZ590" s="2">
        <v>49791.71619076113</v>
      </c>
      <c r="BA590" s="2">
        <v>253395.02286640246</v>
      </c>
      <c r="BB590" s="2">
        <v>0</v>
      </c>
      <c r="BC590" s="2">
        <v>0</v>
      </c>
      <c r="BD590" s="2">
        <v>253395.02286640246</v>
      </c>
      <c r="BE590" s="2">
        <v>534008.36731325998</v>
      </c>
      <c r="BF590" s="2">
        <v>0</v>
      </c>
      <c r="BG590" s="2">
        <v>0</v>
      </c>
      <c r="BH590" s="2">
        <v>534008.36731325998</v>
      </c>
      <c r="BI590" s="2">
        <v>29886577.293721598</v>
      </c>
      <c r="BJ590" s="2">
        <v>0</v>
      </c>
      <c r="BK590" s="2">
        <v>0</v>
      </c>
      <c r="BL590" s="2">
        <v>29886577.293721598</v>
      </c>
      <c r="BM590" s="2">
        <v>253395.02286640246</v>
      </c>
      <c r="BN590" s="2">
        <v>0</v>
      </c>
      <c r="BO590" s="2">
        <v>0</v>
      </c>
      <c r="BP590" s="2">
        <v>253395.02286640246</v>
      </c>
      <c r="BQ590" s="2" t="s">
        <v>96</v>
      </c>
      <c r="BR590" s="1" t="s">
        <v>523</v>
      </c>
      <c r="BS590" s="1" t="s">
        <v>523</v>
      </c>
      <c r="BT590" s="1" t="s">
        <v>523</v>
      </c>
      <c r="BU590" s="2">
        <v>49791.71619076113</v>
      </c>
      <c r="BV590" s="2">
        <v>104931.78898297537</v>
      </c>
      <c r="BW590" s="2">
        <v>5872664.5759999994</v>
      </c>
      <c r="BX590" s="2">
        <v>49791.71619076113</v>
      </c>
      <c r="BY590" s="2">
        <v>49791.71619076113</v>
      </c>
      <c r="BZ590" s="2">
        <v>49791.71619076113</v>
      </c>
      <c r="CA590" s="2">
        <v>104931.78898297537</v>
      </c>
      <c r="CB590" s="2">
        <v>5872664.5759999994</v>
      </c>
      <c r="CC590" s="2">
        <v>49791.71619076113</v>
      </c>
      <c r="CD590" s="2">
        <v>49791.71619076113</v>
      </c>
      <c r="CE590" s="1">
        <f t="shared" si="9"/>
        <v>6.7828448972545074E-3</v>
      </c>
    </row>
    <row r="591" spans="1:83" ht="13.5" customHeight="1">
      <c r="A591" s="3" t="s">
        <v>1404</v>
      </c>
      <c r="B591" t="s">
        <v>1415</v>
      </c>
      <c r="C591" s="9" t="s">
        <v>2200</v>
      </c>
      <c r="D591" s="3" t="s">
        <v>523</v>
      </c>
      <c r="E591" s="3" t="s">
        <v>1408</v>
      </c>
      <c r="F591" s="3" t="s">
        <v>1415</v>
      </c>
      <c r="G591" s="3" t="s">
        <v>128</v>
      </c>
      <c r="H591" s="3" t="s">
        <v>89</v>
      </c>
      <c r="I591" s="3" t="s">
        <v>1406</v>
      </c>
      <c r="J591" s="3" t="s">
        <v>523</v>
      </c>
      <c r="K591" s="3" t="s">
        <v>92</v>
      </c>
      <c r="L591" s="3" t="s">
        <v>116</v>
      </c>
      <c r="M591" s="3" t="s">
        <v>94</v>
      </c>
      <c r="N591" s="2">
        <v>4403.03</v>
      </c>
      <c r="O591" s="2">
        <v>0</v>
      </c>
      <c r="P591" s="10">
        <v>1</v>
      </c>
      <c r="Q591" s="2">
        <v>4403.03</v>
      </c>
      <c r="R591" s="2">
        <v>0</v>
      </c>
      <c r="S591" s="3" t="s">
        <v>94</v>
      </c>
      <c r="T591" s="2">
        <v>4403.03</v>
      </c>
      <c r="U591" s="2">
        <v>4403.03</v>
      </c>
      <c r="V591" s="2">
        <v>0</v>
      </c>
      <c r="W591" s="11">
        <v>1</v>
      </c>
      <c r="X591" s="2">
        <v>4403.03</v>
      </c>
      <c r="Y591" s="2">
        <v>4403.03</v>
      </c>
      <c r="Z591" s="2">
        <v>0</v>
      </c>
      <c r="AA591" s="12">
        <v>0</v>
      </c>
      <c r="AB591" s="13">
        <v>44874</v>
      </c>
      <c r="AC591" s="13">
        <v>44500</v>
      </c>
      <c r="AD591" s="2">
        <v>2</v>
      </c>
      <c r="AE591" s="2">
        <v>4</v>
      </c>
      <c r="AF591" s="3" t="s">
        <v>95</v>
      </c>
      <c r="AG591" s="2">
        <v>0</v>
      </c>
      <c r="AH591" s="3" t="s">
        <v>95</v>
      </c>
      <c r="AI591" s="3" t="s">
        <v>95</v>
      </c>
      <c r="AJ591" s="2">
        <v>1</v>
      </c>
      <c r="AK591" s="2">
        <v>29.865069567958511</v>
      </c>
      <c r="AL591" s="2">
        <v>0</v>
      </c>
      <c r="AM591" s="2">
        <v>0</v>
      </c>
      <c r="AN591" s="2">
        <v>29.865069567958511</v>
      </c>
      <c r="AO591" s="2">
        <v>62.938083231772168</v>
      </c>
      <c r="AP591" s="2">
        <v>0</v>
      </c>
      <c r="AQ591" s="2">
        <v>0</v>
      </c>
      <c r="AR591" s="2">
        <v>62.938083231772168</v>
      </c>
      <c r="AS591" s="2">
        <v>3522.424</v>
      </c>
      <c r="AT591" s="2">
        <v>0</v>
      </c>
      <c r="AU591" s="2">
        <v>0</v>
      </c>
      <c r="AV591" s="2">
        <v>3522.424</v>
      </c>
      <c r="AW591" s="2">
        <v>29.865069567958511</v>
      </c>
      <c r="AX591" s="2">
        <v>0</v>
      </c>
      <c r="AY591" s="2">
        <v>0</v>
      </c>
      <c r="AZ591" s="2">
        <v>29.865069567958511</v>
      </c>
      <c r="BA591" s="2">
        <v>151.98632553829765</v>
      </c>
      <c r="BB591" s="2">
        <v>0</v>
      </c>
      <c r="BC591" s="2">
        <v>0</v>
      </c>
      <c r="BD591" s="2">
        <v>151.98632553829765</v>
      </c>
      <c r="BE591" s="2">
        <v>320.29819937481176</v>
      </c>
      <c r="BF591" s="2">
        <v>0</v>
      </c>
      <c r="BG591" s="2">
        <v>0</v>
      </c>
      <c r="BH591" s="2">
        <v>320.29819937481176</v>
      </c>
      <c r="BI591" s="2">
        <v>17925.9679784</v>
      </c>
      <c r="BJ591" s="2">
        <v>0</v>
      </c>
      <c r="BK591" s="2">
        <v>0</v>
      </c>
      <c r="BL591" s="2">
        <v>17925.9679784</v>
      </c>
      <c r="BM591" s="2">
        <v>151.98632553829765</v>
      </c>
      <c r="BN591" s="2">
        <v>0</v>
      </c>
      <c r="BO591" s="2">
        <v>0</v>
      </c>
      <c r="BP591" s="2">
        <v>151.98632553829765</v>
      </c>
      <c r="BQ591" s="2" t="s">
        <v>96</v>
      </c>
      <c r="BR591" s="1" t="s">
        <v>523</v>
      </c>
      <c r="BS591" s="1" t="s">
        <v>523</v>
      </c>
      <c r="BT591" s="1" t="s">
        <v>523</v>
      </c>
      <c r="BU591" s="2">
        <v>29.865069567958511</v>
      </c>
      <c r="BV591" s="2">
        <v>62.938083231772168</v>
      </c>
      <c r="BW591" s="2">
        <v>3522.424</v>
      </c>
      <c r="BX591" s="2">
        <v>29.865069567958511</v>
      </c>
      <c r="BY591" s="2">
        <v>29.865069567958511</v>
      </c>
      <c r="BZ591" s="2">
        <v>29.865069567958511</v>
      </c>
      <c r="CA591" s="2">
        <v>62.938083231772168</v>
      </c>
      <c r="CB591" s="2">
        <v>3522.424</v>
      </c>
      <c r="CC591" s="2">
        <v>29.865069567958511</v>
      </c>
      <c r="CD591" s="2">
        <v>29.865069567958511</v>
      </c>
      <c r="CE591" s="1">
        <f t="shared" si="9"/>
        <v>6.7828448972545074E-3</v>
      </c>
    </row>
    <row r="592" spans="1:83" ht="13.5" customHeight="1">
      <c r="A592" s="3" t="s">
        <v>1404</v>
      </c>
      <c r="B592" t="s">
        <v>1416</v>
      </c>
      <c r="C592" s="9" t="s">
        <v>2201</v>
      </c>
      <c r="D592" s="3" t="s">
        <v>523</v>
      </c>
      <c r="E592" s="3" t="s">
        <v>1408</v>
      </c>
      <c r="F592" s="3" t="s">
        <v>1416</v>
      </c>
      <c r="G592" s="3" t="s">
        <v>128</v>
      </c>
      <c r="H592" s="3" t="s">
        <v>89</v>
      </c>
      <c r="I592" s="3" t="s">
        <v>1406</v>
      </c>
      <c r="J592" s="3" t="s">
        <v>523</v>
      </c>
      <c r="K592" s="3" t="s">
        <v>92</v>
      </c>
      <c r="L592" s="3" t="s">
        <v>116</v>
      </c>
      <c r="M592" s="3" t="s">
        <v>94</v>
      </c>
      <c r="N592" s="2">
        <v>842096.78</v>
      </c>
      <c r="O592" s="2">
        <v>0</v>
      </c>
      <c r="P592" s="10">
        <v>1</v>
      </c>
      <c r="Q592" s="2">
        <v>842096.78</v>
      </c>
      <c r="R592" s="2">
        <v>0</v>
      </c>
      <c r="S592" s="3" t="s">
        <v>94</v>
      </c>
      <c r="T592" s="2">
        <v>842096.78</v>
      </c>
      <c r="U592" s="2">
        <v>842096.78</v>
      </c>
      <c r="V592" s="2">
        <v>0</v>
      </c>
      <c r="W592" s="11">
        <v>1</v>
      </c>
      <c r="X592" s="2">
        <v>842096.78</v>
      </c>
      <c r="Y592" s="2">
        <v>842096.78</v>
      </c>
      <c r="Z592" s="2">
        <v>0</v>
      </c>
      <c r="AA592" s="12">
        <v>0</v>
      </c>
      <c r="AB592" s="13">
        <v>44772</v>
      </c>
      <c r="AC592" s="13">
        <v>44500</v>
      </c>
      <c r="AD592" s="2">
        <v>1</v>
      </c>
      <c r="AE592" s="2">
        <v>4</v>
      </c>
      <c r="AF592" s="3" t="s">
        <v>95</v>
      </c>
      <c r="AG592" s="2">
        <v>0</v>
      </c>
      <c r="AH592" s="3" t="s">
        <v>95</v>
      </c>
      <c r="AI592" s="3" t="s">
        <v>95</v>
      </c>
      <c r="AJ592" s="2">
        <v>1</v>
      </c>
      <c r="AK592" s="2">
        <v>5711.811847217451</v>
      </c>
      <c r="AL592" s="2">
        <v>0</v>
      </c>
      <c r="AM592" s="2">
        <v>0</v>
      </c>
      <c r="AN592" s="2">
        <v>5711.811847217451</v>
      </c>
      <c r="AO592" s="2">
        <v>5711.811847217451</v>
      </c>
      <c r="AP592" s="2">
        <v>0</v>
      </c>
      <c r="AQ592" s="2">
        <v>0</v>
      </c>
      <c r="AR592" s="2">
        <v>5711.811847217451</v>
      </c>
      <c r="AS592" s="2">
        <v>673677.424</v>
      </c>
      <c r="AT592" s="2">
        <v>0</v>
      </c>
      <c r="AU592" s="2">
        <v>0</v>
      </c>
      <c r="AV592" s="2">
        <v>673677.424</v>
      </c>
      <c r="AW592" s="2">
        <v>5711.811847217451</v>
      </c>
      <c r="AX592" s="2">
        <v>0</v>
      </c>
      <c r="AY592" s="2">
        <v>0</v>
      </c>
      <c r="AZ592" s="2">
        <v>5711.811847217451</v>
      </c>
      <c r="BA592" s="2">
        <v>29067.98167167433</v>
      </c>
      <c r="BB592" s="2">
        <v>0</v>
      </c>
      <c r="BC592" s="2">
        <v>0</v>
      </c>
      <c r="BD592" s="2">
        <v>29067.98167167433</v>
      </c>
      <c r="BE592" s="2">
        <v>29067.98167167433</v>
      </c>
      <c r="BF592" s="2">
        <v>0</v>
      </c>
      <c r="BG592" s="2">
        <v>0</v>
      </c>
      <c r="BH592" s="2">
        <v>29067.98167167433</v>
      </c>
      <c r="BI592" s="2">
        <v>3428411.7784784003</v>
      </c>
      <c r="BJ592" s="2">
        <v>0</v>
      </c>
      <c r="BK592" s="2">
        <v>0</v>
      </c>
      <c r="BL592" s="2">
        <v>3428411.7784784003</v>
      </c>
      <c r="BM592" s="2">
        <v>29067.98167167433</v>
      </c>
      <c r="BN592" s="2">
        <v>0</v>
      </c>
      <c r="BO592" s="2">
        <v>0</v>
      </c>
      <c r="BP592" s="2">
        <v>29067.98167167433</v>
      </c>
      <c r="BQ592" s="2" t="s">
        <v>96</v>
      </c>
      <c r="BR592" s="1" t="s">
        <v>523</v>
      </c>
      <c r="BS592" s="1" t="s">
        <v>523</v>
      </c>
      <c r="BT592" s="1" t="s">
        <v>523</v>
      </c>
      <c r="BU592" s="2">
        <v>5711.811847217451</v>
      </c>
      <c r="BV592" s="2">
        <v>5711.811847217451</v>
      </c>
      <c r="BW592" s="2">
        <v>673677.424</v>
      </c>
      <c r="BX592" s="2">
        <v>5711.811847217451</v>
      </c>
      <c r="BY592" s="2">
        <v>5711.811847217451</v>
      </c>
      <c r="BZ592" s="2">
        <v>5711.811847217451</v>
      </c>
      <c r="CA592" s="2">
        <v>5711.811847217451</v>
      </c>
      <c r="CB592" s="2">
        <v>673677.424</v>
      </c>
      <c r="CC592" s="2">
        <v>5711.811847217451</v>
      </c>
      <c r="CD592" s="2">
        <v>5711.811847217451</v>
      </c>
      <c r="CE592" s="1">
        <f t="shared" si="9"/>
        <v>6.7828448972545065E-3</v>
      </c>
    </row>
    <row r="593" spans="1:83" ht="13.5" customHeight="1">
      <c r="A593" s="3" t="s">
        <v>1404</v>
      </c>
      <c r="B593" t="s">
        <v>1417</v>
      </c>
      <c r="C593" s="9" t="s">
        <v>2202</v>
      </c>
      <c r="D593" s="3" t="s">
        <v>523</v>
      </c>
      <c r="E593" s="3" t="s">
        <v>1408</v>
      </c>
      <c r="F593" s="3" t="s">
        <v>1417</v>
      </c>
      <c r="G593" s="3" t="s">
        <v>128</v>
      </c>
      <c r="H593" s="3" t="s">
        <v>89</v>
      </c>
      <c r="I593" s="3" t="s">
        <v>1406</v>
      </c>
      <c r="J593" s="3" t="s">
        <v>523</v>
      </c>
      <c r="K593" s="3" t="s">
        <v>92</v>
      </c>
      <c r="L593" s="3" t="s">
        <v>116</v>
      </c>
      <c r="M593" s="3" t="s">
        <v>94</v>
      </c>
      <c r="N593" s="2">
        <v>109336.03</v>
      </c>
      <c r="O593" s="2">
        <v>0</v>
      </c>
      <c r="P593" s="10">
        <v>1</v>
      </c>
      <c r="Q593" s="2">
        <v>109336.03</v>
      </c>
      <c r="R593" s="2">
        <v>0</v>
      </c>
      <c r="S593" s="3" t="s">
        <v>94</v>
      </c>
      <c r="T593" s="2">
        <v>109336.03</v>
      </c>
      <c r="U593" s="2">
        <v>109336.03</v>
      </c>
      <c r="V593" s="2">
        <v>0</v>
      </c>
      <c r="W593" s="11">
        <v>1</v>
      </c>
      <c r="X593" s="2">
        <v>109336.03</v>
      </c>
      <c r="Y593" s="2">
        <v>109336.03</v>
      </c>
      <c r="Z593" s="2">
        <v>0</v>
      </c>
      <c r="AA593" s="12">
        <v>0</v>
      </c>
      <c r="AB593" s="13">
        <v>44772</v>
      </c>
      <c r="AC593" s="13">
        <v>44500</v>
      </c>
      <c r="AD593" s="2">
        <v>1</v>
      </c>
      <c r="AE593" s="2">
        <v>4</v>
      </c>
      <c r="AF593" s="3" t="s">
        <v>95</v>
      </c>
      <c r="AG593" s="2">
        <v>0</v>
      </c>
      <c r="AH593" s="3" t="s">
        <v>95</v>
      </c>
      <c r="AI593" s="3" t="s">
        <v>95</v>
      </c>
      <c r="AJ593" s="2">
        <v>1</v>
      </c>
      <c r="AK593" s="2">
        <v>741.60933317156559</v>
      </c>
      <c r="AL593" s="2">
        <v>0</v>
      </c>
      <c r="AM593" s="2">
        <v>0</v>
      </c>
      <c r="AN593" s="2">
        <v>741.60933317156559</v>
      </c>
      <c r="AO593" s="2">
        <v>741.60933317156559</v>
      </c>
      <c r="AP593" s="2">
        <v>0</v>
      </c>
      <c r="AQ593" s="2">
        <v>0</v>
      </c>
      <c r="AR593" s="2">
        <v>741.60933317156559</v>
      </c>
      <c r="AS593" s="2">
        <v>87468.823999999993</v>
      </c>
      <c r="AT593" s="2">
        <v>0</v>
      </c>
      <c r="AU593" s="2">
        <v>0</v>
      </c>
      <c r="AV593" s="2">
        <v>87468.823999999993</v>
      </c>
      <c r="AW593" s="2">
        <v>741.60933317156559</v>
      </c>
      <c r="AX593" s="2">
        <v>0</v>
      </c>
      <c r="AY593" s="2">
        <v>0</v>
      </c>
      <c r="AZ593" s="2">
        <v>741.60933317156559</v>
      </c>
      <c r="BA593" s="2">
        <v>3774.1240574434146</v>
      </c>
      <c r="BB593" s="2">
        <v>0</v>
      </c>
      <c r="BC593" s="2">
        <v>0</v>
      </c>
      <c r="BD593" s="2">
        <v>3774.1240574434146</v>
      </c>
      <c r="BE593" s="2">
        <v>3774.1240574434146</v>
      </c>
      <c r="BF593" s="2">
        <v>0</v>
      </c>
      <c r="BG593" s="2">
        <v>0</v>
      </c>
      <c r="BH593" s="2">
        <v>3774.1240574434146</v>
      </c>
      <c r="BI593" s="2">
        <v>445137.59221839998</v>
      </c>
      <c r="BJ593" s="2">
        <v>0</v>
      </c>
      <c r="BK593" s="2">
        <v>0</v>
      </c>
      <c r="BL593" s="2">
        <v>445137.59221839998</v>
      </c>
      <c r="BM593" s="2">
        <v>3774.1240574434146</v>
      </c>
      <c r="BN593" s="2">
        <v>0</v>
      </c>
      <c r="BO593" s="2">
        <v>0</v>
      </c>
      <c r="BP593" s="2">
        <v>3774.1240574434146</v>
      </c>
      <c r="BQ593" s="2" t="s">
        <v>96</v>
      </c>
      <c r="BR593" s="1" t="s">
        <v>523</v>
      </c>
      <c r="BS593" s="1" t="s">
        <v>523</v>
      </c>
      <c r="BT593" s="1" t="s">
        <v>523</v>
      </c>
      <c r="BU593" s="2">
        <v>741.60933317156559</v>
      </c>
      <c r="BV593" s="2">
        <v>741.60933317156559</v>
      </c>
      <c r="BW593" s="2">
        <v>87468.823999999993</v>
      </c>
      <c r="BX593" s="2">
        <v>741.60933317156559</v>
      </c>
      <c r="BY593" s="2">
        <v>741.60933317156559</v>
      </c>
      <c r="BZ593" s="2">
        <v>741.60933317156559</v>
      </c>
      <c r="CA593" s="2">
        <v>741.60933317156559</v>
      </c>
      <c r="CB593" s="2">
        <v>87468.823999999993</v>
      </c>
      <c r="CC593" s="2">
        <v>741.60933317156559</v>
      </c>
      <c r="CD593" s="2">
        <v>741.60933317156559</v>
      </c>
      <c r="CE593" s="1">
        <f t="shared" si="9"/>
        <v>6.7828448972545065E-3</v>
      </c>
    </row>
    <row r="594" spans="1:83" ht="13.5" customHeight="1">
      <c r="A594" s="3" t="s">
        <v>1404</v>
      </c>
      <c r="B594" t="s">
        <v>1418</v>
      </c>
      <c r="C594" s="9" t="s">
        <v>2203</v>
      </c>
      <c r="D594" s="3" t="s">
        <v>523</v>
      </c>
      <c r="E594" s="3" t="s">
        <v>1408</v>
      </c>
      <c r="F594" s="3" t="s">
        <v>1418</v>
      </c>
      <c r="G594" s="3" t="s">
        <v>128</v>
      </c>
      <c r="H594" s="3" t="s">
        <v>89</v>
      </c>
      <c r="I594" s="3" t="s">
        <v>1406</v>
      </c>
      <c r="J594" s="3" t="s">
        <v>523</v>
      </c>
      <c r="K594" s="3" t="s">
        <v>92</v>
      </c>
      <c r="L594" s="3" t="s">
        <v>116</v>
      </c>
      <c r="M594" s="3" t="s">
        <v>94</v>
      </c>
      <c r="N594" s="2">
        <v>1558035.19</v>
      </c>
      <c r="O594" s="2">
        <v>0</v>
      </c>
      <c r="P594" s="10">
        <v>1</v>
      </c>
      <c r="Q594" s="2">
        <v>1558035.19</v>
      </c>
      <c r="R594" s="2">
        <v>0</v>
      </c>
      <c r="S594" s="3" t="s">
        <v>94</v>
      </c>
      <c r="T594" s="2">
        <v>1558035.19</v>
      </c>
      <c r="U594" s="2">
        <v>1558035.19</v>
      </c>
      <c r="V594" s="2">
        <v>0</v>
      </c>
      <c r="W594" s="11">
        <v>1</v>
      </c>
      <c r="X594" s="2">
        <v>1558035.19</v>
      </c>
      <c r="Y594" s="2">
        <v>1558035.19</v>
      </c>
      <c r="Z594" s="2">
        <v>0</v>
      </c>
      <c r="AA594" s="12">
        <v>0</v>
      </c>
      <c r="AB594" s="13">
        <v>44895</v>
      </c>
      <c r="AC594" s="13">
        <v>44500</v>
      </c>
      <c r="AD594" s="2">
        <v>2</v>
      </c>
      <c r="AE594" s="2">
        <v>4</v>
      </c>
      <c r="AF594" s="3" t="s">
        <v>95</v>
      </c>
      <c r="AG594" s="2">
        <v>0</v>
      </c>
      <c r="AH594" s="3" t="s">
        <v>95</v>
      </c>
      <c r="AI594" s="3" t="s">
        <v>95</v>
      </c>
      <c r="AJ594" s="2">
        <v>1</v>
      </c>
      <c r="AK594" s="2">
        <v>10567.911038234455</v>
      </c>
      <c r="AL594" s="2">
        <v>0</v>
      </c>
      <c r="AM594" s="2">
        <v>0</v>
      </c>
      <c r="AN594" s="2">
        <v>10567.911038234455</v>
      </c>
      <c r="AO594" s="2">
        <v>22270.969869896406</v>
      </c>
      <c r="AP594" s="2">
        <v>0</v>
      </c>
      <c r="AQ594" s="2">
        <v>0</v>
      </c>
      <c r="AR594" s="2">
        <v>22270.969869896406</v>
      </c>
      <c r="AS594" s="2">
        <v>1246428.1520000002</v>
      </c>
      <c r="AT594" s="2">
        <v>0</v>
      </c>
      <c r="AU594" s="2">
        <v>0</v>
      </c>
      <c r="AV594" s="2">
        <v>1246428.1520000002</v>
      </c>
      <c r="AW594" s="2">
        <v>10567.911038234455</v>
      </c>
      <c r="AX594" s="2">
        <v>0</v>
      </c>
      <c r="AY594" s="2">
        <v>0</v>
      </c>
      <c r="AZ594" s="2">
        <v>10567.911038234455</v>
      </c>
      <c r="BA594" s="2">
        <v>53781.156064678966</v>
      </c>
      <c r="BB594" s="2">
        <v>0</v>
      </c>
      <c r="BC594" s="2">
        <v>0</v>
      </c>
      <c r="BD594" s="2">
        <v>53781.156064678966</v>
      </c>
      <c r="BE594" s="2">
        <v>113339.1927648898</v>
      </c>
      <c r="BF594" s="2">
        <v>0</v>
      </c>
      <c r="BG594" s="2">
        <v>0</v>
      </c>
      <c r="BH594" s="2">
        <v>113339.1927648898</v>
      </c>
      <c r="BI594" s="2">
        <v>6343197.5083432011</v>
      </c>
      <c r="BJ594" s="2">
        <v>0</v>
      </c>
      <c r="BK594" s="2">
        <v>0</v>
      </c>
      <c r="BL594" s="2">
        <v>6343197.5083432011</v>
      </c>
      <c r="BM594" s="2">
        <v>53781.156064678966</v>
      </c>
      <c r="BN594" s="2">
        <v>0</v>
      </c>
      <c r="BO594" s="2">
        <v>0</v>
      </c>
      <c r="BP594" s="2">
        <v>53781.156064678966</v>
      </c>
      <c r="BQ594" s="2" t="s">
        <v>96</v>
      </c>
      <c r="BR594" s="1" t="s">
        <v>523</v>
      </c>
      <c r="BS594" s="1" t="s">
        <v>523</v>
      </c>
      <c r="BT594" s="1" t="s">
        <v>523</v>
      </c>
      <c r="BU594" s="2">
        <v>10567.911038234455</v>
      </c>
      <c r="BV594" s="2">
        <v>22270.969869896406</v>
      </c>
      <c r="BW594" s="2">
        <v>1246428.1520000002</v>
      </c>
      <c r="BX594" s="2">
        <v>10567.911038234455</v>
      </c>
      <c r="BY594" s="2">
        <v>10567.911038234455</v>
      </c>
      <c r="BZ594" s="2">
        <v>10567.911038234455</v>
      </c>
      <c r="CA594" s="2">
        <v>22270.969869896406</v>
      </c>
      <c r="CB594" s="2">
        <v>1246428.1520000002</v>
      </c>
      <c r="CC594" s="2">
        <v>10567.911038234455</v>
      </c>
      <c r="CD594" s="2">
        <v>10567.911038234455</v>
      </c>
      <c r="CE594" s="1">
        <f t="shared" si="9"/>
        <v>6.7828448972545065E-3</v>
      </c>
    </row>
    <row r="595" spans="1:83" ht="13.5" customHeight="1">
      <c r="A595" s="3" t="s">
        <v>1404</v>
      </c>
      <c r="B595" t="s">
        <v>1419</v>
      </c>
      <c r="C595" s="9" t="s">
        <v>2204</v>
      </c>
      <c r="D595" s="3" t="s">
        <v>523</v>
      </c>
      <c r="E595" s="3" t="s">
        <v>1408</v>
      </c>
      <c r="F595" s="3" t="s">
        <v>1419</v>
      </c>
      <c r="G595" s="3" t="s">
        <v>128</v>
      </c>
      <c r="H595" s="3" t="s">
        <v>89</v>
      </c>
      <c r="I595" s="3" t="s">
        <v>1406</v>
      </c>
      <c r="J595" s="3" t="s">
        <v>523</v>
      </c>
      <c r="K595" s="3" t="s">
        <v>92</v>
      </c>
      <c r="L595" s="3" t="s">
        <v>116</v>
      </c>
      <c r="M595" s="3" t="s">
        <v>94</v>
      </c>
      <c r="N595" s="2">
        <v>130136.34</v>
      </c>
      <c r="O595" s="2">
        <v>0</v>
      </c>
      <c r="P595" s="10">
        <v>1</v>
      </c>
      <c r="Q595" s="2">
        <v>130136.34</v>
      </c>
      <c r="R595" s="2">
        <v>0</v>
      </c>
      <c r="S595" s="3" t="s">
        <v>94</v>
      </c>
      <c r="T595" s="2">
        <v>130136.34</v>
      </c>
      <c r="U595" s="2">
        <v>130136.34</v>
      </c>
      <c r="V595" s="2">
        <v>0</v>
      </c>
      <c r="W595" s="11">
        <v>1</v>
      </c>
      <c r="X595" s="2">
        <v>130136.34</v>
      </c>
      <c r="Y595" s="2">
        <v>130136.34</v>
      </c>
      <c r="Z595" s="2">
        <v>0</v>
      </c>
      <c r="AA595" s="12">
        <v>0</v>
      </c>
      <c r="AB595" s="13">
        <v>44874</v>
      </c>
      <c r="AC595" s="13">
        <v>44500</v>
      </c>
      <c r="AD595" s="2">
        <v>2</v>
      </c>
      <c r="AE595" s="2">
        <v>4</v>
      </c>
      <c r="AF595" s="3" t="s">
        <v>95</v>
      </c>
      <c r="AG595" s="2">
        <v>0</v>
      </c>
      <c r="AH595" s="3" t="s">
        <v>95</v>
      </c>
      <c r="AI595" s="3" t="s">
        <v>95</v>
      </c>
      <c r="AJ595" s="2">
        <v>1</v>
      </c>
      <c r="AK595" s="2">
        <v>882.6946097163775</v>
      </c>
      <c r="AL595" s="2">
        <v>0</v>
      </c>
      <c r="AM595" s="2">
        <v>0</v>
      </c>
      <c r="AN595" s="2">
        <v>882.6946097163775</v>
      </c>
      <c r="AO595" s="2">
        <v>1860.2034958649388</v>
      </c>
      <c r="AP595" s="2">
        <v>0</v>
      </c>
      <c r="AQ595" s="2">
        <v>0</v>
      </c>
      <c r="AR595" s="2">
        <v>1860.2034958649388</v>
      </c>
      <c r="AS595" s="2">
        <v>104109.07199999999</v>
      </c>
      <c r="AT595" s="2">
        <v>0</v>
      </c>
      <c r="AU595" s="2">
        <v>0</v>
      </c>
      <c r="AV595" s="2">
        <v>104109.07199999999</v>
      </c>
      <c r="AW595" s="2">
        <v>882.6946097163775</v>
      </c>
      <c r="AX595" s="2">
        <v>0</v>
      </c>
      <c r="AY595" s="2">
        <v>0</v>
      </c>
      <c r="AZ595" s="2">
        <v>882.6946097163775</v>
      </c>
      <c r="BA595" s="2">
        <v>4492.121138307617</v>
      </c>
      <c r="BB595" s="2">
        <v>0</v>
      </c>
      <c r="BC595" s="2">
        <v>0</v>
      </c>
      <c r="BD595" s="2">
        <v>4492.121138307617</v>
      </c>
      <c r="BE595" s="2">
        <v>9466.7616108062593</v>
      </c>
      <c r="BF595" s="2">
        <v>0</v>
      </c>
      <c r="BG595" s="2">
        <v>0</v>
      </c>
      <c r="BH595" s="2">
        <v>9466.7616108062593</v>
      </c>
      <c r="BI595" s="2">
        <v>529821.47831519996</v>
      </c>
      <c r="BJ595" s="2">
        <v>0</v>
      </c>
      <c r="BK595" s="2">
        <v>0</v>
      </c>
      <c r="BL595" s="2">
        <v>529821.47831519996</v>
      </c>
      <c r="BM595" s="2">
        <v>4492.121138307617</v>
      </c>
      <c r="BN595" s="2">
        <v>0</v>
      </c>
      <c r="BO595" s="2">
        <v>0</v>
      </c>
      <c r="BP595" s="2">
        <v>4492.121138307617</v>
      </c>
      <c r="BQ595" s="2" t="s">
        <v>96</v>
      </c>
      <c r="BR595" s="1" t="s">
        <v>523</v>
      </c>
      <c r="BS595" s="1" t="s">
        <v>523</v>
      </c>
      <c r="BT595" s="1" t="s">
        <v>523</v>
      </c>
      <c r="BU595" s="2">
        <v>882.6946097163775</v>
      </c>
      <c r="BV595" s="2">
        <v>1860.2034958649388</v>
      </c>
      <c r="BW595" s="2">
        <v>104109.07199999999</v>
      </c>
      <c r="BX595" s="2">
        <v>882.6946097163775</v>
      </c>
      <c r="BY595" s="2">
        <v>882.6946097163775</v>
      </c>
      <c r="BZ595" s="2">
        <v>882.6946097163775</v>
      </c>
      <c r="CA595" s="2">
        <v>1860.2034958649388</v>
      </c>
      <c r="CB595" s="2">
        <v>104109.07199999999</v>
      </c>
      <c r="CC595" s="2">
        <v>882.6946097163775</v>
      </c>
      <c r="CD595" s="2">
        <v>882.6946097163775</v>
      </c>
      <c r="CE595" s="1">
        <f t="shared" si="9"/>
        <v>6.7828448972545065E-3</v>
      </c>
    </row>
    <row r="596" spans="1:83" ht="13.5" customHeight="1">
      <c r="A596" s="3" t="s">
        <v>1404</v>
      </c>
      <c r="B596" t="s">
        <v>1420</v>
      </c>
      <c r="C596" s="9" t="s">
        <v>2205</v>
      </c>
      <c r="D596" s="3" t="s">
        <v>523</v>
      </c>
      <c r="E596" s="3" t="s">
        <v>1408</v>
      </c>
      <c r="F596" s="3" t="s">
        <v>1420</v>
      </c>
      <c r="G596" s="3" t="s">
        <v>128</v>
      </c>
      <c r="H596" s="3" t="s">
        <v>89</v>
      </c>
      <c r="I596" s="3" t="s">
        <v>1406</v>
      </c>
      <c r="J596" s="3" t="s">
        <v>523</v>
      </c>
      <c r="K596" s="3" t="s">
        <v>92</v>
      </c>
      <c r="L596" s="3" t="s">
        <v>116</v>
      </c>
      <c r="M596" s="3" t="s">
        <v>94</v>
      </c>
      <c r="N596" s="2">
        <v>132067.1</v>
      </c>
      <c r="O596" s="2">
        <v>0</v>
      </c>
      <c r="P596" s="10">
        <v>1</v>
      </c>
      <c r="Q596" s="2">
        <v>132067.1</v>
      </c>
      <c r="R596" s="2">
        <v>0</v>
      </c>
      <c r="S596" s="3" t="s">
        <v>94</v>
      </c>
      <c r="T596" s="2">
        <v>132067.1</v>
      </c>
      <c r="U596" s="2">
        <v>132067.1</v>
      </c>
      <c r="V596" s="2">
        <v>0</v>
      </c>
      <c r="W596" s="11">
        <v>1</v>
      </c>
      <c r="X596" s="2">
        <v>132067.1</v>
      </c>
      <c r="Y596" s="2">
        <v>132067.1</v>
      </c>
      <c r="Z596" s="2">
        <v>0</v>
      </c>
      <c r="AA596" s="12">
        <v>0</v>
      </c>
      <c r="AB596" s="13">
        <v>44889</v>
      </c>
      <c r="AC596" s="13">
        <v>44500</v>
      </c>
      <c r="AD596" s="2">
        <v>2</v>
      </c>
      <c r="AE596" s="2">
        <v>4</v>
      </c>
      <c r="AF596" s="3" t="s">
        <v>95</v>
      </c>
      <c r="AG596" s="2">
        <v>0</v>
      </c>
      <c r="AH596" s="3" t="s">
        <v>95</v>
      </c>
      <c r="AI596" s="3" t="s">
        <v>95</v>
      </c>
      <c r="AJ596" s="2">
        <v>1</v>
      </c>
      <c r="AK596" s="2">
        <v>895.79065533020071</v>
      </c>
      <c r="AL596" s="2">
        <v>0</v>
      </c>
      <c r="AM596" s="2">
        <v>0</v>
      </c>
      <c r="AN596" s="2">
        <v>895.79065533020071</v>
      </c>
      <c r="AO596" s="2">
        <v>1887.8022934158475</v>
      </c>
      <c r="AP596" s="2">
        <v>0</v>
      </c>
      <c r="AQ596" s="2">
        <v>0</v>
      </c>
      <c r="AR596" s="2">
        <v>1887.8022934158475</v>
      </c>
      <c r="AS596" s="2">
        <v>105653.68</v>
      </c>
      <c r="AT596" s="2">
        <v>0</v>
      </c>
      <c r="AU596" s="2">
        <v>0</v>
      </c>
      <c r="AV596" s="2">
        <v>105653.68</v>
      </c>
      <c r="AW596" s="2">
        <v>895.79065533020071</v>
      </c>
      <c r="AX596" s="2">
        <v>0</v>
      </c>
      <c r="AY596" s="2">
        <v>0</v>
      </c>
      <c r="AZ596" s="2">
        <v>895.79065533020071</v>
      </c>
      <c r="BA596" s="2">
        <v>4558.7682240409249</v>
      </c>
      <c r="BB596" s="2">
        <v>0</v>
      </c>
      <c r="BC596" s="2">
        <v>0</v>
      </c>
      <c r="BD596" s="2">
        <v>4558.7682240409249</v>
      </c>
      <c r="BE596" s="2">
        <v>9607.2146514225897</v>
      </c>
      <c r="BF596" s="2">
        <v>0</v>
      </c>
      <c r="BG596" s="2">
        <v>0</v>
      </c>
      <c r="BH596" s="2">
        <v>9607.2146514225897</v>
      </c>
      <c r="BI596" s="2">
        <v>537682.142888</v>
      </c>
      <c r="BJ596" s="2">
        <v>0</v>
      </c>
      <c r="BK596" s="2">
        <v>0</v>
      </c>
      <c r="BL596" s="2">
        <v>537682.142888</v>
      </c>
      <c r="BM596" s="2">
        <v>4558.7682240409249</v>
      </c>
      <c r="BN596" s="2">
        <v>0</v>
      </c>
      <c r="BO596" s="2">
        <v>0</v>
      </c>
      <c r="BP596" s="2">
        <v>4558.7682240409249</v>
      </c>
      <c r="BQ596" s="2" t="s">
        <v>96</v>
      </c>
      <c r="BR596" s="1" t="s">
        <v>523</v>
      </c>
      <c r="BS596" s="1" t="s">
        <v>523</v>
      </c>
      <c r="BT596" s="1" t="s">
        <v>523</v>
      </c>
      <c r="BU596" s="2">
        <v>895.79065533020071</v>
      </c>
      <c r="BV596" s="2">
        <v>1887.8022934158475</v>
      </c>
      <c r="BW596" s="2">
        <v>105653.68</v>
      </c>
      <c r="BX596" s="2">
        <v>895.79065533020071</v>
      </c>
      <c r="BY596" s="2">
        <v>895.79065533020071</v>
      </c>
      <c r="BZ596" s="2">
        <v>895.79065533020071</v>
      </c>
      <c r="CA596" s="2">
        <v>1887.8022934158475</v>
      </c>
      <c r="CB596" s="2">
        <v>105653.68</v>
      </c>
      <c r="CC596" s="2">
        <v>895.79065533020071</v>
      </c>
      <c r="CD596" s="2">
        <v>895.79065533020071</v>
      </c>
      <c r="CE596" s="1">
        <f t="shared" si="9"/>
        <v>6.7828448972545065E-3</v>
      </c>
    </row>
    <row r="597" spans="1:83" ht="13.5" customHeight="1">
      <c r="A597" s="3" t="s">
        <v>1404</v>
      </c>
      <c r="B597" t="s">
        <v>1421</v>
      </c>
      <c r="C597" s="9" t="s">
        <v>2206</v>
      </c>
      <c r="D597" s="3" t="s">
        <v>523</v>
      </c>
      <c r="E597" s="3" t="s">
        <v>1408</v>
      </c>
      <c r="F597" s="3" t="s">
        <v>1421</v>
      </c>
      <c r="G597" s="3" t="s">
        <v>128</v>
      </c>
      <c r="H597" s="3" t="s">
        <v>89</v>
      </c>
      <c r="I597" s="3" t="s">
        <v>1406</v>
      </c>
      <c r="J597" s="3" t="s">
        <v>523</v>
      </c>
      <c r="K597" s="3" t="s">
        <v>92</v>
      </c>
      <c r="L597" s="3" t="s">
        <v>116</v>
      </c>
      <c r="M597" s="3" t="s">
        <v>94</v>
      </c>
      <c r="N597" s="2">
        <v>242204.7</v>
      </c>
      <c r="O597" s="2">
        <v>0</v>
      </c>
      <c r="P597" s="10">
        <v>1</v>
      </c>
      <c r="Q597" s="2">
        <v>242204.7</v>
      </c>
      <c r="R597" s="2">
        <v>0</v>
      </c>
      <c r="S597" s="3" t="s">
        <v>94</v>
      </c>
      <c r="T597" s="2">
        <v>242204.7</v>
      </c>
      <c r="U597" s="2">
        <v>242204.7</v>
      </c>
      <c r="V597" s="2">
        <v>0</v>
      </c>
      <c r="W597" s="11">
        <v>1</v>
      </c>
      <c r="X597" s="2">
        <v>242204.7</v>
      </c>
      <c r="Y597" s="2">
        <v>242204.7</v>
      </c>
      <c r="Z597" s="2">
        <v>0</v>
      </c>
      <c r="AA597" s="12">
        <v>0</v>
      </c>
      <c r="AB597" s="13">
        <v>44895</v>
      </c>
      <c r="AC597" s="13">
        <v>44500</v>
      </c>
      <c r="AD597" s="2">
        <v>2</v>
      </c>
      <c r="AE597" s="2">
        <v>4</v>
      </c>
      <c r="AF597" s="3" t="s">
        <v>95</v>
      </c>
      <c r="AG597" s="2">
        <v>0</v>
      </c>
      <c r="AH597" s="3" t="s">
        <v>95</v>
      </c>
      <c r="AI597" s="3" t="s">
        <v>95</v>
      </c>
      <c r="AJ597" s="2">
        <v>1</v>
      </c>
      <c r="AK597" s="2">
        <v>1642.8369134860588</v>
      </c>
      <c r="AL597" s="2">
        <v>0</v>
      </c>
      <c r="AM597" s="2">
        <v>0</v>
      </c>
      <c r="AN597" s="2">
        <v>1642.8369134860588</v>
      </c>
      <c r="AO597" s="2">
        <v>3462.1384745791902</v>
      </c>
      <c r="AP597" s="2">
        <v>0</v>
      </c>
      <c r="AQ597" s="2">
        <v>0</v>
      </c>
      <c r="AR597" s="2">
        <v>3462.1384745791902</v>
      </c>
      <c r="AS597" s="2">
        <v>193763.76000000004</v>
      </c>
      <c r="AT597" s="2">
        <v>0</v>
      </c>
      <c r="AU597" s="2">
        <v>0</v>
      </c>
      <c r="AV597" s="2">
        <v>193763.76000000004</v>
      </c>
      <c r="AW597" s="2">
        <v>1642.8369134860588</v>
      </c>
      <c r="AX597" s="2">
        <v>0</v>
      </c>
      <c r="AY597" s="2">
        <v>0</v>
      </c>
      <c r="AZ597" s="2">
        <v>1642.8369134860588</v>
      </c>
      <c r="BA597" s="2">
        <v>8360.5613364219025</v>
      </c>
      <c r="BB597" s="2">
        <v>0</v>
      </c>
      <c r="BC597" s="2">
        <v>0</v>
      </c>
      <c r="BD597" s="2">
        <v>8360.5613364219025</v>
      </c>
      <c r="BE597" s="2">
        <v>17619.168910980956</v>
      </c>
      <c r="BF597" s="2">
        <v>0</v>
      </c>
      <c r="BG597" s="2">
        <v>0</v>
      </c>
      <c r="BH597" s="2">
        <v>17619.168910980956</v>
      </c>
      <c r="BI597" s="2">
        <v>986083.15101600019</v>
      </c>
      <c r="BJ597" s="2">
        <v>0</v>
      </c>
      <c r="BK597" s="2">
        <v>0</v>
      </c>
      <c r="BL597" s="2">
        <v>986083.15101600019</v>
      </c>
      <c r="BM597" s="2">
        <v>8360.5613364219025</v>
      </c>
      <c r="BN597" s="2">
        <v>0</v>
      </c>
      <c r="BO597" s="2">
        <v>0</v>
      </c>
      <c r="BP597" s="2">
        <v>8360.5613364219025</v>
      </c>
      <c r="BQ597" s="2" t="s">
        <v>96</v>
      </c>
      <c r="BR597" s="1" t="s">
        <v>523</v>
      </c>
      <c r="BS597" s="1" t="s">
        <v>523</v>
      </c>
      <c r="BT597" s="1" t="s">
        <v>523</v>
      </c>
      <c r="BU597" s="2">
        <v>1642.8369134860588</v>
      </c>
      <c r="BV597" s="2">
        <v>3462.1384745791902</v>
      </c>
      <c r="BW597" s="2">
        <v>193763.76000000004</v>
      </c>
      <c r="BX597" s="2">
        <v>1642.8369134860588</v>
      </c>
      <c r="BY597" s="2">
        <v>1642.8369134860588</v>
      </c>
      <c r="BZ597" s="2">
        <v>1642.8369134860588</v>
      </c>
      <c r="CA597" s="2">
        <v>3462.1384745791902</v>
      </c>
      <c r="CB597" s="2">
        <v>193763.76000000004</v>
      </c>
      <c r="CC597" s="2">
        <v>1642.8369134860588</v>
      </c>
      <c r="CD597" s="2">
        <v>1642.8369134860588</v>
      </c>
      <c r="CE597" s="1">
        <f t="shared" si="9"/>
        <v>6.7828448972545074E-3</v>
      </c>
    </row>
    <row r="598" spans="1:83" ht="13.5" customHeight="1">
      <c r="A598" s="3" t="s">
        <v>1404</v>
      </c>
      <c r="B598" t="s">
        <v>1422</v>
      </c>
      <c r="C598" s="9" t="s">
        <v>2207</v>
      </c>
      <c r="D598" s="3" t="s">
        <v>523</v>
      </c>
      <c r="E598" s="3" t="s">
        <v>1408</v>
      </c>
      <c r="F598" s="3" t="s">
        <v>1422</v>
      </c>
      <c r="G598" s="3" t="s">
        <v>128</v>
      </c>
      <c r="H598" s="3" t="s">
        <v>89</v>
      </c>
      <c r="I598" s="3" t="s">
        <v>1406</v>
      </c>
      <c r="J598" s="3" t="s">
        <v>523</v>
      </c>
      <c r="K598" s="3" t="s">
        <v>92</v>
      </c>
      <c r="L598" s="3" t="s">
        <v>116</v>
      </c>
      <c r="M598" s="3" t="s">
        <v>94</v>
      </c>
      <c r="N598" s="2">
        <v>1898175.05</v>
      </c>
      <c r="O598" s="2">
        <v>0</v>
      </c>
      <c r="P598" s="10">
        <v>1</v>
      </c>
      <c r="Q598" s="2">
        <v>1898175.05</v>
      </c>
      <c r="R598" s="2">
        <v>0</v>
      </c>
      <c r="S598" s="3" t="s">
        <v>94</v>
      </c>
      <c r="T598" s="2">
        <v>1898175.05</v>
      </c>
      <c r="U598" s="2">
        <v>1898175.05</v>
      </c>
      <c r="V598" s="2">
        <v>0</v>
      </c>
      <c r="W598" s="11">
        <v>1</v>
      </c>
      <c r="X598" s="2">
        <v>1898175.05</v>
      </c>
      <c r="Y598" s="2">
        <v>1898175.05</v>
      </c>
      <c r="Z598" s="2">
        <v>0</v>
      </c>
      <c r="AA598" s="12">
        <v>0</v>
      </c>
      <c r="AB598" s="13">
        <v>44903</v>
      </c>
      <c r="AC598" s="13">
        <v>44500</v>
      </c>
      <c r="AD598" s="2">
        <v>2</v>
      </c>
      <c r="AE598" s="2">
        <v>4</v>
      </c>
      <c r="AF598" s="3" t="s">
        <v>95</v>
      </c>
      <c r="AG598" s="2">
        <v>0</v>
      </c>
      <c r="AH598" s="3" t="s">
        <v>95</v>
      </c>
      <c r="AI598" s="3" t="s">
        <v>95</v>
      </c>
      <c r="AJ598" s="2">
        <v>1</v>
      </c>
      <c r="AK598" s="2">
        <v>12875.026951988319</v>
      </c>
      <c r="AL598" s="2">
        <v>0</v>
      </c>
      <c r="AM598" s="2">
        <v>0</v>
      </c>
      <c r="AN598" s="2">
        <v>12875.026951988319</v>
      </c>
      <c r="AO598" s="2">
        <v>27133.019599088195</v>
      </c>
      <c r="AP598" s="2">
        <v>0</v>
      </c>
      <c r="AQ598" s="2">
        <v>0</v>
      </c>
      <c r="AR598" s="2">
        <v>27133.019599088195</v>
      </c>
      <c r="AS598" s="2">
        <v>1518540.04</v>
      </c>
      <c r="AT598" s="2">
        <v>0</v>
      </c>
      <c r="AU598" s="2">
        <v>0</v>
      </c>
      <c r="AV598" s="2">
        <v>1518540.04</v>
      </c>
      <c r="AW598" s="2">
        <v>12875.026951988319</v>
      </c>
      <c r="AX598" s="2">
        <v>0</v>
      </c>
      <c r="AY598" s="2">
        <v>0</v>
      </c>
      <c r="AZ598" s="2">
        <v>12875.026951988319</v>
      </c>
      <c r="BA598" s="2">
        <v>65522.299661363752</v>
      </c>
      <c r="BB598" s="2">
        <v>0</v>
      </c>
      <c r="BC598" s="2">
        <v>0</v>
      </c>
      <c r="BD598" s="2">
        <v>65522.299661363752</v>
      </c>
      <c r="BE598" s="2">
        <v>138082.65004171972</v>
      </c>
      <c r="BF598" s="2">
        <v>0</v>
      </c>
      <c r="BG598" s="2">
        <v>0</v>
      </c>
      <c r="BH598" s="2">
        <v>138082.65004171972</v>
      </c>
      <c r="BI598" s="2">
        <v>7728002.1175640002</v>
      </c>
      <c r="BJ598" s="2">
        <v>0</v>
      </c>
      <c r="BK598" s="2">
        <v>0</v>
      </c>
      <c r="BL598" s="2">
        <v>7728002.1175640002</v>
      </c>
      <c r="BM598" s="2">
        <v>65522.299661363752</v>
      </c>
      <c r="BN598" s="2">
        <v>0</v>
      </c>
      <c r="BO598" s="2">
        <v>0</v>
      </c>
      <c r="BP598" s="2">
        <v>65522.299661363752</v>
      </c>
      <c r="BQ598" s="2" t="s">
        <v>96</v>
      </c>
      <c r="BR598" s="1" t="s">
        <v>523</v>
      </c>
      <c r="BS598" s="1" t="s">
        <v>523</v>
      </c>
      <c r="BT598" s="1" t="s">
        <v>523</v>
      </c>
      <c r="BU598" s="2">
        <v>12875.026951988319</v>
      </c>
      <c r="BV598" s="2">
        <v>27133.019599088195</v>
      </c>
      <c r="BW598" s="2">
        <v>1518540.04</v>
      </c>
      <c r="BX598" s="2">
        <v>12875.026951988319</v>
      </c>
      <c r="BY598" s="2">
        <v>12875.026951988319</v>
      </c>
      <c r="BZ598" s="2">
        <v>12875.026951988319</v>
      </c>
      <c r="CA598" s="2">
        <v>27133.019599088195</v>
      </c>
      <c r="CB598" s="2">
        <v>1518540.04</v>
      </c>
      <c r="CC598" s="2">
        <v>12875.026951988319</v>
      </c>
      <c r="CD598" s="2">
        <v>12875.026951988319</v>
      </c>
      <c r="CE598" s="1">
        <f t="shared" si="9"/>
        <v>6.7828448972545065E-3</v>
      </c>
    </row>
    <row r="599" spans="1:83" ht="13.5" customHeight="1">
      <c r="A599" s="3" t="s">
        <v>1404</v>
      </c>
      <c r="B599" t="s">
        <v>1423</v>
      </c>
      <c r="C599" s="9" t="s">
        <v>2208</v>
      </c>
      <c r="D599" s="3" t="s">
        <v>523</v>
      </c>
      <c r="E599" s="3" t="s">
        <v>1408</v>
      </c>
      <c r="F599" s="3" t="s">
        <v>1423</v>
      </c>
      <c r="G599" s="3" t="s">
        <v>128</v>
      </c>
      <c r="H599" s="3" t="s">
        <v>89</v>
      </c>
      <c r="I599" s="3" t="s">
        <v>1406</v>
      </c>
      <c r="J599" s="3" t="s">
        <v>523</v>
      </c>
      <c r="K599" s="3" t="s">
        <v>92</v>
      </c>
      <c r="L599" s="3" t="s">
        <v>116</v>
      </c>
      <c r="M599" s="3" t="s">
        <v>94</v>
      </c>
      <c r="N599" s="2">
        <v>76507.62</v>
      </c>
      <c r="O599" s="2">
        <v>0</v>
      </c>
      <c r="P599" s="10">
        <v>1</v>
      </c>
      <c r="Q599" s="2">
        <v>76507.62</v>
      </c>
      <c r="R599" s="2">
        <v>0</v>
      </c>
      <c r="S599" s="3" t="s">
        <v>94</v>
      </c>
      <c r="T599" s="2">
        <v>76507.62</v>
      </c>
      <c r="U599" s="2">
        <v>76507.62</v>
      </c>
      <c r="V599" s="2">
        <v>0</v>
      </c>
      <c r="W599" s="11">
        <v>1</v>
      </c>
      <c r="X599" s="2">
        <v>76507.62</v>
      </c>
      <c r="Y599" s="2">
        <v>76507.62</v>
      </c>
      <c r="Z599" s="2">
        <v>0</v>
      </c>
      <c r="AA599" s="12">
        <v>0</v>
      </c>
      <c r="AB599" s="13">
        <v>44975</v>
      </c>
      <c r="AC599" s="13">
        <v>44500</v>
      </c>
      <c r="AD599" s="2">
        <v>2</v>
      </c>
      <c r="AE599" s="2">
        <v>4</v>
      </c>
      <c r="AF599" s="3" t="s">
        <v>95</v>
      </c>
      <c r="AG599" s="2">
        <v>0</v>
      </c>
      <c r="AH599" s="3" t="s">
        <v>95</v>
      </c>
      <c r="AI599" s="3" t="s">
        <v>95</v>
      </c>
      <c r="AJ599" s="2">
        <v>1</v>
      </c>
      <c r="AK599" s="2">
        <v>518.93931991808677</v>
      </c>
      <c r="AL599" s="2">
        <v>0</v>
      </c>
      <c r="AM599" s="2">
        <v>0</v>
      </c>
      <c r="AN599" s="2">
        <v>518.93931991808677</v>
      </c>
      <c r="AO599" s="2">
        <v>1093.6202922589209</v>
      </c>
      <c r="AP599" s="2">
        <v>0</v>
      </c>
      <c r="AQ599" s="2">
        <v>0</v>
      </c>
      <c r="AR599" s="2">
        <v>1093.6202922589209</v>
      </c>
      <c r="AS599" s="2">
        <v>61206.096000000005</v>
      </c>
      <c r="AT599" s="2">
        <v>0</v>
      </c>
      <c r="AU599" s="2">
        <v>0</v>
      </c>
      <c r="AV599" s="2">
        <v>61206.096000000005</v>
      </c>
      <c r="AW599" s="2">
        <v>518.93931991808677</v>
      </c>
      <c r="AX599" s="2">
        <v>0</v>
      </c>
      <c r="AY599" s="2">
        <v>0</v>
      </c>
      <c r="AZ599" s="2">
        <v>518.93931991808677</v>
      </c>
      <c r="BA599" s="2">
        <v>2640.9340929951354</v>
      </c>
      <c r="BB599" s="2">
        <v>0</v>
      </c>
      <c r="BC599" s="2">
        <v>0</v>
      </c>
      <c r="BD599" s="2">
        <v>2640.9340929951354</v>
      </c>
      <c r="BE599" s="2">
        <v>5565.5430293348745</v>
      </c>
      <c r="BF599" s="2">
        <v>0</v>
      </c>
      <c r="BG599" s="2">
        <v>0</v>
      </c>
      <c r="BH599" s="2">
        <v>5565.5430293348745</v>
      </c>
      <c r="BI599" s="2">
        <v>311483.94315360003</v>
      </c>
      <c r="BJ599" s="2">
        <v>0</v>
      </c>
      <c r="BK599" s="2">
        <v>0</v>
      </c>
      <c r="BL599" s="2">
        <v>311483.94315360003</v>
      </c>
      <c r="BM599" s="2">
        <v>2640.9340929951354</v>
      </c>
      <c r="BN599" s="2">
        <v>0</v>
      </c>
      <c r="BO599" s="2">
        <v>0</v>
      </c>
      <c r="BP599" s="2">
        <v>2640.9340929951354</v>
      </c>
      <c r="BQ599" s="2" t="s">
        <v>96</v>
      </c>
      <c r="BR599" s="1" t="s">
        <v>523</v>
      </c>
      <c r="BS599" s="1" t="s">
        <v>523</v>
      </c>
      <c r="BT599" s="1" t="s">
        <v>523</v>
      </c>
      <c r="BU599" s="2">
        <v>518.93931991808677</v>
      </c>
      <c r="BV599" s="2">
        <v>1093.6202922589209</v>
      </c>
      <c r="BW599" s="2">
        <v>61206.096000000005</v>
      </c>
      <c r="BX599" s="2">
        <v>518.93931991808677</v>
      </c>
      <c r="BY599" s="2">
        <v>518.93931991808677</v>
      </c>
      <c r="BZ599" s="2">
        <v>518.93931991808677</v>
      </c>
      <c r="CA599" s="2">
        <v>1093.6202922589209</v>
      </c>
      <c r="CB599" s="2">
        <v>61206.096000000005</v>
      </c>
      <c r="CC599" s="2">
        <v>518.93931991808677</v>
      </c>
      <c r="CD599" s="2">
        <v>518.93931991808677</v>
      </c>
      <c r="CE599" s="1">
        <f t="shared" si="9"/>
        <v>6.7828448972545065E-3</v>
      </c>
    </row>
    <row r="600" spans="1:83" ht="13.5" customHeight="1">
      <c r="A600" s="3" t="s">
        <v>1404</v>
      </c>
      <c r="B600" t="s">
        <v>1424</v>
      </c>
      <c r="C600" s="9" t="s">
        <v>2209</v>
      </c>
      <c r="D600" s="3" t="s">
        <v>523</v>
      </c>
      <c r="E600" s="3" t="s">
        <v>1408</v>
      </c>
      <c r="F600" s="3" t="s">
        <v>1424</v>
      </c>
      <c r="G600" s="3" t="s">
        <v>128</v>
      </c>
      <c r="H600" s="3" t="s">
        <v>89</v>
      </c>
      <c r="I600" s="3" t="s">
        <v>1406</v>
      </c>
      <c r="J600" s="3" t="s">
        <v>523</v>
      </c>
      <c r="K600" s="3" t="s">
        <v>92</v>
      </c>
      <c r="L600" s="3" t="s">
        <v>116</v>
      </c>
      <c r="M600" s="3" t="s">
        <v>94</v>
      </c>
      <c r="N600" s="2">
        <v>608715.77</v>
      </c>
      <c r="O600" s="2">
        <v>0</v>
      </c>
      <c r="P600" s="10">
        <v>1</v>
      </c>
      <c r="Q600" s="2">
        <v>608715.77</v>
      </c>
      <c r="R600" s="2">
        <v>0</v>
      </c>
      <c r="S600" s="3" t="s">
        <v>94</v>
      </c>
      <c r="T600" s="2">
        <v>608715.77</v>
      </c>
      <c r="U600" s="2">
        <v>608715.77</v>
      </c>
      <c r="V600" s="2">
        <v>0</v>
      </c>
      <c r="W600" s="11">
        <v>1</v>
      </c>
      <c r="X600" s="2">
        <v>608715.77</v>
      </c>
      <c r="Y600" s="2">
        <v>608715.77</v>
      </c>
      <c r="Z600" s="2">
        <v>0</v>
      </c>
      <c r="AA600" s="12">
        <v>0</v>
      </c>
      <c r="AB600" s="13">
        <v>44931</v>
      </c>
      <c r="AC600" s="13">
        <v>44500</v>
      </c>
      <c r="AD600" s="2">
        <v>2</v>
      </c>
      <c r="AE600" s="2">
        <v>4</v>
      </c>
      <c r="AF600" s="3" t="s">
        <v>95</v>
      </c>
      <c r="AG600" s="2">
        <v>0</v>
      </c>
      <c r="AH600" s="3" t="s">
        <v>95</v>
      </c>
      <c r="AI600" s="3" t="s">
        <v>95</v>
      </c>
      <c r="AJ600" s="2">
        <v>1</v>
      </c>
      <c r="AK600" s="2">
        <v>4128.8246544228487</v>
      </c>
      <c r="AL600" s="2">
        <v>0</v>
      </c>
      <c r="AM600" s="2">
        <v>0</v>
      </c>
      <c r="AN600" s="2">
        <v>4128.8246544228487</v>
      </c>
      <c r="AO600" s="2">
        <v>8701.1453014747312</v>
      </c>
      <c r="AP600" s="2">
        <v>0</v>
      </c>
      <c r="AQ600" s="2">
        <v>0</v>
      </c>
      <c r="AR600" s="2">
        <v>8701.1453014747312</v>
      </c>
      <c r="AS600" s="2">
        <v>486972.61600000004</v>
      </c>
      <c r="AT600" s="2">
        <v>0</v>
      </c>
      <c r="AU600" s="2">
        <v>0</v>
      </c>
      <c r="AV600" s="2">
        <v>486972.61600000004</v>
      </c>
      <c r="AW600" s="2">
        <v>4128.8246544228487</v>
      </c>
      <c r="AX600" s="2">
        <v>0</v>
      </c>
      <c r="AY600" s="2">
        <v>0</v>
      </c>
      <c r="AZ600" s="2">
        <v>4128.8246544228487</v>
      </c>
      <c r="BA600" s="2">
        <v>21012.001548823318</v>
      </c>
      <c r="BB600" s="2">
        <v>0</v>
      </c>
      <c r="BC600" s="2">
        <v>0</v>
      </c>
      <c r="BD600" s="2">
        <v>21012.001548823318</v>
      </c>
      <c r="BE600" s="2">
        <v>44280.998553735059</v>
      </c>
      <c r="BF600" s="2">
        <v>0</v>
      </c>
      <c r="BG600" s="2">
        <v>0</v>
      </c>
      <c r="BH600" s="2">
        <v>44280.998553735059</v>
      </c>
      <c r="BI600" s="2">
        <v>2478252.3400856005</v>
      </c>
      <c r="BJ600" s="2">
        <v>0</v>
      </c>
      <c r="BK600" s="2">
        <v>0</v>
      </c>
      <c r="BL600" s="2">
        <v>2478252.3400856005</v>
      </c>
      <c r="BM600" s="2">
        <v>21012.001548823318</v>
      </c>
      <c r="BN600" s="2">
        <v>0</v>
      </c>
      <c r="BO600" s="2">
        <v>0</v>
      </c>
      <c r="BP600" s="2">
        <v>21012.001548823318</v>
      </c>
      <c r="BQ600" s="2" t="s">
        <v>96</v>
      </c>
      <c r="BR600" s="1" t="s">
        <v>523</v>
      </c>
      <c r="BS600" s="1" t="s">
        <v>523</v>
      </c>
      <c r="BT600" s="1" t="s">
        <v>523</v>
      </c>
      <c r="BU600" s="2">
        <v>4128.8246544228487</v>
      </c>
      <c r="BV600" s="2">
        <v>8701.1453014747312</v>
      </c>
      <c r="BW600" s="2">
        <v>486972.61600000004</v>
      </c>
      <c r="BX600" s="2">
        <v>4128.8246544228487</v>
      </c>
      <c r="BY600" s="2">
        <v>4128.8246544228487</v>
      </c>
      <c r="BZ600" s="2">
        <v>4128.8246544228487</v>
      </c>
      <c r="CA600" s="2">
        <v>8701.1453014747312</v>
      </c>
      <c r="CB600" s="2">
        <v>486972.61600000004</v>
      </c>
      <c r="CC600" s="2">
        <v>4128.8246544228487</v>
      </c>
      <c r="CD600" s="2">
        <v>4128.8246544228487</v>
      </c>
      <c r="CE600" s="1">
        <f t="shared" si="9"/>
        <v>6.7828448972545074E-3</v>
      </c>
    </row>
    <row r="601" spans="1:83" ht="13.5" customHeight="1">
      <c r="A601" s="3" t="s">
        <v>1404</v>
      </c>
      <c r="B601" t="s">
        <v>1425</v>
      </c>
      <c r="C601" s="9" t="s">
        <v>2210</v>
      </c>
      <c r="D601" s="3" t="s">
        <v>523</v>
      </c>
      <c r="E601" s="3" t="s">
        <v>1408</v>
      </c>
      <c r="F601" s="3" t="s">
        <v>1425</v>
      </c>
      <c r="G601" s="3" t="s">
        <v>128</v>
      </c>
      <c r="H601" s="3" t="s">
        <v>89</v>
      </c>
      <c r="I601" s="3" t="s">
        <v>1406</v>
      </c>
      <c r="J601" s="3" t="s">
        <v>523</v>
      </c>
      <c r="K601" s="3" t="s">
        <v>92</v>
      </c>
      <c r="L601" s="3" t="s">
        <v>116</v>
      </c>
      <c r="M601" s="3" t="s">
        <v>94</v>
      </c>
      <c r="N601" s="2">
        <v>3246094.84</v>
      </c>
      <c r="O601" s="2">
        <v>0</v>
      </c>
      <c r="P601" s="10">
        <v>1</v>
      </c>
      <c r="Q601" s="2">
        <v>3246094.84</v>
      </c>
      <c r="R601" s="2">
        <v>0</v>
      </c>
      <c r="S601" s="3" t="s">
        <v>94</v>
      </c>
      <c r="T601" s="2">
        <v>3246094.84</v>
      </c>
      <c r="U601" s="2">
        <v>3246094.84</v>
      </c>
      <c r="V601" s="2">
        <v>0</v>
      </c>
      <c r="W601" s="11">
        <v>1</v>
      </c>
      <c r="X601" s="2">
        <v>3246094.84</v>
      </c>
      <c r="Y601" s="2">
        <v>3246094.84</v>
      </c>
      <c r="Z601" s="2">
        <v>0</v>
      </c>
      <c r="AA601" s="12">
        <v>0</v>
      </c>
      <c r="AB601" s="13">
        <v>44925</v>
      </c>
      <c r="AC601" s="13">
        <v>44500</v>
      </c>
      <c r="AD601" s="2">
        <v>2</v>
      </c>
      <c r="AE601" s="2">
        <v>4</v>
      </c>
      <c r="AF601" s="3" t="s">
        <v>95</v>
      </c>
      <c r="AG601" s="2">
        <v>0</v>
      </c>
      <c r="AH601" s="3" t="s">
        <v>95</v>
      </c>
      <c r="AI601" s="3" t="s">
        <v>95</v>
      </c>
      <c r="AJ601" s="2">
        <v>1</v>
      </c>
      <c r="AK601" s="2">
        <v>22017.757821498184</v>
      </c>
      <c r="AL601" s="2">
        <v>0</v>
      </c>
      <c r="AM601" s="2">
        <v>0</v>
      </c>
      <c r="AN601" s="2">
        <v>22017.757821498184</v>
      </c>
      <c r="AO601" s="2">
        <v>46400.543993147025</v>
      </c>
      <c r="AP601" s="2">
        <v>0</v>
      </c>
      <c r="AQ601" s="2">
        <v>0</v>
      </c>
      <c r="AR601" s="2">
        <v>46400.543993147025</v>
      </c>
      <c r="AS601" s="2">
        <v>2596875.872</v>
      </c>
      <c r="AT601" s="2">
        <v>0</v>
      </c>
      <c r="AU601" s="2">
        <v>0</v>
      </c>
      <c r="AV601" s="2">
        <v>2596875.872</v>
      </c>
      <c r="AW601" s="2">
        <v>22017.757821498184</v>
      </c>
      <c r="AX601" s="2">
        <v>0</v>
      </c>
      <c r="AY601" s="2">
        <v>0</v>
      </c>
      <c r="AZ601" s="2">
        <v>22017.757821498184</v>
      </c>
      <c r="BA601" s="2">
        <v>112050.57132938641</v>
      </c>
      <c r="BB601" s="2">
        <v>0</v>
      </c>
      <c r="BC601" s="2">
        <v>0</v>
      </c>
      <c r="BD601" s="2">
        <v>112050.57132938641</v>
      </c>
      <c r="BE601" s="2">
        <v>236137.00843552453</v>
      </c>
      <c r="BF601" s="2">
        <v>0</v>
      </c>
      <c r="BG601" s="2">
        <v>0</v>
      </c>
      <c r="BH601" s="2">
        <v>236137.00843552453</v>
      </c>
      <c r="BI601" s="2">
        <v>13215761.0001952</v>
      </c>
      <c r="BJ601" s="2">
        <v>0</v>
      </c>
      <c r="BK601" s="2">
        <v>0</v>
      </c>
      <c r="BL601" s="2">
        <v>13215761.0001952</v>
      </c>
      <c r="BM601" s="2">
        <v>112050.57132938641</v>
      </c>
      <c r="BN601" s="2">
        <v>0</v>
      </c>
      <c r="BO601" s="2">
        <v>0</v>
      </c>
      <c r="BP601" s="2">
        <v>112050.57132938641</v>
      </c>
      <c r="BQ601" s="2" t="s">
        <v>96</v>
      </c>
      <c r="BR601" s="1" t="s">
        <v>523</v>
      </c>
      <c r="BS601" s="1" t="s">
        <v>523</v>
      </c>
      <c r="BT601" s="1" t="s">
        <v>523</v>
      </c>
      <c r="BU601" s="2">
        <v>22017.757821498184</v>
      </c>
      <c r="BV601" s="2">
        <v>46400.543993147025</v>
      </c>
      <c r="BW601" s="2">
        <v>2596875.872</v>
      </c>
      <c r="BX601" s="2">
        <v>22017.757821498184</v>
      </c>
      <c r="BY601" s="2">
        <v>22017.757821498184</v>
      </c>
      <c r="BZ601" s="2">
        <v>22017.757821498184</v>
      </c>
      <c r="CA601" s="2">
        <v>46400.543993147025</v>
      </c>
      <c r="CB601" s="2">
        <v>2596875.872</v>
      </c>
      <c r="CC601" s="2">
        <v>22017.757821498184</v>
      </c>
      <c r="CD601" s="2">
        <v>22017.757821498184</v>
      </c>
      <c r="CE601" s="1">
        <f t="shared" si="9"/>
        <v>6.7828448972545065E-3</v>
      </c>
    </row>
    <row r="602" spans="1:83" ht="13.5" customHeight="1">
      <c r="A602" s="3" t="s">
        <v>1404</v>
      </c>
      <c r="B602" t="s">
        <v>1426</v>
      </c>
      <c r="C602" s="9" t="s">
        <v>2211</v>
      </c>
      <c r="D602" s="3" t="s">
        <v>523</v>
      </c>
      <c r="E602" s="3" t="s">
        <v>1408</v>
      </c>
      <c r="F602" s="3" t="s">
        <v>1426</v>
      </c>
      <c r="G602" s="3" t="s">
        <v>128</v>
      </c>
      <c r="H602" s="3" t="s">
        <v>89</v>
      </c>
      <c r="I602" s="3" t="s">
        <v>1406</v>
      </c>
      <c r="J602" s="3" t="s">
        <v>523</v>
      </c>
      <c r="K602" s="3" t="s">
        <v>92</v>
      </c>
      <c r="L602" s="3" t="s">
        <v>116</v>
      </c>
      <c r="M602" s="3" t="s">
        <v>94</v>
      </c>
      <c r="N602" s="2">
        <v>6157417.2800000003</v>
      </c>
      <c r="O602" s="2">
        <v>0</v>
      </c>
      <c r="P602" s="10">
        <v>1</v>
      </c>
      <c r="Q602" s="2">
        <v>6157417.2800000003</v>
      </c>
      <c r="R602" s="2">
        <v>0</v>
      </c>
      <c r="S602" s="3" t="s">
        <v>94</v>
      </c>
      <c r="T602" s="2">
        <v>6157417.2800000003</v>
      </c>
      <c r="U602" s="2">
        <v>6157417.2800000003</v>
      </c>
      <c r="V602" s="2">
        <v>0</v>
      </c>
      <c r="W602" s="11">
        <v>1</v>
      </c>
      <c r="X602" s="2">
        <v>6157417.2800000003</v>
      </c>
      <c r="Y602" s="2">
        <v>6157417.2800000003</v>
      </c>
      <c r="Z602" s="2">
        <v>0</v>
      </c>
      <c r="AA602" s="12">
        <v>0</v>
      </c>
      <c r="AB602" s="13">
        <v>44862</v>
      </c>
      <c r="AC602" s="13">
        <v>44500</v>
      </c>
      <c r="AD602" s="2">
        <v>1</v>
      </c>
      <c r="AE602" s="2">
        <v>4</v>
      </c>
      <c r="AF602" s="3" t="s">
        <v>95</v>
      </c>
      <c r="AG602" s="2">
        <v>0</v>
      </c>
      <c r="AH602" s="3" t="s">
        <v>95</v>
      </c>
      <c r="AI602" s="3" t="s">
        <v>95</v>
      </c>
      <c r="AJ602" s="2">
        <v>1</v>
      </c>
      <c r="AK602" s="2">
        <v>41764.806377914727</v>
      </c>
      <c r="AL602" s="2">
        <v>0</v>
      </c>
      <c r="AM602" s="2">
        <v>0</v>
      </c>
      <c r="AN602" s="2">
        <v>41764.806377914727</v>
      </c>
      <c r="AO602" s="2">
        <v>41764.806377914727</v>
      </c>
      <c r="AP602" s="2">
        <v>0</v>
      </c>
      <c r="AQ602" s="2">
        <v>0</v>
      </c>
      <c r="AR602" s="2">
        <v>41764.806377914727</v>
      </c>
      <c r="AS602" s="2">
        <v>4925933.824</v>
      </c>
      <c r="AT602" s="2">
        <v>0</v>
      </c>
      <c r="AU602" s="2">
        <v>0</v>
      </c>
      <c r="AV602" s="2">
        <v>4925933.824</v>
      </c>
      <c r="AW602" s="2">
        <v>41764.806377914727</v>
      </c>
      <c r="AX602" s="2">
        <v>0</v>
      </c>
      <c r="AY602" s="2">
        <v>0</v>
      </c>
      <c r="AZ602" s="2">
        <v>41764.806377914727</v>
      </c>
      <c r="BA602" s="2">
        <v>212545.27613784585</v>
      </c>
      <c r="BB602" s="2">
        <v>0</v>
      </c>
      <c r="BC602" s="2">
        <v>0</v>
      </c>
      <c r="BD602" s="2">
        <v>212545.27613784585</v>
      </c>
      <c r="BE602" s="2">
        <v>212545.27613784585</v>
      </c>
      <c r="BF602" s="2">
        <v>0</v>
      </c>
      <c r="BG602" s="2">
        <v>0</v>
      </c>
      <c r="BH602" s="2">
        <v>212545.27613784585</v>
      </c>
      <c r="BI602" s="2">
        <v>25068569.823718403</v>
      </c>
      <c r="BJ602" s="2">
        <v>0</v>
      </c>
      <c r="BK602" s="2">
        <v>0</v>
      </c>
      <c r="BL602" s="2">
        <v>25068569.823718403</v>
      </c>
      <c r="BM602" s="2">
        <v>212545.27613784585</v>
      </c>
      <c r="BN602" s="2">
        <v>0</v>
      </c>
      <c r="BO602" s="2">
        <v>0</v>
      </c>
      <c r="BP602" s="2">
        <v>212545.27613784585</v>
      </c>
      <c r="BQ602" s="2" t="s">
        <v>96</v>
      </c>
      <c r="BR602" s="1" t="s">
        <v>523</v>
      </c>
      <c r="BS602" s="1" t="s">
        <v>523</v>
      </c>
      <c r="BT602" s="1" t="s">
        <v>523</v>
      </c>
      <c r="BU602" s="2">
        <v>41764.806377914727</v>
      </c>
      <c r="BV602" s="2">
        <v>41764.806377914727</v>
      </c>
      <c r="BW602" s="2">
        <v>4925933.824</v>
      </c>
      <c r="BX602" s="2">
        <v>41764.806377914727</v>
      </c>
      <c r="BY602" s="2">
        <v>41764.806377914727</v>
      </c>
      <c r="BZ602" s="2">
        <v>41764.806377914727</v>
      </c>
      <c r="CA602" s="2">
        <v>41764.806377914727</v>
      </c>
      <c r="CB602" s="2">
        <v>4925933.824</v>
      </c>
      <c r="CC602" s="2">
        <v>41764.806377914727</v>
      </c>
      <c r="CD602" s="2">
        <v>41764.806377914727</v>
      </c>
      <c r="CE602" s="1">
        <f t="shared" si="9"/>
        <v>6.7828448972545065E-3</v>
      </c>
    </row>
    <row r="603" spans="1:83" ht="13.5" customHeight="1">
      <c r="A603" s="3" t="s">
        <v>1404</v>
      </c>
      <c r="B603" t="s">
        <v>1427</v>
      </c>
      <c r="C603" s="9" t="s">
        <v>2212</v>
      </c>
      <c r="D603" s="3" t="s">
        <v>523</v>
      </c>
      <c r="E603" s="3" t="s">
        <v>1408</v>
      </c>
      <c r="F603" s="3" t="s">
        <v>1427</v>
      </c>
      <c r="G603" s="3" t="s">
        <v>128</v>
      </c>
      <c r="H603" s="3" t="s">
        <v>89</v>
      </c>
      <c r="I603" s="3" t="s">
        <v>1406</v>
      </c>
      <c r="J603" s="3" t="s">
        <v>523</v>
      </c>
      <c r="K603" s="3" t="s">
        <v>92</v>
      </c>
      <c r="L603" s="3" t="s">
        <v>116</v>
      </c>
      <c r="M603" s="3" t="s">
        <v>94</v>
      </c>
      <c r="N603" s="2">
        <v>10408031.789999999</v>
      </c>
      <c r="O603" s="2">
        <v>0</v>
      </c>
      <c r="P603" s="10">
        <v>1</v>
      </c>
      <c r="Q603" s="2">
        <v>10408031.789999999</v>
      </c>
      <c r="R603" s="2">
        <v>0</v>
      </c>
      <c r="S603" s="3" t="s">
        <v>94</v>
      </c>
      <c r="T603" s="2">
        <v>10408031.789999999</v>
      </c>
      <c r="U603" s="2">
        <v>10408031.789999999</v>
      </c>
      <c r="V603" s="2">
        <v>0</v>
      </c>
      <c r="W603" s="11">
        <v>1</v>
      </c>
      <c r="X603" s="2">
        <v>10408031.789999999</v>
      </c>
      <c r="Y603" s="2">
        <v>10408031.789999999</v>
      </c>
      <c r="Z603" s="2">
        <v>0</v>
      </c>
      <c r="AA603" s="12">
        <v>0</v>
      </c>
      <c r="AB603" s="13">
        <v>45291</v>
      </c>
      <c r="AC603" s="13">
        <v>44500</v>
      </c>
      <c r="AD603" s="2">
        <v>3</v>
      </c>
      <c r="AE603" s="2">
        <v>4</v>
      </c>
      <c r="AF603" s="3" t="s">
        <v>95</v>
      </c>
      <c r="AG603" s="2">
        <v>0</v>
      </c>
      <c r="AH603" s="3" t="s">
        <v>95</v>
      </c>
      <c r="AI603" s="3" t="s">
        <v>95</v>
      </c>
      <c r="AJ603" s="2">
        <v>1</v>
      </c>
      <c r="AK603" s="2">
        <v>70596.065317264176</v>
      </c>
      <c r="AL603" s="2">
        <v>0</v>
      </c>
      <c r="AM603" s="2">
        <v>0</v>
      </c>
      <c r="AN603" s="2">
        <v>70596.065317264176</v>
      </c>
      <c r="AO603" s="2">
        <v>180130.80978062644</v>
      </c>
      <c r="AP603" s="2">
        <v>0</v>
      </c>
      <c r="AQ603" s="2">
        <v>0</v>
      </c>
      <c r="AR603" s="2">
        <v>180130.80978062644</v>
      </c>
      <c r="AS603" s="2">
        <v>8326425.4319999991</v>
      </c>
      <c r="AT603" s="2">
        <v>0</v>
      </c>
      <c r="AU603" s="2">
        <v>0</v>
      </c>
      <c r="AV603" s="2">
        <v>8326425.4319999991</v>
      </c>
      <c r="AW603" s="2">
        <v>70596.065317264176</v>
      </c>
      <c r="AX603" s="2">
        <v>0</v>
      </c>
      <c r="AY603" s="2">
        <v>0</v>
      </c>
      <c r="AZ603" s="2">
        <v>70596.065317264176</v>
      </c>
      <c r="BA603" s="2">
        <v>359270.43600608915</v>
      </c>
      <c r="BB603" s="2">
        <v>0</v>
      </c>
      <c r="BC603" s="2">
        <v>0</v>
      </c>
      <c r="BD603" s="2">
        <v>359270.43600608915</v>
      </c>
      <c r="BE603" s="2">
        <v>916703.70405458601</v>
      </c>
      <c r="BF603" s="2">
        <v>0</v>
      </c>
      <c r="BG603" s="2">
        <v>0</v>
      </c>
      <c r="BH603" s="2">
        <v>916703.70405458601</v>
      </c>
      <c r="BI603" s="2">
        <v>42374011.665991195</v>
      </c>
      <c r="BJ603" s="2">
        <v>0</v>
      </c>
      <c r="BK603" s="2">
        <v>0</v>
      </c>
      <c r="BL603" s="2">
        <v>42374011.665991195</v>
      </c>
      <c r="BM603" s="2">
        <v>359270.43600608915</v>
      </c>
      <c r="BN603" s="2">
        <v>0</v>
      </c>
      <c r="BO603" s="2">
        <v>0</v>
      </c>
      <c r="BP603" s="2">
        <v>359270.43600608915</v>
      </c>
      <c r="BQ603" s="2" t="s">
        <v>96</v>
      </c>
      <c r="BR603" s="1" t="s">
        <v>523</v>
      </c>
      <c r="BS603" s="1" t="s">
        <v>523</v>
      </c>
      <c r="BT603" s="1" t="s">
        <v>523</v>
      </c>
      <c r="BU603" s="2">
        <v>70596.065317264176</v>
      </c>
      <c r="BV603" s="2">
        <v>180130.80978062644</v>
      </c>
      <c r="BW603" s="2">
        <v>8326425.4319999991</v>
      </c>
      <c r="BX603" s="2">
        <v>70596.065317264176</v>
      </c>
      <c r="BY603" s="2">
        <v>70596.065317264176</v>
      </c>
      <c r="BZ603" s="2">
        <v>70596.065317264176</v>
      </c>
      <c r="CA603" s="2">
        <v>180130.80978062644</v>
      </c>
      <c r="CB603" s="2">
        <v>8326425.4319999991</v>
      </c>
      <c r="CC603" s="2">
        <v>70596.065317264176</v>
      </c>
      <c r="CD603" s="2">
        <v>70596.065317264176</v>
      </c>
      <c r="CE603" s="1">
        <f t="shared" si="9"/>
        <v>6.7828448972545056E-3</v>
      </c>
    </row>
    <row r="604" spans="1:83" ht="13.5" customHeight="1">
      <c r="A604" s="3" t="s">
        <v>1404</v>
      </c>
      <c r="B604" t="s">
        <v>1428</v>
      </c>
      <c r="C604" s="9" t="s">
        <v>2213</v>
      </c>
      <c r="D604" s="3" t="s">
        <v>523</v>
      </c>
      <c r="E604" s="3" t="s">
        <v>1408</v>
      </c>
      <c r="F604" s="3" t="s">
        <v>1428</v>
      </c>
      <c r="G604" s="3" t="s">
        <v>128</v>
      </c>
      <c r="H604" s="3" t="s">
        <v>89</v>
      </c>
      <c r="I604" s="3" t="s">
        <v>1406</v>
      </c>
      <c r="J604" s="3" t="s">
        <v>523</v>
      </c>
      <c r="K604" s="3" t="s">
        <v>92</v>
      </c>
      <c r="L604" s="3" t="s">
        <v>116</v>
      </c>
      <c r="M604" s="3" t="s">
        <v>94</v>
      </c>
      <c r="N604" s="2">
        <v>24374.7</v>
      </c>
      <c r="O604" s="2">
        <v>0</v>
      </c>
      <c r="P604" s="10">
        <v>1</v>
      </c>
      <c r="Q604" s="2">
        <v>24374.7</v>
      </c>
      <c r="R604" s="2">
        <v>0</v>
      </c>
      <c r="S604" s="3" t="s">
        <v>94</v>
      </c>
      <c r="T604" s="2">
        <v>24374.7</v>
      </c>
      <c r="U604" s="2">
        <v>24374.7</v>
      </c>
      <c r="V604" s="2">
        <v>0</v>
      </c>
      <c r="W604" s="11">
        <v>1</v>
      </c>
      <c r="X604" s="2">
        <v>24374.7</v>
      </c>
      <c r="Y604" s="2">
        <v>24374.7</v>
      </c>
      <c r="Z604" s="2">
        <v>0</v>
      </c>
      <c r="AA604" s="12">
        <v>0</v>
      </c>
      <c r="AB604" s="13">
        <v>45257</v>
      </c>
      <c r="AC604" s="13">
        <v>44500</v>
      </c>
      <c r="AD604" s="2">
        <v>3</v>
      </c>
      <c r="AE604" s="2">
        <v>4</v>
      </c>
      <c r="AF604" s="3" t="s">
        <v>95</v>
      </c>
      <c r="AG604" s="2">
        <v>0</v>
      </c>
      <c r="AH604" s="3" t="s">
        <v>95</v>
      </c>
      <c r="AI604" s="3" t="s">
        <v>95</v>
      </c>
      <c r="AJ604" s="2">
        <v>1</v>
      </c>
      <c r="AK604" s="2">
        <v>165.32980951710942</v>
      </c>
      <c r="AL604" s="2">
        <v>0</v>
      </c>
      <c r="AM604" s="2">
        <v>0</v>
      </c>
      <c r="AN604" s="2">
        <v>165.32980951710942</v>
      </c>
      <c r="AO604" s="2">
        <v>421.85059939750971</v>
      </c>
      <c r="AP604" s="2">
        <v>0</v>
      </c>
      <c r="AQ604" s="2">
        <v>0</v>
      </c>
      <c r="AR604" s="2">
        <v>421.85059939750971</v>
      </c>
      <c r="AS604" s="2">
        <v>19499.760000000002</v>
      </c>
      <c r="AT604" s="2">
        <v>0</v>
      </c>
      <c r="AU604" s="2">
        <v>0</v>
      </c>
      <c r="AV604" s="2">
        <v>19499.760000000002</v>
      </c>
      <c r="AW604" s="2">
        <v>165.32980951710942</v>
      </c>
      <c r="AX604" s="2">
        <v>0</v>
      </c>
      <c r="AY604" s="2">
        <v>0</v>
      </c>
      <c r="AZ604" s="2">
        <v>165.32980951710942</v>
      </c>
      <c r="BA604" s="2">
        <v>841.37993361352164</v>
      </c>
      <c r="BB604" s="2">
        <v>0</v>
      </c>
      <c r="BC604" s="2">
        <v>0</v>
      </c>
      <c r="BD604" s="2">
        <v>841.37993361352164</v>
      </c>
      <c r="BE604" s="2">
        <v>2146.8398853938666</v>
      </c>
      <c r="BF604" s="2">
        <v>0</v>
      </c>
      <c r="BG604" s="2">
        <v>0</v>
      </c>
      <c r="BH604" s="2">
        <v>2146.8398853938666</v>
      </c>
      <c r="BI604" s="2">
        <v>99236.228616000008</v>
      </c>
      <c r="BJ604" s="2">
        <v>0</v>
      </c>
      <c r="BK604" s="2">
        <v>0</v>
      </c>
      <c r="BL604" s="2">
        <v>99236.228616000008</v>
      </c>
      <c r="BM604" s="2">
        <v>841.37993361352164</v>
      </c>
      <c r="BN604" s="2">
        <v>0</v>
      </c>
      <c r="BO604" s="2">
        <v>0</v>
      </c>
      <c r="BP604" s="2">
        <v>841.37993361352164</v>
      </c>
      <c r="BQ604" s="2" t="s">
        <v>96</v>
      </c>
      <c r="BR604" s="1" t="s">
        <v>523</v>
      </c>
      <c r="BS604" s="1" t="s">
        <v>523</v>
      </c>
      <c r="BT604" s="1" t="s">
        <v>523</v>
      </c>
      <c r="BU604" s="2">
        <v>165.32980951710942</v>
      </c>
      <c r="BV604" s="2">
        <v>421.85059939750971</v>
      </c>
      <c r="BW604" s="2">
        <v>19499.760000000002</v>
      </c>
      <c r="BX604" s="2">
        <v>165.32980951710942</v>
      </c>
      <c r="BY604" s="2">
        <v>165.32980951710942</v>
      </c>
      <c r="BZ604" s="2">
        <v>165.32980951710942</v>
      </c>
      <c r="CA604" s="2">
        <v>421.85059939750971</v>
      </c>
      <c r="CB604" s="2">
        <v>19499.760000000002</v>
      </c>
      <c r="CC604" s="2">
        <v>165.32980951710942</v>
      </c>
      <c r="CD604" s="2">
        <v>165.32980951710942</v>
      </c>
      <c r="CE604" s="1">
        <f t="shared" si="9"/>
        <v>6.7828448972545065E-3</v>
      </c>
    </row>
    <row r="605" spans="1:83" ht="13.5" customHeight="1">
      <c r="A605" s="3" t="s">
        <v>1404</v>
      </c>
      <c r="B605" t="s">
        <v>1429</v>
      </c>
      <c r="C605" s="9" t="s">
        <v>2214</v>
      </c>
      <c r="D605" s="3" t="s">
        <v>523</v>
      </c>
      <c r="E605" s="3" t="s">
        <v>1408</v>
      </c>
      <c r="F605" s="3" t="s">
        <v>1429</v>
      </c>
      <c r="G605" s="3" t="s">
        <v>128</v>
      </c>
      <c r="H605" s="3" t="s">
        <v>89</v>
      </c>
      <c r="I605" s="3" t="s">
        <v>1406</v>
      </c>
      <c r="J605" s="3" t="s">
        <v>523</v>
      </c>
      <c r="K605" s="3" t="s">
        <v>92</v>
      </c>
      <c r="L605" s="3" t="s">
        <v>116</v>
      </c>
      <c r="M605" s="3" t="s">
        <v>94</v>
      </c>
      <c r="N605" s="2">
        <v>2657.79</v>
      </c>
      <c r="O605" s="2">
        <v>0</v>
      </c>
      <c r="P605" s="10">
        <v>1</v>
      </c>
      <c r="Q605" s="2">
        <v>2657.79</v>
      </c>
      <c r="R605" s="2">
        <v>0</v>
      </c>
      <c r="S605" s="3" t="s">
        <v>94</v>
      </c>
      <c r="T605" s="2">
        <v>2657.79</v>
      </c>
      <c r="U605" s="2">
        <v>2657.79</v>
      </c>
      <c r="V605" s="2">
        <v>0</v>
      </c>
      <c r="W605" s="11">
        <v>1</v>
      </c>
      <c r="X605" s="2">
        <v>2657.79</v>
      </c>
      <c r="Y605" s="2">
        <v>2657.79</v>
      </c>
      <c r="Z605" s="2">
        <v>0</v>
      </c>
      <c r="AA605" s="12">
        <v>0</v>
      </c>
      <c r="AB605" s="13">
        <v>45007</v>
      </c>
      <c r="AC605" s="13">
        <v>44500</v>
      </c>
      <c r="AD605" s="2">
        <v>2</v>
      </c>
      <c r="AE605" s="2">
        <v>4</v>
      </c>
      <c r="AF605" s="3" t="s">
        <v>95</v>
      </c>
      <c r="AG605" s="2">
        <v>0</v>
      </c>
      <c r="AH605" s="3" t="s">
        <v>95</v>
      </c>
      <c r="AI605" s="3" t="s">
        <v>95</v>
      </c>
      <c r="AJ605" s="2">
        <v>1</v>
      </c>
      <c r="AK605" s="2">
        <v>18.027377339474057</v>
      </c>
      <c r="AL605" s="2">
        <v>0</v>
      </c>
      <c r="AM605" s="2">
        <v>0</v>
      </c>
      <c r="AN605" s="2">
        <v>18.027377339474057</v>
      </c>
      <c r="AO605" s="2">
        <v>37.991157959989316</v>
      </c>
      <c r="AP605" s="2">
        <v>0</v>
      </c>
      <c r="AQ605" s="2">
        <v>0</v>
      </c>
      <c r="AR605" s="2">
        <v>37.991157959989316</v>
      </c>
      <c r="AS605" s="2">
        <v>2126.232</v>
      </c>
      <c r="AT605" s="2">
        <v>0</v>
      </c>
      <c r="AU605" s="2">
        <v>0</v>
      </c>
      <c r="AV605" s="2">
        <v>2126.232</v>
      </c>
      <c r="AW605" s="2">
        <v>18.027377339474057</v>
      </c>
      <c r="AX605" s="2">
        <v>0</v>
      </c>
      <c r="AY605" s="2">
        <v>0</v>
      </c>
      <c r="AZ605" s="2">
        <v>18.027377339474057</v>
      </c>
      <c r="BA605" s="2">
        <v>91.743126018317426</v>
      </c>
      <c r="BB605" s="2">
        <v>0</v>
      </c>
      <c r="BC605" s="2">
        <v>0</v>
      </c>
      <c r="BD605" s="2">
        <v>91.743126018317426</v>
      </c>
      <c r="BE605" s="2">
        <v>193.34080197418163</v>
      </c>
      <c r="BF605" s="2">
        <v>0</v>
      </c>
      <c r="BG605" s="2">
        <v>0</v>
      </c>
      <c r="BH605" s="2">
        <v>193.34080197418163</v>
      </c>
      <c r="BI605" s="2">
        <v>10820.6072712</v>
      </c>
      <c r="BJ605" s="2">
        <v>0</v>
      </c>
      <c r="BK605" s="2">
        <v>0</v>
      </c>
      <c r="BL605" s="2">
        <v>10820.6072712</v>
      </c>
      <c r="BM605" s="2">
        <v>91.743126018317426</v>
      </c>
      <c r="BN605" s="2">
        <v>0</v>
      </c>
      <c r="BO605" s="2">
        <v>0</v>
      </c>
      <c r="BP605" s="2">
        <v>91.743126018317426</v>
      </c>
      <c r="BQ605" s="2" t="s">
        <v>96</v>
      </c>
      <c r="BR605" s="1" t="s">
        <v>523</v>
      </c>
      <c r="BS605" s="1" t="s">
        <v>523</v>
      </c>
      <c r="BT605" s="1" t="s">
        <v>523</v>
      </c>
      <c r="BU605" s="2">
        <v>18.027377339474057</v>
      </c>
      <c r="BV605" s="2">
        <v>37.991157959989316</v>
      </c>
      <c r="BW605" s="2">
        <v>2126.232</v>
      </c>
      <c r="BX605" s="2">
        <v>18.027377339474057</v>
      </c>
      <c r="BY605" s="2">
        <v>18.027377339474057</v>
      </c>
      <c r="BZ605" s="2">
        <v>18.027377339474057</v>
      </c>
      <c r="CA605" s="2">
        <v>37.991157959989316</v>
      </c>
      <c r="CB605" s="2">
        <v>2126.232</v>
      </c>
      <c r="CC605" s="2">
        <v>18.027377339474057</v>
      </c>
      <c r="CD605" s="2">
        <v>18.027377339474057</v>
      </c>
      <c r="CE605" s="1">
        <f t="shared" si="9"/>
        <v>6.7828448972545074E-3</v>
      </c>
    </row>
    <row r="606" spans="1:83" ht="13.5" customHeight="1">
      <c r="A606" s="3" t="s">
        <v>1404</v>
      </c>
      <c r="B606" t="s">
        <v>1430</v>
      </c>
      <c r="C606" s="9" t="s">
        <v>2215</v>
      </c>
      <c r="D606" s="3" t="s">
        <v>523</v>
      </c>
      <c r="E606" s="3" t="s">
        <v>1408</v>
      </c>
      <c r="F606" s="3" t="s">
        <v>1430</v>
      </c>
      <c r="G606" s="3" t="s">
        <v>128</v>
      </c>
      <c r="H606" s="3" t="s">
        <v>89</v>
      </c>
      <c r="I606" s="3" t="s">
        <v>1406</v>
      </c>
      <c r="J606" s="3" t="s">
        <v>523</v>
      </c>
      <c r="K606" s="3" t="s">
        <v>92</v>
      </c>
      <c r="L606" s="3" t="s">
        <v>116</v>
      </c>
      <c r="M606" s="3" t="s">
        <v>94</v>
      </c>
      <c r="N606" s="2">
        <v>23146.07</v>
      </c>
      <c r="O606" s="2">
        <v>0</v>
      </c>
      <c r="P606" s="10">
        <v>1</v>
      </c>
      <c r="Q606" s="2">
        <v>23146.07</v>
      </c>
      <c r="R606" s="2">
        <v>0</v>
      </c>
      <c r="S606" s="3" t="s">
        <v>94</v>
      </c>
      <c r="T606" s="2">
        <v>23146.07</v>
      </c>
      <c r="U606" s="2">
        <v>23146.07</v>
      </c>
      <c r="V606" s="2">
        <v>0</v>
      </c>
      <c r="W606" s="11">
        <v>1</v>
      </c>
      <c r="X606" s="2">
        <v>23146.07</v>
      </c>
      <c r="Y606" s="2">
        <v>23146.07</v>
      </c>
      <c r="Z606" s="2">
        <v>0</v>
      </c>
      <c r="AA606" s="12">
        <v>0</v>
      </c>
      <c r="AB606" s="13">
        <v>45306</v>
      </c>
      <c r="AC606" s="13">
        <v>44500</v>
      </c>
      <c r="AD606" s="2">
        <v>3</v>
      </c>
      <c r="AE606" s="2">
        <v>4</v>
      </c>
      <c r="AF606" s="3" t="s">
        <v>95</v>
      </c>
      <c r="AG606" s="2">
        <v>0</v>
      </c>
      <c r="AH606" s="3" t="s">
        <v>95</v>
      </c>
      <c r="AI606" s="3" t="s">
        <v>95</v>
      </c>
      <c r="AJ606" s="2">
        <v>1</v>
      </c>
      <c r="AK606" s="2">
        <v>156.99620279099562</v>
      </c>
      <c r="AL606" s="2">
        <v>0</v>
      </c>
      <c r="AM606" s="2">
        <v>0</v>
      </c>
      <c r="AN606" s="2">
        <v>156.99620279099562</v>
      </c>
      <c r="AO606" s="2">
        <v>400.58681760992818</v>
      </c>
      <c r="AP606" s="2">
        <v>0</v>
      </c>
      <c r="AQ606" s="2">
        <v>0</v>
      </c>
      <c r="AR606" s="2">
        <v>400.58681760992818</v>
      </c>
      <c r="AS606" s="2">
        <v>18516.856</v>
      </c>
      <c r="AT606" s="2">
        <v>0</v>
      </c>
      <c r="AU606" s="2">
        <v>0</v>
      </c>
      <c r="AV606" s="2">
        <v>18516.856</v>
      </c>
      <c r="AW606" s="2">
        <v>156.99620279099562</v>
      </c>
      <c r="AX606" s="2">
        <v>0</v>
      </c>
      <c r="AY606" s="2">
        <v>0</v>
      </c>
      <c r="AZ606" s="2">
        <v>156.99620279099562</v>
      </c>
      <c r="BA606" s="2">
        <v>798.96937562365588</v>
      </c>
      <c r="BB606" s="2">
        <v>0</v>
      </c>
      <c r="BC606" s="2">
        <v>0</v>
      </c>
      <c r="BD606" s="2">
        <v>798.96937562365588</v>
      </c>
      <c r="BE606" s="2">
        <v>2038.6263734986856</v>
      </c>
      <c r="BF606" s="2">
        <v>0</v>
      </c>
      <c r="BG606" s="2">
        <v>0</v>
      </c>
      <c r="BH606" s="2">
        <v>2038.6263734986856</v>
      </c>
      <c r="BI606" s="2">
        <v>94234.131869600009</v>
      </c>
      <c r="BJ606" s="2">
        <v>0</v>
      </c>
      <c r="BK606" s="2">
        <v>0</v>
      </c>
      <c r="BL606" s="2">
        <v>94234.131869600009</v>
      </c>
      <c r="BM606" s="2">
        <v>798.96937562365588</v>
      </c>
      <c r="BN606" s="2">
        <v>0</v>
      </c>
      <c r="BO606" s="2">
        <v>0</v>
      </c>
      <c r="BP606" s="2">
        <v>798.96937562365588</v>
      </c>
      <c r="BQ606" s="2" t="s">
        <v>96</v>
      </c>
      <c r="BR606" s="1" t="s">
        <v>523</v>
      </c>
      <c r="BS606" s="1" t="s">
        <v>523</v>
      </c>
      <c r="BT606" s="1" t="s">
        <v>523</v>
      </c>
      <c r="BU606" s="2">
        <v>156.99620279099562</v>
      </c>
      <c r="BV606" s="2">
        <v>400.58681760992818</v>
      </c>
      <c r="BW606" s="2">
        <v>18516.856</v>
      </c>
      <c r="BX606" s="2">
        <v>156.99620279099562</v>
      </c>
      <c r="BY606" s="2">
        <v>156.99620279099562</v>
      </c>
      <c r="BZ606" s="2">
        <v>156.99620279099562</v>
      </c>
      <c r="CA606" s="2">
        <v>400.58681760992818</v>
      </c>
      <c r="CB606" s="2">
        <v>18516.856</v>
      </c>
      <c r="CC606" s="2">
        <v>156.99620279099562</v>
      </c>
      <c r="CD606" s="2">
        <v>156.99620279099562</v>
      </c>
      <c r="CE606" s="1">
        <f t="shared" si="9"/>
        <v>6.7828448972545074E-3</v>
      </c>
    </row>
    <row r="607" spans="1:83" ht="13.5" customHeight="1">
      <c r="A607" s="3" t="s">
        <v>1404</v>
      </c>
      <c r="B607" t="s">
        <v>1431</v>
      </c>
      <c r="C607" s="9" t="s">
        <v>2216</v>
      </c>
      <c r="D607" s="3" t="s">
        <v>523</v>
      </c>
      <c r="E607" s="3" t="s">
        <v>1408</v>
      </c>
      <c r="F607" s="3" t="s">
        <v>1431</v>
      </c>
      <c r="G607" s="3" t="s">
        <v>128</v>
      </c>
      <c r="H607" s="3" t="s">
        <v>89</v>
      </c>
      <c r="I607" s="3" t="s">
        <v>1406</v>
      </c>
      <c r="J607" s="3" t="s">
        <v>523</v>
      </c>
      <c r="K607" s="3" t="s">
        <v>92</v>
      </c>
      <c r="L607" s="3" t="s">
        <v>116</v>
      </c>
      <c r="M607" s="3" t="s">
        <v>94</v>
      </c>
      <c r="N607" s="2">
        <v>16601.39</v>
      </c>
      <c r="O607" s="2">
        <v>0</v>
      </c>
      <c r="P607" s="10">
        <v>1</v>
      </c>
      <c r="Q607" s="2">
        <v>16601.39</v>
      </c>
      <c r="R607" s="2">
        <v>0</v>
      </c>
      <c r="S607" s="3" t="s">
        <v>94</v>
      </c>
      <c r="T607" s="2">
        <v>16601.39</v>
      </c>
      <c r="U607" s="2">
        <v>16601.39</v>
      </c>
      <c r="V607" s="2">
        <v>0</v>
      </c>
      <c r="W607" s="11">
        <v>1</v>
      </c>
      <c r="X607" s="2">
        <v>16601.39</v>
      </c>
      <c r="Y607" s="2">
        <v>16601.39</v>
      </c>
      <c r="Z607" s="2">
        <v>0</v>
      </c>
      <c r="AA607" s="12">
        <v>0</v>
      </c>
      <c r="AB607" s="13">
        <v>45227</v>
      </c>
      <c r="AC607" s="13">
        <v>44500</v>
      </c>
      <c r="AD607" s="2">
        <v>2</v>
      </c>
      <c r="AE607" s="2">
        <v>4</v>
      </c>
      <c r="AF607" s="3" t="s">
        <v>95</v>
      </c>
      <c r="AG607" s="2">
        <v>0</v>
      </c>
      <c r="AH607" s="3" t="s">
        <v>95</v>
      </c>
      <c r="AI607" s="3" t="s">
        <v>95</v>
      </c>
      <c r="AJ607" s="2">
        <v>1</v>
      </c>
      <c r="AK607" s="2">
        <v>112.60465344883198</v>
      </c>
      <c r="AL607" s="2">
        <v>0</v>
      </c>
      <c r="AM607" s="2">
        <v>0</v>
      </c>
      <c r="AN607" s="2">
        <v>112.60465344883198</v>
      </c>
      <c r="AO607" s="2">
        <v>237.30468917611509</v>
      </c>
      <c r="AP607" s="2">
        <v>0</v>
      </c>
      <c r="AQ607" s="2">
        <v>0</v>
      </c>
      <c r="AR607" s="2">
        <v>237.30468917611509</v>
      </c>
      <c r="AS607" s="2">
        <v>13281.111999999997</v>
      </c>
      <c r="AT607" s="2">
        <v>0</v>
      </c>
      <c r="AU607" s="2">
        <v>0</v>
      </c>
      <c r="AV607" s="2">
        <v>13281.111999999997</v>
      </c>
      <c r="AW607" s="2">
        <v>112.60465344883198</v>
      </c>
      <c r="AX607" s="2">
        <v>0</v>
      </c>
      <c r="AY607" s="2">
        <v>0</v>
      </c>
      <c r="AZ607" s="2">
        <v>112.60465344883198</v>
      </c>
      <c r="BA607" s="2">
        <v>573.05634186645091</v>
      </c>
      <c r="BB607" s="2">
        <v>0</v>
      </c>
      <c r="BC607" s="2">
        <v>0</v>
      </c>
      <c r="BD607" s="2">
        <v>573.05634186645091</v>
      </c>
      <c r="BE607" s="2">
        <v>1207.6672936861673</v>
      </c>
      <c r="BF607" s="2">
        <v>0</v>
      </c>
      <c r="BG607" s="2">
        <v>0</v>
      </c>
      <c r="BH607" s="2">
        <v>1207.6672936861673</v>
      </c>
      <c r="BI607" s="2">
        <v>67588.907079199984</v>
      </c>
      <c r="BJ607" s="2">
        <v>0</v>
      </c>
      <c r="BK607" s="2">
        <v>0</v>
      </c>
      <c r="BL607" s="2">
        <v>67588.907079199984</v>
      </c>
      <c r="BM607" s="2">
        <v>573.05634186645091</v>
      </c>
      <c r="BN607" s="2">
        <v>0</v>
      </c>
      <c r="BO607" s="2">
        <v>0</v>
      </c>
      <c r="BP607" s="2">
        <v>573.05634186645091</v>
      </c>
      <c r="BQ607" s="2" t="s">
        <v>96</v>
      </c>
      <c r="BR607" s="1" t="s">
        <v>523</v>
      </c>
      <c r="BS607" s="1" t="s">
        <v>523</v>
      </c>
      <c r="BT607" s="1" t="s">
        <v>523</v>
      </c>
      <c r="BU607" s="2">
        <v>112.60465344883198</v>
      </c>
      <c r="BV607" s="2">
        <v>237.30468917611509</v>
      </c>
      <c r="BW607" s="2">
        <v>13281.111999999997</v>
      </c>
      <c r="BX607" s="2">
        <v>112.60465344883198</v>
      </c>
      <c r="BY607" s="2">
        <v>112.60465344883198</v>
      </c>
      <c r="BZ607" s="2">
        <v>112.60465344883198</v>
      </c>
      <c r="CA607" s="2">
        <v>237.30468917611509</v>
      </c>
      <c r="CB607" s="2">
        <v>13281.111999999997</v>
      </c>
      <c r="CC607" s="2">
        <v>112.60465344883198</v>
      </c>
      <c r="CD607" s="2">
        <v>112.60465344883198</v>
      </c>
      <c r="CE607" s="1">
        <f t="shared" si="9"/>
        <v>6.7828448972545065E-3</v>
      </c>
    </row>
    <row r="608" spans="1:83" ht="13.5" customHeight="1">
      <c r="A608" s="3" t="s">
        <v>1404</v>
      </c>
      <c r="B608" t="s">
        <v>1432</v>
      </c>
      <c r="C608" s="9" t="s">
        <v>2217</v>
      </c>
      <c r="D608" s="3" t="s">
        <v>523</v>
      </c>
      <c r="E608" s="3" t="s">
        <v>1408</v>
      </c>
      <c r="F608" s="3" t="s">
        <v>1432</v>
      </c>
      <c r="G608" s="3" t="s">
        <v>128</v>
      </c>
      <c r="H608" s="3" t="s">
        <v>89</v>
      </c>
      <c r="I608" s="3" t="s">
        <v>1406</v>
      </c>
      <c r="J608" s="3" t="s">
        <v>523</v>
      </c>
      <c r="K608" s="3" t="s">
        <v>92</v>
      </c>
      <c r="L608" s="3" t="s">
        <v>116</v>
      </c>
      <c r="M608" s="3" t="s">
        <v>94</v>
      </c>
      <c r="N608" s="2">
        <v>13480.06</v>
      </c>
      <c r="O608" s="2">
        <v>0</v>
      </c>
      <c r="P608" s="10">
        <v>1</v>
      </c>
      <c r="Q608" s="2">
        <v>13480.06</v>
      </c>
      <c r="R608" s="2">
        <v>0</v>
      </c>
      <c r="S608" s="3" t="s">
        <v>94</v>
      </c>
      <c r="T608" s="2">
        <v>13480.06</v>
      </c>
      <c r="U608" s="2">
        <v>13480.06</v>
      </c>
      <c r="V608" s="2">
        <v>0</v>
      </c>
      <c r="W608" s="11">
        <v>1</v>
      </c>
      <c r="X608" s="2">
        <v>13480.06</v>
      </c>
      <c r="Y608" s="2">
        <v>13480.06</v>
      </c>
      <c r="Z608" s="2">
        <v>0</v>
      </c>
      <c r="AA608" s="12">
        <v>0</v>
      </c>
      <c r="AB608" s="13">
        <v>45257</v>
      </c>
      <c r="AC608" s="13">
        <v>44500</v>
      </c>
      <c r="AD608" s="2">
        <v>3</v>
      </c>
      <c r="AE608" s="2">
        <v>4</v>
      </c>
      <c r="AF608" s="3" t="s">
        <v>95</v>
      </c>
      <c r="AG608" s="2">
        <v>0</v>
      </c>
      <c r="AH608" s="3" t="s">
        <v>95</v>
      </c>
      <c r="AI608" s="3" t="s">
        <v>95</v>
      </c>
      <c r="AJ608" s="2">
        <v>1</v>
      </c>
      <c r="AK608" s="2">
        <v>91.433156185684595</v>
      </c>
      <c r="AL608" s="2">
        <v>0</v>
      </c>
      <c r="AM608" s="2">
        <v>0</v>
      </c>
      <c r="AN608" s="2">
        <v>91.433156185684595</v>
      </c>
      <c r="AO608" s="2">
        <v>233.2981079116623</v>
      </c>
      <c r="AP608" s="2">
        <v>0</v>
      </c>
      <c r="AQ608" s="2">
        <v>0</v>
      </c>
      <c r="AR608" s="2">
        <v>233.2981079116623</v>
      </c>
      <c r="AS608" s="2">
        <v>10784.048000000001</v>
      </c>
      <c r="AT608" s="2">
        <v>0</v>
      </c>
      <c r="AU608" s="2">
        <v>0</v>
      </c>
      <c r="AV608" s="2">
        <v>10784.048000000001</v>
      </c>
      <c r="AW608" s="2">
        <v>91.433156185684595</v>
      </c>
      <c r="AX608" s="2">
        <v>0</v>
      </c>
      <c r="AY608" s="2">
        <v>0</v>
      </c>
      <c r="AZ608" s="2">
        <v>91.433156185684595</v>
      </c>
      <c r="BA608" s="2">
        <v>465.31247514456749</v>
      </c>
      <c r="BB608" s="2">
        <v>0</v>
      </c>
      <c r="BC608" s="2">
        <v>0</v>
      </c>
      <c r="BD608" s="2">
        <v>465.31247514456749</v>
      </c>
      <c r="BE608" s="2">
        <v>1187.2774009732407</v>
      </c>
      <c r="BF608" s="2">
        <v>0</v>
      </c>
      <c r="BG608" s="2">
        <v>0</v>
      </c>
      <c r="BH608" s="2">
        <v>1187.2774009732407</v>
      </c>
      <c r="BI608" s="2">
        <v>54881.098676800008</v>
      </c>
      <c r="BJ608" s="2">
        <v>0</v>
      </c>
      <c r="BK608" s="2">
        <v>0</v>
      </c>
      <c r="BL608" s="2">
        <v>54881.098676800008</v>
      </c>
      <c r="BM608" s="2">
        <v>465.31247514456749</v>
      </c>
      <c r="BN608" s="2">
        <v>0</v>
      </c>
      <c r="BO608" s="2">
        <v>0</v>
      </c>
      <c r="BP608" s="2">
        <v>465.31247514456749</v>
      </c>
      <c r="BQ608" s="2" t="s">
        <v>96</v>
      </c>
      <c r="BR608" s="1" t="s">
        <v>523</v>
      </c>
      <c r="BS608" s="1" t="s">
        <v>523</v>
      </c>
      <c r="BT608" s="1" t="s">
        <v>523</v>
      </c>
      <c r="BU608" s="2">
        <v>91.433156185684595</v>
      </c>
      <c r="BV608" s="2">
        <v>233.2981079116623</v>
      </c>
      <c r="BW608" s="2">
        <v>10784.048000000001</v>
      </c>
      <c r="BX608" s="2">
        <v>91.433156185684595</v>
      </c>
      <c r="BY608" s="2">
        <v>91.433156185684595</v>
      </c>
      <c r="BZ608" s="2">
        <v>91.433156185684595</v>
      </c>
      <c r="CA608" s="2">
        <v>233.2981079116623</v>
      </c>
      <c r="CB608" s="2">
        <v>10784.048000000001</v>
      </c>
      <c r="CC608" s="2">
        <v>91.433156185684595</v>
      </c>
      <c r="CD608" s="2">
        <v>91.433156185684595</v>
      </c>
      <c r="CE608" s="1">
        <f t="shared" si="9"/>
        <v>6.7828448972545074E-3</v>
      </c>
    </row>
    <row r="609" spans="1:83" ht="13.5" customHeight="1">
      <c r="A609" s="3" t="s">
        <v>1404</v>
      </c>
      <c r="B609" t="s">
        <v>1433</v>
      </c>
      <c r="C609" s="9" t="s">
        <v>2218</v>
      </c>
      <c r="D609" s="3" t="s">
        <v>523</v>
      </c>
      <c r="E609" s="3" t="s">
        <v>1408</v>
      </c>
      <c r="F609" s="3" t="s">
        <v>1433</v>
      </c>
      <c r="G609" s="3" t="s">
        <v>128</v>
      </c>
      <c r="H609" s="3" t="s">
        <v>89</v>
      </c>
      <c r="I609" s="3" t="s">
        <v>1406</v>
      </c>
      <c r="J609" s="3" t="s">
        <v>523</v>
      </c>
      <c r="K609" s="3" t="s">
        <v>92</v>
      </c>
      <c r="L609" s="3" t="s">
        <v>116</v>
      </c>
      <c r="M609" s="3" t="s">
        <v>94</v>
      </c>
      <c r="N609" s="2">
        <v>20435.349999999999</v>
      </c>
      <c r="O609" s="2">
        <v>0</v>
      </c>
      <c r="P609" s="10">
        <v>1</v>
      </c>
      <c r="Q609" s="2">
        <v>20435.349999999999</v>
      </c>
      <c r="R609" s="2">
        <v>0</v>
      </c>
      <c r="S609" s="3" t="s">
        <v>94</v>
      </c>
      <c r="T609" s="2">
        <v>20435.349999999999</v>
      </c>
      <c r="U609" s="2">
        <v>20435.349999999999</v>
      </c>
      <c r="V609" s="2">
        <v>0</v>
      </c>
      <c r="W609" s="11">
        <v>1</v>
      </c>
      <c r="X609" s="2">
        <v>20435.349999999999</v>
      </c>
      <c r="Y609" s="2">
        <v>20435.349999999999</v>
      </c>
      <c r="Z609" s="2">
        <v>0</v>
      </c>
      <c r="AA609" s="12">
        <v>0</v>
      </c>
      <c r="AB609" s="13">
        <v>45257</v>
      </c>
      <c r="AC609" s="13">
        <v>44500</v>
      </c>
      <c r="AD609" s="2">
        <v>3</v>
      </c>
      <c r="AE609" s="2">
        <v>4</v>
      </c>
      <c r="AF609" s="3" t="s">
        <v>95</v>
      </c>
      <c r="AG609" s="2">
        <v>0</v>
      </c>
      <c r="AH609" s="3" t="s">
        <v>95</v>
      </c>
      <c r="AI609" s="3" t="s">
        <v>95</v>
      </c>
      <c r="AJ609" s="2">
        <v>1</v>
      </c>
      <c r="AK609" s="2">
        <v>138.60980947110988</v>
      </c>
      <c r="AL609" s="2">
        <v>0</v>
      </c>
      <c r="AM609" s="2">
        <v>0</v>
      </c>
      <c r="AN609" s="2">
        <v>138.60980947110988</v>
      </c>
      <c r="AO609" s="2">
        <v>353.67264607966047</v>
      </c>
      <c r="AP609" s="2">
        <v>0</v>
      </c>
      <c r="AQ609" s="2">
        <v>0</v>
      </c>
      <c r="AR609" s="2">
        <v>353.67264607966047</v>
      </c>
      <c r="AS609" s="2">
        <v>16348.28</v>
      </c>
      <c r="AT609" s="2">
        <v>0</v>
      </c>
      <c r="AU609" s="2">
        <v>0</v>
      </c>
      <c r="AV609" s="2">
        <v>16348.28</v>
      </c>
      <c r="AW609" s="2">
        <v>138.60980947110988</v>
      </c>
      <c r="AX609" s="2">
        <v>0</v>
      </c>
      <c r="AY609" s="2">
        <v>0</v>
      </c>
      <c r="AZ609" s="2">
        <v>138.60980947110988</v>
      </c>
      <c r="BA609" s="2">
        <v>705.39918137942539</v>
      </c>
      <c r="BB609" s="2">
        <v>0</v>
      </c>
      <c r="BC609" s="2">
        <v>0</v>
      </c>
      <c r="BD609" s="2">
        <v>705.39918137942539</v>
      </c>
      <c r="BE609" s="2">
        <v>1799.8754631640002</v>
      </c>
      <c r="BF609" s="2">
        <v>0</v>
      </c>
      <c r="BG609" s="2">
        <v>0</v>
      </c>
      <c r="BH609" s="2">
        <v>1799.8754631640002</v>
      </c>
      <c r="BI609" s="2">
        <v>83198.031748000009</v>
      </c>
      <c r="BJ609" s="2">
        <v>0</v>
      </c>
      <c r="BK609" s="2">
        <v>0</v>
      </c>
      <c r="BL609" s="2">
        <v>83198.031748000009</v>
      </c>
      <c r="BM609" s="2">
        <v>705.39918137942539</v>
      </c>
      <c r="BN609" s="2">
        <v>0</v>
      </c>
      <c r="BO609" s="2">
        <v>0</v>
      </c>
      <c r="BP609" s="2">
        <v>705.39918137942539</v>
      </c>
      <c r="BQ609" s="2" t="s">
        <v>96</v>
      </c>
      <c r="BR609" s="1" t="s">
        <v>523</v>
      </c>
      <c r="BS609" s="1" t="s">
        <v>523</v>
      </c>
      <c r="BT609" s="1" t="s">
        <v>523</v>
      </c>
      <c r="BU609" s="2">
        <v>138.60980947110988</v>
      </c>
      <c r="BV609" s="2">
        <v>353.67264607966047</v>
      </c>
      <c r="BW609" s="2">
        <v>16348.28</v>
      </c>
      <c r="BX609" s="2">
        <v>138.60980947110988</v>
      </c>
      <c r="BY609" s="2">
        <v>138.60980947110988</v>
      </c>
      <c r="BZ609" s="2">
        <v>138.60980947110988</v>
      </c>
      <c r="CA609" s="2">
        <v>353.67264607966047</v>
      </c>
      <c r="CB609" s="2">
        <v>16348.28</v>
      </c>
      <c r="CC609" s="2">
        <v>138.60980947110988</v>
      </c>
      <c r="CD609" s="2">
        <v>138.60980947110988</v>
      </c>
      <c r="CE609" s="1">
        <f t="shared" si="9"/>
        <v>6.7828448972545074E-3</v>
      </c>
    </row>
    <row r="610" spans="1:83" ht="13.5" customHeight="1">
      <c r="A610" s="3" t="s">
        <v>1404</v>
      </c>
      <c r="B610" t="s">
        <v>1434</v>
      </c>
      <c r="C610" s="9" t="s">
        <v>2219</v>
      </c>
      <c r="D610" s="3" t="s">
        <v>523</v>
      </c>
      <c r="E610" s="3" t="s">
        <v>1408</v>
      </c>
      <c r="F610" s="3" t="s">
        <v>1434</v>
      </c>
      <c r="G610" s="3" t="s">
        <v>128</v>
      </c>
      <c r="H610" s="3" t="s">
        <v>89</v>
      </c>
      <c r="I610" s="3" t="s">
        <v>1406</v>
      </c>
      <c r="J610" s="3" t="s">
        <v>523</v>
      </c>
      <c r="K610" s="3" t="s">
        <v>92</v>
      </c>
      <c r="L610" s="3" t="s">
        <v>116</v>
      </c>
      <c r="M610" s="3" t="s">
        <v>94</v>
      </c>
      <c r="N610" s="2">
        <v>285211.93</v>
      </c>
      <c r="O610" s="2">
        <v>0</v>
      </c>
      <c r="P610" s="10">
        <v>1</v>
      </c>
      <c r="Q610" s="2">
        <v>285211.93</v>
      </c>
      <c r="R610" s="2">
        <v>0</v>
      </c>
      <c r="S610" s="3" t="s">
        <v>94</v>
      </c>
      <c r="T610" s="2">
        <v>285211.93</v>
      </c>
      <c r="U610" s="2">
        <v>285211.93</v>
      </c>
      <c r="V610" s="2">
        <v>0</v>
      </c>
      <c r="W610" s="11">
        <v>1</v>
      </c>
      <c r="X610" s="2">
        <v>285211.93</v>
      </c>
      <c r="Y610" s="2">
        <v>285211.93</v>
      </c>
      <c r="Z610" s="2">
        <v>0</v>
      </c>
      <c r="AA610" s="12">
        <v>0</v>
      </c>
      <c r="AB610" s="13">
        <v>44958</v>
      </c>
      <c r="AC610" s="13">
        <v>44500</v>
      </c>
      <c r="AD610" s="2">
        <v>2</v>
      </c>
      <c r="AE610" s="2">
        <v>4</v>
      </c>
      <c r="AF610" s="3" t="s">
        <v>95</v>
      </c>
      <c r="AG610" s="2">
        <v>0</v>
      </c>
      <c r="AH610" s="3" t="s">
        <v>95</v>
      </c>
      <c r="AI610" s="3" t="s">
        <v>95</v>
      </c>
      <c r="AJ610" s="2">
        <v>1</v>
      </c>
      <c r="AK610" s="2">
        <v>1934.5482840366094</v>
      </c>
      <c r="AL610" s="2">
        <v>0</v>
      </c>
      <c r="AM610" s="2">
        <v>0</v>
      </c>
      <c r="AN610" s="2">
        <v>1934.5482840366094</v>
      </c>
      <c r="AO610" s="2">
        <v>4076.8952719001181</v>
      </c>
      <c r="AP610" s="2">
        <v>0</v>
      </c>
      <c r="AQ610" s="2">
        <v>0</v>
      </c>
      <c r="AR610" s="2">
        <v>4076.8952719001181</v>
      </c>
      <c r="AS610" s="2">
        <v>228169.54400000002</v>
      </c>
      <c r="AT610" s="2">
        <v>0</v>
      </c>
      <c r="AU610" s="2">
        <v>0</v>
      </c>
      <c r="AV610" s="2">
        <v>228169.54400000002</v>
      </c>
      <c r="AW610" s="2">
        <v>1934.5482840366094</v>
      </c>
      <c r="AX610" s="2">
        <v>0</v>
      </c>
      <c r="AY610" s="2">
        <v>0</v>
      </c>
      <c r="AZ610" s="2">
        <v>1934.5482840366094</v>
      </c>
      <c r="BA610" s="2">
        <v>9845.1096722907096</v>
      </c>
      <c r="BB610" s="2">
        <v>0</v>
      </c>
      <c r="BC610" s="2">
        <v>0</v>
      </c>
      <c r="BD610" s="2">
        <v>9845.1096722907096</v>
      </c>
      <c r="BE610" s="2">
        <v>20747.727728226891</v>
      </c>
      <c r="BF610" s="2">
        <v>0</v>
      </c>
      <c r="BG610" s="2">
        <v>0</v>
      </c>
      <c r="BH610" s="2">
        <v>20747.727728226891</v>
      </c>
      <c r="BI610" s="2">
        <v>1161177.6263704002</v>
      </c>
      <c r="BJ610" s="2">
        <v>0</v>
      </c>
      <c r="BK610" s="2">
        <v>0</v>
      </c>
      <c r="BL610" s="2">
        <v>1161177.6263704002</v>
      </c>
      <c r="BM610" s="2">
        <v>9845.1096722907096</v>
      </c>
      <c r="BN610" s="2">
        <v>0</v>
      </c>
      <c r="BO610" s="2">
        <v>0</v>
      </c>
      <c r="BP610" s="2">
        <v>9845.1096722907096</v>
      </c>
      <c r="BQ610" s="2" t="s">
        <v>96</v>
      </c>
      <c r="BR610" s="1" t="s">
        <v>523</v>
      </c>
      <c r="BS610" s="1" t="s">
        <v>523</v>
      </c>
      <c r="BT610" s="1" t="s">
        <v>523</v>
      </c>
      <c r="BU610" s="2">
        <v>1934.5482840366094</v>
      </c>
      <c r="BV610" s="2">
        <v>4076.8952719001181</v>
      </c>
      <c r="BW610" s="2">
        <v>228169.54400000002</v>
      </c>
      <c r="BX610" s="2">
        <v>1934.5482840366094</v>
      </c>
      <c r="BY610" s="2">
        <v>1934.5482840366094</v>
      </c>
      <c r="BZ610" s="2">
        <v>1934.5482840366094</v>
      </c>
      <c r="CA610" s="2">
        <v>4076.8952719001181</v>
      </c>
      <c r="CB610" s="2">
        <v>228169.54400000002</v>
      </c>
      <c r="CC610" s="2">
        <v>1934.5482840366094</v>
      </c>
      <c r="CD610" s="2">
        <v>1934.5482840366094</v>
      </c>
      <c r="CE610" s="1">
        <f t="shared" si="9"/>
        <v>6.7828448972545065E-3</v>
      </c>
    </row>
    <row r="611" spans="1:83" ht="13.5" customHeight="1">
      <c r="A611" s="3" t="s">
        <v>1404</v>
      </c>
      <c r="B611" t="s">
        <v>1435</v>
      </c>
      <c r="C611" s="9" t="s">
        <v>2220</v>
      </c>
      <c r="D611" s="3" t="s">
        <v>523</v>
      </c>
      <c r="E611" s="3" t="s">
        <v>1408</v>
      </c>
      <c r="F611" s="3" t="s">
        <v>1435</v>
      </c>
      <c r="G611" s="3" t="s">
        <v>128</v>
      </c>
      <c r="H611" s="3" t="s">
        <v>89</v>
      </c>
      <c r="I611" s="3" t="s">
        <v>1406</v>
      </c>
      <c r="J611" s="3" t="s">
        <v>523</v>
      </c>
      <c r="K611" s="3" t="s">
        <v>92</v>
      </c>
      <c r="L611" s="3" t="s">
        <v>116</v>
      </c>
      <c r="M611" s="3" t="s">
        <v>94</v>
      </c>
      <c r="N611" s="2">
        <v>30077.3</v>
      </c>
      <c r="O611" s="2">
        <v>0</v>
      </c>
      <c r="P611" s="10">
        <v>1</v>
      </c>
      <c r="Q611" s="2">
        <v>30077.3</v>
      </c>
      <c r="R611" s="2">
        <v>0</v>
      </c>
      <c r="S611" s="3" t="s">
        <v>94</v>
      </c>
      <c r="T611" s="2">
        <v>30077.3</v>
      </c>
      <c r="U611" s="2">
        <v>30077.3</v>
      </c>
      <c r="V611" s="2">
        <v>0</v>
      </c>
      <c r="W611" s="11">
        <v>1</v>
      </c>
      <c r="X611" s="2">
        <v>30077.3</v>
      </c>
      <c r="Y611" s="2">
        <v>30077.3</v>
      </c>
      <c r="Z611" s="2">
        <v>0</v>
      </c>
      <c r="AA611" s="12">
        <v>0</v>
      </c>
      <c r="AB611" s="13">
        <v>45243</v>
      </c>
      <c r="AC611" s="13">
        <v>44500</v>
      </c>
      <c r="AD611" s="2">
        <v>3</v>
      </c>
      <c r="AE611" s="2">
        <v>4</v>
      </c>
      <c r="AF611" s="3" t="s">
        <v>95</v>
      </c>
      <c r="AG611" s="2">
        <v>0</v>
      </c>
      <c r="AH611" s="3" t="s">
        <v>95</v>
      </c>
      <c r="AI611" s="3" t="s">
        <v>95</v>
      </c>
      <c r="AJ611" s="2">
        <v>1</v>
      </c>
      <c r="AK611" s="2">
        <v>204.00966082819298</v>
      </c>
      <c r="AL611" s="2">
        <v>0</v>
      </c>
      <c r="AM611" s="2">
        <v>0</v>
      </c>
      <c r="AN611" s="2">
        <v>204.00966082819298</v>
      </c>
      <c r="AO611" s="2">
        <v>520.54495166130118</v>
      </c>
      <c r="AP611" s="2">
        <v>0</v>
      </c>
      <c r="AQ611" s="2">
        <v>0</v>
      </c>
      <c r="AR611" s="2">
        <v>520.54495166130118</v>
      </c>
      <c r="AS611" s="2">
        <v>24061.839999999997</v>
      </c>
      <c r="AT611" s="2">
        <v>0</v>
      </c>
      <c r="AU611" s="2">
        <v>0</v>
      </c>
      <c r="AV611" s="2">
        <v>24061.839999999997</v>
      </c>
      <c r="AW611" s="2">
        <v>204.00966082819298</v>
      </c>
      <c r="AX611" s="2">
        <v>0</v>
      </c>
      <c r="AY611" s="2">
        <v>0</v>
      </c>
      <c r="AZ611" s="2">
        <v>204.00966082819298</v>
      </c>
      <c r="BA611" s="2">
        <v>1038.2255649207568</v>
      </c>
      <c r="BB611" s="2">
        <v>0</v>
      </c>
      <c r="BC611" s="2">
        <v>0</v>
      </c>
      <c r="BD611" s="2">
        <v>1038.2255649207568</v>
      </c>
      <c r="BE611" s="2">
        <v>2649.1053134995282</v>
      </c>
      <c r="BF611" s="2">
        <v>0</v>
      </c>
      <c r="BG611" s="2">
        <v>0</v>
      </c>
      <c r="BH611" s="2">
        <v>2649.1053134995282</v>
      </c>
      <c r="BI611" s="2">
        <v>122453.10994399998</v>
      </c>
      <c r="BJ611" s="2">
        <v>0</v>
      </c>
      <c r="BK611" s="2">
        <v>0</v>
      </c>
      <c r="BL611" s="2">
        <v>122453.10994399998</v>
      </c>
      <c r="BM611" s="2">
        <v>1038.2255649207568</v>
      </c>
      <c r="BN611" s="2">
        <v>0</v>
      </c>
      <c r="BO611" s="2">
        <v>0</v>
      </c>
      <c r="BP611" s="2">
        <v>1038.2255649207568</v>
      </c>
      <c r="BQ611" s="2" t="s">
        <v>96</v>
      </c>
      <c r="BR611" s="1" t="s">
        <v>523</v>
      </c>
      <c r="BS611" s="1" t="s">
        <v>523</v>
      </c>
      <c r="BT611" s="1" t="s">
        <v>523</v>
      </c>
      <c r="BU611" s="2">
        <v>204.00966082819298</v>
      </c>
      <c r="BV611" s="2">
        <v>520.54495166130118</v>
      </c>
      <c r="BW611" s="2">
        <v>24061.839999999997</v>
      </c>
      <c r="BX611" s="2">
        <v>204.00966082819298</v>
      </c>
      <c r="BY611" s="2">
        <v>204.00966082819298</v>
      </c>
      <c r="BZ611" s="2">
        <v>204.00966082819298</v>
      </c>
      <c r="CA611" s="2">
        <v>520.54495166130118</v>
      </c>
      <c r="CB611" s="2">
        <v>24061.839999999997</v>
      </c>
      <c r="CC611" s="2">
        <v>204.00966082819298</v>
      </c>
      <c r="CD611" s="2">
        <v>204.00966082819298</v>
      </c>
      <c r="CE611" s="1">
        <f t="shared" si="9"/>
        <v>6.7828448972545074E-3</v>
      </c>
    </row>
    <row r="612" spans="1:83" ht="13.5" customHeight="1">
      <c r="A612" s="3" t="s">
        <v>1404</v>
      </c>
      <c r="B612" t="s">
        <v>1436</v>
      </c>
      <c r="C612" s="9" t="s">
        <v>2221</v>
      </c>
      <c r="D612" s="3" t="s">
        <v>523</v>
      </c>
      <c r="E612" s="3" t="s">
        <v>1408</v>
      </c>
      <c r="F612" s="3" t="s">
        <v>1436</v>
      </c>
      <c r="G612" s="3" t="s">
        <v>128</v>
      </c>
      <c r="H612" s="3" t="s">
        <v>89</v>
      </c>
      <c r="I612" s="3" t="s">
        <v>1406</v>
      </c>
      <c r="J612" s="3" t="s">
        <v>523</v>
      </c>
      <c r="K612" s="3" t="s">
        <v>92</v>
      </c>
      <c r="L612" s="3" t="s">
        <v>116</v>
      </c>
      <c r="M612" s="3" t="s">
        <v>94</v>
      </c>
      <c r="N612" s="2">
        <v>99493.32</v>
      </c>
      <c r="O612" s="2">
        <v>0</v>
      </c>
      <c r="P612" s="10">
        <v>1</v>
      </c>
      <c r="Q612" s="2">
        <v>99493.32</v>
      </c>
      <c r="R612" s="2">
        <v>0</v>
      </c>
      <c r="S612" s="3" t="s">
        <v>94</v>
      </c>
      <c r="T612" s="2">
        <v>99493.32</v>
      </c>
      <c r="U612" s="2">
        <v>99493.32</v>
      </c>
      <c r="V612" s="2">
        <v>0</v>
      </c>
      <c r="W612" s="11">
        <v>1</v>
      </c>
      <c r="X612" s="2">
        <v>99493.32</v>
      </c>
      <c r="Y612" s="2">
        <v>99493.32</v>
      </c>
      <c r="Z612" s="2">
        <v>0</v>
      </c>
      <c r="AA612" s="12">
        <v>0</v>
      </c>
      <c r="AB612" s="13">
        <v>45020</v>
      </c>
      <c r="AC612" s="13">
        <v>44500</v>
      </c>
      <c r="AD612" s="2">
        <v>2</v>
      </c>
      <c r="AE612" s="2">
        <v>4</v>
      </c>
      <c r="AF612" s="3" t="s">
        <v>95</v>
      </c>
      <c r="AG612" s="2">
        <v>0</v>
      </c>
      <c r="AH612" s="3" t="s">
        <v>95</v>
      </c>
      <c r="AI612" s="3" t="s">
        <v>95</v>
      </c>
      <c r="AJ612" s="2">
        <v>1</v>
      </c>
      <c r="AK612" s="2">
        <v>674.84775787290982</v>
      </c>
      <c r="AL612" s="2">
        <v>0</v>
      </c>
      <c r="AM612" s="2">
        <v>0</v>
      </c>
      <c r="AN612" s="2">
        <v>674.84775787290982</v>
      </c>
      <c r="AO612" s="2">
        <v>1422.184008549872</v>
      </c>
      <c r="AP612" s="2">
        <v>0</v>
      </c>
      <c r="AQ612" s="2">
        <v>0</v>
      </c>
      <c r="AR612" s="2">
        <v>1422.184008549872</v>
      </c>
      <c r="AS612" s="2">
        <v>79594.655999999988</v>
      </c>
      <c r="AT612" s="2">
        <v>0</v>
      </c>
      <c r="AU612" s="2">
        <v>0</v>
      </c>
      <c r="AV612" s="2">
        <v>79594.655999999988</v>
      </c>
      <c r="AW612" s="2">
        <v>674.84775787290982</v>
      </c>
      <c r="AX612" s="2">
        <v>0</v>
      </c>
      <c r="AY612" s="2">
        <v>0</v>
      </c>
      <c r="AZ612" s="2">
        <v>674.84775787290982</v>
      </c>
      <c r="BA612" s="2">
        <v>3434.3677245910253</v>
      </c>
      <c r="BB612" s="2">
        <v>0</v>
      </c>
      <c r="BC612" s="2">
        <v>0</v>
      </c>
      <c r="BD612" s="2">
        <v>3434.3677245910253</v>
      </c>
      <c r="BE612" s="2">
        <v>7237.6366379111541</v>
      </c>
      <c r="BF612" s="2">
        <v>0</v>
      </c>
      <c r="BG612" s="2">
        <v>0</v>
      </c>
      <c r="BH612" s="2">
        <v>7237.6366379111541</v>
      </c>
      <c r="BI612" s="2">
        <v>405065.16384959995</v>
      </c>
      <c r="BJ612" s="2">
        <v>0</v>
      </c>
      <c r="BK612" s="2">
        <v>0</v>
      </c>
      <c r="BL612" s="2">
        <v>405065.16384959995</v>
      </c>
      <c r="BM612" s="2">
        <v>3434.3677245910253</v>
      </c>
      <c r="BN612" s="2">
        <v>0</v>
      </c>
      <c r="BO612" s="2">
        <v>0</v>
      </c>
      <c r="BP612" s="2">
        <v>3434.3677245910253</v>
      </c>
      <c r="BQ612" s="2" t="s">
        <v>96</v>
      </c>
      <c r="BR612" s="1" t="s">
        <v>523</v>
      </c>
      <c r="BS612" s="1" t="s">
        <v>523</v>
      </c>
      <c r="BT612" s="1" t="s">
        <v>523</v>
      </c>
      <c r="BU612" s="2">
        <v>674.84775787290982</v>
      </c>
      <c r="BV612" s="2">
        <v>1422.184008549872</v>
      </c>
      <c r="BW612" s="2">
        <v>79594.655999999988</v>
      </c>
      <c r="BX612" s="2">
        <v>674.84775787290982</v>
      </c>
      <c r="BY612" s="2">
        <v>674.84775787290982</v>
      </c>
      <c r="BZ612" s="2">
        <v>674.84775787290982</v>
      </c>
      <c r="CA612" s="2">
        <v>1422.184008549872</v>
      </c>
      <c r="CB612" s="2">
        <v>79594.655999999988</v>
      </c>
      <c r="CC612" s="2">
        <v>674.84775787290982</v>
      </c>
      <c r="CD612" s="2">
        <v>674.84775787290982</v>
      </c>
      <c r="CE612" s="1">
        <f t="shared" si="9"/>
        <v>6.7828448972545065E-3</v>
      </c>
    </row>
    <row r="613" spans="1:83" ht="13.5" customHeight="1">
      <c r="A613" s="3" t="s">
        <v>1404</v>
      </c>
      <c r="B613" t="s">
        <v>1437</v>
      </c>
      <c r="C613" s="9" t="s">
        <v>2222</v>
      </c>
      <c r="D613" s="3" t="s">
        <v>523</v>
      </c>
      <c r="E613" s="3" t="s">
        <v>1408</v>
      </c>
      <c r="F613" s="3" t="s">
        <v>1437</v>
      </c>
      <c r="G613" s="3" t="s">
        <v>128</v>
      </c>
      <c r="H613" s="3" t="s">
        <v>89</v>
      </c>
      <c r="I613" s="3" t="s">
        <v>1406</v>
      </c>
      <c r="J613" s="3" t="s">
        <v>523</v>
      </c>
      <c r="K613" s="3" t="s">
        <v>92</v>
      </c>
      <c r="L613" s="3" t="s">
        <v>116</v>
      </c>
      <c r="M613" s="3" t="s">
        <v>94</v>
      </c>
      <c r="N613" s="2">
        <v>11691.01</v>
      </c>
      <c r="O613" s="2">
        <v>0</v>
      </c>
      <c r="P613" s="10">
        <v>1</v>
      </c>
      <c r="Q613" s="2">
        <v>11691.01</v>
      </c>
      <c r="R613" s="2">
        <v>0</v>
      </c>
      <c r="S613" s="3" t="s">
        <v>94</v>
      </c>
      <c r="T613" s="2">
        <v>11691.01</v>
      </c>
      <c r="U613" s="2">
        <v>11691.01</v>
      </c>
      <c r="V613" s="2">
        <v>0</v>
      </c>
      <c r="W613" s="11">
        <v>1</v>
      </c>
      <c r="X613" s="2">
        <v>11691.01</v>
      </c>
      <c r="Y613" s="2">
        <v>11691.01</v>
      </c>
      <c r="Z613" s="2">
        <v>0</v>
      </c>
      <c r="AA613" s="12">
        <v>0</v>
      </c>
      <c r="AB613" s="13">
        <v>44717</v>
      </c>
      <c r="AC613" s="13">
        <v>44500</v>
      </c>
      <c r="AD613" s="2">
        <v>1</v>
      </c>
      <c r="AE613" s="2">
        <v>4</v>
      </c>
      <c r="AF613" s="3" t="s">
        <v>95</v>
      </c>
      <c r="AG613" s="2">
        <v>0</v>
      </c>
      <c r="AH613" s="3" t="s">
        <v>95</v>
      </c>
      <c r="AI613" s="3" t="s">
        <v>95</v>
      </c>
      <c r="AJ613" s="2">
        <v>1</v>
      </c>
      <c r="AK613" s="2">
        <v>79.298307522251406</v>
      </c>
      <c r="AL613" s="2">
        <v>0</v>
      </c>
      <c r="AM613" s="2">
        <v>0</v>
      </c>
      <c r="AN613" s="2">
        <v>79.298307522251406</v>
      </c>
      <c r="AO613" s="2">
        <v>79.298307522251406</v>
      </c>
      <c r="AP613" s="2">
        <v>0</v>
      </c>
      <c r="AQ613" s="2">
        <v>0</v>
      </c>
      <c r="AR613" s="2">
        <v>79.298307522251406</v>
      </c>
      <c r="AS613" s="2">
        <v>9352.8079999999991</v>
      </c>
      <c r="AT613" s="2">
        <v>0</v>
      </c>
      <c r="AU613" s="2">
        <v>0</v>
      </c>
      <c r="AV613" s="2">
        <v>9352.8079999999991</v>
      </c>
      <c r="AW613" s="2">
        <v>79.298307522251406</v>
      </c>
      <c r="AX613" s="2">
        <v>0</v>
      </c>
      <c r="AY613" s="2">
        <v>0</v>
      </c>
      <c r="AZ613" s="2">
        <v>79.298307522251406</v>
      </c>
      <c r="BA613" s="2">
        <v>403.55701681148963</v>
      </c>
      <c r="BB613" s="2">
        <v>0</v>
      </c>
      <c r="BC613" s="2">
        <v>0</v>
      </c>
      <c r="BD613" s="2">
        <v>403.55701681148963</v>
      </c>
      <c r="BE613" s="2">
        <v>403.55701681148963</v>
      </c>
      <c r="BF613" s="2">
        <v>0</v>
      </c>
      <c r="BG613" s="2">
        <v>0</v>
      </c>
      <c r="BH613" s="2">
        <v>403.55701681148963</v>
      </c>
      <c r="BI613" s="2">
        <v>47597.375192799998</v>
      </c>
      <c r="BJ613" s="2">
        <v>0</v>
      </c>
      <c r="BK613" s="2">
        <v>0</v>
      </c>
      <c r="BL613" s="2">
        <v>47597.375192799998</v>
      </c>
      <c r="BM613" s="2">
        <v>403.55701681148963</v>
      </c>
      <c r="BN613" s="2">
        <v>0</v>
      </c>
      <c r="BO613" s="2">
        <v>0</v>
      </c>
      <c r="BP613" s="2">
        <v>403.55701681148963</v>
      </c>
      <c r="BQ613" s="2" t="s">
        <v>96</v>
      </c>
      <c r="BR613" s="1" t="s">
        <v>523</v>
      </c>
      <c r="BS613" s="1" t="s">
        <v>523</v>
      </c>
      <c r="BT613" s="1" t="s">
        <v>523</v>
      </c>
      <c r="BU613" s="2">
        <v>79.298307522251406</v>
      </c>
      <c r="BV613" s="2">
        <v>79.298307522251406</v>
      </c>
      <c r="BW613" s="2">
        <v>9352.8079999999991</v>
      </c>
      <c r="BX613" s="2">
        <v>79.298307522251406</v>
      </c>
      <c r="BY613" s="2">
        <v>79.298307522251406</v>
      </c>
      <c r="BZ613" s="2">
        <v>79.298307522251406</v>
      </c>
      <c r="CA613" s="2">
        <v>79.298307522251406</v>
      </c>
      <c r="CB613" s="2">
        <v>9352.8079999999991</v>
      </c>
      <c r="CC613" s="2">
        <v>79.298307522251406</v>
      </c>
      <c r="CD613" s="2">
        <v>79.298307522251406</v>
      </c>
      <c r="CE613" s="1">
        <f t="shared" si="9"/>
        <v>6.7828448972545065E-3</v>
      </c>
    </row>
    <row r="614" spans="1:83" ht="13.5" customHeight="1">
      <c r="A614" s="3" t="s">
        <v>1404</v>
      </c>
      <c r="B614" t="s">
        <v>1438</v>
      </c>
      <c r="C614" s="9" t="s">
        <v>2223</v>
      </c>
      <c r="D614" s="3" t="s">
        <v>523</v>
      </c>
      <c r="E614" s="3" t="s">
        <v>1408</v>
      </c>
      <c r="F614" s="3" t="s">
        <v>1438</v>
      </c>
      <c r="G614" s="3" t="s">
        <v>128</v>
      </c>
      <c r="H614" s="3" t="s">
        <v>89</v>
      </c>
      <c r="I614" s="3" t="s">
        <v>1406</v>
      </c>
      <c r="J614" s="3" t="s">
        <v>523</v>
      </c>
      <c r="K614" s="3" t="s">
        <v>92</v>
      </c>
      <c r="L614" s="3" t="s">
        <v>116</v>
      </c>
      <c r="M614" s="3" t="s">
        <v>94</v>
      </c>
      <c r="N614" s="2">
        <v>99557.64</v>
      </c>
      <c r="O614" s="2">
        <v>0</v>
      </c>
      <c r="P614" s="10">
        <v>1</v>
      </c>
      <c r="Q614" s="2">
        <v>99557.64</v>
      </c>
      <c r="R614" s="2">
        <v>0</v>
      </c>
      <c r="S614" s="3" t="s">
        <v>94</v>
      </c>
      <c r="T614" s="2">
        <v>99557.64</v>
      </c>
      <c r="U614" s="2">
        <v>99557.64</v>
      </c>
      <c r="V614" s="2">
        <v>0</v>
      </c>
      <c r="W614" s="11">
        <v>1</v>
      </c>
      <c r="X614" s="2">
        <v>99557.64</v>
      </c>
      <c r="Y614" s="2">
        <v>99557.64</v>
      </c>
      <c r="Z614" s="2">
        <v>0</v>
      </c>
      <c r="AA614" s="12">
        <v>0</v>
      </c>
      <c r="AB614" s="13">
        <v>45020</v>
      </c>
      <c r="AC614" s="13">
        <v>44500</v>
      </c>
      <c r="AD614" s="2">
        <v>2</v>
      </c>
      <c r="AE614" s="2">
        <v>4</v>
      </c>
      <c r="AF614" s="3" t="s">
        <v>95</v>
      </c>
      <c r="AG614" s="2">
        <v>0</v>
      </c>
      <c r="AH614" s="3" t="s">
        <v>95</v>
      </c>
      <c r="AI614" s="3" t="s">
        <v>95</v>
      </c>
      <c r="AJ614" s="2">
        <v>1</v>
      </c>
      <c r="AK614" s="2">
        <v>675.2840304567012</v>
      </c>
      <c r="AL614" s="2">
        <v>0</v>
      </c>
      <c r="AM614" s="2">
        <v>0</v>
      </c>
      <c r="AN614" s="2">
        <v>675.2840304567012</v>
      </c>
      <c r="AO614" s="2">
        <v>1423.1034157566064</v>
      </c>
      <c r="AP614" s="2">
        <v>0</v>
      </c>
      <c r="AQ614" s="2">
        <v>0</v>
      </c>
      <c r="AR614" s="2">
        <v>1423.1034157566064</v>
      </c>
      <c r="AS614" s="2">
        <v>79646.111999999994</v>
      </c>
      <c r="AT614" s="2">
        <v>0</v>
      </c>
      <c r="AU614" s="2">
        <v>0</v>
      </c>
      <c r="AV614" s="2">
        <v>79646.111999999994</v>
      </c>
      <c r="AW614" s="2">
        <v>675.2840304567012</v>
      </c>
      <c r="AX614" s="2">
        <v>0</v>
      </c>
      <c r="AY614" s="2">
        <v>0</v>
      </c>
      <c r="AZ614" s="2">
        <v>675.2840304567012</v>
      </c>
      <c r="BA614" s="2">
        <v>3436.5879593971981</v>
      </c>
      <c r="BB614" s="2">
        <v>0</v>
      </c>
      <c r="BC614" s="2">
        <v>0</v>
      </c>
      <c r="BD614" s="2">
        <v>3436.5879593971981</v>
      </c>
      <c r="BE614" s="2">
        <v>7242.3155931269457</v>
      </c>
      <c r="BF614" s="2">
        <v>0</v>
      </c>
      <c r="BG614" s="2">
        <v>0</v>
      </c>
      <c r="BH614" s="2">
        <v>7242.3155931269457</v>
      </c>
      <c r="BI614" s="2">
        <v>405327.02857919998</v>
      </c>
      <c r="BJ614" s="2">
        <v>0</v>
      </c>
      <c r="BK614" s="2">
        <v>0</v>
      </c>
      <c r="BL614" s="2">
        <v>405327.02857919998</v>
      </c>
      <c r="BM614" s="2">
        <v>3436.5879593971981</v>
      </c>
      <c r="BN614" s="2">
        <v>0</v>
      </c>
      <c r="BO614" s="2">
        <v>0</v>
      </c>
      <c r="BP614" s="2">
        <v>3436.5879593971981</v>
      </c>
      <c r="BQ614" s="2" t="s">
        <v>96</v>
      </c>
      <c r="BR614" s="1" t="s">
        <v>523</v>
      </c>
      <c r="BS614" s="1" t="s">
        <v>523</v>
      </c>
      <c r="BT614" s="1" t="s">
        <v>523</v>
      </c>
      <c r="BU614" s="2">
        <v>675.2840304567012</v>
      </c>
      <c r="BV614" s="2">
        <v>1423.1034157566064</v>
      </c>
      <c r="BW614" s="2">
        <v>79646.111999999994</v>
      </c>
      <c r="BX614" s="2">
        <v>675.2840304567012</v>
      </c>
      <c r="BY614" s="2">
        <v>675.2840304567012</v>
      </c>
      <c r="BZ614" s="2">
        <v>675.2840304567012</v>
      </c>
      <c r="CA614" s="2">
        <v>1423.1034157566064</v>
      </c>
      <c r="CB614" s="2">
        <v>79646.111999999994</v>
      </c>
      <c r="CC614" s="2">
        <v>675.2840304567012</v>
      </c>
      <c r="CD614" s="2">
        <v>675.2840304567012</v>
      </c>
      <c r="CE614" s="1">
        <f t="shared" si="9"/>
        <v>6.7828448972545074E-3</v>
      </c>
    </row>
    <row r="615" spans="1:83" ht="13.5" customHeight="1">
      <c r="A615" s="3" t="s">
        <v>1404</v>
      </c>
      <c r="B615" t="s">
        <v>1439</v>
      </c>
      <c r="C615" s="9" t="s">
        <v>2224</v>
      </c>
      <c r="D615" s="3" t="s">
        <v>523</v>
      </c>
      <c r="E615" s="3" t="s">
        <v>1408</v>
      </c>
      <c r="F615" s="3" t="s">
        <v>1439</v>
      </c>
      <c r="G615" s="3" t="s">
        <v>128</v>
      </c>
      <c r="H615" s="3" t="s">
        <v>89</v>
      </c>
      <c r="I615" s="3" t="s">
        <v>1406</v>
      </c>
      <c r="J615" s="3" t="s">
        <v>523</v>
      </c>
      <c r="K615" s="3" t="s">
        <v>92</v>
      </c>
      <c r="L615" s="3" t="s">
        <v>116</v>
      </c>
      <c r="M615" s="3" t="s">
        <v>94</v>
      </c>
      <c r="N615" s="2">
        <v>7162292.1699999999</v>
      </c>
      <c r="O615" s="2">
        <v>0</v>
      </c>
      <c r="P615" s="10">
        <v>1</v>
      </c>
      <c r="Q615" s="2">
        <v>7162292.1699999999</v>
      </c>
      <c r="R615" s="2">
        <v>0</v>
      </c>
      <c r="S615" s="3" t="s">
        <v>94</v>
      </c>
      <c r="T615" s="2">
        <v>7162292.1699999999</v>
      </c>
      <c r="U615" s="2">
        <v>7162292.1699999999</v>
      </c>
      <c r="V615" s="2">
        <v>0</v>
      </c>
      <c r="W615" s="11">
        <v>1</v>
      </c>
      <c r="X615" s="2">
        <v>7162292.1699999999</v>
      </c>
      <c r="Y615" s="2">
        <v>7162292.1699999999</v>
      </c>
      <c r="Z615" s="2">
        <v>0</v>
      </c>
      <c r="AA615" s="12">
        <v>0</v>
      </c>
      <c r="AB615" s="13">
        <v>44962</v>
      </c>
      <c r="AC615" s="13">
        <v>44500</v>
      </c>
      <c r="AD615" s="2">
        <v>2</v>
      </c>
      <c r="AE615" s="2">
        <v>4</v>
      </c>
      <c r="AF615" s="3" t="s">
        <v>95</v>
      </c>
      <c r="AG615" s="2">
        <v>0</v>
      </c>
      <c r="AH615" s="3" t="s">
        <v>95</v>
      </c>
      <c r="AI615" s="3" t="s">
        <v>95</v>
      </c>
      <c r="AJ615" s="2">
        <v>1</v>
      </c>
      <c r="AK615" s="2">
        <v>48580.716897930412</v>
      </c>
      <c r="AL615" s="2">
        <v>0</v>
      </c>
      <c r="AM615" s="2">
        <v>0</v>
      </c>
      <c r="AN615" s="2">
        <v>48580.716897930412</v>
      </c>
      <c r="AO615" s="2">
        <v>102379.71140912738</v>
      </c>
      <c r="AP615" s="2">
        <v>0</v>
      </c>
      <c r="AQ615" s="2">
        <v>0</v>
      </c>
      <c r="AR615" s="2">
        <v>102379.71140912738</v>
      </c>
      <c r="AS615" s="2">
        <v>5729833.7359999996</v>
      </c>
      <c r="AT615" s="2">
        <v>0</v>
      </c>
      <c r="AU615" s="2">
        <v>0</v>
      </c>
      <c r="AV615" s="2">
        <v>5729833.7359999996</v>
      </c>
      <c r="AW615" s="2">
        <v>48580.716897930412</v>
      </c>
      <c r="AX615" s="2">
        <v>0</v>
      </c>
      <c r="AY615" s="2">
        <v>0</v>
      </c>
      <c r="AZ615" s="2">
        <v>48580.716897930412</v>
      </c>
      <c r="BA615" s="2">
        <v>247232.12636525766</v>
      </c>
      <c r="BB615" s="2">
        <v>0</v>
      </c>
      <c r="BC615" s="2">
        <v>0</v>
      </c>
      <c r="BD615" s="2">
        <v>247232.12636525766</v>
      </c>
      <c r="BE615" s="2">
        <v>521020.58933219017</v>
      </c>
      <c r="BF615" s="2">
        <v>0</v>
      </c>
      <c r="BG615" s="2">
        <v>0</v>
      </c>
      <c r="BH615" s="2">
        <v>521020.58933219017</v>
      </c>
      <c r="BI615" s="2">
        <v>29159696.865877599</v>
      </c>
      <c r="BJ615" s="2">
        <v>0</v>
      </c>
      <c r="BK615" s="2">
        <v>0</v>
      </c>
      <c r="BL615" s="2">
        <v>29159696.865877599</v>
      </c>
      <c r="BM615" s="2">
        <v>247232.12636525766</v>
      </c>
      <c r="BN615" s="2">
        <v>0</v>
      </c>
      <c r="BO615" s="2">
        <v>0</v>
      </c>
      <c r="BP615" s="2">
        <v>247232.12636525766</v>
      </c>
      <c r="BQ615" s="2" t="s">
        <v>96</v>
      </c>
      <c r="BR615" s="1" t="s">
        <v>523</v>
      </c>
      <c r="BS615" s="1" t="s">
        <v>523</v>
      </c>
      <c r="BT615" s="1" t="s">
        <v>523</v>
      </c>
      <c r="BU615" s="2">
        <v>48580.716897930412</v>
      </c>
      <c r="BV615" s="2">
        <v>102379.71140912738</v>
      </c>
      <c r="BW615" s="2">
        <v>5729833.7359999996</v>
      </c>
      <c r="BX615" s="2">
        <v>48580.716897930412</v>
      </c>
      <c r="BY615" s="2">
        <v>48580.716897930412</v>
      </c>
      <c r="BZ615" s="2">
        <v>48580.716897930412</v>
      </c>
      <c r="CA615" s="2">
        <v>102379.71140912738</v>
      </c>
      <c r="CB615" s="2">
        <v>5729833.7359999996</v>
      </c>
      <c r="CC615" s="2">
        <v>48580.716897930412</v>
      </c>
      <c r="CD615" s="2">
        <v>48580.716897930412</v>
      </c>
      <c r="CE615" s="1">
        <f t="shared" si="9"/>
        <v>6.7828448972545074E-3</v>
      </c>
    </row>
    <row r="616" spans="1:83" ht="13.5" customHeight="1">
      <c r="A616" s="3" t="s">
        <v>1404</v>
      </c>
      <c r="B616" t="s">
        <v>1440</v>
      </c>
      <c r="C616" s="9" t="s">
        <v>2225</v>
      </c>
      <c r="D616" s="3" t="s">
        <v>523</v>
      </c>
      <c r="E616" s="3" t="s">
        <v>1408</v>
      </c>
      <c r="F616" s="3" t="s">
        <v>1440</v>
      </c>
      <c r="G616" s="3" t="s">
        <v>128</v>
      </c>
      <c r="H616" s="3" t="s">
        <v>89</v>
      </c>
      <c r="I616" s="3" t="s">
        <v>1406</v>
      </c>
      <c r="J616" s="3" t="s">
        <v>523</v>
      </c>
      <c r="K616" s="3" t="s">
        <v>92</v>
      </c>
      <c r="L616" s="3" t="s">
        <v>116</v>
      </c>
      <c r="M616" s="3" t="s">
        <v>94</v>
      </c>
      <c r="N616" s="2">
        <v>2397657.75</v>
      </c>
      <c r="O616" s="2">
        <v>0</v>
      </c>
      <c r="P616" s="10">
        <v>1</v>
      </c>
      <c r="Q616" s="2">
        <v>2397657.75</v>
      </c>
      <c r="R616" s="2">
        <v>0</v>
      </c>
      <c r="S616" s="3" t="s">
        <v>94</v>
      </c>
      <c r="T616" s="2">
        <v>2397657.75</v>
      </c>
      <c r="U616" s="2">
        <v>2397657.75</v>
      </c>
      <c r="V616" s="2">
        <v>0</v>
      </c>
      <c r="W616" s="11">
        <v>1</v>
      </c>
      <c r="X616" s="2">
        <v>2397657.75</v>
      </c>
      <c r="Y616" s="2">
        <v>2397657.75</v>
      </c>
      <c r="Z616" s="2">
        <v>0</v>
      </c>
      <c r="AA616" s="12">
        <v>0</v>
      </c>
      <c r="AB616" s="13">
        <v>44959</v>
      </c>
      <c r="AC616" s="13">
        <v>44500</v>
      </c>
      <c r="AD616" s="2">
        <v>2</v>
      </c>
      <c r="AE616" s="2">
        <v>4</v>
      </c>
      <c r="AF616" s="3" t="s">
        <v>95</v>
      </c>
      <c r="AG616" s="2">
        <v>0</v>
      </c>
      <c r="AH616" s="3" t="s">
        <v>95</v>
      </c>
      <c r="AI616" s="3" t="s">
        <v>95</v>
      </c>
      <c r="AJ616" s="2">
        <v>1</v>
      </c>
      <c r="AK616" s="2">
        <v>16262.940634950221</v>
      </c>
      <c r="AL616" s="2">
        <v>0</v>
      </c>
      <c r="AM616" s="2">
        <v>0</v>
      </c>
      <c r="AN616" s="2">
        <v>16262.940634950221</v>
      </c>
      <c r="AO616" s="2">
        <v>34272.75831207227</v>
      </c>
      <c r="AP616" s="2">
        <v>0</v>
      </c>
      <c r="AQ616" s="2">
        <v>0</v>
      </c>
      <c r="AR616" s="2">
        <v>34272.75831207227</v>
      </c>
      <c r="AS616" s="2">
        <v>1918126.1999999997</v>
      </c>
      <c r="AT616" s="2">
        <v>0</v>
      </c>
      <c r="AU616" s="2">
        <v>0</v>
      </c>
      <c r="AV616" s="2">
        <v>1918126.1999999997</v>
      </c>
      <c r="AW616" s="2">
        <v>16262.940634950221</v>
      </c>
      <c r="AX616" s="2">
        <v>0</v>
      </c>
      <c r="AY616" s="2">
        <v>0</v>
      </c>
      <c r="AZ616" s="2">
        <v>16262.940634950221</v>
      </c>
      <c r="BA616" s="2">
        <v>82763.731185325174</v>
      </c>
      <c r="BB616" s="2">
        <v>0</v>
      </c>
      <c r="BC616" s="2">
        <v>0</v>
      </c>
      <c r="BD616" s="2">
        <v>82763.731185325174</v>
      </c>
      <c r="BE616" s="2">
        <v>174417.49432596701</v>
      </c>
      <c r="BF616" s="2">
        <v>0</v>
      </c>
      <c r="BG616" s="2">
        <v>0</v>
      </c>
      <c r="BH616" s="2">
        <v>174417.49432596701</v>
      </c>
      <c r="BI616" s="2">
        <v>9761536.0444199983</v>
      </c>
      <c r="BJ616" s="2">
        <v>0</v>
      </c>
      <c r="BK616" s="2">
        <v>0</v>
      </c>
      <c r="BL616" s="2">
        <v>9761536.0444199983</v>
      </c>
      <c r="BM616" s="2">
        <v>82763.731185325174</v>
      </c>
      <c r="BN616" s="2">
        <v>0</v>
      </c>
      <c r="BO616" s="2">
        <v>0</v>
      </c>
      <c r="BP616" s="2">
        <v>82763.731185325174</v>
      </c>
      <c r="BQ616" s="2" t="s">
        <v>96</v>
      </c>
      <c r="BR616" s="1" t="s">
        <v>523</v>
      </c>
      <c r="BS616" s="1" t="s">
        <v>523</v>
      </c>
      <c r="BT616" s="1" t="s">
        <v>523</v>
      </c>
      <c r="BU616" s="2">
        <v>16262.940634950221</v>
      </c>
      <c r="BV616" s="2">
        <v>34272.75831207227</v>
      </c>
      <c r="BW616" s="2">
        <v>1918126.1999999997</v>
      </c>
      <c r="BX616" s="2">
        <v>16262.940634950221</v>
      </c>
      <c r="BY616" s="2">
        <v>16262.940634950221</v>
      </c>
      <c r="BZ616" s="2">
        <v>16262.940634950221</v>
      </c>
      <c r="CA616" s="2">
        <v>34272.75831207227</v>
      </c>
      <c r="CB616" s="2">
        <v>1918126.1999999997</v>
      </c>
      <c r="CC616" s="2">
        <v>16262.940634950221</v>
      </c>
      <c r="CD616" s="2">
        <v>16262.940634950221</v>
      </c>
      <c r="CE616" s="1">
        <f t="shared" si="9"/>
        <v>6.7828448972545065E-3</v>
      </c>
    </row>
    <row r="617" spans="1:83" ht="13.5" customHeight="1">
      <c r="A617" s="3" t="s">
        <v>1404</v>
      </c>
      <c r="B617" t="s">
        <v>1441</v>
      </c>
      <c r="C617" s="9" t="s">
        <v>2226</v>
      </c>
      <c r="D617" s="3" t="s">
        <v>523</v>
      </c>
      <c r="E617" s="3" t="s">
        <v>1408</v>
      </c>
      <c r="F617" s="3" t="s">
        <v>1441</v>
      </c>
      <c r="G617" s="3" t="s">
        <v>128</v>
      </c>
      <c r="H617" s="3" t="s">
        <v>89</v>
      </c>
      <c r="I617" s="3" t="s">
        <v>1406</v>
      </c>
      <c r="J617" s="3" t="s">
        <v>523</v>
      </c>
      <c r="K617" s="3" t="s">
        <v>92</v>
      </c>
      <c r="L617" s="3" t="s">
        <v>116</v>
      </c>
      <c r="M617" s="3" t="s">
        <v>94</v>
      </c>
      <c r="N617" s="2">
        <v>9304890.0199999996</v>
      </c>
      <c r="O617" s="2">
        <v>0</v>
      </c>
      <c r="P617" s="10">
        <v>1</v>
      </c>
      <c r="Q617" s="2">
        <v>9304890.0199999996</v>
      </c>
      <c r="R617" s="2">
        <v>0</v>
      </c>
      <c r="S617" s="3" t="s">
        <v>94</v>
      </c>
      <c r="T617" s="2">
        <v>9304890.0199999996</v>
      </c>
      <c r="U617" s="2">
        <v>9304890.0199999996</v>
      </c>
      <c r="V617" s="2">
        <v>0</v>
      </c>
      <c r="W617" s="11">
        <v>1</v>
      </c>
      <c r="X617" s="2">
        <v>9304890.0199999996</v>
      </c>
      <c r="Y617" s="2">
        <v>9304890.0199999996</v>
      </c>
      <c r="Z617" s="2">
        <v>0</v>
      </c>
      <c r="AA617" s="12">
        <v>0</v>
      </c>
      <c r="AB617" s="13">
        <v>44748</v>
      </c>
      <c r="AC617" s="13">
        <v>44500</v>
      </c>
      <c r="AD617" s="2">
        <v>1</v>
      </c>
      <c r="AE617" s="2">
        <v>4</v>
      </c>
      <c r="AF617" s="3" t="s">
        <v>95</v>
      </c>
      <c r="AG617" s="2">
        <v>0</v>
      </c>
      <c r="AH617" s="3" t="s">
        <v>95</v>
      </c>
      <c r="AI617" s="3" t="s">
        <v>95</v>
      </c>
      <c r="AJ617" s="2">
        <v>1</v>
      </c>
      <c r="AK617" s="2">
        <v>63113.62579167138</v>
      </c>
      <c r="AL617" s="2">
        <v>0</v>
      </c>
      <c r="AM617" s="2">
        <v>0</v>
      </c>
      <c r="AN617" s="2">
        <v>63113.62579167138</v>
      </c>
      <c r="AO617" s="2">
        <v>63113.62579167138</v>
      </c>
      <c r="AP617" s="2">
        <v>0</v>
      </c>
      <c r="AQ617" s="2">
        <v>0</v>
      </c>
      <c r="AR617" s="2">
        <v>63113.62579167138</v>
      </c>
      <c r="AS617" s="2">
        <v>7443912.0160000008</v>
      </c>
      <c r="AT617" s="2">
        <v>0</v>
      </c>
      <c r="AU617" s="2">
        <v>0</v>
      </c>
      <c r="AV617" s="2">
        <v>7443912.0160000008</v>
      </c>
      <c r="AW617" s="2">
        <v>63113.62579167138</v>
      </c>
      <c r="AX617" s="2">
        <v>0</v>
      </c>
      <c r="AY617" s="2">
        <v>0</v>
      </c>
      <c r="AZ617" s="2">
        <v>63113.62579167138</v>
      </c>
      <c r="BA617" s="2">
        <v>321191.55301639484</v>
      </c>
      <c r="BB617" s="2">
        <v>0</v>
      </c>
      <c r="BC617" s="2">
        <v>0</v>
      </c>
      <c r="BD617" s="2">
        <v>321191.55301639484</v>
      </c>
      <c r="BE617" s="2">
        <v>321191.55301639484</v>
      </c>
      <c r="BF617" s="2">
        <v>0</v>
      </c>
      <c r="BG617" s="2">
        <v>0</v>
      </c>
      <c r="BH617" s="2">
        <v>321191.55301639484</v>
      </c>
      <c r="BI617" s="2">
        <v>37882812.640625603</v>
      </c>
      <c r="BJ617" s="2">
        <v>0</v>
      </c>
      <c r="BK617" s="2">
        <v>0</v>
      </c>
      <c r="BL617" s="2">
        <v>37882812.640625603</v>
      </c>
      <c r="BM617" s="2">
        <v>321191.55301639484</v>
      </c>
      <c r="BN617" s="2">
        <v>0</v>
      </c>
      <c r="BO617" s="2">
        <v>0</v>
      </c>
      <c r="BP617" s="2">
        <v>321191.55301639484</v>
      </c>
      <c r="BQ617" s="2" t="s">
        <v>96</v>
      </c>
      <c r="BR617" s="1" t="s">
        <v>523</v>
      </c>
      <c r="BS617" s="1" t="s">
        <v>523</v>
      </c>
      <c r="BT617" s="1" t="s">
        <v>523</v>
      </c>
      <c r="BU617" s="2">
        <v>63113.62579167138</v>
      </c>
      <c r="BV617" s="2">
        <v>63113.62579167138</v>
      </c>
      <c r="BW617" s="2">
        <v>7443912.0160000008</v>
      </c>
      <c r="BX617" s="2">
        <v>63113.62579167138</v>
      </c>
      <c r="BY617" s="2">
        <v>63113.62579167138</v>
      </c>
      <c r="BZ617" s="2">
        <v>63113.62579167138</v>
      </c>
      <c r="CA617" s="2">
        <v>63113.62579167138</v>
      </c>
      <c r="CB617" s="2">
        <v>7443912.0160000008</v>
      </c>
      <c r="CC617" s="2">
        <v>63113.62579167138</v>
      </c>
      <c r="CD617" s="2">
        <v>63113.62579167138</v>
      </c>
      <c r="CE617" s="1">
        <f t="shared" si="9"/>
        <v>6.7828448972545065E-3</v>
      </c>
    </row>
    <row r="618" spans="1:83" ht="13.5" customHeight="1">
      <c r="A618" s="3" t="s">
        <v>1404</v>
      </c>
      <c r="B618" t="s">
        <v>1442</v>
      </c>
      <c r="C618" s="9" t="s">
        <v>2227</v>
      </c>
      <c r="D618" s="3" t="s">
        <v>523</v>
      </c>
      <c r="E618" s="3" t="s">
        <v>1408</v>
      </c>
      <c r="F618" s="3" t="s">
        <v>1442</v>
      </c>
      <c r="G618" s="3" t="s">
        <v>128</v>
      </c>
      <c r="H618" s="3" t="s">
        <v>89</v>
      </c>
      <c r="I618" s="3" t="s">
        <v>1406</v>
      </c>
      <c r="J618" s="3" t="s">
        <v>523</v>
      </c>
      <c r="K618" s="3" t="s">
        <v>92</v>
      </c>
      <c r="L618" s="3" t="s">
        <v>116</v>
      </c>
      <c r="M618" s="3" t="s">
        <v>94</v>
      </c>
      <c r="N618" s="2">
        <v>193876.3</v>
      </c>
      <c r="O618" s="2">
        <v>0</v>
      </c>
      <c r="P618" s="10">
        <v>1</v>
      </c>
      <c r="Q618" s="2">
        <v>193876.3</v>
      </c>
      <c r="R618" s="2">
        <v>0</v>
      </c>
      <c r="S618" s="3" t="s">
        <v>94</v>
      </c>
      <c r="T618" s="2">
        <v>193876.3</v>
      </c>
      <c r="U618" s="2">
        <v>193876.3</v>
      </c>
      <c r="V618" s="2">
        <v>0</v>
      </c>
      <c r="W618" s="11">
        <v>1</v>
      </c>
      <c r="X618" s="2">
        <v>193876.3</v>
      </c>
      <c r="Y618" s="2">
        <v>193876.3</v>
      </c>
      <c r="Z618" s="2">
        <v>0</v>
      </c>
      <c r="AA618" s="12">
        <v>0</v>
      </c>
      <c r="AB618" s="13">
        <v>45344</v>
      </c>
      <c r="AC618" s="13">
        <v>44500</v>
      </c>
      <c r="AD618" s="2">
        <v>3</v>
      </c>
      <c r="AE618" s="2">
        <v>4</v>
      </c>
      <c r="AF618" s="3" t="s">
        <v>95</v>
      </c>
      <c r="AG618" s="2">
        <v>0</v>
      </c>
      <c r="AH618" s="3" t="s">
        <v>95</v>
      </c>
      <c r="AI618" s="3" t="s">
        <v>95</v>
      </c>
      <c r="AJ618" s="2">
        <v>1</v>
      </c>
      <c r="AK618" s="2">
        <v>1315.0328721535839</v>
      </c>
      <c r="AL618" s="2">
        <v>0</v>
      </c>
      <c r="AM618" s="2">
        <v>0</v>
      </c>
      <c r="AN618" s="2">
        <v>1315.0328721535839</v>
      </c>
      <c r="AO618" s="2">
        <v>3355.3985634273008</v>
      </c>
      <c r="AP618" s="2">
        <v>0</v>
      </c>
      <c r="AQ618" s="2">
        <v>0</v>
      </c>
      <c r="AR618" s="2">
        <v>3355.3985634273008</v>
      </c>
      <c r="AS618" s="2">
        <v>155101.03999999998</v>
      </c>
      <c r="AT618" s="2">
        <v>0</v>
      </c>
      <c r="AU618" s="2">
        <v>0</v>
      </c>
      <c r="AV618" s="2">
        <v>155101.03999999998</v>
      </c>
      <c r="AW618" s="2">
        <v>1315.0328721535839</v>
      </c>
      <c r="AX618" s="2">
        <v>0</v>
      </c>
      <c r="AY618" s="2">
        <v>0</v>
      </c>
      <c r="AZ618" s="2">
        <v>1315.0328721535839</v>
      </c>
      <c r="BA618" s="2">
        <v>6692.3337896768035</v>
      </c>
      <c r="BB618" s="2">
        <v>0</v>
      </c>
      <c r="BC618" s="2">
        <v>0</v>
      </c>
      <c r="BD618" s="2">
        <v>6692.3337896768035</v>
      </c>
      <c r="BE618" s="2">
        <v>17075.958829137879</v>
      </c>
      <c r="BF618" s="2">
        <v>0</v>
      </c>
      <c r="BG618" s="2">
        <v>0</v>
      </c>
      <c r="BH618" s="2">
        <v>17075.958829137879</v>
      </c>
      <c r="BI618" s="2">
        <v>789324.70266399987</v>
      </c>
      <c r="BJ618" s="2">
        <v>0</v>
      </c>
      <c r="BK618" s="2">
        <v>0</v>
      </c>
      <c r="BL618" s="2">
        <v>789324.70266399987</v>
      </c>
      <c r="BM618" s="2">
        <v>6692.3337896768035</v>
      </c>
      <c r="BN618" s="2">
        <v>0</v>
      </c>
      <c r="BO618" s="2">
        <v>0</v>
      </c>
      <c r="BP618" s="2">
        <v>6692.3337896768035</v>
      </c>
      <c r="BQ618" s="2" t="s">
        <v>96</v>
      </c>
      <c r="BR618" s="1" t="s">
        <v>523</v>
      </c>
      <c r="BS618" s="1" t="s">
        <v>523</v>
      </c>
      <c r="BT618" s="1" t="s">
        <v>523</v>
      </c>
      <c r="BU618" s="2">
        <v>1315.0328721535839</v>
      </c>
      <c r="BV618" s="2">
        <v>3355.3985634273008</v>
      </c>
      <c r="BW618" s="2">
        <v>155101.03999999998</v>
      </c>
      <c r="BX618" s="2">
        <v>1315.0328721535839</v>
      </c>
      <c r="BY618" s="2">
        <v>1315.0328721535839</v>
      </c>
      <c r="BZ618" s="2">
        <v>1315.0328721535839</v>
      </c>
      <c r="CA618" s="2">
        <v>3355.3985634273008</v>
      </c>
      <c r="CB618" s="2">
        <v>155101.03999999998</v>
      </c>
      <c r="CC618" s="2">
        <v>1315.0328721535839</v>
      </c>
      <c r="CD618" s="2">
        <v>1315.0328721535839</v>
      </c>
      <c r="CE618" s="1">
        <f t="shared" si="9"/>
        <v>6.7828448972545065E-3</v>
      </c>
    </row>
    <row r="619" spans="1:83" ht="13.5" customHeight="1">
      <c r="A619" s="3" t="s">
        <v>1404</v>
      </c>
      <c r="B619" t="s">
        <v>1443</v>
      </c>
      <c r="C619" s="9" t="s">
        <v>2228</v>
      </c>
      <c r="D619" s="3" t="s">
        <v>523</v>
      </c>
      <c r="E619" s="3" t="s">
        <v>1408</v>
      </c>
      <c r="F619" s="3" t="s">
        <v>1443</v>
      </c>
      <c r="G619" s="3" t="s">
        <v>128</v>
      </c>
      <c r="H619" s="3" t="s">
        <v>89</v>
      </c>
      <c r="I619" s="3" t="s">
        <v>1406</v>
      </c>
      <c r="J619" s="3" t="s">
        <v>523</v>
      </c>
      <c r="K619" s="3" t="s">
        <v>92</v>
      </c>
      <c r="L619" s="3" t="s">
        <v>116</v>
      </c>
      <c r="M619" s="3" t="s">
        <v>94</v>
      </c>
      <c r="N619" s="2">
        <v>37242.71</v>
      </c>
      <c r="O619" s="2">
        <v>0</v>
      </c>
      <c r="P619" s="10">
        <v>1</v>
      </c>
      <c r="Q619" s="2">
        <v>37242.71</v>
      </c>
      <c r="R619" s="2">
        <v>0</v>
      </c>
      <c r="S619" s="3" t="s">
        <v>94</v>
      </c>
      <c r="T619" s="2">
        <v>37242.71</v>
      </c>
      <c r="U619" s="2">
        <v>37242.71</v>
      </c>
      <c r="V619" s="2">
        <v>0</v>
      </c>
      <c r="W619" s="11">
        <v>1</v>
      </c>
      <c r="X619" s="2">
        <v>37242.71</v>
      </c>
      <c r="Y619" s="2">
        <v>37242.71</v>
      </c>
      <c r="Z619" s="2">
        <v>0</v>
      </c>
      <c r="AA619" s="12">
        <v>0</v>
      </c>
      <c r="AB619" s="13">
        <v>44535</v>
      </c>
      <c r="AC619" s="13">
        <v>44500</v>
      </c>
      <c r="AD619" s="2">
        <v>1</v>
      </c>
      <c r="AE619" s="2">
        <v>4</v>
      </c>
      <c r="AF619" s="3" t="s">
        <v>95</v>
      </c>
      <c r="AG619" s="2">
        <v>0</v>
      </c>
      <c r="AH619" s="3" t="s">
        <v>95</v>
      </c>
      <c r="AI619" s="3" t="s">
        <v>95</v>
      </c>
      <c r="AJ619" s="2">
        <v>1</v>
      </c>
      <c r="AK619" s="2">
        <v>252.6115254834294</v>
      </c>
      <c r="AL619" s="2">
        <v>0</v>
      </c>
      <c r="AM619" s="2">
        <v>0</v>
      </c>
      <c r="AN619" s="2">
        <v>252.6115254834294</v>
      </c>
      <c r="AO619" s="2">
        <v>252.6115254834294</v>
      </c>
      <c r="AP619" s="2">
        <v>0</v>
      </c>
      <c r="AQ619" s="2">
        <v>0</v>
      </c>
      <c r="AR619" s="2">
        <v>252.6115254834294</v>
      </c>
      <c r="AS619" s="2">
        <v>29794.168000000005</v>
      </c>
      <c r="AT619" s="2">
        <v>0</v>
      </c>
      <c r="AU619" s="2">
        <v>0</v>
      </c>
      <c r="AV619" s="2">
        <v>29794.168000000005</v>
      </c>
      <c r="AW619" s="2">
        <v>252.6115254834294</v>
      </c>
      <c r="AX619" s="2">
        <v>0</v>
      </c>
      <c r="AY619" s="2">
        <v>0</v>
      </c>
      <c r="AZ619" s="2">
        <v>252.6115254834294</v>
      </c>
      <c r="BA619" s="2">
        <v>1285.5653143377206</v>
      </c>
      <c r="BB619" s="2">
        <v>0</v>
      </c>
      <c r="BC619" s="2">
        <v>0</v>
      </c>
      <c r="BD619" s="2">
        <v>1285.5653143377206</v>
      </c>
      <c r="BE619" s="2">
        <v>1285.5653143377206</v>
      </c>
      <c r="BF619" s="2">
        <v>0</v>
      </c>
      <c r="BG619" s="2">
        <v>0</v>
      </c>
      <c r="BH619" s="2">
        <v>1285.5653143377206</v>
      </c>
      <c r="BI619" s="2">
        <v>151625.50036880004</v>
      </c>
      <c r="BJ619" s="2">
        <v>0</v>
      </c>
      <c r="BK619" s="2">
        <v>0</v>
      </c>
      <c r="BL619" s="2">
        <v>151625.50036880004</v>
      </c>
      <c r="BM619" s="2">
        <v>1285.5653143377206</v>
      </c>
      <c r="BN619" s="2">
        <v>0</v>
      </c>
      <c r="BO619" s="2">
        <v>0</v>
      </c>
      <c r="BP619" s="2">
        <v>1285.5653143377206</v>
      </c>
      <c r="BQ619" s="2" t="s">
        <v>96</v>
      </c>
      <c r="BR619" s="1" t="s">
        <v>523</v>
      </c>
      <c r="BS619" s="1" t="s">
        <v>523</v>
      </c>
      <c r="BT619" s="1" t="s">
        <v>523</v>
      </c>
      <c r="BU619" s="2">
        <v>252.6115254834294</v>
      </c>
      <c r="BV619" s="2">
        <v>252.6115254834294</v>
      </c>
      <c r="BW619" s="2">
        <v>29794.168000000005</v>
      </c>
      <c r="BX619" s="2">
        <v>252.6115254834294</v>
      </c>
      <c r="BY619" s="2">
        <v>252.6115254834294</v>
      </c>
      <c r="BZ619" s="2">
        <v>252.6115254834294</v>
      </c>
      <c r="CA619" s="2">
        <v>252.6115254834294</v>
      </c>
      <c r="CB619" s="2">
        <v>29794.168000000005</v>
      </c>
      <c r="CC619" s="2">
        <v>252.6115254834294</v>
      </c>
      <c r="CD619" s="2">
        <v>252.6115254834294</v>
      </c>
      <c r="CE619" s="1">
        <f t="shared" si="9"/>
        <v>6.7828448972545074E-3</v>
      </c>
    </row>
    <row r="620" spans="1:83" ht="13.5" customHeight="1">
      <c r="A620" s="3" t="s">
        <v>1404</v>
      </c>
      <c r="B620" t="s">
        <v>1444</v>
      </c>
      <c r="C620" s="9" t="s">
        <v>2229</v>
      </c>
      <c r="D620" s="3" t="s">
        <v>523</v>
      </c>
      <c r="E620" s="3" t="s">
        <v>1408</v>
      </c>
      <c r="F620" s="3" t="s">
        <v>1444</v>
      </c>
      <c r="G620" s="3" t="s">
        <v>128</v>
      </c>
      <c r="H620" s="3" t="s">
        <v>89</v>
      </c>
      <c r="I620" s="3" t="s">
        <v>1406</v>
      </c>
      <c r="J620" s="3" t="s">
        <v>523</v>
      </c>
      <c r="K620" s="3" t="s">
        <v>92</v>
      </c>
      <c r="L620" s="3" t="s">
        <v>116</v>
      </c>
      <c r="M620" s="3" t="s">
        <v>94</v>
      </c>
      <c r="N620" s="2">
        <v>93675.18</v>
      </c>
      <c r="O620" s="2">
        <v>0</v>
      </c>
      <c r="P620" s="10">
        <v>1</v>
      </c>
      <c r="Q620" s="2">
        <v>93675.18</v>
      </c>
      <c r="R620" s="2">
        <v>0</v>
      </c>
      <c r="S620" s="3" t="s">
        <v>94</v>
      </c>
      <c r="T620" s="2">
        <v>93675.18</v>
      </c>
      <c r="U620" s="2">
        <v>93675.18</v>
      </c>
      <c r="V620" s="2">
        <v>0</v>
      </c>
      <c r="W620" s="11">
        <v>1</v>
      </c>
      <c r="X620" s="2">
        <v>93675.18</v>
      </c>
      <c r="Y620" s="2">
        <v>93675.18</v>
      </c>
      <c r="Z620" s="2">
        <v>0</v>
      </c>
      <c r="AA620" s="12">
        <v>0</v>
      </c>
      <c r="AB620" s="13">
        <v>44794</v>
      </c>
      <c r="AC620" s="13">
        <v>44500</v>
      </c>
      <c r="AD620" s="2">
        <v>1</v>
      </c>
      <c r="AE620" s="2">
        <v>4</v>
      </c>
      <c r="AF620" s="3" t="s">
        <v>95</v>
      </c>
      <c r="AG620" s="2">
        <v>0</v>
      </c>
      <c r="AH620" s="3" t="s">
        <v>95</v>
      </c>
      <c r="AI620" s="3" t="s">
        <v>95</v>
      </c>
      <c r="AJ620" s="2">
        <v>1</v>
      </c>
      <c r="AK620" s="2">
        <v>635.38421666239742</v>
      </c>
      <c r="AL620" s="2">
        <v>0</v>
      </c>
      <c r="AM620" s="2">
        <v>0</v>
      </c>
      <c r="AN620" s="2">
        <v>635.38421666239742</v>
      </c>
      <c r="AO620" s="2">
        <v>635.38421666239742</v>
      </c>
      <c r="AP620" s="2">
        <v>0</v>
      </c>
      <c r="AQ620" s="2">
        <v>0</v>
      </c>
      <c r="AR620" s="2">
        <v>635.38421666239742</v>
      </c>
      <c r="AS620" s="2">
        <v>74940.144</v>
      </c>
      <c r="AT620" s="2">
        <v>0</v>
      </c>
      <c r="AU620" s="2">
        <v>0</v>
      </c>
      <c r="AV620" s="2">
        <v>74940.144</v>
      </c>
      <c r="AW620" s="2">
        <v>635.38421666239742</v>
      </c>
      <c r="AX620" s="2">
        <v>0</v>
      </c>
      <c r="AY620" s="2">
        <v>0</v>
      </c>
      <c r="AZ620" s="2">
        <v>635.38421666239742</v>
      </c>
      <c r="BA620" s="2">
        <v>3233.5338170166069</v>
      </c>
      <c r="BB620" s="2">
        <v>0</v>
      </c>
      <c r="BC620" s="2">
        <v>0</v>
      </c>
      <c r="BD620" s="2">
        <v>3233.5338170166069</v>
      </c>
      <c r="BE620" s="2">
        <v>3233.5338170166069</v>
      </c>
      <c r="BF620" s="2">
        <v>0</v>
      </c>
      <c r="BG620" s="2">
        <v>0</v>
      </c>
      <c r="BH620" s="2">
        <v>3233.5338170166069</v>
      </c>
      <c r="BI620" s="2">
        <v>381377.88683040004</v>
      </c>
      <c r="BJ620" s="2">
        <v>0</v>
      </c>
      <c r="BK620" s="2">
        <v>0</v>
      </c>
      <c r="BL620" s="2">
        <v>381377.88683040004</v>
      </c>
      <c r="BM620" s="2">
        <v>3233.5338170166069</v>
      </c>
      <c r="BN620" s="2">
        <v>0</v>
      </c>
      <c r="BO620" s="2">
        <v>0</v>
      </c>
      <c r="BP620" s="2">
        <v>3233.5338170166069</v>
      </c>
      <c r="BQ620" s="2" t="s">
        <v>96</v>
      </c>
      <c r="BR620" s="1" t="s">
        <v>523</v>
      </c>
      <c r="BS620" s="1" t="s">
        <v>523</v>
      </c>
      <c r="BT620" s="1" t="s">
        <v>523</v>
      </c>
      <c r="BU620" s="2">
        <v>635.38421666239742</v>
      </c>
      <c r="BV620" s="2">
        <v>635.38421666239742</v>
      </c>
      <c r="BW620" s="2">
        <v>74940.144</v>
      </c>
      <c r="BX620" s="2">
        <v>635.38421666239742</v>
      </c>
      <c r="BY620" s="2">
        <v>635.38421666239742</v>
      </c>
      <c r="BZ620" s="2">
        <v>635.38421666239742</v>
      </c>
      <c r="CA620" s="2">
        <v>635.38421666239742</v>
      </c>
      <c r="CB620" s="2">
        <v>74940.144</v>
      </c>
      <c r="CC620" s="2">
        <v>635.38421666239742</v>
      </c>
      <c r="CD620" s="2">
        <v>635.38421666239742</v>
      </c>
      <c r="CE620" s="1">
        <f t="shared" si="9"/>
        <v>6.7828448972545074E-3</v>
      </c>
    </row>
    <row r="621" spans="1:83" ht="13.5" customHeight="1">
      <c r="A621" s="3" t="s">
        <v>1404</v>
      </c>
      <c r="B621" t="s">
        <v>1445</v>
      </c>
      <c r="C621" s="9" t="s">
        <v>2230</v>
      </c>
      <c r="D621" s="3" t="s">
        <v>523</v>
      </c>
      <c r="E621" s="3" t="s">
        <v>1408</v>
      </c>
      <c r="F621" s="3" t="s">
        <v>1445</v>
      </c>
      <c r="G621" s="3" t="s">
        <v>128</v>
      </c>
      <c r="H621" s="3" t="s">
        <v>89</v>
      </c>
      <c r="I621" s="3" t="s">
        <v>1406</v>
      </c>
      <c r="J621" s="3" t="s">
        <v>523</v>
      </c>
      <c r="K621" s="3" t="s">
        <v>92</v>
      </c>
      <c r="L621" s="3" t="s">
        <v>116</v>
      </c>
      <c r="M621" s="3" t="s">
        <v>94</v>
      </c>
      <c r="N621" s="2">
        <v>344966.40000000002</v>
      </c>
      <c r="O621" s="2">
        <v>0</v>
      </c>
      <c r="P621" s="10">
        <v>1</v>
      </c>
      <c r="Q621" s="2">
        <v>344966.40000000002</v>
      </c>
      <c r="R621" s="2">
        <v>0</v>
      </c>
      <c r="S621" s="3" t="s">
        <v>94</v>
      </c>
      <c r="T621" s="2">
        <v>344966.40000000002</v>
      </c>
      <c r="U621" s="2">
        <v>344966.40000000002</v>
      </c>
      <c r="V621" s="2">
        <v>0</v>
      </c>
      <c r="W621" s="11">
        <v>1</v>
      </c>
      <c r="X621" s="2">
        <v>344966.40000000002</v>
      </c>
      <c r="Y621" s="2">
        <v>344966.40000000002</v>
      </c>
      <c r="Z621" s="2">
        <v>0</v>
      </c>
      <c r="AA621" s="12">
        <v>0</v>
      </c>
      <c r="AB621" s="13">
        <v>45057</v>
      </c>
      <c r="AC621" s="13">
        <v>44500</v>
      </c>
      <c r="AD621" s="2">
        <v>2</v>
      </c>
      <c r="AE621" s="2">
        <v>4</v>
      </c>
      <c r="AF621" s="3" t="s">
        <v>95</v>
      </c>
      <c r="AG621" s="2">
        <v>0</v>
      </c>
      <c r="AH621" s="3" t="s">
        <v>95</v>
      </c>
      <c r="AI621" s="3" t="s">
        <v>95</v>
      </c>
      <c r="AJ621" s="2">
        <v>1</v>
      </c>
      <c r="AK621" s="2">
        <v>2339.853585964257</v>
      </c>
      <c r="AL621" s="2">
        <v>0</v>
      </c>
      <c r="AM621" s="2">
        <v>0</v>
      </c>
      <c r="AN621" s="2">
        <v>2339.853585964257</v>
      </c>
      <c r="AO621" s="2">
        <v>4931.0415771332046</v>
      </c>
      <c r="AP621" s="2">
        <v>0</v>
      </c>
      <c r="AQ621" s="2">
        <v>0</v>
      </c>
      <c r="AR621" s="2">
        <v>4931.0415771332046</v>
      </c>
      <c r="AS621" s="2">
        <v>275973.12</v>
      </c>
      <c r="AT621" s="2">
        <v>0</v>
      </c>
      <c r="AU621" s="2">
        <v>0</v>
      </c>
      <c r="AV621" s="2">
        <v>275973.12</v>
      </c>
      <c r="AW621" s="2">
        <v>2339.853585964257</v>
      </c>
      <c r="AX621" s="2">
        <v>0</v>
      </c>
      <c r="AY621" s="2">
        <v>0</v>
      </c>
      <c r="AZ621" s="2">
        <v>2339.853585964257</v>
      </c>
      <c r="BA621" s="2">
        <v>11907.7488843307</v>
      </c>
      <c r="BB621" s="2">
        <v>0</v>
      </c>
      <c r="BC621" s="2">
        <v>0</v>
      </c>
      <c r="BD621" s="2">
        <v>11907.7488843307</v>
      </c>
      <c r="BE621" s="2">
        <v>25094.563690188592</v>
      </c>
      <c r="BF621" s="2">
        <v>0</v>
      </c>
      <c r="BG621" s="2">
        <v>0</v>
      </c>
      <c r="BH621" s="2">
        <v>25094.563690188592</v>
      </c>
      <c r="BI621" s="2">
        <v>1404454.8049920001</v>
      </c>
      <c r="BJ621" s="2">
        <v>0</v>
      </c>
      <c r="BK621" s="2">
        <v>0</v>
      </c>
      <c r="BL621" s="2">
        <v>1404454.8049920001</v>
      </c>
      <c r="BM621" s="2">
        <v>11907.7488843307</v>
      </c>
      <c r="BN621" s="2">
        <v>0</v>
      </c>
      <c r="BO621" s="2">
        <v>0</v>
      </c>
      <c r="BP621" s="2">
        <v>11907.7488843307</v>
      </c>
      <c r="BQ621" s="2" t="s">
        <v>96</v>
      </c>
      <c r="BR621" s="1" t="s">
        <v>523</v>
      </c>
      <c r="BS621" s="1" t="s">
        <v>523</v>
      </c>
      <c r="BT621" s="1" t="s">
        <v>523</v>
      </c>
      <c r="BU621" s="2">
        <v>2339.853585964257</v>
      </c>
      <c r="BV621" s="2">
        <v>4931.0415771332046</v>
      </c>
      <c r="BW621" s="2">
        <v>275973.12</v>
      </c>
      <c r="BX621" s="2">
        <v>2339.853585964257</v>
      </c>
      <c r="BY621" s="2">
        <v>2339.853585964257</v>
      </c>
      <c r="BZ621" s="2">
        <v>2339.853585964257</v>
      </c>
      <c r="CA621" s="2">
        <v>4931.0415771332046</v>
      </c>
      <c r="CB621" s="2">
        <v>275973.12</v>
      </c>
      <c r="CC621" s="2">
        <v>2339.853585964257</v>
      </c>
      <c r="CD621" s="2">
        <v>2339.853585964257</v>
      </c>
      <c r="CE621" s="1">
        <f t="shared" si="9"/>
        <v>6.7828448972545065E-3</v>
      </c>
    </row>
    <row r="622" spans="1:83" ht="13.5" customHeight="1">
      <c r="A622" s="3" t="s">
        <v>1404</v>
      </c>
      <c r="B622" t="s">
        <v>1446</v>
      </c>
      <c r="C622" s="9" t="s">
        <v>2231</v>
      </c>
      <c r="D622" s="3" t="s">
        <v>523</v>
      </c>
      <c r="E622" s="3" t="s">
        <v>1408</v>
      </c>
      <c r="F622" s="3" t="s">
        <v>1446</v>
      </c>
      <c r="G622" s="3" t="s">
        <v>128</v>
      </c>
      <c r="H622" s="3" t="s">
        <v>89</v>
      </c>
      <c r="I622" s="3" t="s">
        <v>1406</v>
      </c>
      <c r="J622" s="3" t="s">
        <v>523</v>
      </c>
      <c r="K622" s="3" t="s">
        <v>92</v>
      </c>
      <c r="L622" s="3" t="s">
        <v>116</v>
      </c>
      <c r="M622" s="3" t="s">
        <v>94</v>
      </c>
      <c r="N622" s="2">
        <v>631749.19999999995</v>
      </c>
      <c r="O622" s="2">
        <v>0</v>
      </c>
      <c r="P622" s="10">
        <v>1</v>
      </c>
      <c r="Q622" s="2">
        <v>631749.19999999995</v>
      </c>
      <c r="R622" s="2">
        <v>0</v>
      </c>
      <c r="S622" s="3" t="s">
        <v>94</v>
      </c>
      <c r="T622" s="2">
        <v>631749.19999999995</v>
      </c>
      <c r="U622" s="2">
        <v>631749.19999999995</v>
      </c>
      <c r="V622" s="2">
        <v>0</v>
      </c>
      <c r="W622" s="11">
        <v>1</v>
      </c>
      <c r="X622" s="2">
        <v>631749.19999999995</v>
      </c>
      <c r="Y622" s="2">
        <v>631749.19999999995</v>
      </c>
      <c r="Z622" s="2">
        <v>0</v>
      </c>
      <c r="AA622" s="12">
        <v>0</v>
      </c>
      <c r="AB622" s="13">
        <v>45044</v>
      </c>
      <c r="AC622" s="13">
        <v>44500</v>
      </c>
      <c r="AD622" s="2">
        <v>2</v>
      </c>
      <c r="AE622" s="2">
        <v>4</v>
      </c>
      <c r="AF622" s="3" t="s">
        <v>95</v>
      </c>
      <c r="AG622" s="2">
        <v>0</v>
      </c>
      <c r="AH622" s="3" t="s">
        <v>95</v>
      </c>
      <c r="AI622" s="3" t="s">
        <v>95</v>
      </c>
      <c r="AJ622" s="2">
        <v>1</v>
      </c>
      <c r="AK622" s="2">
        <v>4285.0568375646162</v>
      </c>
      <c r="AL622" s="2">
        <v>0</v>
      </c>
      <c r="AM622" s="2">
        <v>0</v>
      </c>
      <c r="AN622" s="2">
        <v>4285.0568375646162</v>
      </c>
      <c r="AO622" s="2">
        <v>9030.3912830949321</v>
      </c>
      <c r="AP622" s="2">
        <v>0</v>
      </c>
      <c r="AQ622" s="2">
        <v>0</v>
      </c>
      <c r="AR622" s="2">
        <v>9030.3912830949321</v>
      </c>
      <c r="AS622" s="2">
        <v>505399.35999999993</v>
      </c>
      <c r="AT622" s="2">
        <v>0</v>
      </c>
      <c r="AU622" s="2">
        <v>0</v>
      </c>
      <c r="AV622" s="2">
        <v>505399.35999999993</v>
      </c>
      <c r="AW622" s="2">
        <v>4285.0568375646162</v>
      </c>
      <c r="AX622" s="2">
        <v>0</v>
      </c>
      <c r="AY622" s="2">
        <v>0</v>
      </c>
      <c r="AZ622" s="2">
        <v>4285.0568375646162</v>
      </c>
      <c r="BA622" s="2">
        <v>21807.08275205009</v>
      </c>
      <c r="BB622" s="2">
        <v>0</v>
      </c>
      <c r="BC622" s="2">
        <v>0</v>
      </c>
      <c r="BD622" s="2">
        <v>21807.08275205009</v>
      </c>
      <c r="BE622" s="2">
        <v>45956.564278798418</v>
      </c>
      <c r="BF622" s="2">
        <v>0</v>
      </c>
      <c r="BG622" s="2">
        <v>0</v>
      </c>
      <c r="BH622" s="2">
        <v>45956.564278798418</v>
      </c>
      <c r="BI622" s="2">
        <v>2572027.8829759997</v>
      </c>
      <c r="BJ622" s="2">
        <v>0</v>
      </c>
      <c r="BK622" s="2">
        <v>0</v>
      </c>
      <c r="BL622" s="2">
        <v>2572027.8829759997</v>
      </c>
      <c r="BM622" s="2">
        <v>21807.08275205009</v>
      </c>
      <c r="BN622" s="2">
        <v>0</v>
      </c>
      <c r="BO622" s="2">
        <v>0</v>
      </c>
      <c r="BP622" s="2">
        <v>21807.08275205009</v>
      </c>
      <c r="BQ622" s="2" t="s">
        <v>96</v>
      </c>
      <c r="BR622" s="1" t="s">
        <v>523</v>
      </c>
      <c r="BS622" s="1" t="s">
        <v>523</v>
      </c>
      <c r="BT622" s="1" t="s">
        <v>523</v>
      </c>
      <c r="BU622" s="2">
        <v>4285.0568375646162</v>
      </c>
      <c r="BV622" s="2">
        <v>9030.3912830949321</v>
      </c>
      <c r="BW622" s="2">
        <v>505399.35999999993</v>
      </c>
      <c r="BX622" s="2">
        <v>4285.0568375646162</v>
      </c>
      <c r="BY622" s="2">
        <v>4285.0568375646162</v>
      </c>
      <c r="BZ622" s="2">
        <v>4285.0568375646162</v>
      </c>
      <c r="CA622" s="2">
        <v>9030.3912830949321</v>
      </c>
      <c r="CB622" s="2">
        <v>505399.35999999993</v>
      </c>
      <c r="CC622" s="2">
        <v>4285.0568375646162</v>
      </c>
      <c r="CD622" s="2">
        <v>4285.0568375646162</v>
      </c>
      <c r="CE622" s="1">
        <f t="shared" si="9"/>
        <v>6.7828448972545065E-3</v>
      </c>
    </row>
    <row r="623" spans="1:83" ht="13.5" customHeight="1">
      <c r="A623" s="3" t="s">
        <v>1404</v>
      </c>
      <c r="B623" t="s">
        <v>1447</v>
      </c>
      <c r="C623" s="9" t="s">
        <v>2232</v>
      </c>
      <c r="D623" s="3" t="s">
        <v>523</v>
      </c>
      <c r="E623" s="3" t="s">
        <v>1408</v>
      </c>
      <c r="F623" s="3" t="s">
        <v>1447</v>
      </c>
      <c r="G623" s="3" t="s">
        <v>128</v>
      </c>
      <c r="H623" s="3" t="s">
        <v>89</v>
      </c>
      <c r="I623" s="3" t="s">
        <v>1406</v>
      </c>
      <c r="J623" s="3" t="s">
        <v>523</v>
      </c>
      <c r="K623" s="3" t="s">
        <v>92</v>
      </c>
      <c r="L623" s="3" t="s">
        <v>116</v>
      </c>
      <c r="M623" s="3" t="s">
        <v>94</v>
      </c>
      <c r="N623" s="2">
        <v>686927.34</v>
      </c>
      <c r="O623" s="2">
        <v>0</v>
      </c>
      <c r="P623" s="10">
        <v>1</v>
      </c>
      <c r="Q623" s="2">
        <v>686927.34</v>
      </c>
      <c r="R623" s="2">
        <v>0</v>
      </c>
      <c r="S623" s="3" t="s">
        <v>94</v>
      </c>
      <c r="T623" s="2">
        <v>686927.34</v>
      </c>
      <c r="U623" s="2">
        <v>686927.34</v>
      </c>
      <c r="V623" s="2">
        <v>0</v>
      </c>
      <c r="W623" s="11">
        <v>1</v>
      </c>
      <c r="X623" s="2">
        <v>686927.34</v>
      </c>
      <c r="Y623" s="2">
        <v>686927.34</v>
      </c>
      <c r="Z623" s="2">
        <v>0</v>
      </c>
      <c r="AA623" s="12">
        <v>0</v>
      </c>
      <c r="AB623" s="13">
        <v>45045</v>
      </c>
      <c r="AC623" s="13">
        <v>44500</v>
      </c>
      <c r="AD623" s="2">
        <v>2</v>
      </c>
      <c r="AE623" s="2">
        <v>4</v>
      </c>
      <c r="AF623" s="3" t="s">
        <v>95</v>
      </c>
      <c r="AG623" s="2">
        <v>0</v>
      </c>
      <c r="AH623" s="3" t="s">
        <v>95</v>
      </c>
      <c r="AI623" s="3" t="s">
        <v>95</v>
      </c>
      <c r="AJ623" s="2">
        <v>1</v>
      </c>
      <c r="AK623" s="2">
        <v>4659.3216029036121</v>
      </c>
      <c r="AL623" s="2">
        <v>0</v>
      </c>
      <c r="AM623" s="2">
        <v>0</v>
      </c>
      <c r="AN623" s="2">
        <v>4659.3216029036121</v>
      </c>
      <c r="AO623" s="2">
        <v>9819.1223087509879</v>
      </c>
      <c r="AP623" s="2">
        <v>0</v>
      </c>
      <c r="AQ623" s="2">
        <v>0</v>
      </c>
      <c r="AR623" s="2">
        <v>9819.1223087509879</v>
      </c>
      <c r="AS623" s="2">
        <v>549541.87199999997</v>
      </c>
      <c r="AT623" s="2">
        <v>0</v>
      </c>
      <c r="AU623" s="2">
        <v>0</v>
      </c>
      <c r="AV623" s="2">
        <v>549541.87199999997</v>
      </c>
      <c r="AW623" s="2">
        <v>4659.3216029036121</v>
      </c>
      <c r="AX623" s="2">
        <v>0</v>
      </c>
      <c r="AY623" s="2">
        <v>0</v>
      </c>
      <c r="AZ623" s="2">
        <v>4659.3216029036121</v>
      </c>
      <c r="BA623" s="2">
        <v>23711.753569336772</v>
      </c>
      <c r="BB623" s="2">
        <v>0</v>
      </c>
      <c r="BC623" s="2">
        <v>0</v>
      </c>
      <c r="BD623" s="2">
        <v>23711.753569336772</v>
      </c>
      <c r="BE623" s="2">
        <v>49970.495341464652</v>
      </c>
      <c r="BF623" s="2">
        <v>0</v>
      </c>
      <c r="BG623" s="2">
        <v>0</v>
      </c>
      <c r="BH623" s="2">
        <v>49970.495341464652</v>
      </c>
      <c r="BI623" s="2">
        <v>2796673.5407952</v>
      </c>
      <c r="BJ623" s="2">
        <v>0</v>
      </c>
      <c r="BK623" s="2">
        <v>0</v>
      </c>
      <c r="BL623" s="2">
        <v>2796673.5407952</v>
      </c>
      <c r="BM623" s="2">
        <v>23711.753569336772</v>
      </c>
      <c r="BN623" s="2">
        <v>0</v>
      </c>
      <c r="BO623" s="2">
        <v>0</v>
      </c>
      <c r="BP623" s="2">
        <v>23711.753569336772</v>
      </c>
      <c r="BQ623" s="2" t="s">
        <v>96</v>
      </c>
      <c r="BR623" s="1" t="s">
        <v>523</v>
      </c>
      <c r="BS623" s="1" t="s">
        <v>523</v>
      </c>
      <c r="BT623" s="1" t="s">
        <v>523</v>
      </c>
      <c r="BU623" s="2">
        <v>4659.3216029036121</v>
      </c>
      <c r="BV623" s="2">
        <v>9819.1223087509879</v>
      </c>
      <c r="BW623" s="2">
        <v>549541.87199999997</v>
      </c>
      <c r="BX623" s="2">
        <v>4659.3216029036121</v>
      </c>
      <c r="BY623" s="2">
        <v>4659.3216029036121</v>
      </c>
      <c r="BZ623" s="2">
        <v>4659.3216029036121</v>
      </c>
      <c r="CA623" s="2">
        <v>9819.1223087509879</v>
      </c>
      <c r="CB623" s="2">
        <v>549541.87199999997</v>
      </c>
      <c r="CC623" s="2">
        <v>4659.3216029036121</v>
      </c>
      <c r="CD623" s="2">
        <v>4659.3216029036121</v>
      </c>
      <c r="CE623" s="1">
        <f t="shared" si="9"/>
        <v>6.7828448972545074E-3</v>
      </c>
    </row>
    <row r="624" spans="1:83" ht="13.5" customHeight="1">
      <c r="A624" s="3" t="s">
        <v>1404</v>
      </c>
      <c r="B624" t="s">
        <v>1448</v>
      </c>
      <c r="C624" s="9" t="s">
        <v>2233</v>
      </c>
      <c r="D624" s="3" t="s">
        <v>523</v>
      </c>
      <c r="E624" s="3" t="s">
        <v>1408</v>
      </c>
      <c r="F624" s="3" t="s">
        <v>1448</v>
      </c>
      <c r="G624" s="3" t="s">
        <v>128</v>
      </c>
      <c r="H624" s="3" t="s">
        <v>89</v>
      </c>
      <c r="I624" s="3" t="s">
        <v>1406</v>
      </c>
      <c r="J624" s="3" t="s">
        <v>523</v>
      </c>
      <c r="K624" s="3" t="s">
        <v>92</v>
      </c>
      <c r="L624" s="3" t="s">
        <v>116</v>
      </c>
      <c r="M624" s="3" t="s">
        <v>94</v>
      </c>
      <c r="N624" s="2">
        <v>45344.33</v>
      </c>
      <c r="O624" s="2">
        <v>0</v>
      </c>
      <c r="P624" s="10">
        <v>1</v>
      </c>
      <c r="Q624" s="2">
        <v>45344.33</v>
      </c>
      <c r="R624" s="2">
        <v>0</v>
      </c>
      <c r="S624" s="3" t="s">
        <v>94</v>
      </c>
      <c r="T624" s="2">
        <v>45344.33</v>
      </c>
      <c r="U624" s="2">
        <v>45344.33</v>
      </c>
      <c r="V624" s="2">
        <v>0</v>
      </c>
      <c r="W624" s="11">
        <v>1</v>
      </c>
      <c r="X624" s="2">
        <v>45344.33</v>
      </c>
      <c r="Y624" s="2">
        <v>45344.33</v>
      </c>
      <c r="Z624" s="2">
        <v>0</v>
      </c>
      <c r="AA624" s="12">
        <v>0</v>
      </c>
      <c r="AB624" s="13">
        <v>45029</v>
      </c>
      <c r="AC624" s="13">
        <v>44500</v>
      </c>
      <c r="AD624" s="2">
        <v>2</v>
      </c>
      <c r="AE624" s="2">
        <v>4</v>
      </c>
      <c r="AF624" s="3" t="s">
        <v>95</v>
      </c>
      <c r="AG624" s="2">
        <v>0</v>
      </c>
      <c r="AH624" s="3" t="s">
        <v>95</v>
      </c>
      <c r="AI624" s="3" t="s">
        <v>95</v>
      </c>
      <c r="AJ624" s="2">
        <v>1</v>
      </c>
      <c r="AK624" s="2">
        <v>307.5635573599244</v>
      </c>
      <c r="AL624" s="2">
        <v>0</v>
      </c>
      <c r="AM624" s="2">
        <v>0</v>
      </c>
      <c r="AN624" s="2">
        <v>307.5635573599244</v>
      </c>
      <c r="AO624" s="2">
        <v>648.16392702955545</v>
      </c>
      <c r="AP624" s="2">
        <v>0</v>
      </c>
      <c r="AQ624" s="2">
        <v>0</v>
      </c>
      <c r="AR624" s="2">
        <v>648.16392702955545</v>
      </c>
      <c r="AS624" s="2">
        <v>36275.464000000007</v>
      </c>
      <c r="AT624" s="2">
        <v>0</v>
      </c>
      <c r="AU624" s="2">
        <v>0</v>
      </c>
      <c r="AV624" s="2">
        <v>36275.464000000007</v>
      </c>
      <c r="AW624" s="2">
        <v>307.5635573599244</v>
      </c>
      <c r="AX624" s="2">
        <v>0</v>
      </c>
      <c r="AY624" s="2">
        <v>0</v>
      </c>
      <c r="AZ624" s="2">
        <v>307.5635573599244</v>
      </c>
      <c r="BA624" s="2">
        <v>1565.2216997603914</v>
      </c>
      <c r="BB624" s="2">
        <v>0</v>
      </c>
      <c r="BC624" s="2">
        <v>0</v>
      </c>
      <c r="BD624" s="2">
        <v>1565.2216997603914</v>
      </c>
      <c r="BE624" s="2">
        <v>3298.5710410461106</v>
      </c>
      <c r="BF624" s="2">
        <v>0</v>
      </c>
      <c r="BG624" s="2">
        <v>0</v>
      </c>
      <c r="BH624" s="2">
        <v>3298.5710410461106</v>
      </c>
      <c r="BI624" s="2">
        <v>184609.46384240003</v>
      </c>
      <c r="BJ624" s="2">
        <v>0</v>
      </c>
      <c r="BK624" s="2">
        <v>0</v>
      </c>
      <c r="BL624" s="2">
        <v>184609.46384240003</v>
      </c>
      <c r="BM624" s="2">
        <v>1565.2216997603914</v>
      </c>
      <c r="BN624" s="2">
        <v>0</v>
      </c>
      <c r="BO624" s="2">
        <v>0</v>
      </c>
      <c r="BP624" s="2">
        <v>1565.2216997603914</v>
      </c>
      <c r="BQ624" s="2" t="s">
        <v>96</v>
      </c>
      <c r="BR624" s="1" t="s">
        <v>523</v>
      </c>
      <c r="BS624" s="1" t="s">
        <v>523</v>
      </c>
      <c r="BT624" s="1" t="s">
        <v>523</v>
      </c>
      <c r="BU624" s="2">
        <v>307.5635573599244</v>
      </c>
      <c r="BV624" s="2">
        <v>648.16392702955545</v>
      </c>
      <c r="BW624" s="2">
        <v>36275.464000000007</v>
      </c>
      <c r="BX624" s="2">
        <v>307.5635573599244</v>
      </c>
      <c r="BY624" s="2">
        <v>307.5635573599244</v>
      </c>
      <c r="BZ624" s="2">
        <v>307.5635573599244</v>
      </c>
      <c r="CA624" s="2">
        <v>648.16392702955545</v>
      </c>
      <c r="CB624" s="2">
        <v>36275.464000000007</v>
      </c>
      <c r="CC624" s="2">
        <v>307.5635573599244</v>
      </c>
      <c r="CD624" s="2">
        <v>307.5635573599244</v>
      </c>
      <c r="CE624" s="1">
        <f t="shared" si="9"/>
        <v>6.7828448972545056E-3</v>
      </c>
    </row>
    <row r="625" spans="1:83" ht="13.5" customHeight="1">
      <c r="A625" s="3" t="s">
        <v>1404</v>
      </c>
      <c r="B625" t="s">
        <v>1449</v>
      </c>
      <c r="C625" s="9" t="s">
        <v>2234</v>
      </c>
      <c r="D625" s="3" t="s">
        <v>523</v>
      </c>
      <c r="E625" s="3" t="s">
        <v>1408</v>
      </c>
      <c r="F625" s="3" t="s">
        <v>1449</v>
      </c>
      <c r="G625" s="3" t="s">
        <v>128</v>
      </c>
      <c r="H625" s="3" t="s">
        <v>89</v>
      </c>
      <c r="I625" s="3" t="s">
        <v>1406</v>
      </c>
      <c r="J625" s="3" t="s">
        <v>523</v>
      </c>
      <c r="K625" s="3" t="s">
        <v>92</v>
      </c>
      <c r="L625" s="3" t="s">
        <v>116</v>
      </c>
      <c r="M625" s="3" t="s">
        <v>94</v>
      </c>
      <c r="N625" s="2">
        <v>23967.06</v>
      </c>
      <c r="O625" s="2">
        <v>0</v>
      </c>
      <c r="P625" s="10">
        <v>1</v>
      </c>
      <c r="Q625" s="2">
        <v>23967.06</v>
      </c>
      <c r="R625" s="2">
        <v>0</v>
      </c>
      <c r="S625" s="3" t="s">
        <v>94</v>
      </c>
      <c r="T625" s="2">
        <v>23967.06</v>
      </c>
      <c r="U625" s="2">
        <v>23967.06</v>
      </c>
      <c r="V625" s="2">
        <v>0</v>
      </c>
      <c r="W625" s="11">
        <v>1</v>
      </c>
      <c r="X625" s="2">
        <v>23967.06</v>
      </c>
      <c r="Y625" s="2">
        <v>23967.06</v>
      </c>
      <c r="Z625" s="2">
        <v>0</v>
      </c>
      <c r="AA625" s="12">
        <v>0</v>
      </c>
      <c r="AB625" s="13">
        <v>44959</v>
      </c>
      <c r="AC625" s="13">
        <v>44500</v>
      </c>
      <c r="AD625" s="2">
        <v>2</v>
      </c>
      <c r="AE625" s="2">
        <v>4</v>
      </c>
      <c r="AF625" s="3" t="s">
        <v>95</v>
      </c>
      <c r="AG625" s="2">
        <v>0</v>
      </c>
      <c r="AH625" s="3" t="s">
        <v>95</v>
      </c>
      <c r="AI625" s="3" t="s">
        <v>95</v>
      </c>
      <c r="AJ625" s="2">
        <v>1</v>
      </c>
      <c r="AK625" s="2">
        <v>162.56485062319257</v>
      </c>
      <c r="AL625" s="2">
        <v>0</v>
      </c>
      <c r="AM625" s="2">
        <v>0</v>
      </c>
      <c r="AN625" s="2">
        <v>162.56485062319257</v>
      </c>
      <c r="AO625" s="2">
        <v>342.59153744146136</v>
      </c>
      <c r="AP625" s="2">
        <v>0</v>
      </c>
      <c r="AQ625" s="2">
        <v>0</v>
      </c>
      <c r="AR625" s="2">
        <v>342.59153744146136</v>
      </c>
      <c r="AS625" s="2">
        <v>19173.648000000001</v>
      </c>
      <c r="AT625" s="2">
        <v>0</v>
      </c>
      <c r="AU625" s="2">
        <v>0</v>
      </c>
      <c r="AV625" s="2">
        <v>19173.648000000001</v>
      </c>
      <c r="AW625" s="2">
        <v>162.56485062319257</v>
      </c>
      <c r="AX625" s="2">
        <v>0</v>
      </c>
      <c r="AY625" s="2">
        <v>0</v>
      </c>
      <c r="AZ625" s="2">
        <v>162.56485062319257</v>
      </c>
      <c r="BA625" s="2">
        <v>827.30878130648932</v>
      </c>
      <c r="BB625" s="2">
        <v>0</v>
      </c>
      <c r="BC625" s="2">
        <v>0</v>
      </c>
      <c r="BD625" s="2">
        <v>827.30878130648932</v>
      </c>
      <c r="BE625" s="2">
        <v>1743.482593193341</v>
      </c>
      <c r="BF625" s="2">
        <v>0</v>
      </c>
      <c r="BG625" s="2">
        <v>0</v>
      </c>
      <c r="BH625" s="2">
        <v>1743.482593193341</v>
      </c>
      <c r="BI625" s="2">
        <v>97576.612036800012</v>
      </c>
      <c r="BJ625" s="2">
        <v>0</v>
      </c>
      <c r="BK625" s="2">
        <v>0</v>
      </c>
      <c r="BL625" s="2">
        <v>97576.612036800012</v>
      </c>
      <c r="BM625" s="2">
        <v>827.30878130648932</v>
      </c>
      <c r="BN625" s="2">
        <v>0</v>
      </c>
      <c r="BO625" s="2">
        <v>0</v>
      </c>
      <c r="BP625" s="2">
        <v>827.30878130648932</v>
      </c>
      <c r="BQ625" s="2" t="s">
        <v>96</v>
      </c>
      <c r="BR625" s="1" t="s">
        <v>523</v>
      </c>
      <c r="BS625" s="1" t="s">
        <v>523</v>
      </c>
      <c r="BT625" s="1" t="s">
        <v>523</v>
      </c>
      <c r="BU625" s="2">
        <v>162.56485062319257</v>
      </c>
      <c r="BV625" s="2">
        <v>342.59153744146136</v>
      </c>
      <c r="BW625" s="2">
        <v>19173.648000000001</v>
      </c>
      <c r="BX625" s="2">
        <v>162.56485062319257</v>
      </c>
      <c r="BY625" s="2">
        <v>162.56485062319257</v>
      </c>
      <c r="BZ625" s="2">
        <v>162.56485062319257</v>
      </c>
      <c r="CA625" s="2">
        <v>342.59153744146136</v>
      </c>
      <c r="CB625" s="2">
        <v>19173.648000000001</v>
      </c>
      <c r="CC625" s="2">
        <v>162.56485062319257</v>
      </c>
      <c r="CD625" s="2">
        <v>162.56485062319257</v>
      </c>
      <c r="CE625" s="1">
        <f t="shared" si="9"/>
        <v>6.7828448972545047E-3</v>
      </c>
    </row>
    <row r="626" spans="1:83" ht="13.5" customHeight="1">
      <c r="A626" s="3" t="s">
        <v>1404</v>
      </c>
      <c r="B626" t="s">
        <v>1450</v>
      </c>
      <c r="C626" s="9" t="s">
        <v>2235</v>
      </c>
      <c r="D626" s="3" t="s">
        <v>523</v>
      </c>
      <c r="E626" s="3" t="s">
        <v>1408</v>
      </c>
      <c r="F626" s="3" t="s">
        <v>1450</v>
      </c>
      <c r="G626" s="3" t="s">
        <v>128</v>
      </c>
      <c r="H626" s="3" t="s">
        <v>89</v>
      </c>
      <c r="I626" s="3" t="s">
        <v>1406</v>
      </c>
      <c r="J626" s="3" t="s">
        <v>523</v>
      </c>
      <c r="K626" s="3" t="s">
        <v>92</v>
      </c>
      <c r="L626" s="3" t="s">
        <v>116</v>
      </c>
      <c r="M626" s="3" t="s">
        <v>94</v>
      </c>
      <c r="N626" s="2">
        <v>10008.94</v>
      </c>
      <c r="O626" s="2">
        <v>0</v>
      </c>
      <c r="P626" s="10">
        <v>1</v>
      </c>
      <c r="Q626" s="2">
        <v>10008.94</v>
      </c>
      <c r="R626" s="2">
        <v>0</v>
      </c>
      <c r="S626" s="3" t="s">
        <v>94</v>
      </c>
      <c r="T626" s="2">
        <v>10008.94</v>
      </c>
      <c r="U626" s="2">
        <v>10008.94</v>
      </c>
      <c r="V626" s="2">
        <v>0</v>
      </c>
      <c r="W626" s="11">
        <v>1</v>
      </c>
      <c r="X626" s="2">
        <v>10008.94</v>
      </c>
      <c r="Y626" s="2">
        <v>10008.94</v>
      </c>
      <c r="Z626" s="2">
        <v>0</v>
      </c>
      <c r="AA626" s="12">
        <v>0</v>
      </c>
      <c r="AB626" s="13">
        <v>45018</v>
      </c>
      <c r="AC626" s="13">
        <v>44500</v>
      </c>
      <c r="AD626" s="2">
        <v>2</v>
      </c>
      <c r="AE626" s="2">
        <v>4</v>
      </c>
      <c r="AF626" s="3" t="s">
        <v>95</v>
      </c>
      <c r="AG626" s="2">
        <v>0</v>
      </c>
      <c r="AH626" s="3" t="s">
        <v>95</v>
      </c>
      <c r="AI626" s="3" t="s">
        <v>95</v>
      </c>
      <c r="AJ626" s="2">
        <v>1</v>
      </c>
      <c r="AK626" s="2">
        <v>67.88908760592652</v>
      </c>
      <c r="AL626" s="2">
        <v>0</v>
      </c>
      <c r="AM626" s="2">
        <v>0</v>
      </c>
      <c r="AN626" s="2">
        <v>67.88908760592652</v>
      </c>
      <c r="AO626" s="2">
        <v>143.07045347903914</v>
      </c>
      <c r="AP626" s="2">
        <v>0</v>
      </c>
      <c r="AQ626" s="2">
        <v>0</v>
      </c>
      <c r="AR626" s="2">
        <v>143.07045347903914</v>
      </c>
      <c r="AS626" s="2">
        <v>8007.152</v>
      </c>
      <c r="AT626" s="2">
        <v>0</v>
      </c>
      <c r="AU626" s="2">
        <v>0</v>
      </c>
      <c r="AV626" s="2">
        <v>8007.152</v>
      </c>
      <c r="AW626" s="2">
        <v>67.88908760592652</v>
      </c>
      <c r="AX626" s="2">
        <v>0</v>
      </c>
      <c r="AY626" s="2">
        <v>0</v>
      </c>
      <c r="AZ626" s="2">
        <v>67.88908760592652</v>
      </c>
      <c r="BA626" s="2">
        <v>345.49435573532065</v>
      </c>
      <c r="BB626" s="2">
        <v>0</v>
      </c>
      <c r="BC626" s="2">
        <v>0</v>
      </c>
      <c r="BD626" s="2">
        <v>345.49435573532065</v>
      </c>
      <c r="BE626" s="2">
        <v>728.09984480017818</v>
      </c>
      <c r="BF626" s="2">
        <v>0</v>
      </c>
      <c r="BG626" s="2">
        <v>0</v>
      </c>
      <c r="BH626" s="2">
        <v>728.09984480017818</v>
      </c>
      <c r="BI626" s="2">
        <v>40749.197243200004</v>
      </c>
      <c r="BJ626" s="2">
        <v>0</v>
      </c>
      <c r="BK626" s="2">
        <v>0</v>
      </c>
      <c r="BL626" s="2">
        <v>40749.197243200004</v>
      </c>
      <c r="BM626" s="2">
        <v>345.49435573532065</v>
      </c>
      <c r="BN626" s="2">
        <v>0</v>
      </c>
      <c r="BO626" s="2">
        <v>0</v>
      </c>
      <c r="BP626" s="2">
        <v>345.49435573532065</v>
      </c>
      <c r="BQ626" s="2" t="s">
        <v>96</v>
      </c>
      <c r="BR626" s="1" t="s">
        <v>523</v>
      </c>
      <c r="BS626" s="1" t="s">
        <v>523</v>
      </c>
      <c r="BT626" s="1" t="s">
        <v>523</v>
      </c>
      <c r="BU626" s="2">
        <v>67.88908760592652</v>
      </c>
      <c r="BV626" s="2">
        <v>143.07045347903914</v>
      </c>
      <c r="BW626" s="2">
        <v>8007.152</v>
      </c>
      <c r="BX626" s="2">
        <v>67.88908760592652</v>
      </c>
      <c r="BY626" s="2">
        <v>67.88908760592652</v>
      </c>
      <c r="BZ626" s="2">
        <v>67.88908760592652</v>
      </c>
      <c r="CA626" s="2">
        <v>143.07045347903914</v>
      </c>
      <c r="CB626" s="2">
        <v>8007.152</v>
      </c>
      <c r="CC626" s="2">
        <v>67.88908760592652</v>
      </c>
      <c r="CD626" s="2">
        <v>67.88908760592652</v>
      </c>
      <c r="CE626" s="1">
        <f t="shared" si="9"/>
        <v>6.7828448972545065E-3</v>
      </c>
    </row>
    <row r="627" spans="1:83" ht="13.5" customHeight="1">
      <c r="A627" s="3" t="s">
        <v>1404</v>
      </c>
      <c r="B627" t="s">
        <v>1451</v>
      </c>
      <c r="C627" s="9" t="s">
        <v>2236</v>
      </c>
      <c r="D627" s="3" t="s">
        <v>523</v>
      </c>
      <c r="E627" s="3" t="s">
        <v>1408</v>
      </c>
      <c r="F627" s="3" t="s">
        <v>1451</v>
      </c>
      <c r="G627" s="3" t="s">
        <v>128</v>
      </c>
      <c r="H627" s="3" t="s">
        <v>89</v>
      </c>
      <c r="I627" s="3" t="s">
        <v>1406</v>
      </c>
      <c r="J627" s="3" t="s">
        <v>523</v>
      </c>
      <c r="K627" s="3" t="s">
        <v>92</v>
      </c>
      <c r="L627" s="3" t="s">
        <v>116</v>
      </c>
      <c r="M627" s="3" t="s">
        <v>94</v>
      </c>
      <c r="N627" s="2">
        <v>704929.95</v>
      </c>
      <c r="O627" s="2">
        <v>0</v>
      </c>
      <c r="P627" s="10">
        <v>1</v>
      </c>
      <c r="Q627" s="2">
        <v>704929.95</v>
      </c>
      <c r="R627" s="2">
        <v>0</v>
      </c>
      <c r="S627" s="3" t="s">
        <v>94</v>
      </c>
      <c r="T627" s="2">
        <v>704929.95</v>
      </c>
      <c r="U627" s="2">
        <v>704929.95</v>
      </c>
      <c r="V627" s="2">
        <v>0</v>
      </c>
      <c r="W627" s="11">
        <v>1</v>
      </c>
      <c r="X627" s="2">
        <v>704929.95</v>
      </c>
      <c r="Y627" s="2">
        <v>704929.95</v>
      </c>
      <c r="Z627" s="2">
        <v>0</v>
      </c>
      <c r="AA627" s="12">
        <v>0</v>
      </c>
      <c r="AB627" s="13">
        <v>45012</v>
      </c>
      <c r="AC627" s="13">
        <v>44500</v>
      </c>
      <c r="AD627" s="2">
        <v>2</v>
      </c>
      <c r="AE627" s="2">
        <v>4</v>
      </c>
      <c r="AF627" s="3" t="s">
        <v>95</v>
      </c>
      <c r="AG627" s="2">
        <v>0</v>
      </c>
      <c r="AH627" s="3" t="s">
        <v>95</v>
      </c>
      <c r="AI627" s="3" t="s">
        <v>95</v>
      </c>
      <c r="AJ627" s="2">
        <v>1</v>
      </c>
      <c r="AK627" s="2">
        <v>4781.4305142793746</v>
      </c>
      <c r="AL627" s="2">
        <v>0</v>
      </c>
      <c r="AM627" s="2">
        <v>0</v>
      </c>
      <c r="AN627" s="2">
        <v>4781.4305142793746</v>
      </c>
      <c r="AO627" s="2">
        <v>10076.456409715354</v>
      </c>
      <c r="AP627" s="2">
        <v>0</v>
      </c>
      <c r="AQ627" s="2">
        <v>0</v>
      </c>
      <c r="AR627" s="2">
        <v>10076.456409715354</v>
      </c>
      <c r="AS627" s="2">
        <v>563943.96</v>
      </c>
      <c r="AT627" s="2">
        <v>0</v>
      </c>
      <c r="AU627" s="2">
        <v>0</v>
      </c>
      <c r="AV627" s="2">
        <v>563943.96</v>
      </c>
      <c r="AW627" s="2">
        <v>4781.4305142793746</v>
      </c>
      <c r="AX627" s="2">
        <v>0</v>
      </c>
      <c r="AY627" s="2">
        <v>0</v>
      </c>
      <c r="AZ627" s="2">
        <v>4781.4305142793746</v>
      </c>
      <c r="BA627" s="2">
        <v>24333.178030219166</v>
      </c>
      <c r="BB627" s="2">
        <v>0</v>
      </c>
      <c r="BC627" s="2">
        <v>0</v>
      </c>
      <c r="BD627" s="2">
        <v>24333.178030219166</v>
      </c>
      <c r="BE627" s="2">
        <v>51280.094314682414</v>
      </c>
      <c r="BF627" s="2">
        <v>0</v>
      </c>
      <c r="BG627" s="2">
        <v>0</v>
      </c>
      <c r="BH627" s="2">
        <v>51280.094314682414</v>
      </c>
      <c r="BI627" s="2">
        <v>2869967.2068360001</v>
      </c>
      <c r="BJ627" s="2">
        <v>0</v>
      </c>
      <c r="BK627" s="2">
        <v>0</v>
      </c>
      <c r="BL627" s="2">
        <v>2869967.2068360001</v>
      </c>
      <c r="BM627" s="2">
        <v>24333.178030219166</v>
      </c>
      <c r="BN627" s="2">
        <v>0</v>
      </c>
      <c r="BO627" s="2">
        <v>0</v>
      </c>
      <c r="BP627" s="2">
        <v>24333.178030219166</v>
      </c>
      <c r="BQ627" s="2" t="s">
        <v>96</v>
      </c>
      <c r="BR627" s="1" t="s">
        <v>523</v>
      </c>
      <c r="BS627" s="1" t="s">
        <v>523</v>
      </c>
      <c r="BT627" s="1" t="s">
        <v>523</v>
      </c>
      <c r="BU627" s="2">
        <v>4781.4305142793746</v>
      </c>
      <c r="BV627" s="2">
        <v>10076.456409715354</v>
      </c>
      <c r="BW627" s="2">
        <v>563943.96</v>
      </c>
      <c r="BX627" s="2">
        <v>4781.4305142793746</v>
      </c>
      <c r="BY627" s="2">
        <v>4781.4305142793746</v>
      </c>
      <c r="BZ627" s="2">
        <v>4781.4305142793746</v>
      </c>
      <c r="CA627" s="2">
        <v>10076.456409715354</v>
      </c>
      <c r="CB627" s="2">
        <v>563943.96</v>
      </c>
      <c r="CC627" s="2">
        <v>4781.4305142793746</v>
      </c>
      <c r="CD627" s="2">
        <v>4781.4305142793746</v>
      </c>
      <c r="CE627" s="1">
        <f t="shared" si="9"/>
        <v>6.7828448972545074E-3</v>
      </c>
    </row>
    <row r="628" spans="1:83" ht="13.5" customHeight="1">
      <c r="A628" s="3" t="s">
        <v>1404</v>
      </c>
      <c r="B628" t="s">
        <v>1452</v>
      </c>
      <c r="C628" s="9" t="s">
        <v>2237</v>
      </c>
      <c r="D628" s="3" t="s">
        <v>523</v>
      </c>
      <c r="E628" s="3" t="s">
        <v>1408</v>
      </c>
      <c r="F628" s="3" t="s">
        <v>1452</v>
      </c>
      <c r="G628" s="3" t="s">
        <v>128</v>
      </c>
      <c r="H628" s="3" t="s">
        <v>89</v>
      </c>
      <c r="I628" s="3" t="s">
        <v>1406</v>
      </c>
      <c r="J628" s="3" t="s">
        <v>523</v>
      </c>
      <c r="K628" s="3" t="s">
        <v>92</v>
      </c>
      <c r="L628" s="3" t="s">
        <v>116</v>
      </c>
      <c r="M628" s="3" t="s">
        <v>94</v>
      </c>
      <c r="N628" s="2">
        <v>96646.76</v>
      </c>
      <c r="O628" s="2">
        <v>0</v>
      </c>
      <c r="P628" s="10">
        <v>1</v>
      </c>
      <c r="Q628" s="2">
        <v>96646.76</v>
      </c>
      <c r="R628" s="2">
        <v>0</v>
      </c>
      <c r="S628" s="3" t="s">
        <v>94</v>
      </c>
      <c r="T628" s="2">
        <v>96646.76</v>
      </c>
      <c r="U628" s="2">
        <v>96646.76</v>
      </c>
      <c r="V628" s="2">
        <v>0</v>
      </c>
      <c r="W628" s="11">
        <v>1</v>
      </c>
      <c r="X628" s="2">
        <v>96646.76</v>
      </c>
      <c r="Y628" s="2">
        <v>96646.76</v>
      </c>
      <c r="Z628" s="2">
        <v>0</v>
      </c>
      <c r="AA628" s="12">
        <v>0</v>
      </c>
      <c r="AB628" s="13">
        <v>45025</v>
      </c>
      <c r="AC628" s="13">
        <v>44500</v>
      </c>
      <c r="AD628" s="2">
        <v>2</v>
      </c>
      <c r="AE628" s="2">
        <v>4</v>
      </c>
      <c r="AF628" s="3" t="s">
        <v>95</v>
      </c>
      <c r="AG628" s="2">
        <v>0</v>
      </c>
      <c r="AH628" s="3" t="s">
        <v>95</v>
      </c>
      <c r="AI628" s="3" t="s">
        <v>95</v>
      </c>
      <c r="AJ628" s="2">
        <v>1</v>
      </c>
      <c r="AK628" s="2">
        <v>655.5399829021809</v>
      </c>
      <c r="AL628" s="2">
        <v>0</v>
      </c>
      <c r="AM628" s="2">
        <v>0</v>
      </c>
      <c r="AN628" s="2">
        <v>655.5399829021809</v>
      </c>
      <c r="AO628" s="2">
        <v>1381.4945219453668</v>
      </c>
      <c r="AP628" s="2">
        <v>0</v>
      </c>
      <c r="AQ628" s="2">
        <v>0</v>
      </c>
      <c r="AR628" s="2">
        <v>1381.4945219453668</v>
      </c>
      <c r="AS628" s="2">
        <v>77317.407999999996</v>
      </c>
      <c r="AT628" s="2">
        <v>0</v>
      </c>
      <c r="AU628" s="2">
        <v>0</v>
      </c>
      <c r="AV628" s="2">
        <v>77317.407999999996</v>
      </c>
      <c r="AW628" s="2">
        <v>655.5399829021809</v>
      </c>
      <c r="AX628" s="2">
        <v>0</v>
      </c>
      <c r="AY628" s="2">
        <v>0</v>
      </c>
      <c r="AZ628" s="2">
        <v>655.5399829021809</v>
      </c>
      <c r="BA628" s="2">
        <v>3336.1085269874889</v>
      </c>
      <c r="BB628" s="2">
        <v>0</v>
      </c>
      <c r="BC628" s="2">
        <v>0</v>
      </c>
      <c r="BD628" s="2">
        <v>3336.1085269874889</v>
      </c>
      <c r="BE628" s="2">
        <v>7030.5637716321662</v>
      </c>
      <c r="BF628" s="2">
        <v>0</v>
      </c>
      <c r="BG628" s="2">
        <v>0</v>
      </c>
      <c r="BH628" s="2">
        <v>7030.5637716321662</v>
      </c>
      <c r="BI628" s="2">
        <v>393476.0210528</v>
      </c>
      <c r="BJ628" s="2">
        <v>0</v>
      </c>
      <c r="BK628" s="2">
        <v>0</v>
      </c>
      <c r="BL628" s="2">
        <v>393476.0210528</v>
      </c>
      <c r="BM628" s="2">
        <v>3336.1085269874889</v>
      </c>
      <c r="BN628" s="2">
        <v>0</v>
      </c>
      <c r="BO628" s="2">
        <v>0</v>
      </c>
      <c r="BP628" s="2">
        <v>3336.1085269874889</v>
      </c>
      <c r="BQ628" s="2" t="s">
        <v>96</v>
      </c>
      <c r="BR628" s="1" t="s">
        <v>523</v>
      </c>
      <c r="BS628" s="1" t="s">
        <v>523</v>
      </c>
      <c r="BT628" s="1" t="s">
        <v>523</v>
      </c>
      <c r="BU628" s="2">
        <v>655.5399829021809</v>
      </c>
      <c r="BV628" s="2">
        <v>1381.4945219453668</v>
      </c>
      <c r="BW628" s="2">
        <v>77317.407999999996</v>
      </c>
      <c r="BX628" s="2">
        <v>655.5399829021809</v>
      </c>
      <c r="BY628" s="2">
        <v>655.5399829021809</v>
      </c>
      <c r="BZ628" s="2">
        <v>655.5399829021809</v>
      </c>
      <c r="CA628" s="2">
        <v>1381.4945219453668</v>
      </c>
      <c r="CB628" s="2">
        <v>77317.407999999996</v>
      </c>
      <c r="CC628" s="2">
        <v>655.5399829021809</v>
      </c>
      <c r="CD628" s="2">
        <v>655.5399829021809</v>
      </c>
      <c r="CE628" s="1">
        <f t="shared" si="9"/>
        <v>6.7828448972545065E-3</v>
      </c>
    </row>
    <row r="629" spans="1:83" ht="13.5" customHeight="1">
      <c r="A629" s="3" t="s">
        <v>1404</v>
      </c>
      <c r="B629" t="s">
        <v>1453</v>
      </c>
      <c r="C629" s="9" t="s">
        <v>2238</v>
      </c>
      <c r="D629" s="3" t="s">
        <v>523</v>
      </c>
      <c r="E629" s="3" t="s">
        <v>1408</v>
      </c>
      <c r="F629" s="3" t="s">
        <v>1453</v>
      </c>
      <c r="G629" s="3" t="s">
        <v>128</v>
      </c>
      <c r="H629" s="3" t="s">
        <v>89</v>
      </c>
      <c r="I629" s="3" t="s">
        <v>1406</v>
      </c>
      <c r="J629" s="3" t="s">
        <v>523</v>
      </c>
      <c r="K629" s="3" t="s">
        <v>92</v>
      </c>
      <c r="L629" s="3" t="s">
        <v>116</v>
      </c>
      <c r="M629" s="3" t="s">
        <v>94</v>
      </c>
      <c r="N629" s="2">
        <v>6363.27</v>
      </c>
      <c r="O629" s="2">
        <v>0</v>
      </c>
      <c r="P629" s="10">
        <v>1</v>
      </c>
      <c r="Q629" s="2">
        <v>6363.27</v>
      </c>
      <c r="R629" s="2">
        <v>0</v>
      </c>
      <c r="S629" s="3" t="s">
        <v>94</v>
      </c>
      <c r="T629" s="2">
        <v>6363.27</v>
      </c>
      <c r="U629" s="2">
        <v>6363.27</v>
      </c>
      <c r="V629" s="2">
        <v>0</v>
      </c>
      <c r="W629" s="11">
        <v>1</v>
      </c>
      <c r="X629" s="2">
        <v>6363.27</v>
      </c>
      <c r="Y629" s="2">
        <v>6363.27</v>
      </c>
      <c r="Z629" s="2">
        <v>0</v>
      </c>
      <c r="AA629" s="12">
        <v>0</v>
      </c>
      <c r="AB629" s="13">
        <v>45029</v>
      </c>
      <c r="AC629" s="13">
        <v>44500</v>
      </c>
      <c r="AD629" s="2">
        <v>2</v>
      </c>
      <c r="AE629" s="2">
        <v>4</v>
      </c>
      <c r="AF629" s="3" t="s">
        <v>95</v>
      </c>
      <c r="AG629" s="2">
        <v>0</v>
      </c>
      <c r="AH629" s="3" t="s">
        <v>95</v>
      </c>
      <c r="AI629" s="3" t="s">
        <v>95</v>
      </c>
      <c r="AJ629" s="2">
        <v>1</v>
      </c>
      <c r="AK629" s="2">
        <v>43.161073449352685</v>
      </c>
      <c r="AL629" s="2">
        <v>0</v>
      </c>
      <c r="AM629" s="2">
        <v>0</v>
      </c>
      <c r="AN629" s="2">
        <v>43.161073449352685</v>
      </c>
      <c r="AO629" s="2">
        <v>90.958275752433877</v>
      </c>
      <c r="AP629" s="2">
        <v>0</v>
      </c>
      <c r="AQ629" s="2">
        <v>0</v>
      </c>
      <c r="AR629" s="2">
        <v>90.958275752433877</v>
      </c>
      <c r="AS629" s="2">
        <v>5090.616</v>
      </c>
      <c r="AT629" s="2">
        <v>0</v>
      </c>
      <c r="AU629" s="2">
        <v>0</v>
      </c>
      <c r="AV629" s="2">
        <v>5090.616</v>
      </c>
      <c r="AW629" s="2">
        <v>43.161073449352685</v>
      </c>
      <c r="AX629" s="2">
        <v>0</v>
      </c>
      <c r="AY629" s="2">
        <v>0</v>
      </c>
      <c r="AZ629" s="2">
        <v>43.161073449352685</v>
      </c>
      <c r="BA629" s="2">
        <v>219.65101889110076</v>
      </c>
      <c r="BB629" s="2">
        <v>0</v>
      </c>
      <c r="BC629" s="2">
        <v>0</v>
      </c>
      <c r="BD629" s="2">
        <v>219.65101889110076</v>
      </c>
      <c r="BE629" s="2">
        <v>462.89576113171125</v>
      </c>
      <c r="BF629" s="2">
        <v>0</v>
      </c>
      <c r="BG629" s="2">
        <v>0</v>
      </c>
      <c r="BH629" s="2">
        <v>462.89576113171125</v>
      </c>
      <c r="BI629" s="2">
        <v>25906.653885600001</v>
      </c>
      <c r="BJ629" s="2">
        <v>0</v>
      </c>
      <c r="BK629" s="2">
        <v>0</v>
      </c>
      <c r="BL629" s="2">
        <v>25906.653885600001</v>
      </c>
      <c r="BM629" s="2">
        <v>219.65101889110076</v>
      </c>
      <c r="BN629" s="2">
        <v>0</v>
      </c>
      <c r="BO629" s="2">
        <v>0</v>
      </c>
      <c r="BP629" s="2">
        <v>219.65101889110076</v>
      </c>
      <c r="BQ629" s="2" t="s">
        <v>96</v>
      </c>
      <c r="BR629" s="1" t="s">
        <v>523</v>
      </c>
      <c r="BS629" s="1" t="s">
        <v>523</v>
      </c>
      <c r="BT629" s="1" t="s">
        <v>523</v>
      </c>
      <c r="BU629" s="2">
        <v>43.161073449352685</v>
      </c>
      <c r="BV629" s="2">
        <v>90.958275752433877</v>
      </c>
      <c r="BW629" s="2">
        <v>5090.616</v>
      </c>
      <c r="BX629" s="2">
        <v>43.161073449352685</v>
      </c>
      <c r="BY629" s="2">
        <v>43.161073449352685</v>
      </c>
      <c r="BZ629" s="2">
        <v>43.161073449352685</v>
      </c>
      <c r="CA629" s="2">
        <v>90.958275752433877</v>
      </c>
      <c r="CB629" s="2">
        <v>5090.616</v>
      </c>
      <c r="CC629" s="2">
        <v>43.161073449352685</v>
      </c>
      <c r="CD629" s="2">
        <v>43.161073449352685</v>
      </c>
      <c r="CE629" s="1">
        <f t="shared" si="9"/>
        <v>6.7828448972545065E-3</v>
      </c>
    </row>
    <row r="630" spans="1:83" ht="13.5" customHeight="1">
      <c r="A630" s="3" t="s">
        <v>1404</v>
      </c>
      <c r="B630" t="s">
        <v>1454</v>
      </c>
      <c r="C630" s="9" t="s">
        <v>2239</v>
      </c>
      <c r="D630" s="3" t="s">
        <v>523</v>
      </c>
      <c r="E630" s="3" t="s">
        <v>1408</v>
      </c>
      <c r="F630" s="3" t="s">
        <v>1454</v>
      </c>
      <c r="G630" s="3" t="s">
        <v>128</v>
      </c>
      <c r="H630" s="3" t="s">
        <v>89</v>
      </c>
      <c r="I630" s="3" t="s">
        <v>1406</v>
      </c>
      <c r="J630" s="3" t="s">
        <v>523</v>
      </c>
      <c r="K630" s="3" t="s">
        <v>92</v>
      </c>
      <c r="L630" s="3" t="s">
        <v>116</v>
      </c>
      <c r="M630" s="3" t="s">
        <v>94</v>
      </c>
      <c r="N630" s="2">
        <v>164833.91</v>
      </c>
      <c r="O630" s="2">
        <v>0</v>
      </c>
      <c r="P630" s="10">
        <v>1</v>
      </c>
      <c r="Q630" s="2">
        <v>164833.91</v>
      </c>
      <c r="R630" s="2">
        <v>0</v>
      </c>
      <c r="S630" s="3" t="s">
        <v>94</v>
      </c>
      <c r="T630" s="2">
        <v>164833.91</v>
      </c>
      <c r="U630" s="2">
        <v>164833.91</v>
      </c>
      <c r="V630" s="2">
        <v>0</v>
      </c>
      <c r="W630" s="11">
        <v>1</v>
      </c>
      <c r="X630" s="2">
        <v>164833.91</v>
      </c>
      <c r="Y630" s="2">
        <v>164833.91</v>
      </c>
      <c r="Z630" s="2">
        <v>0</v>
      </c>
      <c r="AA630" s="12">
        <v>0</v>
      </c>
      <c r="AB630" s="13">
        <v>44864</v>
      </c>
      <c r="AC630" s="13">
        <v>44500</v>
      </c>
      <c r="AD630" s="2">
        <v>1</v>
      </c>
      <c r="AE630" s="2">
        <v>4</v>
      </c>
      <c r="AF630" s="3" t="s">
        <v>95</v>
      </c>
      <c r="AG630" s="2">
        <v>0</v>
      </c>
      <c r="AH630" s="3" t="s">
        <v>95</v>
      </c>
      <c r="AI630" s="3" t="s">
        <v>95</v>
      </c>
      <c r="AJ630" s="2">
        <v>1</v>
      </c>
      <c r="AK630" s="2">
        <v>1118.0428453380086</v>
      </c>
      <c r="AL630" s="2">
        <v>0</v>
      </c>
      <c r="AM630" s="2">
        <v>0</v>
      </c>
      <c r="AN630" s="2">
        <v>1118.0428453380086</v>
      </c>
      <c r="AO630" s="2">
        <v>1118.0428453380086</v>
      </c>
      <c r="AP630" s="2">
        <v>0</v>
      </c>
      <c r="AQ630" s="2">
        <v>0</v>
      </c>
      <c r="AR630" s="2">
        <v>1118.0428453380086</v>
      </c>
      <c r="AS630" s="2">
        <v>131867.128</v>
      </c>
      <c r="AT630" s="2">
        <v>0</v>
      </c>
      <c r="AU630" s="2">
        <v>0</v>
      </c>
      <c r="AV630" s="2">
        <v>131867.128</v>
      </c>
      <c r="AW630" s="2">
        <v>1118.0428453380086</v>
      </c>
      <c r="AX630" s="2">
        <v>0</v>
      </c>
      <c r="AY630" s="2">
        <v>0</v>
      </c>
      <c r="AZ630" s="2">
        <v>1118.0428453380086</v>
      </c>
      <c r="BA630" s="2">
        <v>5689.8318442096597</v>
      </c>
      <c r="BB630" s="2">
        <v>0</v>
      </c>
      <c r="BC630" s="2">
        <v>0</v>
      </c>
      <c r="BD630" s="2">
        <v>5689.8318442096597</v>
      </c>
      <c r="BE630" s="2">
        <v>5689.8318442096597</v>
      </c>
      <c r="BF630" s="2">
        <v>0</v>
      </c>
      <c r="BG630" s="2">
        <v>0</v>
      </c>
      <c r="BH630" s="2">
        <v>5689.8318442096597</v>
      </c>
      <c r="BI630" s="2">
        <v>671085.00110480003</v>
      </c>
      <c r="BJ630" s="2">
        <v>0</v>
      </c>
      <c r="BK630" s="2">
        <v>0</v>
      </c>
      <c r="BL630" s="2">
        <v>671085.00110480003</v>
      </c>
      <c r="BM630" s="2">
        <v>5689.8318442096597</v>
      </c>
      <c r="BN630" s="2">
        <v>0</v>
      </c>
      <c r="BO630" s="2">
        <v>0</v>
      </c>
      <c r="BP630" s="2">
        <v>5689.8318442096597</v>
      </c>
      <c r="BQ630" s="2" t="s">
        <v>96</v>
      </c>
      <c r="BR630" s="1" t="s">
        <v>523</v>
      </c>
      <c r="BS630" s="1" t="s">
        <v>523</v>
      </c>
      <c r="BT630" s="1" t="s">
        <v>523</v>
      </c>
      <c r="BU630" s="2">
        <v>1118.0428453380086</v>
      </c>
      <c r="BV630" s="2">
        <v>1118.0428453380086</v>
      </c>
      <c r="BW630" s="2">
        <v>131867.128</v>
      </c>
      <c r="BX630" s="2">
        <v>1118.0428453380086</v>
      </c>
      <c r="BY630" s="2">
        <v>1118.0428453380086</v>
      </c>
      <c r="BZ630" s="2">
        <v>1118.0428453380086</v>
      </c>
      <c r="CA630" s="2">
        <v>1118.0428453380086</v>
      </c>
      <c r="CB630" s="2">
        <v>131867.128</v>
      </c>
      <c r="CC630" s="2">
        <v>1118.0428453380086</v>
      </c>
      <c r="CD630" s="2">
        <v>1118.0428453380086</v>
      </c>
      <c r="CE630" s="1">
        <f t="shared" si="9"/>
        <v>6.7828448972545065E-3</v>
      </c>
    </row>
    <row r="631" spans="1:83" ht="13.5" customHeight="1">
      <c r="A631" s="3" t="s">
        <v>1404</v>
      </c>
      <c r="B631" t="s">
        <v>1455</v>
      </c>
      <c r="C631" s="9" t="s">
        <v>2240</v>
      </c>
      <c r="D631" s="3" t="s">
        <v>523</v>
      </c>
      <c r="E631" s="3" t="s">
        <v>1408</v>
      </c>
      <c r="F631" s="3" t="s">
        <v>1455</v>
      </c>
      <c r="G631" s="3" t="s">
        <v>128</v>
      </c>
      <c r="H631" s="3" t="s">
        <v>89</v>
      </c>
      <c r="I631" s="3" t="s">
        <v>1406</v>
      </c>
      <c r="J631" s="3" t="s">
        <v>523</v>
      </c>
      <c r="K631" s="3" t="s">
        <v>92</v>
      </c>
      <c r="L631" s="3" t="s">
        <v>116</v>
      </c>
      <c r="M631" s="3" t="s">
        <v>94</v>
      </c>
      <c r="N631" s="2">
        <v>301782.53000000003</v>
      </c>
      <c r="O631" s="2">
        <v>0</v>
      </c>
      <c r="P631" s="10">
        <v>1</v>
      </c>
      <c r="Q631" s="2">
        <v>301782.53000000003</v>
      </c>
      <c r="R631" s="2">
        <v>0</v>
      </c>
      <c r="S631" s="3" t="s">
        <v>94</v>
      </c>
      <c r="T631" s="2">
        <v>301782.53000000003</v>
      </c>
      <c r="U631" s="2">
        <v>301782.53000000003</v>
      </c>
      <c r="V631" s="2">
        <v>0</v>
      </c>
      <c r="W631" s="11">
        <v>1</v>
      </c>
      <c r="X631" s="2">
        <v>301782.53000000003</v>
      </c>
      <c r="Y631" s="2">
        <v>301782.53000000003</v>
      </c>
      <c r="Z631" s="2">
        <v>0</v>
      </c>
      <c r="AA631" s="12">
        <v>0</v>
      </c>
      <c r="AB631" s="13">
        <v>45011</v>
      </c>
      <c r="AC631" s="13">
        <v>44500</v>
      </c>
      <c r="AD631" s="2">
        <v>2</v>
      </c>
      <c r="AE631" s="2">
        <v>4</v>
      </c>
      <c r="AF631" s="3" t="s">
        <v>95</v>
      </c>
      <c r="AG631" s="2">
        <v>0</v>
      </c>
      <c r="AH631" s="3" t="s">
        <v>95</v>
      </c>
      <c r="AI631" s="3" t="s">
        <v>95</v>
      </c>
      <c r="AJ631" s="2">
        <v>1</v>
      </c>
      <c r="AK631" s="2">
        <v>2046.9440936910551</v>
      </c>
      <c r="AL631" s="2">
        <v>0</v>
      </c>
      <c r="AM631" s="2">
        <v>0</v>
      </c>
      <c r="AN631" s="2">
        <v>2046.9440936910551</v>
      </c>
      <c r="AO631" s="2">
        <v>4313.7598406176621</v>
      </c>
      <c r="AP631" s="2">
        <v>0</v>
      </c>
      <c r="AQ631" s="2">
        <v>0</v>
      </c>
      <c r="AR631" s="2">
        <v>4313.7598406176621</v>
      </c>
      <c r="AS631" s="2">
        <v>241426.02400000003</v>
      </c>
      <c r="AT631" s="2">
        <v>0</v>
      </c>
      <c r="AU631" s="2">
        <v>0</v>
      </c>
      <c r="AV631" s="2">
        <v>241426.02400000003</v>
      </c>
      <c r="AW631" s="2">
        <v>2046.9440936910551</v>
      </c>
      <c r="AX631" s="2">
        <v>0</v>
      </c>
      <c r="AY631" s="2">
        <v>0</v>
      </c>
      <c r="AZ631" s="2">
        <v>2046.9440936910551</v>
      </c>
      <c r="BA631" s="2">
        <v>10417.103187203149</v>
      </c>
      <c r="BB631" s="2">
        <v>0</v>
      </c>
      <c r="BC631" s="2">
        <v>0</v>
      </c>
      <c r="BD631" s="2">
        <v>10417.103187203149</v>
      </c>
      <c r="BE631" s="2">
        <v>21953.155204887345</v>
      </c>
      <c r="BF631" s="2">
        <v>0</v>
      </c>
      <c r="BG631" s="2">
        <v>0</v>
      </c>
      <c r="BH631" s="2">
        <v>21953.155204887345</v>
      </c>
      <c r="BI631" s="2">
        <v>1228641.1787384001</v>
      </c>
      <c r="BJ631" s="2">
        <v>0</v>
      </c>
      <c r="BK631" s="2">
        <v>0</v>
      </c>
      <c r="BL631" s="2">
        <v>1228641.1787384001</v>
      </c>
      <c r="BM631" s="2">
        <v>10417.103187203149</v>
      </c>
      <c r="BN631" s="2">
        <v>0</v>
      </c>
      <c r="BO631" s="2">
        <v>0</v>
      </c>
      <c r="BP631" s="2">
        <v>10417.103187203149</v>
      </c>
      <c r="BQ631" s="2" t="s">
        <v>96</v>
      </c>
      <c r="BR631" s="1" t="s">
        <v>523</v>
      </c>
      <c r="BS631" s="1" t="s">
        <v>523</v>
      </c>
      <c r="BT631" s="1" t="s">
        <v>523</v>
      </c>
      <c r="BU631" s="2">
        <v>2046.9440936910551</v>
      </c>
      <c r="BV631" s="2">
        <v>4313.7598406176621</v>
      </c>
      <c r="BW631" s="2">
        <v>241426.02400000003</v>
      </c>
      <c r="BX631" s="2">
        <v>2046.9440936910551</v>
      </c>
      <c r="BY631" s="2">
        <v>2046.9440936910551</v>
      </c>
      <c r="BZ631" s="2">
        <v>2046.9440936910551</v>
      </c>
      <c r="CA631" s="2">
        <v>4313.7598406176621</v>
      </c>
      <c r="CB631" s="2">
        <v>241426.02400000003</v>
      </c>
      <c r="CC631" s="2">
        <v>2046.9440936910551</v>
      </c>
      <c r="CD631" s="2">
        <v>2046.9440936910551</v>
      </c>
      <c r="CE631" s="1">
        <f t="shared" si="9"/>
        <v>6.7828448972545056E-3</v>
      </c>
    </row>
    <row r="632" spans="1:83" ht="13.5" customHeight="1">
      <c r="A632" s="3" t="s">
        <v>1404</v>
      </c>
      <c r="B632" t="s">
        <v>1456</v>
      </c>
      <c r="C632" s="9" t="s">
        <v>2241</v>
      </c>
      <c r="D632" s="3" t="s">
        <v>523</v>
      </c>
      <c r="E632" s="3" t="s">
        <v>1408</v>
      </c>
      <c r="F632" s="3" t="s">
        <v>1456</v>
      </c>
      <c r="G632" s="3" t="s">
        <v>128</v>
      </c>
      <c r="H632" s="3" t="s">
        <v>89</v>
      </c>
      <c r="I632" s="3" t="s">
        <v>1406</v>
      </c>
      <c r="J632" s="3" t="s">
        <v>523</v>
      </c>
      <c r="K632" s="3" t="s">
        <v>92</v>
      </c>
      <c r="L632" s="3" t="s">
        <v>116</v>
      </c>
      <c r="M632" s="3" t="s">
        <v>94</v>
      </c>
      <c r="N632" s="2">
        <v>110810.86</v>
      </c>
      <c r="O632" s="2">
        <v>0</v>
      </c>
      <c r="P632" s="10">
        <v>1</v>
      </c>
      <c r="Q632" s="2">
        <v>110810.86</v>
      </c>
      <c r="R632" s="2">
        <v>0</v>
      </c>
      <c r="S632" s="3" t="s">
        <v>94</v>
      </c>
      <c r="T632" s="2">
        <v>110810.86</v>
      </c>
      <c r="U632" s="2">
        <v>110810.86</v>
      </c>
      <c r="V632" s="2">
        <v>0</v>
      </c>
      <c r="W632" s="11">
        <v>1</v>
      </c>
      <c r="X632" s="2">
        <v>110810.86</v>
      </c>
      <c r="Y632" s="2">
        <v>110810.86</v>
      </c>
      <c r="Z632" s="2">
        <v>0</v>
      </c>
      <c r="AA632" s="12">
        <v>0</v>
      </c>
      <c r="AB632" s="13">
        <v>44701</v>
      </c>
      <c r="AC632" s="13">
        <v>44500</v>
      </c>
      <c r="AD632" s="2">
        <v>1</v>
      </c>
      <c r="AE632" s="2">
        <v>4</v>
      </c>
      <c r="AF632" s="3" t="s">
        <v>95</v>
      </c>
      <c r="AG632" s="2">
        <v>0</v>
      </c>
      <c r="AH632" s="3" t="s">
        <v>95</v>
      </c>
      <c r="AI632" s="3" t="s">
        <v>95</v>
      </c>
      <c r="AJ632" s="2">
        <v>1</v>
      </c>
      <c r="AK632" s="2">
        <v>751.6128763113835</v>
      </c>
      <c r="AL632" s="2">
        <v>0</v>
      </c>
      <c r="AM632" s="2">
        <v>0</v>
      </c>
      <c r="AN632" s="2">
        <v>751.6128763113835</v>
      </c>
      <c r="AO632" s="2">
        <v>751.6128763113835</v>
      </c>
      <c r="AP632" s="2">
        <v>0</v>
      </c>
      <c r="AQ632" s="2">
        <v>0</v>
      </c>
      <c r="AR632" s="2">
        <v>751.6128763113835</v>
      </c>
      <c r="AS632" s="2">
        <v>88648.687999999995</v>
      </c>
      <c r="AT632" s="2">
        <v>0</v>
      </c>
      <c r="AU632" s="2">
        <v>0</v>
      </c>
      <c r="AV632" s="2">
        <v>88648.687999999995</v>
      </c>
      <c r="AW632" s="2">
        <v>751.6128763113835</v>
      </c>
      <c r="AX632" s="2">
        <v>0</v>
      </c>
      <c r="AY632" s="2">
        <v>0</v>
      </c>
      <c r="AZ632" s="2">
        <v>751.6128763113835</v>
      </c>
      <c r="BA632" s="2">
        <v>3825.0330888362619</v>
      </c>
      <c r="BB632" s="2">
        <v>0</v>
      </c>
      <c r="BC632" s="2">
        <v>0</v>
      </c>
      <c r="BD632" s="2">
        <v>3825.0330888362619</v>
      </c>
      <c r="BE632" s="2">
        <v>3825.0330888362619</v>
      </c>
      <c r="BF632" s="2">
        <v>0</v>
      </c>
      <c r="BG632" s="2">
        <v>0</v>
      </c>
      <c r="BH632" s="2">
        <v>3825.0330888362619</v>
      </c>
      <c r="BI632" s="2">
        <v>451142.03810080001</v>
      </c>
      <c r="BJ632" s="2">
        <v>0</v>
      </c>
      <c r="BK632" s="2">
        <v>0</v>
      </c>
      <c r="BL632" s="2">
        <v>451142.03810080001</v>
      </c>
      <c r="BM632" s="2">
        <v>3825.0330888362619</v>
      </c>
      <c r="BN632" s="2">
        <v>0</v>
      </c>
      <c r="BO632" s="2">
        <v>0</v>
      </c>
      <c r="BP632" s="2">
        <v>3825.0330888362619</v>
      </c>
      <c r="BQ632" s="2" t="s">
        <v>96</v>
      </c>
      <c r="BR632" s="1" t="s">
        <v>523</v>
      </c>
      <c r="BS632" s="1" t="s">
        <v>523</v>
      </c>
      <c r="BT632" s="1" t="s">
        <v>523</v>
      </c>
      <c r="BU632" s="2">
        <v>751.6128763113835</v>
      </c>
      <c r="BV632" s="2">
        <v>751.6128763113835</v>
      </c>
      <c r="BW632" s="2">
        <v>88648.687999999995</v>
      </c>
      <c r="BX632" s="2">
        <v>751.6128763113835</v>
      </c>
      <c r="BY632" s="2">
        <v>751.6128763113835</v>
      </c>
      <c r="BZ632" s="2">
        <v>751.6128763113835</v>
      </c>
      <c r="CA632" s="2">
        <v>751.6128763113835</v>
      </c>
      <c r="CB632" s="2">
        <v>88648.687999999995</v>
      </c>
      <c r="CC632" s="2">
        <v>751.6128763113835</v>
      </c>
      <c r="CD632" s="2">
        <v>751.6128763113835</v>
      </c>
      <c r="CE632" s="1">
        <f t="shared" si="9"/>
        <v>6.7828448972545065E-3</v>
      </c>
    </row>
    <row r="633" spans="1:83" ht="13.5" customHeight="1">
      <c r="A633" s="3" t="s">
        <v>1404</v>
      </c>
      <c r="B633" t="s">
        <v>1457</v>
      </c>
      <c r="C633" s="9" t="s">
        <v>2242</v>
      </c>
      <c r="D633" s="3" t="s">
        <v>523</v>
      </c>
      <c r="E633" s="3" t="s">
        <v>1408</v>
      </c>
      <c r="F633" s="3" t="s">
        <v>1457</v>
      </c>
      <c r="G633" s="3" t="s">
        <v>128</v>
      </c>
      <c r="H633" s="3" t="s">
        <v>89</v>
      </c>
      <c r="I633" s="3" t="s">
        <v>1406</v>
      </c>
      <c r="J633" s="3" t="s">
        <v>523</v>
      </c>
      <c r="K633" s="3" t="s">
        <v>92</v>
      </c>
      <c r="L633" s="3" t="s">
        <v>116</v>
      </c>
      <c r="M633" s="3" t="s">
        <v>94</v>
      </c>
      <c r="N633" s="2">
        <v>5264.9</v>
      </c>
      <c r="O633" s="2">
        <v>0</v>
      </c>
      <c r="P633" s="10">
        <v>1</v>
      </c>
      <c r="Q633" s="2">
        <v>5264.9</v>
      </c>
      <c r="R633" s="2">
        <v>0</v>
      </c>
      <c r="S633" s="3" t="s">
        <v>94</v>
      </c>
      <c r="T633" s="2">
        <v>5264.9</v>
      </c>
      <c r="U633" s="2">
        <v>5264.9</v>
      </c>
      <c r="V633" s="2">
        <v>0</v>
      </c>
      <c r="W633" s="11">
        <v>1</v>
      </c>
      <c r="X633" s="2">
        <v>5264.9</v>
      </c>
      <c r="Y633" s="2">
        <v>5264.9</v>
      </c>
      <c r="Z633" s="2">
        <v>0</v>
      </c>
      <c r="AA633" s="12">
        <v>0</v>
      </c>
      <c r="AB633" s="13">
        <v>45036</v>
      </c>
      <c r="AC633" s="13">
        <v>44500</v>
      </c>
      <c r="AD633" s="2">
        <v>2</v>
      </c>
      <c r="AE633" s="2">
        <v>4</v>
      </c>
      <c r="AF633" s="3" t="s">
        <v>95</v>
      </c>
      <c r="AG633" s="2">
        <v>0</v>
      </c>
      <c r="AH633" s="3" t="s">
        <v>95</v>
      </c>
      <c r="AI633" s="3" t="s">
        <v>95</v>
      </c>
      <c r="AJ633" s="2">
        <v>1</v>
      </c>
      <c r="AK633" s="2">
        <v>35.71100009955525</v>
      </c>
      <c r="AL633" s="2">
        <v>0</v>
      </c>
      <c r="AM633" s="2">
        <v>0</v>
      </c>
      <c r="AN633" s="2">
        <v>35.71100009955525</v>
      </c>
      <c r="AO633" s="2">
        <v>75.257882505219655</v>
      </c>
      <c r="AP633" s="2">
        <v>0</v>
      </c>
      <c r="AQ633" s="2">
        <v>0</v>
      </c>
      <c r="AR633" s="2">
        <v>75.257882505219655</v>
      </c>
      <c r="AS633" s="2">
        <v>4211.92</v>
      </c>
      <c r="AT633" s="2">
        <v>0</v>
      </c>
      <c r="AU633" s="2">
        <v>0</v>
      </c>
      <c r="AV633" s="2">
        <v>4211.92</v>
      </c>
      <c r="AW633" s="2">
        <v>35.71100009955525</v>
      </c>
      <c r="AX633" s="2">
        <v>0</v>
      </c>
      <c r="AY633" s="2">
        <v>0</v>
      </c>
      <c r="AZ633" s="2">
        <v>35.71100009955525</v>
      </c>
      <c r="BA633" s="2">
        <v>181.73685060664664</v>
      </c>
      <c r="BB633" s="2">
        <v>0</v>
      </c>
      <c r="BC633" s="2">
        <v>0</v>
      </c>
      <c r="BD633" s="2">
        <v>181.73685060664664</v>
      </c>
      <c r="BE633" s="2">
        <v>382.99488985731335</v>
      </c>
      <c r="BF633" s="2">
        <v>0</v>
      </c>
      <c r="BG633" s="2">
        <v>0</v>
      </c>
      <c r="BH633" s="2">
        <v>382.99488985731335</v>
      </c>
      <c r="BI633" s="2">
        <v>21434.882072</v>
      </c>
      <c r="BJ633" s="2">
        <v>0</v>
      </c>
      <c r="BK633" s="2">
        <v>0</v>
      </c>
      <c r="BL633" s="2">
        <v>21434.882072</v>
      </c>
      <c r="BM633" s="2">
        <v>181.73685060664664</v>
      </c>
      <c r="BN633" s="2">
        <v>0</v>
      </c>
      <c r="BO633" s="2">
        <v>0</v>
      </c>
      <c r="BP633" s="2">
        <v>181.73685060664664</v>
      </c>
      <c r="BQ633" s="2" t="s">
        <v>96</v>
      </c>
      <c r="BR633" s="1" t="s">
        <v>523</v>
      </c>
      <c r="BS633" s="1" t="s">
        <v>523</v>
      </c>
      <c r="BT633" s="1" t="s">
        <v>523</v>
      </c>
      <c r="BU633" s="2">
        <v>35.71100009955525</v>
      </c>
      <c r="BV633" s="2">
        <v>75.257882505219655</v>
      </c>
      <c r="BW633" s="2">
        <v>4211.92</v>
      </c>
      <c r="BX633" s="2">
        <v>35.71100009955525</v>
      </c>
      <c r="BY633" s="2">
        <v>35.71100009955525</v>
      </c>
      <c r="BZ633" s="2">
        <v>35.71100009955525</v>
      </c>
      <c r="CA633" s="2">
        <v>75.257882505219655</v>
      </c>
      <c r="CB633" s="2">
        <v>4211.92</v>
      </c>
      <c r="CC633" s="2">
        <v>35.71100009955525</v>
      </c>
      <c r="CD633" s="2">
        <v>35.71100009955525</v>
      </c>
      <c r="CE633" s="1">
        <f t="shared" si="9"/>
        <v>6.7828448972545065E-3</v>
      </c>
    </row>
    <row r="634" spans="1:83" ht="13.5" customHeight="1">
      <c r="A634" s="3" t="s">
        <v>1404</v>
      </c>
      <c r="B634" t="s">
        <v>1458</v>
      </c>
      <c r="C634" s="9" t="s">
        <v>2243</v>
      </c>
      <c r="D634" s="3" t="s">
        <v>523</v>
      </c>
      <c r="E634" s="3" t="s">
        <v>1408</v>
      </c>
      <c r="F634" s="3" t="s">
        <v>1458</v>
      </c>
      <c r="G634" s="3" t="s">
        <v>128</v>
      </c>
      <c r="H634" s="3" t="s">
        <v>89</v>
      </c>
      <c r="I634" s="3" t="s">
        <v>1406</v>
      </c>
      <c r="J634" s="3" t="s">
        <v>523</v>
      </c>
      <c r="K634" s="3" t="s">
        <v>92</v>
      </c>
      <c r="L634" s="3" t="s">
        <v>116</v>
      </c>
      <c r="M634" s="3" t="s">
        <v>94</v>
      </c>
      <c r="N634" s="2">
        <v>29880.59</v>
      </c>
      <c r="O634" s="2">
        <v>0</v>
      </c>
      <c r="P634" s="10">
        <v>1</v>
      </c>
      <c r="Q634" s="2">
        <v>29880.59</v>
      </c>
      <c r="R634" s="2">
        <v>0</v>
      </c>
      <c r="S634" s="3" t="s">
        <v>94</v>
      </c>
      <c r="T634" s="2">
        <v>29880.59</v>
      </c>
      <c r="U634" s="2">
        <v>29880.59</v>
      </c>
      <c r="V634" s="2">
        <v>0</v>
      </c>
      <c r="W634" s="11">
        <v>1</v>
      </c>
      <c r="X634" s="2">
        <v>29880.59</v>
      </c>
      <c r="Y634" s="2">
        <v>29880.59</v>
      </c>
      <c r="Z634" s="2">
        <v>0</v>
      </c>
      <c r="AA634" s="12">
        <v>0</v>
      </c>
      <c r="AB634" s="13">
        <v>45036</v>
      </c>
      <c r="AC634" s="13">
        <v>44500</v>
      </c>
      <c r="AD634" s="2">
        <v>2</v>
      </c>
      <c r="AE634" s="2">
        <v>4</v>
      </c>
      <c r="AF634" s="3" t="s">
        <v>95</v>
      </c>
      <c r="AG634" s="2">
        <v>0</v>
      </c>
      <c r="AH634" s="3" t="s">
        <v>95</v>
      </c>
      <c r="AI634" s="3" t="s">
        <v>95</v>
      </c>
      <c r="AJ634" s="2">
        <v>1</v>
      </c>
      <c r="AK634" s="2">
        <v>202.67540740845405</v>
      </c>
      <c r="AL634" s="2">
        <v>0</v>
      </c>
      <c r="AM634" s="2">
        <v>0</v>
      </c>
      <c r="AN634" s="2">
        <v>202.67540740845405</v>
      </c>
      <c r="AO634" s="2">
        <v>427.12110987989161</v>
      </c>
      <c r="AP634" s="2">
        <v>0</v>
      </c>
      <c r="AQ634" s="2">
        <v>0</v>
      </c>
      <c r="AR634" s="2">
        <v>427.12110987989161</v>
      </c>
      <c r="AS634" s="2">
        <v>23904.472000000002</v>
      </c>
      <c r="AT634" s="2">
        <v>0</v>
      </c>
      <c r="AU634" s="2">
        <v>0</v>
      </c>
      <c r="AV634" s="2">
        <v>23904.472000000002</v>
      </c>
      <c r="AW634" s="2">
        <v>202.67540740845405</v>
      </c>
      <c r="AX634" s="2">
        <v>0</v>
      </c>
      <c r="AY634" s="2">
        <v>0</v>
      </c>
      <c r="AZ634" s="2">
        <v>202.67540740845405</v>
      </c>
      <c r="BA634" s="2">
        <v>1031.4354158423635</v>
      </c>
      <c r="BB634" s="2">
        <v>0</v>
      </c>
      <c r="BC634" s="2">
        <v>0</v>
      </c>
      <c r="BD634" s="2">
        <v>1031.4354158423635</v>
      </c>
      <c r="BE634" s="2">
        <v>2173.6620402897565</v>
      </c>
      <c r="BF634" s="2">
        <v>0</v>
      </c>
      <c r="BG634" s="2">
        <v>0</v>
      </c>
      <c r="BH634" s="2">
        <v>2173.6620402897565</v>
      </c>
      <c r="BI634" s="2">
        <v>121652.24845520001</v>
      </c>
      <c r="BJ634" s="2">
        <v>0</v>
      </c>
      <c r="BK634" s="2">
        <v>0</v>
      </c>
      <c r="BL634" s="2">
        <v>121652.24845520001</v>
      </c>
      <c r="BM634" s="2">
        <v>1031.4354158423635</v>
      </c>
      <c r="BN634" s="2">
        <v>0</v>
      </c>
      <c r="BO634" s="2">
        <v>0</v>
      </c>
      <c r="BP634" s="2">
        <v>1031.4354158423635</v>
      </c>
      <c r="BQ634" s="2" t="s">
        <v>96</v>
      </c>
      <c r="BR634" s="1" t="s">
        <v>523</v>
      </c>
      <c r="BS634" s="1" t="s">
        <v>523</v>
      </c>
      <c r="BT634" s="1" t="s">
        <v>523</v>
      </c>
      <c r="BU634" s="2">
        <v>202.67540740845405</v>
      </c>
      <c r="BV634" s="2">
        <v>427.12110987989161</v>
      </c>
      <c r="BW634" s="2">
        <v>23904.472000000002</v>
      </c>
      <c r="BX634" s="2">
        <v>202.67540740845405</v>
      </c>
      <c r="BY634" s="2">
        <v>202.67540740845405</v>
      </c>
      <c r="BZ634" s="2">
        <v>202.67540740845405</v>
      </c>
      <c r="CA634" s="2">
        <v>427.12110987989161</v>
      </c>
      <c r="CB634" s="2">
        <v>23904.472000000002</v>
      </c>
      <c r="CC634" s="2">
        <v>202.67540740845405</v>
      </c>
      <c r="CD634" s="2">
        <v>202.67540740845405</v>
      </c>
      <c r="CE634" s="1">
        <f t="shared" si="9"/>
        <v>6.7828448972545074E-3</v>
      </c>
    </row>
    <row r="635" spans="1:83" ht="13.5" customHeight="1">
      <c r="A635" s="3" t="s">
        <v>1404</v>
      </c>
      <c r="B635" t="s">
        <v>1459</v>
      </c>
      <c r="C635" s="9" t="s">
        <v>2244</v>
      </c>
      <c r="D635" s="3" t="s">
        <v>523</v>
      </c>
      <c r="E635" s="3" t="s">
        <v>1408</v>
      </c>
      <c r="F635" s="3" t="s">
        <v>1459</v>
      </c>
      <c r="G635" s="3" t="s">
        <v>128</v>
      </c>
      <c r="H635" s="3" t="s">
        <v>89</v>
      </c>
      <c r="I635" s="3" t="s">
        <v>1406</v>
      </c>
      <c r="J635" s="3" t="s">
        <v>523</v>
      </c>
      <c r="K635" s="3" t="s">
        <v>92</v>
      </c>
      <c r="L635" s="3" t="s">
        <v>116</v>
      </c>
      <c r="M635" s="3" t="s">
        <v>94</v>
      </c>
      <c r="N635" s="2">
        <v>10048.65</v>
      </c>
      <c r="O635" s="2">
        <v>0</v>
      </c>
      <c r="P635" s="10">
        <v>1</v>
      </c>
      <c r="Q635" s="2">
        <v>10048.65</v>
      </c>
      <c r="R635" s="2">
        <v>0</v>
      </c>
      <c r="S635" s="3" t="s">
        <v>94</v>
      </c>
      <c r="T635" s="2">
        <v>10048.65</v>
      </c>
      <c r="U635" s="2">
        <v>10048.65</v>
      </c>
      <c r="V635" s="2">
        <v>0</v>
      </c>
      <c r="W635" s="11">
        <v>1</v>
      </c>
      <c r="X635" s="2">
        <v>10048.65</v>
      </c>
      <c r="Y635" s="2">
        <v>10048.65</v>
      </c>
      <c r="Z635" s="2">
        <v>0</v>
      </c>
      <c r="AA635" s="12">
        <v>0</v>
      </c>
      <c r="AB635" s="13">
        <v>45036</v>
      </c>
      <c r="AC635" s="13">
        <v>44500</v>
      </c>
      <c r="AD635" s="2">
        <v>2</v>
      </c>
      <c r="AE635" s="2">
        <v>4</v>
      </c>
      <c r="AF635" s="3" t="s">
        <v>95</v>
      </c>
      <c r="AG635" s="2">
        <v>0</v>
      </c>
      <c r="AH635" s="3" t="s">
        <v>95</v>
      </c>
      <c r="AI635" s="3" t="s">
        <v>95</v>
      </c>
      <c r="AJ635" s="2">
        <v>1</v>
      </c>
      <c r="AK635" s="2">
        <v>68.158434376796507</v>
      </c>
      <c r="AL635" s="2">
        <v>0</v>
      </c>
      <c r="AM635" s="2">
        <v>0</v>
      </c>
      <c r="AN635" s="2">
        <v>68.158434376796507</v>
      </c>
      <c r="AO635" s="2">
        <v>143.63807879277394</v>
      </c>
      <c r="AP635" s="2">
        <v>0</v>
      </c>
      <c r="AQ635" s="2">
        <v>0</v>
      </c>
      <c r="AR635" s="2">
        <v>143.63807879277394</v>
      </c>
      <c r="AS635" s="2">
        <v>8038.9199999999992</v>
      </c>
      <c r="AT635" s="2">
        <v>0</v>
      </c>
      <c r="AU635" s="2">
        <v>0</v>
      </c>
      <c r="AV635" s="2">
        <v>8038.9199999999992</v>
      </c>
      <c r="AW635" s="2">
        <v>68.158434376796507</v>
      </c>
      <c r="AX635" s="2">
        <v>0</v>
      </c>
      <c r="AY635" s="2">
        <v>0</v>
      </c>
      <c r="AZ635" s="2">
        <v>68.158434376796507</v>
      </c>
      <c r="BA635" s="2">
        <v>346.86508838695511</v>
      </c>
      <c r="BB635" s="2">
        <v>0</v>
      </c>
      <c r="BC635" s="2">
        <v>0</v>
      </c>
      <c r="BD635" s="2">
        <v>346.86508838695511</v>
      </c>
      <c r="BE635" s="2">
        <v>730.98854678430587</v>
      </c>
      <c r="BF635" s="2">
        <v>0</v>
      </c>
      <c r="BG635" s="2">
        <v>0</v>
      </c>
      <c r="BH635" s="2">
        <v>730.98854678430587</v>
      </c>
      <c r="BI635" s="2">
        <v>40910.867771999998</v>
      </c>
      <c r="BJ635" s="2">
        <v>0</v>
      </c>
      <c r="BK635" s="2">
        <v>0</v>
      </c>
      <c r="BL635" s="2">
        <v>40910.867771999998</v>
      </c>
      <c r="BM635" s="2">
        <v>346.86508838695511</v>
      </c>
      <c r="BN635" s="2">
        <v>0</v>
      </c>
      <c r="BO635" s="2">
        <v>0</v>
      </c>
      <c r="BP635" s="2">
        <v>346.86508838695511</v>
      </c>
      <c r="BQ635" s="2" t="s">
        <v>96</v>
      </c>
      <c r="BR635" s="1" t="s">
        <v>523</v>
      </c>
      <c r="BS635" s="1" t="s">
        <v>523</v>
      </c>
      <c r="BT635" s="1" t="s">
        <v>523</v>
      </c>
      <c r="BU635" s="2">
        <v>68.158434376796507</v>
      </c>
      <c r="BV635" s="2">
        <v>143.63807879277394</v>
      </c>
      <c r="BW635" s="2">
        <v>8038.9199999999992</v>
      </c>
      <c r="BX635" s="2">
        <v>68.158434376796507</v>
      </c>
      <c r="BY635" s="2">
        <v>68.158434376796507</v>
      </c>
      <c r="BZ635" s="2">
        <v>68.158434376796507</v>
      </c>
      <c r="CA635" s="2">
        <v>143.63807879277394</v>
      </c>
      <c r="CB635" s="2">
        <v>8038.9199999999992</v>
      </c>
      <c r="CC635" s="2">
        <v>68.158434376796507</v>
      </c>
      <c r="CD635" s="2">
        <v>68.158434376796507</v>
      </c>
      <c r="CE635" s="1">
        <f t="shared" si="9"/>
        <v>6.7828448972545074E-3</v>
      </c>
    </row>
    <row r="636" spans="1:83" ht="13.5" customHeight="1">
      <c r="A636" s="3" t="s">
        <v>1404</v>
      </c>
      <c r="B636" t="s">
        <v>1460</v>
      </c>
      <c r="C636" s="9" t="s">
        <v>2245</v>
      </c>
      <c r="D636" s="3" t="s">
        <v>523</v>
      </c>
      <c r="E636" s="3" t="s">
        <v>1408</v>
      </c>
      <c r="F636" s="3" t="s">
        <v>1460</v>
      </c>
      <c r="G636" s="3" t="s">
        <v>128</v>
      </c>
      <c r="H636" s="3" t="s">
        <v>89</v>
      </c>
      <c r="I636" s="3" t="s">
        <v>1406</v>
      </c>
      <c r="J636" s="3" t="s">
        <v>523</v>
      </c>
      <c r="K636" s="3" t="s">
        <v>92</v>
      </c>
      <c r="L636" s="3" t="s">
        <v>116</v>
      </c>
      <c r="M636" s="3" t="s">
        <v>94</v>
      </c>
      <c r="N636" s="2">
        <v>560.59</v>
      </c>
      <c r="O636" s="2">
        <v>0</v>
      </c>
      <c r="P636" s="10">
        <v>1</v>
      </c>
      <c r="Q636" s="2">
        <v>560.59</v>
      </c>
      <c r="R636" s="2">
        <v>0</v>
      </c>
      <c r="S636" s="3" t="s">
        <v>94</v>
      </c>
      <c r="T636" s="2">
        <v>560.59</v>
      </c>
      <c r="U636" s="2">
        <v>560.59</v>
      </c>
      <c r="V636" s="2">
        <v>0</v>
      </c>
      <c r="W636" s="11">
        <v>1</v>
      </c>
      <c r="X636" s="2">
        <v>560.59</v>
      </c>
      <c r="Y636" s="2">
        <v>560.59</v>
      </c>
      <c r="Z636" s="2">
        <v>0</v>
      </c>
      <c r="AA636" s="12">
        <v>0</v>
      </c>
      <c r="AB636" s="13">
        <v>45036</v>
      </c>
      <c r="AC636" s="13">
        <v>44500</v>
      </c>
      <c r="AD636" s="2">
        <v>2</v>
      </c>
      <c r="AE636" s="2">
        <v>4</v>
      </c>
      <c r="AF636" s="3" t="s">
        <v>95</v>
      </c>
      <c r="AG636" s="2">
        <v>0</v>
      </c>
      <c r="AH636" s="3" t="s">
        <v>95</v>
      </c>
      <c r="AI636" s="3" t="s">
        <v>95</v>
      </c>
      <c r="AJ636" s="2">
        <v>1</v>
      </c>
      <c r="AK636" s="2">
        <v>3.802395020951904</v>
      </c>
      <c r="AL636" s="2">
        <v>0</v>
      </c>
      <c r="AM636" s="2">
        <v>0</v>
      </c>
      <c r="AN636" s="2">
        <v>3.802395020951904</v>
      </c>
      <c r="AO636" s="2">
        <v>8.0132227304604235</v>
      </c>
      <c r="AP636" s="2">
        <v>0</v>
      </c>
      <c r="AQ636" s="2">
        <v>0</v>
      </c>
      <c r="AR636" s="2">
        <v>8.0132227304604235</v>
      </c>
      <c r="AS636" s="2">
        <v>448.47200000000004</v>
      </c>
      <c r="AT636" s="2">
        <v>0</v>
      </c>
      <c r="AU636" s="2">
        <v>0</v>
      </c>
      <c r="AV636" s="2">
        <v>448.47200000000004</v>
      </c>
      <c r="AW636" s="2">
        <v>3.802395020951904</v>
      </c>
      <c r="AX636" s="2">
        <v>0</v>
      </c>
      <c r="AY636" s="2">
        <v>0</v>
      </c>
      <c r="AZ636" s="2">
        <v>3.802395020951904</v>
      </c>
      <c r="BA636" s="2">
        <v>19.350768501126336</v>
      </c>
      <c r="BB636" s="2">
        <v>0</v>
      </c>
      <c r="BC636" s="2">
        <v>0</v>
      </c>
      <c r="BD636" s="2">
        <v>19.350768501126336</v>
      </c>
      <c r="BE636" s="2">
        <v>40.780091797586145</v>
      </c>
      <c r="BF636" s="2">
        <v>0</v>
      </c>
      <c r="BG636" s="2">
        <v>0</v>
      </c>
      <c r="BH636" s="2">
        <v>40.780091797586145</v>
      </c>
      <c r="BI636" s="2">
        <v>2282.3188552000001</v>
      </c>
      <c r="BJ636" s="2">
        <v>0</v>
      </c>
      <c r="BK636" s="2">
        <v>0</v>
      </c>
      <c r="BL636" s="2">
        <v>2282.3188552000001</v>
      </c>
      <c r="BM636" s="2">
        <v>19.350768501126336</v>
      </c>
      <c r="BN636" s="2">
        <v>0</v>
      </c>
      <c r="BO636" s="2">
        <v>0</v>
      </c>
      <c r="BP636" s="2">
        <v>19.350768501126336</v>
      </c>
      <c r="BQ636" s="2" t="s">
        <v>96</v>
      </c>
      <c r="BR636" s="1" t="s">
        <v>523</v>
      </c>
      <c r="BS636" s="1" t="s">
        <v>523</v>
      </c>
      <c r="BT636" s="1" t="s">
        <v>523</v>
      </c>
      <c r="BU636" s="2">
        <v>3.802395020951904</v>
      </c>
      <c r="BV636" s="2">
        <v>8.0132227304604235</v>
      </c>
      <c r="BW636" s="2">
        <v>448.47200000000004</v>
      </c>
      <c r="BX636" s="2">
        <v>3.802395020951904</v>
      </c>
      <c r="BY636" s="2">
        <v>3.802395020951904</v>
      </c>
      <c r="BZ636" s="2">
        <v>3.802395020951904</v>
      </c>
      <c r="CA636" s="2">
        <v>8.0132227304604235</v>
      </c>
      <c r="CB636" s="2">
        <v>448.47200000000004</v>
      </c>
      <c r="CC636" s="2">
        <v>3.802395020951904</v>
      </c>
      <c r="CD636" s="2">
        <v>3.802395020951904</v>
      </c>
      <c r="CE636" s="1">
        <f t="shared" si="9"/>
        <v>6.7828448972545065E-3</v>
      </c>
    </row>
    <row r="637" spans="1:83" ht="13.5" customHeight="1">
      <c r="A637" s="3" t="s">
        <v>1404</v>
      </c>
      <c r="B637" t="s">
        <v>1461</v>
      </c>
      <c r="C637" s="9" t="s">
        <v>2246</v>
      </c>
      <c r="D637" s="3" t="s">
        <v>523</v>
      </c>
      <c r="E637" s="3" t="s">
        <v>1408</v>
      </c>
      <c r="F637" s="3" t="s">
        <v>1461</v>
      </c>
      <c r="G637" s="3" t="s">
        <v>128</v>
      </c>
      <c r="H637" s="3" t="s">
        <v>89</v>
      </c>
      <c r="I637" s="3" t="s">
        <v>1406</v>
      </c>
      <c r="J637" s="3" t="s">
        <v>523</v>
      </c>
      <c r="K637" s="3" t="s">
        <v>92</v>
      </c>
      <c r="L637" s="3" t="s">
        <v>116</v>
      </c>
      <c r="M637" s="3" t="s">
        <v>94</v>
      </c>
      <c r="N637" s="2">
        <v>1631788.37</v>
      </c>
      <c r="O637" s="2">
        <v>0</v>
      </c>
      <c r="P637" s="10">
        <v>1</v>
      </c>
      <c r="Q637" s="2">
        <v>1631788.37</v>
      </c>
      <c r="R637" s="2">
        <v>0</v>
      </c>
      <c r="S637" s="3" t="s">
        <v>94</v>
      </c>
      <c r="T637" s="2">
        <v>1631788.37</v>
      </c>
      <c r="U637" s="2">
        <v>1631788.37</v>
      </c>
      <c r="V637" s="2">
        <v>0</v>
      </c>
      <c r="W637" s="11">
        <v>1</v>
      </c>
      <c r="X637" s="2">
        <v>1631788.37</v>
      </c>
      <c r="Y637" s="2">
        <v>1631788.37</v>
      </c>
      <c r="Z637" s="2">
        <v>0</v>
      </c>
      <c r="AA637" s="12">
        <v>0</v>
      </c>
      <c r="AB637" s="13">
        <v>45499</v>
      </c>
      <c r="AC637" s="13">
        <v>44500</v>
      </c>
      <c r="AD637" s="2">
        <v>3</v>
      </c>
      <c r="AE637" s="2">
        <v>4</v>
      </c>
      <c r="AF637" s="3" t="s">
        <v>95</v>
      </c>
      <c r="AG637" s="2">
        <v>0</v>
      </c>
      <c r="AH637" s="3" t="s">
        <v>95</v>
      </c>
      <c r="AI637" s="3" t="s">
        <v>95</v>
      </c>
      <c r="AJ637" s="2">
        <v>1</v>
      </c>
      <c r="AK637" s="2">
        <v>11068.167418853749</v>
      </c>
      <c r="AL637" s="2">
        <v>0</v>
      </c>
      <c r="AM637" s="2">
        <v>0</v>
      </c>
      <c r="AN637" s="2">
        <v>11068.167418853749</v>
      </c>
      <c r="AO637" s="2">
        <v>28241.205100960648</v>
      </c>
      <c r="AP637" s="2">
        <v>0</v>
      </c>
      <c r="AQ637" s="2">
        <v>0</v>
      </c>
      <c r="AR637" s="2">
        <v>28241.205100960648</v>
      </c>
      <c r="AS637" s="2">
        <v>1305430.696</v>
      </c>
      <c r="AT637" s="2">
        <v>0</v>
      </c>
      <c r="AU637" s="2">
        <v>0</v>
      </c>
      <c r="AV637" s="2">
        <v>1305430.696</v>
      </c>
      <c r="AW637" s="2">
        <v>11068.167418853749</v>
      </c>
      <c r="AX637" s="2">
        <v>0</v>
      </c>
      <c r="AY637" s="2">
        <v>0</v>
      </c>
      <c r="AZ637" s="2">
        <v>11068.167418853749</v>
      </c>
      <c r="BA637" s="2">
        <v>56327.010811288616</v>
      </c>
      <c r="BB637" s="2">
        <v>0</v>
      </c>
      <c r="BC637" s="2">
        <v>0</v>
      </c>
      <c r="BD637" s="2">
        <v>56327.010811288616</v>
      </c>
      <c r="BE637" s="2">
        <v>143722.31687929883</v>
      </c>
      <c r="BF637" s="2">
        <v>0</v>
      </c>
      <c r="BG637" s="2">
        <v>0</v>
      </c>
      <c r="BH637" s="2">
        <v>143722.31687929883</v>
      </c>
      <c r="BI637" s="2">
        <v>6643467.3550136006</v>
      </c>
      <c r="BJ637" s="2">
        <v>0</v>
      </c>
      <c r="BK637" s="2">
        <v>0</v>
      </c>
      <c r="BL637" s="2">
        <v>6643467.3550136006</v>
      </c>
      <c r="BM637" s="2">
        <v>56327.010811288616</v>
      </c>
      <c r="BN637" s="2">
        <v>0</v>
      </c>
      <c r="BO637" s="2">
        <v>0</v>
      </c>
      <c r="BP637" s="2">
        <v>56327.010811288616</v>
      </c>
      <c r="BQ637" s="2" t="s">
        <v>96</v>
      </c>
      <c r="BR637" s="1" t="s">
        <v>523</v>
      </c>
      <c r="BS637" s="1" t="s">
        <v>523</v>
      </c>
      <c r="BT637" s="1" t="s">
        <v>523</v>
      </c>
      <c r="BU637" s="2">
        <v>11068.167418853749</v>
      </c>
      <c r="BV637" s="2">
        <v>28241.205100960648</v>
      </c>
      <c r="BW637" s="2">
        <v>1305430.696</v>
      </c>
      <c r="BX637" s="2">
        <v>11068.167418853749</v>
      </c>
      <c r="BY637" s="2">
        <v>11068.167418853749</v>
      </c>
      <c r="BZ637" s="2">
        <v>11068.167418853749</v>
      </c>
      <c r="CA637" s="2">
        <v>28241.205100960648</v>
      </c>
      <c r="CB637" s="2">
        <v>1305430.696</v>
      </c>
      <c r="CC637" s="2">
        <v>11068.167418853749</v>
      </c>
      <c r="CD637" s="2">
        <v>11068.167418853749</v>
      </c>
      <c r="CE637" s="1">
        <f t="shared" si="9"/>
        <v>6.7828448972545065E-3</v>
      </c>
    </row>
    <row r="638" spans="1:83" ht="13.5" customHeight="1">
      <c r="A638" s="3" t="s">
        <v>1404</v>
      </c>
      <c r="B638" t="s">
        <v>1462</v>
      </c>
      <c r="C638" s="9" t="s">
        <v>2247</v>
      </c>
      <c r="D638" s="3" t="s">
        <v>523</v>
      </c>
      <c r="E638" s="3" t="s">
        <v>1408</v>
      </c>
      <c r="F638" s="3" t="s">
        <v>1462</v>
      </c>
      <c r="G638" s="3" t="s">
        <v>128</v>
      </c>
      <c r="H638" s="3" t="s">
        <v>89</v>
      </c>
      <c r="I638" s="3" t="s">
        <v>1406</v>
      </c>
      <c r="J638" s="3" t="s">
        <v>523</v>
      </c>
      <c r="K638" s="3" t="s">
        <v>92</v>
      </c>
      <c r="L638" s="3" t="s">
        <v>116</v>
      </c>
      <c r="M638" s="3" t="s">
        <v>94</v>
      </c>
      <c r="N638" s="2">
        <v>3287295.2</v>
      </c>
      <c r="O638" s="2">
        <v>0</v>
      </c>
      <c r="P638" s="10">
        <v>1</v>
      </c>
      <c r="Q638" s="2">
        <v>3287295.2</v>
      </c>
      <c r="R638" s="2">
        <v>0</v>
      </c>
      <c r="S638" s="3" t="s">
        <v>94</v>
      </c>
      <c r="T638" s="2">
        <v>3287295.2</v>
      </c>
      <c r="U638" s="2">
        <v>3287295.2</v>
      </c>
      <c r="V638" s="2">
        <v>0</v>
      </c>
      <c r="W638" s="11">
        <v>1</v>
      </c>
      <c r="X638" s="2">
        <v>3287295.2</v>
      </c>
      <c r="Y638" s="2">
        <v>3287295.2</v>
      </c>
      <c r="Z638" s="2">
        <v>0</v>
      </c>
      <c r="AA638" s="12">
        <v>0</v>
      </c>
      <c r="AB638" s="13">
        <v>45497</v>
      </c>
      <c r="AC638" s="13">
        <v>44500</v>
      </c>
      <c r="AD638" s="2">
        <v>3</v>
      </c>
      <c r="AE638" s="2">
        <v>4</v>
      </c>
      <c r="AF638" s="3" t="s">
        <v>95</v>
      </c>
      <c r="AG638" s="2">
        <v>0</v>
      </c>
      <c r="AH638" s="3" t="s">
        <v>95</v>
      </c>
      <c r="AI638" s="3" t="s">
        <v>95</v>
      </c>
      <c r="AJ638" s="2">
        <v>1</v>
      </c>
      <c r="AK638" s="2">
        <v>22297.213473089236</v>
      </c>
      <c r="AL638" s="2">
        <v>0</v>
      </c>
      <c r="AM638" s="2">
        <v>0</v>
      </c>
      <c r="AN638" s="2">
        <v>22297.213473089236</v>
      </c>
      <c r="AO638" s="2">
        <v>56892.903318463686</v>
      </c>
      <c r="AP638" s="2">
        <v>0</v>
      </c>
      <c r="AQ638" s="2">
        <v>0</v>
      </c>
      <c r="AR638" s="2">
        <v>56892.903318463686</v>
      </c>
      <c r="AS638" s="2">
        <v>2629836.16</v>
      </c>
      <c r="AT638" s="2">
        <v>0</v>
      </c>
      <c r="AU638" s="2">
        <v>0</v>
      </c>
      <c r="AV638" s="2">
        <v>2629836.16</v>
      </c>
      <c r="AW638" s="2">
        <v>22297.213473089236</v>
      </c>
      <c r="AX638" s="2">
        <v>0</v>
      </c>
      <c r="AY638" s="2">
        <v>0</v>
      </c>
      <c r="AZ638" s="2">
        <v>22297.213473089236</v>
      </c>
      <c r="BA638" s="2">
        <v>113472.74908589844</v>
      </c>
      <c r="BB638" s="2">
        <v>0</v>
      </c>
      <c r="BC638" s="2">
        <v>0</v>
      </c>
      <c r="BD638" s="2">
        <v>113472.74908589844</v>
      </c>
      <c r="BE638" s="2">
        <v>289533.67427799356</v>
      </c>
      <c r="BF638" s="2">
        <v>0</v>
      </c>
      <c r="BG638" s="2">
        <v>0</v>
      </c>
      <c r="BH638" s="2">
        <v>289533.67427799356</v>
      </c>
      <c r="BI638" s="2">
        <v>13383499.201856</v>
      </c>
      <c r="BJ638" s="2">
        <v>0</v>
      </c>
      <c r="BK638" s="2">
        <v>0</v>
      </c>
      <c r="BL638" s="2">
        <v>13383499.201856</v>
      </c>
      <c r="BM638" s="2">
        <v>113472.74908589844</v>
      </c>
      <c r="BN638" s="2">
        <v>0</v>
      </c>
      <c r="BO638" s="2">
        <v>0</v>
      </c>
      <c r="BP638" s="2">
        <v>113472.74908589844</v>
      </c>
      <c r="BQ638" s="2" t="s">
        <v>96</v>
      </c>
      <c r="BR638" s="1" t="s">
        <v>523</v>
      </c>
      <c r="BS638" s="1" t="s">
        <v>523</v>
      </c>
      <c r="BT638" s="1" t="s">
        <v>523</v>
      </c>
      <c r="BU638" s="2">
        <v>22297.213473089236</v>
      </c>
      <c r="BV638" s="2">
        <v>56892.903318463686</v>
      </c>
      <c r="BW638" s="2">
        <v>2629836.16</v>
      </c>
      <c r="BX638" s="2">
        <v>22297.213473089236</v>
      </c>
      <c r="BY638" s="2">
        <v>22297.213473089236</v>
      </c>
      <c r="BZ638" s="2">
        <v>22297.213473089236</v>
      </c>
      <c r="CA638" s="2">
        <v>56892.903318463686</v>
      </c>
      <c r="CB638" s="2">
        <v>2629836.16</v>
      </c>
      <c r="CC638" s="2">
        <v>22297.213473089236</v>
      </c>
      <c r="CD638" s="2">
        <v>22297.213473089236</v>
      </c>
      <c r="CE638" s="1">
        <f t="shared" si="9"/>
        <v>6.7828448972545074E-3</v>
      </c>
    </row>
    <row r="639" spans="1:83" ht="13.5" customHeight="1">
      <c r="A639" s="3" t="s">
        <v>1404</v>
      </c>
      <c r="B639" t="s">
        <v>1463</v>
      </c>
      <c r="C639" s="9" t="s">
        <v>2248</v>
      </c>
      <c r="D639" s="3" t="s">
        <v>523</v>
      </c>
      <c r="E639" s="3" t="s">
        <v>1408</v>
      </c>
      <c r="F639" s="3" t="s">
        <v>1463</v>
      </c>
      <c r="G639" s="3" t="s">
        <v>128</v>
      </c>
      <c r="H639" s="3" t="s">
        <v>89</v>
      </c>
      <c r="I639" s="3" t="s">
        <v>1406</v>
      </c>
      <c r="J639" s="3" t="s">
        <v>523</v>
      </c>
      <c r="K639" s="3" t="s">
        <v>92</v>
      </c>
      <c r="L639" s="3" t="s">
        <v>116</v>
      </c>
      <c r="M639" s="3" t="s">
        <v>94</v>
      </c>
      <c r="N639" s="2">
        <v>21613.279999999999</v>
      </c>
      <c r="O639" s="2">
        <v>0</v>
      </c>
      <c r="P639" s="10">
        <v>1</v>
      </c>
      <c r="Q639" s="2">
        <v>21613.279999999999</v>
      </c>
      <c r="R639" s="2">
        <v>0</v>
      </c>
      <c r="S639" s="3" t="s">
        <v>94</v>
      </c>
      <c r="T639" s="2">
        <v>21613.279999999999</v>
      </c>
      <c r="U639" s="2">
        <v>21613.279999999999</v>
      </c>
      <c r="V639" s="2">
        <v>0</v>
      </c>
      <c r="W639" s="11">
        <v>1</v>
      </c>
      <c r="X639" s="2">
        <v>21613.279999999999</v>
      </c>
      <c r="Y639" s="2">
        <v>21613.279999999999</v>
      </c>
      <c r="Z639" s="2">
        <v>0</v>
      </c>
      <c r="AA639" s="12">
        <v>0</v>
      </c>
      <c r="AB639" s="13">
        <v>45123</v>
      </c>
      <c r="AC639" s="13">
        <v>44500</v>
      </c>
      <c r="AD639" s="2">
        <v>2</v>
      </c>
      <c r="AE639" s="2">
        <v>4</v>
      </c>
      <c r="AF639" s="3" t="s">
        <v>95</v>
      </c>
      <c r="AG639" s="2">
        <v>0</v>
      </c>
      <c r="AH639" s="3" t="s">
        <v>95</v>
      </c>
      <c r="AI639" s="3" t="s">
        <v>95</v>
      </c>
      <c r="AJ639" s="2">
        <v>1</v>
      </c>
      <c r="AK639" s="2">
        <v>146.59952596093288</v>
      </c>
      <c r="AL639" s="2">
        <v>0</v>
      </c>
      <c r="AM639" s="2">
        <v>0</v>
      </c>
      <c r="AN639" s="2">
        <v>146.59952596093288</v>
      </c>
      <c r="AO639" s="2">
        <v>308.94597937138667</v>
      </c>
      <c r="AP639" s="2">
        <v>0</v>
      </c>
      <c r="AQ639" s="2">
        <v>0</v>
      </c>
      <c r="AR639" s="2">
        <v>308.94597937138667</v>
      </c>
      <c r="AS639" s="2">
        <v>17290.624</v>
      </c>
      <c r="AT639" s="2">
        <v>0</v>
      </c>
      <c r="AU639" s="2">
        <v>0</v>
      </c>
      <c r="AV639" s="2">
        <v>17290.624</v>
      </c>
      <c r="AW639" s="2">
        <v>146.59952596093288</v>
      </c>
      <c r="AX639" s="2">
        <v>0</v>
      </c>
      <c r="AY639" s="2">
        <v>0</v>
      </c>
      <c r="AZ639" s="2">
        <v>146.59952596093288</v>
      </c>
      <c r="BA639" s="2">
        <v>746.0596475677836</v>
      </c>
      <c r="BB639" s="2">
        <v>0</v>
      </c>
      <c r="BC639" s="2">
        <v>0</v>
      </c>
      <c r="BD639" s="2">
        <v>746.0596475677836</v>
      </c>
      <c r="BE639" s="2">
        <v>1572.2569836189239</v>
      </c>
      <c r="BF639" s="2">
        <v>0</v>
      </c>
      <c r="BG639" s="2">
        <v>0</v>
      </c>
      <c r="BH639" s="2">
        <v>1572.2569836189239</v>
      </c>
      <c r="BI639" s="2">
        <v>87993.714598400009</v>
      </c>
      <c r="BJ639" s="2">
        <v>0</v>
      </c>
      <c r="BK639" s="2">
        <v>0</v>
      </c>
      <c r="BL639" s="2">
        <v>87993.714598400009</v>
      </c>
      <c r="BM639" s="2">
        <v>746.0596475677836</v>
      </c>
      <c r="BN639" s="2">
        <v>0</v>
      </c>
      <c r="BO639" s="2">
        <v>0</v>
      </c>
      <c r="BP639" s="2">
        <v>746.0596475677836</v>
      </c>
      <c r="BQ639" s="2" t="s">
        <v>96</v>
      </c>
      <c r="BR639" s="1" t="s">
        <v>523</v>
      </c>
      <c r="BS639" s="1" t="s">
        <v>523</v>
      </c>
      <c r="BT639" s="1" t="s">
        <v>523</v>
      </c>
      <c r="BU639" s="2">
        <v>146.59952596093288</v>
      </c>
      <c r="BV639" s="2">
        <v>308.94597937138667</v>
      </c>
      <c r="BW639" s="2">
        <v>17290.624</v>
      </c>
      <c r="BX639" s="2">
        <v>146.59952596093288</v>
      </c>
      <c r="BY639" s="2">
        <v>146.59952596093288</v>
      </c>
      <c r="BZ639" s="2">
        <v>146.59952596093288</v>
      </c>
      <c r="CA639" s="2">
        <v>308.94597937138667</v>
      </c>
      <c r="CB639" s="2">
        <v>17290.624</v>
      </c>
      <c r="CC639" s="2">
        <v>146.59952596093288</v>
      </c>
      <c r="CD639" s="2">
        <v>146.59952596093288</v>
      </c>
      <c r="CE639" s="1">
        <f t="shared" si="9"/>
        <v>6.7828448972545065E-3</v>
      </c>
    </row>
    <row r="640" spans="1:83" ht="13.5" customHeight="1">
      <c r="A640" s="3" t="s">
        <v>1404</v>
      </c>
      <c r="B640" t="s">
        <v>1464</v>
      </c>
      <c r="C640" s="9" t="s">
        <v>2249</v>
      </c>
      <c r="D640" s="3" t="s">
        <v>523</v>
      </c>
      <c r="E640" s="3" t="s">
        <v>1408</v>
      </c>
      <c r="F640" s="3" t="s">
        <v>1464</v>
      </c>
      <c r="G640" s="3" t="s">
        <v>128</v>
      </c>
      <c r="H640" s="3" t="s">
        <v>89</v>
      </c>
      <c r="I640" s="3" t="s">
        <v>1406</v>
      </c>
      <c r="J640" s="3" t="s">
        <v>523</v>
      </c>
      <c r="K640" s="3" t="s">
        <v>92</v>
      </c>
      <c r="L640" s="3" t="s">
        <v>116</v>
      </c>
      <c r="M640" s="3" t="s">
        <v>94</v>
      </c>
      <c r="N640" s="2">
        <v>1071815.04</v>
      </c>
      <c r="O640" s="2">
        <v>0</v>
      </c>
      <c r="P640" s="10">
        <v>1</v>
      </c>
      <c r="Q640" s="2">
        <v>1071815.04</v>
      </c>
      <c r="R640" s="2">
        <v>0</v>
      </c>
      <c r="S640" s="3" t="s">
        <v>94</v>
      </c>
      <c r="T640" s="2">
        <v>1071815.04</v>
      </c>
      <c r="U640" s="2">
        <v>1071815.04</v>
      </c>
      <c r="V640" s="2">
        <v>0</v>
      </c>
      <c r="W640" s="11">
        <v>1</v>
      </c>
      <c r="X640" s="2">
        <v>1071815.04</v>
      </c>
      <c r="Y640" s="2">
        <v>1071815.04</v>
      </c>
      <c r="Z640" s="2">
        <v>0</v>
      </c>
      <c r="AA640" s="12">
        <v>0</v>
      </c>
      <c r="AB640" s="13">
        <v>45162</v>
      </c>
      <c r="AC640" s="13">
        <v>44500</v>
      </c>
      <c r="AD640" s="2">
        <v>2</v>
      </c>
      <c r="AE640" s="2">
        <v>4</v>
      </c>
      <c r="AF640" s="3" t="s">
        <v>95</v>
      </c>
      <c r="AG640" s="2">
        <v>0</v>
      </c>
      <c r="AH640" s="3" t="s">
        <v>95</v>
      </c>
      <c r="AI640" s="3" t="s">
        <v>95</v>
      </c>
      <c r="AJ640" s="2">
        <v>1</v>
      </c>
      <c r="AK640" s="2">
        <v>7269.9551748646345</v>
      </c>
      <c r="AL640" s="2">
        <v>0</v>
      </c>
      <c r="AM640" s="2">
        <v>0</v>
      </c>
      <c r="AN640" s="2">
        <v>7269.9551748646345</v>
      </c>
      <c r="AO640" s="2">
        <v>15320.809578082644</v>
      </c>
      <c r="AP640" s="2">
        <v>0</v>
      </c>
      <c r="AQ640" s="2">
        <v>0</v>
      </c>
      <c r="AR640" s="2">
        <v>15320.809578082644</v>
      </c>
      <c r="AS640" s="2">
        <v>857452.03200000001</v>
      </c>
      <c r="AT640" s="2">
        <v>0</v>
      </c>
      <c r="AU640" s="2">
        <v>0</v>
      </c>
      <c r="AV640" s="2">
        <v>857452.03200000001</v>
      </c>
      <c r="AW640" s="2">
        <v>7269.9551748646345</v>
      </c>
      <c r="AX640" s="2">
        <v>0</v>
      </c>
      <c r="AY640" s="2">
        <v>0</v>
      </c>
      <c r="AZ640" s="2">
        <v>7269.9551748646345</v>
      </c>
      <c r="BA640" s="2">
        <v>36997.52888040361</v>
      </c>
      <c r="BB640" s="2">
        <v>0</v>
      </c>
      <c r="BC640" s="2">
        <v>0</v>
      </c>
      <c r="BD640" s="2">
        <v>36997.52888040361</v>
      </c>
      <c r="BE640" s="2">
        <v>77969.132023820392</v>
      </c>
      <c r="BF640" s="2">
        <v>0</v>
      </c>
      <c r="BG640" s="2">
        <v>0</v>
      </c>
      <c r="BH640" s="2">
        <v>77969.132023820392</v>
      </c>
      <c r="BI640" s="2">
        <v>4363659.1360512003</v>
      </c>
      <c r="BJ640" s="2">
        <v>0</v>
      </c>
      <c r="BK640" s="2">
        <v>0</v>
      </c>
      <c r="BL640" s="2">
        <v>4363659.1360512003</v>
      </c>
      <c r="BM640" s="2">
        <v>36997.52888040361</v>
      </c>
      <c r="BN640" s="2">
        <v>0</v>
      </c>
      <c r="BO640" s="2">
        <v>0</v>
      </c>
      <c r="BP640" s="2">
        <v>36997.52888040361</v>
      </c>
      <c r="BQ640" s="2" t="s">
        <v>96</v>
      </c>
      <c r="BR640" s="1" t="s">
        <v>523</v>
      </c>
      <c r="BS640" s="1" t="s">
        <v>523</v>
      </c>
      <c r="BT640" s="1" t="s">
        <v>523</v>
      </c>
      <c r="BU640" s="2">
        <v>7269.9551748646345</v>
      </c>
      <c r="BV640" s="2">
        <v>15320.809578082644</v>
      </c>
      <c r="BW640" s="2">
        <v>857452.03200000001</v>
      </c>
      <c r="BX640" s="2">
        <v>7269.9551748646345</v>
      </c>
      <c r="BY640" s="2">
        <v>7269.9551748646345</v>
      </c>
      <c r="BZ640" s="2">
        <v>7269.9551748646345</v>
      </c>
      <c r="CA640" s="2">
        <v>15320.809578082644</v>
      </c>
      <c r="CB640" s="2">
        <v>857452.03200000001</v>
      </c>
      <c r="CC640" s="2">
        <v>7269.9551748646345</v>
      </c>
      <c r="CD640" s="2">
        <v>7269.9551748646345</v>
      </c>
      <c r="CE640" s="1">
        <f t="shared" si="9"/>
        <v>6.7828448972545056E-3</v>
      </c>
    </row>
    <row r="641" spans="1:83" ht="13.5" customHeight="1">
      <c r="A641" s="3" t="s">
        <v>1404</v>
      </c>
      <c r="B641" t="s">
        <v>1465</v>
      </c>
      <c r="C641" s="9" t="s">
        <v>2250</v>
      </c>
      <c r="D641" s="3" t="s">
        <v>523</v>
      </c>
      <c r="E641" s="3" t="s">
        <v>1408</v>
      </c>
      <c r="F641" s="3" t="s">
        <v>1465</v>
      </c>
      <c r="G641" s="3" t="s">
        <v>128</v>
      </c>
      <c r="H641" s="3" t="s">
        <v>89</v>
      </c>
      <c r="I641" s="3" t="s">
        <v>1406</v>
      </c>
      <c r="J641" s="3" t="s">
        <v>523</v>
      </c>
      <c r="K641" s="3" t="s">
        <v>92</v>
      </c>
      <c r="L641" s="3" t="s">
        <v>116</v>
      </c>
      <c r="M641" s="3" t="s">
        <v>94</v>
      </c>
      <c r="N641" s="2">
        <v>228246.12</v>
      </c>
      <c r="O641" s="2">
        <v>0</v>
      </c>
      <c r="P641" s="10">
        <v>1</v>
      </c>
      <c r="Q641" s="2">
        <v>228246.12</v>
      </c>
      <c r="R641" s="2">
        <v>0</v>
      </c>
      <c r="S641" s="3" t="s">
        <v>94</v>
      </c>
      <c r="T641" s="2">
        <v>228246.12</v>
      </c>
      <c r="U641" s="2">
        <v>228246.12</v>
      </c>
      <c r="V641" s="2">
        <v>0</v>
      </c>
      <c r="W641" s="11">
        <v>1</v>
      </c>
      <c r="X641" s="2">
        <v>228246.12</v>
      </c>
      <c r="Y641" s="2">
        <v>228246.12</v>
      </c>
      <c r="Z641" s="2">
        <v>0</v>
      </c>
      <c r="AA641" s="12">
        <v>0</v>
      </c>
      <c r="AB641" s="13">
        <v>45162</v>
      </c>
      <c r="AC641" s="13">
        <v>44500</v>
      </c>
      <c r="AD641" s="2">
        <v>2</v>
      </c>
      <c r="AE641" s="2">
        <v>4</v>
      </c>
      <c r="AF641" s="3" t="s">
        <v>95</v>
      </c>
      <c r="AG641" s="2">
        <v>0</v>
      </c>
      <c r="AH641" s="3" t="s">
        <v>95</v>
      </c>
      <c r="AI641" s="3" t="s">
        <v>95</v>
      </c>
      <c r="AJ641" s="2">
        <v>1</v>
      </c>
      <c r="AK641" s="2">
        <v>1548.1580303601397</v>
      </c>
      <c r="AL641" s="2">
        <v>0</v>
      </c>
      <c r="AM641" s="2">
        <v>0</v>
      </c>
      <c r="AN641" s="2">
        <v>1548.1580303601397</v>
      </c>
      <c r="AO641" s="2">
        <v>3262.6108152542811</v>
      </c>
      <c r="AP641" s="2">
        <v>0</v>
      </c>
      <c r="AQ641" s="2">
        <v>0</v>
      </c>
      <c r="AR641" s="2">
        <v>3262.6108152542811</v>
      </c>
      <c r="AS641" s="2">
        <v>182596.89600000001</v>
      </c>
      <c r="AT641" s="2">
        <v>0</v>
      </c>
      <c r="AU641" s="2">
        <v>0</v>
      </c>
      <c r="AV641" s="2">
        <v>182596.89600000001</v>
      </c>
      <c r="AW641" s="2">
        <v>1548.1580303601397</v>
      </c>
      <c r="AX641" s="2">
        <v>0</v>
      </c>
      <c r="AY641" s="2">
        <v>0</v>
      </c>
      <c r="AZ641" s="2">
        <v>1548.1580303601397</v>
      </c>
      <c r="BA641" s="2">
        <v>7878.7310323057873</v>
      </c>
      <c r="BB641" s="2">
        <v>0</v>
      </c>
      <c r="BC641" s="2">
        <v>0</v>
      </c>
      <c r="BD641" s="2">
        <v>7878.7310323057873</v>
      </c>
      <c r="BE641" s="2">
        <v>16603.752699910561</v>
      </c>
      <c r="BF641" s="2">
        <v>0</v>
      </c>
      <c r="BG641" s="2">
        <v>0</v>
      </c>
      <c r="BH641" s="2">
        <v>16603.752699910561</v>
      </c>
      <c r="BI641" s="2">
        <v>929253.86343360005</v>
      </c>
      <c r="BJ641" s="2">
        <v>0</v>
      </c>
      <c r="BK641" s="2">
        <v>0</v>
      </c>
      <c r="BL641" s="2">
        <v>929253.86343360005</v>
      </c>
      <c r="BM641" s="2">
        <v>7878.7310323057873</v>
      </c>
      <c r="BN641" s="2">
        <v>0</v>
      </c>
      <c r="BO641" s="2">
        <v>0</v>
      </c>
      <c r="BP641" s="2">
        <v>7878.7310323057873</v>
      </c>
      <c r="BQ641" s="2" t="s">
        <v>96</v>
      </c>
      <c r="BR641" s="1" t="s">
        <v>523</v>
      </c>
      <c r="BS641" s="1" t="s">
        <v>523</v>
      </c>
      <c r="BT641" s="1" t="s">
        <v>523</v>
      </c>
      <c r="BU641" s="2">
        <v>1548.1580303601397</v>
      </c>
      <c r="BV641" s="2">
        <v>3262.6108152542811</v>
      </c>
      <c r="BW641" s="2">
        <v>182596.89600000001</v>
      </c>
      <c r="BX641" s="2">
        <v>1548.1580303601397</v>
      </c>
      <c r="BY641" s="2">
        <v>1548.1580303601397</v>
      </c>
      <c r="BZ641" s="2">
        <v>1548.1580303601397</v>
      </c>
      <c r="CA641" s="2">
        <v>3262.6108152542811</v>
      </c>
      <c r="CB641" s="2">
        <v>182596.89600000001</v>
      </c>
      <c r="CC641" s="2">
        <v>1548.1580303601397</v>
      </c>
      <c r="CD641" s="2">
        <v>1548.1580303601397</v>
      </c>
      <c r="CE641" s="1">
        <f t="shared" si="9"/>
        <v>6.7828448972545065E-3</v>
      </c>
    </row>
    <row r="642" spans="1:83" ht="13.5" customHeight="1">
      <c r="A642" s="3" t="s">
        <v>1404</v>
      </c>
      <c r="B642" t="s">
        <v>1466</v>
      </c>
      <c r="C642" s="9" t="s">
        <v>2251</v>
      </c>
      <c r="D642" s="3" t="s">
        <v>523</v>
      </c>
      <c r="E642" s="3" t="s">
        <v>1408</v>
      </c>
      <c r="F642" s="3" t="s">
        <v>1466</v>
      </c>
      <c r="G642" s="3" t="s">
        <v>128</v>
      </c>
      <c r="H642" s="3" t="s">
        <v>89</v>
      </c>
      <c r="I642" s="3" t="s">
        <v>1406</v>
      </c>
      <c r="J642" s="3" t="s">
        <v>523</v>
      </c>
      <c r="K642" s="3" t="s">
        <v>92</v>
      </c>
      <c r="L642" s="3" t="s">
        <v>116</v>
      </c>
      <c r="M642" s="3" t="s">
        <v>94</v>
      </c>
      <c r="N642" s="2">
        <v>457651.98</v>
      </c>
      <c r="O642" s="2">
        <v>0</v>
      </c>
      <c r="P642" s="10">
        <v>1</v>
      </c>
      <c r="Q642" s="2">
        <v>457651.98</v>
      </c>
      <c r="R642" s="2">
        <v>0</v>
      </c>
      <c r="S642" s="3" t="s">
        <v>94</v>
      </c>
      <c r="T642" s="2">
        <v>457651.98</v>
      </c>
      <c r="U642" s="2">
        <v>457651.98</v>
      </c>
      <c r="V642" s="2">
        <v>0</v>
      </c>
      <c r="W642" s="11">
        <v>1</v>
      </c>
      <c r="X642" s="2">
        <v>457651.98</v>
      </c>
      <c r="Y642" s="2">
        <v>457651.98</v>
      </c>
      <c r="Z642" s="2">
        <v>0</v>
      </c>
      <c r="AA642" s="12">
        <v>0</v>
      </c>
      <c r="AB642" s="13">
        <v>45172</v>
      </c>
      <c r="AC642" s="13">
        <v>44500</v>
      </c>
      <c r="AD642" s="2">
        <v>2</v>
      </c>
      <c r="AE642" s="2">
        <v>4</v>
      </c>
      <c r="AF642" s="3" t="s">
        <v>95</v>
      </c>
      <c r="AG642" s="2">
        <v>0</v>
      </c>
      <c r="AH642" s="3" t="s">
        <v>95</v>
      </c>
      <c r="AI642" s="3" t="s">
        <v>95</v>
      </c>
      <c r="AJ642" s="2">
        <v>1</v>
      </c>
      <c r="AK642" s="2">
        <v>3104.1823972614216</v>
      </c>
      <c r="AL642" s="2">
        <v>0</v>
      </c>
      <c r="AM642" s="2">
        <v>0</v>
      </c>
      <c r="AN642" s="2">
        <v>3104.1823972614216</v>
      </c>
      <c r="AO642" s="2">
        <v>6541.7992628770044</v>
      </c>
      <c r="AP642" s="2">
        <v>0</v>
      </c>
      <c r="AQ642" s="2">
        <v>0</v>
      </c>
      <c r="AR642" s="2">
        <v>6541.7992628770044</v>
      </c>
      <c r="AS642" s="2">
        <v>366121.58399999992</v>
      </c>
      <c r="AT642" s="2">
        <v>0</v>
      </c>
      <c r="AU642" s="2">
        <v>0</v>
      </c>
      <c r="AV642" s="2">
        <v>366121.58399999992</v>
      </c>
      <c r="AW642" s="2">
        <v>3104.1823972614216</v>
      </c>
      <c r="AX642" s="2">
        <v>0</v>
      </c>
      <c r="AY642" s="2">
        <v>0</v>
      </c>
      <c r="AZ642" s="2">
        <v>3104.1823972614216</v>
      </c>
      <c r="BA642" s="2">
        <v>15797.494637903101</v>
      </c>
      <c r="BB642" s="2">
        <v>0</v>
      </c>
      <c r="BC642" s="2">
        <v>0</v>
      </c>
      <c r="BD642" s="2">
        <v>15797.494637903101</v>
      </c>
      <c r="BE642" s="2">
        <v>33291.870628707366</v>
      </c>
      <c r="BF642" s="2">
        <v>0</v>
      </c>
      <c r="BG642" s="2">
        <v>0</v>
      </c>
      <c r="BH642" s="2">
        <v>33291.870628707366</v>
      </c>
      <c r="BI642" s="2">
        <v>1863229.3531343997</v>
      </c>
      <c r="BJ642" s="2">
        <v>0</v>
      </c>
      <c r="BK642" s="2">
        <v>0</v>
      </c>
      <c r="BL642" s="2">
        <v>1863229.3531343997</v>
      </c>
      <c r="BM642" s="2">
        <v>15797.494637903101</v>
      </c>
      <c r="BN642" s="2">
        <v>0</v>
      </c>
      <c r="BO642" s="2">
        <v>0</v>
      </c>
      <c r="BP642" s="2">
        <v>15797.494637903101</v>
      </c>
      <c r="BQ642" s="2" t="s">
        <v>96</v>
      </c>
      <c r="BR642" s="1" t="s">
        <v>523</v>
      </c>
      <c r="BS642" s="1" t="s">
        <v>523</v>
      </c>
      <c r="BT642" s="1" t="s">
        <v>523</v>
      </c>
      <c r="BU642" s="2">
        <v>3104.1823972614216</v>
      </c>
      <c r="BV642" s="2">
        <v>6541.7992628770044</v>
      </c>
      <c r="BW642" s="2">
        <v>366121.58399999992</v>
      </c>
      <c r="BX642" s="2">
        <v>3104.1823972614216</v>
      </c>
      <c r="BY642" s="2">
        <v>3104.1823972614216</v>
      </c>
      <c r="BZ642" s="2">
        <v>3104.1823972614216</v>
      </c>
      <c r="CA642" s="2">
        <v>6541.7992628770044</v>
      </c>
      <c r="CB642" s="2">
        <v>366121.58399999992</v>
      </c>
      <c r="CC642" s="2">
        <v>3104.1823972614216</v>
      </c>
      <c r="CD642" s="2">
        <v>3104.1823972614216</v>
      </c>
      <c r="CE642" s="1">
        <f t="shared" ref="CE642:CE705" si="10">BY642/Y642</f>
        <v>6.7828448972545074E-3</v>
      </c>
    </row>
    <row r="643" spans="1:83" ht="13.5" customHeight="1">
      <c r="A643" s="3" t="s">
        <v>1404</v>
      </c>
      <c r="B643" t="s">
        <v>1467</v>
      </c>
      <c r="C643" s="9" t="s">
        <v>2252</v>
      </c>
      <c r="D643" s="3" t="s">
        <v>523</v>
      </c>
      <c r="E643" s="3" t="s">
        <v>1408</v>
      </c>
      <c r="F643" s="3" t="s">
        <v>1467</v>
      </c>
      <c r="G643" s="3" t="s">
        <v>128</v>
      </c>
      <c r="H643" s="3" t="s">
        <v>89</v>
      </c>
      <c r="I643" s="3" t="s">
        <v>1406</v>
      </c>
      <c r="J643" s="3" t="s">
        <v>523</v>
      </c>
      <c r="K643" s="3" t="s">
        <v>92</v>
      </c>
      <c r="L643" s="3" t="s">
        <v>116</v>
      </c>
      <c r="M643" s="3" t="s">
        <v>94</v>
      </c>
      <c r="N643" s="2">
        <v>3542851.3</v>
      </c>
      <c r="O643" s="2">
        <v>0</v>
      </c>
      <c r="P643" s="10">
        <v>1</v>
      </c>
      <c r="Q643" s="2">
        <v>3542851.3</v>
      </c>
      <c r="R643" s="2">
        <v>0</v>
      </c>
      <c r="S643" s="3" t="s">
        <v>94</v>
      </c>
      <c r="T643" s="2">
        <v>3542851.3</v>
      </c>
      <c r="U643" s="2">
        <v>3542851.3</v>
      </c>
      <c r="V643" s="2">
        <v>0</v>
      </c>
      <c r="W643" s="11">
        <v>1</v>
      </c>
      <c r="X643" s="2">
        <v>3542851.3</v>
      </c>
      <c r="Y643" s="2">
        <v>3542851.3</v>
      </c>
      <c r="Z643" s="2">
        <v>0</v>
      </c>
      <c r="AA643" s="12">
        <v>0</v>
      </c>
      <c r="AB643" s="13">
        <v>45154</v>
      </c>
      <c r="AC643" s="13">
        <v>44500</v>
      </c>
      <c r="AD643" s="2">
        <v>2</v>
      </c>
      <c r="AE643" s="2">
        <v>4</v>
      </c>
      <c r="AF643" s="3" t="s">
        <v>95</v>
      </c>
      <c r="AG643" s="2">
        <v>0</v>
      </c>
      <c r="AH643" s="3" t="s">
        <v>95</v>
      </c>
      <c r="AI643" s="3" t="s">
        <v>95</v>
      </c>
      <c r="AJ643" s="2">
        <v>1</v>
      </c>
      <c r="AK643" s="2">
        <v>24030.610861936497</v>
      </c>
      <c r="AL643" s="2">
        <v>0</v>
      </c>
      <c r="AM643" s="2">
        <v>0</v>
      </c>
      <c r="AN643" s="2">
        <v>24030.610861936497</v>
      </c>
      <c r="AO643" s="2">
        <v>50642.459850873653</v>
      </c>
      <c r="AP643" s="2">
        <v>0</v>
      </c>
      <c r="AQ643" s="2">
        <v>0</v>
      </c>
      <c r="AR643" s="2">
        <v>50642.459850873653</v>
      </c>
      <c r="AS643" s="2">
        <v>2834281.0399999996</v>
      </c>
      <c r="AT643" s="2">
        <v>0</v>
      </c>
      <c r="AU643" s="2">
        <v>0</v>
      </c>
      <c r="AV643" s="2">
        <v>2834281.0399999996</v>
      </c>
      <c r="AW643" s="2">
        <v>24030.610861936497</v>
      </c>
      <c r="AX643" s="2">
        <v>0</v>
      </c>
      <c r="AY643" s="2">
        <v>0</v>
      </c>
      <c r="AZ643" s="2">
        <v>24030.610861936497</v>
      </c>
      <c r="BA643" s="2">
        <v>122294.18173748103</v>
      </c>
      <c r="BB643" s="2">
        <v>0</v>
      </c>
      <c r="BC643" s="2">
        <v>0</v>
      </c>
      <c r="BD643" s="2">
        <v>122294.18173748103</v>
      </c>
      <c r="BE643" s="2">
        <v>257724.54242708112</v>
      </c>
      <c r="BF643" s="2">
        <v>0</v>
      </c>
      <c r="BG643" s="2">
        <v>0</v>
      </c>
      <c r="BH643" s="2">
        <v>257724.54242708112</v>
      </c>
      <c r="BI643" s="2">
        <v>14423939.640663998</v>
      </c>
      <c r="BJ643" s="2">
        <v>0</v>
      </c>
      <c r="BK643" s="2">
        <v>0</v>
      </c>
      <c r="BL643" s="2">
        <v>14423939.640663998</v>
      </c>
      <c r="BM643" s="2">
        <v>122294.18173748103</v>
      </c>
      <c r="BN643" s="2">
        <v>0</v>
      </c>
      <c r="BO643" s="2">
        <v>0</v>
      </c>
      <c r="BP643" s="2">
        <v>122294.18173748103</v>
      </c>
      <c r="BQ643" s="2" t="s">
        <v>96</v>
      </c>
      <c r="BR643" s="1" t="s">
        <v>523</v>
      </c>
      <c r="BS643" s="1" t="s">
        <v>523</v>
      </c>
      <c r="BT643" s="1" t="s">
        <v>523</v>
      </c>
      <c r="BU643" s="2">
        <v>24030.610861936497</v>
      </c>
      <c r="BV643" s="2">
        <v>50642.459850873653</v>
      </c>
      <c r="BW643" s="2">
        <v>2834281.0399999996</v>
      </c>
      <c r="BX643" s="2">
        <v>24030.610861936497</v>
      </c>
      <c r="BY643" s="2">
        <v>24030.610861936497</v>
      </c>
      <c r="BZ643" s="2">
        <v>24030.610861936497</v>
      </c>
      <c r="CA643" s="2">
        <v>50642.459850873653</v>
      </c>
      <c r="CB643" s="2">
        <v>2834281.0399999996</v>
      </c>
      <c r="CC643" s="2">
        <v>24030.610861936497</v>
      </c>
      <c r="CD643" s="2">
        <v>24030.610861936497</v>
      </c>
      <c r="CE643" s="1">
        <f t="shared" si="10"/>
        <v>6.7828448972545074E-3</v>
      </c>
    </row>
    <row r="644" spans="1:83" ht="13.5" customHeight="1">
      <c r="A644" s="3" t="s">
        <v>1404</v>
      </c>
      <c r="B644" t="s">
        <v>1468</v>
      </c>
      <c r="C644" s="9" t="s">
        <v>2253</v>
      </c>
      <c r="D644" s="3" t="s">
        <v>523</v>
      </c>
      <c r="E644" s="3" t="s">
        <v>1408</v>
      </c>
      <c r="F644" s="3" t="s">
        <v>1468</v>
      </c>
      <c r="G644" s="3" t="s">
        <v>128</v>
      </c>
      <c r="H644" s="3" t="s">
        <v>89</v>
      </c>
      <c r="I644" s="3" t="s">
        <v>1406</v>
      </c>
      <c r="J644" s="3" t="s">
        <v>523</v>
      </c>
      <c r="K644" s="3" t="s">
        <v>92</v>
      </c>
      <c r="L644" s="3" t="s">
        <v>116</v>
      </c>
      <c r="M644" s="3" t="s">
        <v>94</v>
      </c>
      <c r="N644" s="2">
        <v>222338.05</v>
      </c>
      <c r="O644" s="2">
        <v>0</v>
      </c>
      <c r="P644" s="10">
        <v>1</v>
      </c>
      <c r="Q644" s="2">
        <v>222338.05</v>
      </c>
      <c r="R644" s="2">
        <v>0</v>
      </c>
      <c r="S644" s="3" t="s">
        <v>94</v>
      </c>
      <c r="T644" s="2">
        <v>222338.05</v>
      </c>
      <c r="U644" s="2">
        <v>222338.05</v>
      </c>
      <c r="V644" s="2">
        <v>0</v>
      </c>
      <c r="W644" s="11">
        <v>1</v>
      </c>
      <c r="X644" s="2">
        <v>222338.05</v>
      </c>
      <c r="Y644" s="2">
        <v>222338.05</v>
      </c>
      <c r="Z644" s="2">
        <v>0</v>
      </c>
      <c r="AA644" s="12">
        <v>0</v>
      </c>
      <c r="AB644" s="13">
        <v>45149</v>
      </c>
      <c r="AC644" s="13">
        <v>44500</v>
      </c>
      <c r="AD644" s="2">
        <v>2</v>
      </c>
      <c r="AE644" s="2">
        <v>4</v>
      </c>
      <c r="AF644" s="3" t="s">
        <v>95</v>
      </c>
      <c r="AG644" s="2">
        <v>0</v>
      </c>
      <c r="AH644" s="3" t="s">
        <v>95</v>
      </c>
      <c r="AI644" s="3" t="s">
        <v>95</v>
      </c>
      <c r="AJ644" s="2">
        <v>1</v>
      </c>
      <c r="AK644" s="2">
        <v>1508.0845079080173</v>
      </c>
      <c r="AL644" s="2">
        <v>0</v>
      </c>
      <c r="AM644" s="2">
        <v>0</v>
      </c>
      <c r="AN644" s="2">
        <v>1508.0845079080173</v>
      </c>
      <c r="AO644" s="2">
        <v>3178.159289509706</v>
      </c>
      <c r="AP644" s="2">
        <v>0</v>
      </c>
      <c r="AQ644" s="2">
        <v>0</v>
      </c>
      <c r="AR644" s="2">
        <v>3178.159289509706</v>
      </c>
      <c r="AS644" s="2">
        <v>177870.43999999997</v>
      </c>
      <c r="AT644" s="2">
        <v>0</v>
      </c>
      <c r="AU644" s="2">
        <v>0</v>
      </c>
      <c r="AV644" s="2">
        <v>177870.43999999997</v>
      </c>
      <c r="AW644" s="2">
        <v>1508.0845079080173</v>
      </c>
      <c r="AX644" s="2">
        <v>0</v>
      </c>
      <c r="AY644" s="2">
        <v>0</v>
      </c>
      <c r="AZ644" s="2">
        <v>1508.0845079080173</v>
      </c>
      <c r="BA644" s="2">
        <v>7674.7928691946909</v>
      </c>
      <c r="BB644" s="2">
        <v>0</v>
      </c>
      <c r="BC644" s="2">
        <v>0</v>
      </c>
      <c r="BD644" s="2">
        <v>7674.7928691946909</v>
      </c>
      <c r="BE644" s="2">
        <v>16173.970440243846</v>
      </c>
      <c r="BF644" s="2">
        <v>0</v>
      </c>
      <c r="BG644" s="2">
        <v>0</v>
      </c>
      <c r="BH644" s="2">
        <v>16173.970440243846</v>
      </c>
      <c r="BI644" s="2">
        <v>905200.45620399993</v>
      </c>
      <c r="BJ644" s="2">
        <v>0</v>
      </c>
      <c r="BK644" s="2">
        <v>0</v>
      </c>
      <c r="BL644" s="2">
        <v>905200.45620399993</v>
      </c>
      <c r="BM644" s="2">
        <v>7674.7928691946909</v>
      </c>
      <c r="BN644" s="2">
        <v>0</v>
      </c>
      <c r="BO644" s="2">
        <v>0</v>
      </c>
      <c r="BP644" s="2">
        <v>7674.7928691946909</v>
      </c>
      <c r="BQ644" s="2" t="s">
        <v>96</v>
      </c>
      <c r="BR644" s="1" t="s">
        <v>523</v>
      </c>
      <c r="BS644" s="1" t="s">
        <v>523</v>
      </c>
      <c r="BT644" s="1" t="s">
        <v>523</v>
      </c>
      <c r="BU644" s="2">
        <v>1508.0845079080173</v>
      </c>
      <c r="BV644" s="2">
        <v>3178.159289509706</v>
      </c>
      <c r="BW644" s="2">
        <v>177870.43999999997</v>
      </c>
      <c r="BX644" s="2">
        <v>1508.0845079080173</v>
      </c>
      <c r="BY644" s="2">
        <v>1508.0845079080173</v>
      </c>
      <c r="BZ644" s="2">
        <v>1508.0845079080173</v>
      </c>
      <c r="CA644" s="2">
        <v>3178.159289509706</v>
      </c>
      <c r="CB644" s="2">
        <v>177870.43999999997</v>
      </c>
      <c r="CC644" s="2">
        <v>1508.0845079080173</v>
      </c>
      <c r="CD644" s="2">
        <v>1508.0845079080173</v>
      </c>
      <c r="CE644" s="1">
        <f t="shared" si="10"/>
        <v>6.7828448972545065E-3</v>
      </c>
    </row>
    <row r="645" spans="1:83" ht="13.5" customHeight="1">
      <c r="A645" s="3" t="s">
        <v>1404</v>
      </c>
      <c r="B645" t="s">
        <v>1469</v>
      </c>
      <c r="C645" s="9" t="s">
        <v>2254</v>
      </c>
      <c r="D645" s="3" t="s">
        <v>523</v>
      </c>
      <c r="E645" s="3" t="s">
        <v>1408</v>
      </c>
      <c r="F645" s="3" t="s">
        <v>1469</v>
      </c>
      <c r="G645" s="3" t="s">
        <v>128</v>
      </c>
      <c r="H645" s="3" t="s">
        <v>89</v>
      </c>
      <c r="I645" s="3" t="s">
        <v>1406</v>
      </c>
      <c r="J645" s="3" t="s">
        <v>523</v>
      </c>
      <c r="K645" s="3" t="s">
        <v>92</v>
      </c>
      <c r="L645" s="3" t="s">
        <v>116</v>
      </c>
      <c r="M645" s="3" t="s">
        <v>94</v>
      </c>
      <c r="N645" s="2">
        <v>5970</v>
      </c>
      <c r="O645" s="2">
        <v>0</v>
      </c>
      <c r="P645" s="10">
        <v>1</v>
      </c>
      <c r="Q645" s="2">
        <v>5970</v>
      </c>
      <c r="R645" s="2">
        <v>0</v>
      </c>
      <c r="S645" s="3" t="s">
        <v>262</v>
      </c>
      <c r="T645" s="2">
        <v>5970</v>
      </c>
      <c r="U645" s="2">
        <v>5970</v>
      </c>
      <c r="V645" s="2">
        <v>0</v>
      </c>
      <c r="W645" s="11">
        <v>6.4602000000000004</v>
      </c>
      <c r="X645" s="2">
        <v>38567.394</v>
      </c>
      <c r="Y645" s="2">
        <v>38567.394</v>
      </c>
      <c r="Z645" s="2">
        <v>0</v>
      </c>
      <c r="AA645" s="12">
        <v>0</v>
      </c>
      <c r="AB645" s="13">
        <v>48233</v>
      </c>
      <c r="AC645" s="13">
        <v>44500</v>
      </c>
      <c r="AD645" s="2">
        <v>11</v>
      </c>
      <c r="AE645" s="2">
        <v>4</v>
      </c>
      <c r="AF645" s="3" t="s">
        <v>95</v>
      </c>
      <c r="AG645" s="2">
        <v>0</v>
      </c>
      <c r="AH645" s="3" t="s">
        <v>95</v>
      </c>
      <c r="AI645" s="3" t="s">
        <v>95</v>
      </c>
      <c r="AJ645" s="2">
        <v>1</v>
      </c>
      <c r="AK645" s="2">
        <v>261.5966515933041</v>
      </c>
      <c r="AL645" s="2">
        <v>0</v>
      </c>
      <c r="AM645" s="2">
        <v>0</v>
      </c>
      <c r="AN645" s="2">
        <v>261.5966515933041</v>
      </c>
      <c r="AO645" s="2">
        <v>2139.3110662800927</v>
      </c>
      <c r="AP645" s="2">
        <v>0</v>
      </c>
      <c r="AQ645" s="2">
        <v>0</v>
      </c>
      <c r="AR645" s="2">
        <v>2139.3110662800927</v>
      </c>
      <c r="AS645" s="2">
        <v>30853.915199999999</v>
      </c>
      <c r="AT645" s="2">
        <v>0</v>
      </c>
      <c r="AU645" s="2">
        <v>0</v>
      </c>
      <c r="AV645" s="2">
        <v>30853.915199999999</v>
      </c>
      <c r="AW645" s="2">
        <v>261.5966515933041</v>
      </c>
      <c r="AX645" s="2">
        <v>0</v>
      </c>
      <c r="AY645" s="2">
        <v>0</v>
      </c>
      <c r="AZ645" s="2">
        <v>261.5966515933041</v>
      </c>
      <c r="BA645" s="2">
        <v>1331.291519623484</v>
      </c>
      <c r="BB645" s="2">
        <v>0</v>
      </c>
      <c r="BC645" s="2">
        <v>0</v>
      </c>
      <c r="BD645" s="2">
        <v>1331.291519623484</v>
      </c>
      <c r="BE645" s="2">
        <v>10887.16794740602</v>
      </c>
      <c r="BF645" s="2">
        <v>0</v>
      </c>
      <c r="BG645" s="2">
        <v>0</v>
      </c>
      <c r="BH645" s="2">
        <v>10887.16794740602</v>
      </c>
      <c r="BI645" s="2">
        <v>157018.65984432001</v>
      </c>
      <c r="BJ645" s="2">
        <v>0</v>
      </c>
      <c r="BK645" s="2">
        <v>0</v>
      </c>
      <c r="BL645" s="2">
        <v>157018.65984432001</v>
      </c>
      <c r="BM645" s="2">
        <v>1331.291519623484</v>
      </c>
      <c r="BN645" s="2">
        <v>0</v>
      </c>
      <c r="BO645" s="2">
        <v>0</v>
      </c>
      <c r="BP645" s="2">
        <v>1331.291519623484</v>
      </c>
      <c r="BQ645" s="2" t="s">
        <v>96</v>
      </c>
      <c r="BR645" s="1" t="s">
        <v>523</v>
      </c>
      <c r="BS645" s="1" t="s">
        <v>523</v>
      </c>
      <c r="BT645" s="1" t="s">
        <v>523</v>
      </c>
      <c r="BU645" s="2">
        <v>261.5966515933041</v>
      </c>
      <c r="BV645" s="2">
        <v>2139.3110662800927</v>
      </c>
      <c r="BW645" s="2">
        <v>30853.915199999999</v>
      </c>
      <c r="BX645" s="2">
        <v>261.5966515933041</v>
      </c>
      <c r="BY645" s="2">
        <v>261.5966515933041</v>
      </c>
      <c r="BZ645" s="2">
        <v>40.493584036609406</v>
      </c>
      <c r="CA645" s="2">
        <v>331.15245136065334</v>
      </c>
      <c r="CB645" s="2">
        <v>4776</v>
      </c>
      <c r="CC645" s="2">
        <v>40.493584036609406</v>
      </c>
      <c r="CD645" s="2">
        <v>40.493584036609406</v>
      </c>
      <c r="CE645" s="1">
        <f t="shared" si="10"/>
        <v>6.7828448972545074E-3</v>
      </c>
    </row>
    <row r="646" spans="1:83" ht="13.5" customHeight="1">
      <c r="A646" s="3" t="s">
        <v>1404</v>
      </c>
      <c r="B646" t="s">
        <v>1470</v>
      </c>
      <c r="C646" s="9" t="s">
        <v>2255</v>
      </c>
      <c r="D646" s="3" t="s">
        <v>523</v>
      </c>
      <c r="E646" s="3" t="s">
        <v>1408</v>
      </c>
      <c r="F646" s="3" t="s">
        <v>1470</v>
      </c>
      <c r="G646" s="3" t="s">
        <v>128</v>
      </c>
      <c r="H646" s="3" t="s">
        <v>89</v>
      </c>
      <c r="I646" s="3" t="s">
        <v>1406</v>
      </c>
      <c r="J646" s="3" t="s">
        <v>523</v>
      </c>
      <c r="K646" s="3" t="s">
        <v>92</v>
      </c>
      <c r="L646" s="3" t="s">
        <v>116</v>
      </c>
      <c r="M646" s="3" t="s">
        <v>94</v>
      </c>
      <c r="N646" s="2">
        <v>2500</v>
      </c>
      <c r="O646" s="2">
        <v>0</v>
      </c>
      <c r="P646" s="10">
        <v>1</v>
      </c>
      <c r="Q646" s="2">
        <v>2500</v>
      </c>
      <c r="R646" s="2">
        <v>0</v>
      </c>
      <c r="S646" s="3" t="s">
        <v>262</v>
      </c>
      <c r="T646" s="2">
        <v>2500</v>
      </c>
      <c r="U646" s="2">
        <v>2500</v>
      </c>
      <c r="V646" s="2">
        <v>0</v>
      </c>
      <c r="W646" s="11">
        <v>6.4602000000000004</v>
      </c>
      <c r="X646" s="2">
        <v>16150.500000000002</v>
      </c>
      <c r="Y646" s="2">
        <v>16150.500000000002</v>
      </c>
      <c r="Z646" s="2">
        <v>0</v>
      </c>
      <c r="AA646" s="12">
        <v>0</v>
      </c>
      <c r="AB646" s="13">
        <v>48233</v>
      </c>
      <c r="AC646" s="13">
        <v>44500</v>
      </c>
      <c r="AD646" s="2">
        <v>11</v>
      </c>
      <c r="AE646" s="2">
        <v>4</v>
      </c>
      <c r="AF646" s="3" t="s">
        <v>95</v>
      </c>
      <c r="AG646" s="2">
        <v>0</v>
      </c>
      <c r="AH646" s="3" t="s">
        <v>95</v>
      </c>
      <c r="AI646" s="3" t="s">
        <v>95</v>
      </c>
      <c r="AJ646" s="2">
        <v>1</v>
      </c>
      <c r="AK646" s="2">
        <v>109.54633651310891</v>
      </c>
      <c r="AL646" s="2">
        <v>0</v>
      </c>
      <c r="AM646" s="2">
        <v>0</v>
      </c>
      <c r="AN646" s="2">
        <v>109.54633651310891</v>
      </c>
      <c r="AO646" s="2">
        <v>895.85890547742588</v>
      </c>
      <c r="AP646" s="2">
        <v>0</v>
      </c>
      <c r="AQ646" s="2">
        <v>0</v>
      </c>
      <c r="AR646" s="2">
        <v>895.85890547742588</v>
      </c>
      <c r="AS646" s="2">
        <v>12920.400000000001</v>
      </c>
      <c r="AT646" s="2">
        <v>0</v>
      </c>
      <c r="AU646" s="2">
        <v>0</v>
      </c>
      <c r="AV646" s="2">
        <v>12920.400000000001</v>
      </c>
      <c r="AW646" s="2">
        <v>109.54633651310891</v>
      </c>
      <c r="AX646" s="2">
        <v>0</v>
      </c>
      <c r="AY646" s="2">
        <v>0</v>
      </c>
      <c r="AZ646" s="2">
        <v>109.54633651310891</v>
      </c>
      <c r="BA646" s="2">
        <v>557.49226114886255</v>
      </c>
      <c r="BB646" s="2">
        <v>0</v>
      </c>
      <c r="BC646" s="2">
        <v>0</v>
      </c>
      <c r="BD646" s="2">
        <v>557.49226114886255</v>
      </c>
      <c r="BE646" s="2">
        <v>4559.1155558651681</v>
      </c>
      <c r="BF646" s="2">
        <v>0</v>
      </c>
      <c r="BG646" s="2">
        <v>0</v>
      </c>
      <c r="BH646" s="2">
        <v>4559.1155558651681</v>
      </c>
      <c r="BI646" s="2">
        <v>65753.207640000008</v>
      </c>
      <c r="BJ646" s="2">
        <v>0</v>
      </c>
      <c r="BK646" s="2">
        <v>0</v>
      </c>
      <c r="BL646" s="2">
        <v>65753.207640000008</v>
      </c>
      <c r="BM646" s="2">
        <v>557.49226114886255</v>
      </c>
      <c r="BN646" s="2">
        <v>0</v>
      </c>
      <c r="BO646" s="2">
        <v>0</v>
      </c>
      <c r="BP646" s="2">
        <v>557.49226114886255</v>
      </c>
      <c r="BQ646" s="2" t="s">
        <v>96</v>
      </c>
      <c r="BR646" s="1" t="s">
        <v>523</v>
      </c>
      <c r="BS646" s="1" t="s">
        <v>523</v>
      </c>
      <c r="BT646" s="1" t="s">
        <v>523</v>
      </c>
      <c r="BU646" s="2">
        <v>109.54633651310891</v>
      </c>
      <c r="BV646" s="2">
        <v>895.85890547742588</v>
      </c>
      <c r="BW646" s="2">
        <v>12920.400000000001</v>
      </c>
      <c r="BX646" s="2">
        <v>109.54633651310891</v>
      </c>
      <c r="BY646" s="2">
        <v>109.54633651310891</v>
      </c>
      <c r="BZ646" s="2">
        <v>16.957112243136265</v>
      </c>
      <c r="CA646" s="2">
        <v>138.67355584616976</v>
      </c>
      <c r="CB646" s="2">
        <v>2000</v>
      </c>
      <c r="CC646" s="2">
        <v>16.957112243136265</v>
      </c>
      <c r="CD646" s="2">
        <v>16.957112243136265</v>
      </c>
      <c r="CE646" s="1">
        <f t="shared" si="10"/>
        <v>6.7828448972545056E-3</v>
      </c>
    </row>
    <row r="647" spans="1:83" ht="13.5" customHeight="1">
      <c r="A647" s="3" t="s">
        <v>1404</v>
      </c>
      <c r="B647" t="s">
        <v>1471</v>
      </c>
      <c r="C647" s="9" t="s">
        <v>2256</v>
      </c>
      <c r="D647" s="3" t="s">
        <v>523</v>
      </c>
      <c r="E647" s="3" t="s">
        <v>1408</v>
      </c>
      <c r="F647" s="3" t="s">
        <v>1471</v>
      </c>
      <c r="G647" s="3" t="s">
        <v>128</v>
      </c>
      <c r="H647" s="3" t="s">
        <v>89</v>
      </c>
      <c r="I647" s="3" t="s">
        <v>1406</v>
      </c>
      <c r="J647" s="3" t="s">
        <v>523</v>
      </c>
      <c r="K647" s="3" t="s">
        <v>92</v>
      </c>
      <c r="L647" s="3" t="s">
        <v>116</v>
      </c>
      <c r="M647" s="3" t="s">
        <v>94</v>
      </c>
      <c r="N647" s="2">
        <v>7421.64</v>
      </c>
      <c r="O647" s="2">
        <v>0</v>
      </c>
      <c r="P647" s="10">
        <v>1</v>
      </c>
      <c r="Q647" s="2">
        <v>7421.64</v>
      </c>
      <c r="R647" s="2">
        <v>0</v>
      </c>
      <c r="S647" s="3" t="s">
        <v>262</v>
      </c>
      <c r="T647" s="2">
        <v>7421.64</v>
      </c>
      <c r="U647" s="2">
        <v>7421.64</v>
      </c>
      <c r="V647" s="2">
        <v>0</v>
      </c>
      <c r="W647" s="11">
        <v>6.4602000000000004</v>
      </c>
      <c r="X647" s="2">
        <v>47945.278728000005</v>
      </c>
      <c r="Y647" s="2">
        <v>47945.278728000005</v>
      </c>
      <c r="Z647" s="2">
        <v>0</v>
      </c>
      <c r="AA647" s="12">
        <v>0</v>
      </c>
      <c r="AB647" s="13">
        <v>47756</v>
      </c>
      <c r="AC647" s="13">
        <v>44500</v>
      </c>
      <c r="AD647" s="2">
        <v>9</v>
      </c>
      <c r="AE647" s="2">
        <v>4</v>
      </c>
      <c r="AF647" s="3" t="s">
        <v>95</v>
      </c>
      <c r="AG647" s="2">
        <v>0</v>
      </c>
      <c r="AH647" s="3" t="s">
        <v>95</v>
      </c>
      <c r="AI647" s="3" t="s">
        <v>95</v>
      </c>
      <c r="AJ647" s="2">
        <v>1</v>
      </c>
      <c r="AK647" s="2">
        <v>325.20538916765986</v>
      </c>
      <c r="AL647" s="2">
        <v>0</v>
      </c>
      <c r="AM647" s="2">
        <v>0</v>
      </c>
      <c r="AN647" s="2">
        <v>325.20538916765986</v>
      </c>
      <c r="AO647" s="2">
        <v>2183.0133956636187</v>
      </c>
      <c r="AP647" s="2">
        <v>0</v>
      </c>
      <c r="AQ647" s="2">
        <v>0</v>
      </c>
      <c r="AR647" s="2">
        <v>2183.0133956636187</v>
      </c>
      <c r="AS647" s="2">
        <v>38356.22298240001</v>
      </c>
      <c r="AT647" s="2">
        <v>0</v>
      </c>
      <c r="AU647" s="2">
        <v>0</v>
      </c>
      <c r="AV647" s="2">
        <v>38356.22298240001</v>
      </c>
      <c r="AW647" s="2">
        <v>325.20538916765986</v>
      </c>
      <c r="AX647" s="2">
        <v>0</v>
      </c>
      <c r="AY647" s="2">
        <v>0</v>
      </c>
      <c r="AZ647" s="2">
        <v>325.20538916765986</v>
      </c>
      <c r="BA647" s="2">
        <v>1655.0027460131378</v>
      </c>
      <c r="BB647" s="2">
        <v>0</v>
      </c>
      <c r="BC647" s="2">
        <v>0</v>
      </c>
      <c r="BD647" s="2">
        <v>1655.0027460131378</v>
      </c>
      <c r="BE647" s="2">
        <v>11109.573471871721</v>
      </c>
      <c r="BF647" s="2">
        <v>0</v>
      </c>
      <c r="BG647" s="2">
        <v>0</v>
      </c>
      <c r="BH647" s="2">
        <v>11109.573471871721</v>
      </c>
      <c r="BI647" s="2">
        <v>195198.65437973189</v>
      </c>
      <c r="BJ647" s="2">
        <v>0</v>
      </c>
      <c r="BK647" s="2">
        <v>0</v>
      </c>
      <c r="BL647" s="2">
        <v>195198.65437973189</v>
      </c>
      <c r="BM647" s="2">
        <v>1655.0027460131378</v>
      </c>
      <c r="BN647" s="2">
        <v>0</v>
      </c>
      <c r="BO647" s="2">
        <v>0</v>
      </c>
      <c r="BP647" s="2">
        <v>1655.0027460131378</v>
      </c>
      <c r="BQ647" s="2" t="s">
        <v>96</v>
      </c>
      <c r="BR647" s="1" t="s">
        <v>523</v>
      </c>
      <c r="BS647" s="1" t="s">
        <v>523</v>
      </c>
      <c r="BT647" s="1" t="s">
        <v>523</v>
      </c>
      <c r="BU647" s="2">
        <v>325.20538916765986</v>
      </c>
      <c r="BV647" s="2">
        <v>2183.0133956636187</v>
      </c>
      <c r="BW647" s="2">
        <v>38356.22298240001</v>
      </c>
      <c r="BX647" s="2">
        <v>325.20538916765986</v>
      </c>
      <c r="BY647" s="2">
        <v>325.20538916765986</v>
      </c>
      <c r="BZ647" s="2">
        <v>50.339833003259933</v>
      </c>
      <c r="CA647" s="2">
        <v>337.91730839039326</v>
      </c>
      <c r="CB647" s="2">
        <v>5937.3120000000008</v>
      </c>
      <c r="CC647" s="2">
        <v>50.339833003259933</v>
      </c>
      <c r="CD647" s="2">
        <v>50.339833003259933</v>
      </c>
      <c r="CE647" s="1">
        <f t="shared" si="10"/>
        <v>6.7828448972545065E-3</v>
      </c>
    </row>
    <row r="648" spans="1:83" ht="13.5" customHeight="1">
      <c r="A648" s="3" t="s">
        <v>1404</v>
      </c>
      <c r="B648" t="s">
        <v>1472</v>
      </c>
      <c r="C648" s="9" t="s">
        <v>2257</v>
      </c>
      <c r="D648" s="3" t="s">
        <v>523</v>
      </c>
      <c r="E648" s="3" t="s">
        <v>1408</v>
      </c>
      <c r="F648" s="3" t="s">
        <v>1472</v>
      </c>
      <c r="G648" s="3" t="s">
        <v>128</v>
      </c>
      <c r="H648" s="3" t="s">
        <v>89</v>
      </c>
      <c r="I648" s="3" t="s">
        <v>1406</v>
      </c>
      <c r="J648" s="3" t="s">
        <v>523</v>
      </c>
      <c r="K648" s="3" t="s">
        <v>92</v>
      </c>
      <c r="L648" s="3" t="s">
        <v>116</v>
      </c>
      <c r="M648" s="3" t="s">
        <v>94</v>
      </c>
      <c r="N648" s="2">
        <v>17460.29</v>
      </c>
      <c r="O648" s="2">
        <v>0</v>
      </c>
      <c r="P648" s="10">
        <v>1</v>
      </c>
      <c r="Q648" s="2">
        <v>17460.29</v>
      </c>
      <c r="R648" s="2">
        <v>0</v>
      </c>
      <c r="S648" s="3" t="s">
        <v>262</v>
      </c>
      <c r="T648" s="2">
        <v>17460.29</v>
      </c>
      <c r="U648" s="2">
        <v>17460.29</v>
      </c>
      <c r="V648" s="2">
        <v>0</v>
      </c>
      <c r="W648" s="11">
        <v>6.4602000000000004</v>
      </c>
      <c r="X648" s="2">
        <v>112796.96545800001</v>
      </c>
      <c r="Y648" s="2">
        <v>112796.96545800001</v>
      </c>
      <c r="Z648" s="2">
        <v>0</v>
      </c>
      <c r="AA648" s="12">
        <v>0</v>
      </c>
      <c r="AB648" s="13">
        <v>48029</v>
      </c>
      <c r="AC648" s="13">
        <v>44500</v>
      </c>
      <c r="AD648" s="2">
        <v>10</v>
      </c>
      <c r="AE648" s="2">
        <v>4</v>
      </c>
      <c r="AF648" s="3" t="s">
        <v>95</v>
      </c>
      <c r="AG648" s="2">
        <v>0</v>
      </c>
      <c r="AH648" s="3" t="s">
        <v>95</v>
      </c>
      <c r="AI648" s="3" t="s">
        <v>95</v>
      </c>
      <c r="AJ648" s="2">
        <v>1</v>
      </c>
      <c r="AK648" s="2">
        <v>765.08432158258825</v>
      </c>
      <c r="AL648" s="2">
        <v>0</v>
      </c>
      <c r="AM648" s="2">
        <v>0</v>
      </c>
      <c r="AN648" s="2">
        <v>765.08432158258825</v>
      </c>
      <c r="AO648" s="2">
        <v>5712.2734092833834</v>
      </c>
      <c r="AP648" s="2">
        <v>0</v>
      </c>
      <c r="AQ648" s="2">
        <v>0</v>
      </c>
      <c r="AR648" s="2">
        <v>5712.2734092833834</v>
      </c>
      <c r="AS648" s="2">
        <v>90237.572366400011</v>
      </c>
      <c r="AT648" s="2">
        <v>0</v>
      </c>
      <c r="AU648" s="2">
        <v>0</v>
      </c>
      <c r="AV648" s="2">
        <v>90237.572366400011</v>
      </c>
      <c r="AW648" s="2">
        <v>765.08432158258825</v>
      </c>
      <c r="AX648" s="2">
        <v>0</v>
      </c>
      <c r="AY648" s="2">
        <v>0</v>
      </c>
      <c r="AZ648" s="2">
        <v>765.08432158258825</v>
      </c>
      <c r="BA648" s="2">
        <v>3893.5906209659502</v>
      </c>
      <c r="BB648" s="2">
        <v>0</v>
      </c>
      <c r="BC648" s="2">
        <v>0</v>
      </c>
      <c r="BD648" s="2">
        <v>3893.5906209659502</v>
      </c>
      <c r="BE648" s="2">
        <v>29070.330607184067</v>
      </c>
      <c r="BF648" s="2">
        <v>0</v>
      </c>
      <c r="BG648" s="2">
        <v>0</v>
      </c>
      <c r="BH648" s="2">
        <v>29070.330607184067</v>
      </c>
      <c r="BI648" s="2">
        <v>459228.02952984633</v>
      </c>
      <c r="BJ648" s="2">
        <v>0</v>
      </c>
      <c r="BK648" s="2">
        <v>0</v>
      </c>
      <c r="BL648" s="2">
        <v>459228.02952984633</v>
      </c>
      <c r="BM648" s="2">
        <v>3893.5906209659502</v>
      </c>
      <c r="BN648" s="2">
        <v>0</v>
      </c>
      <c r="BO648" s="2">
        <v>0</v>
      </c>
      <c r="BP648" s="2">
        <v>3893.5906209659502</v>
      </c>
      <c r="BQ648" s="2" t="s">
        <v>96</v>
      </c>
      <c r="BR648" s="1" t="s">
        <v>523</v>
      </c>
      <c r="BS648" s="1" t="s">
        <v>523</v>
      </c>
      <c r="BT648" s="1" t="s">
        <v>523</v>
      </c>
      <c r="BU648" s="2">
        <v>765.08432158258825</v>
      </c>
      <c r="BV648" s="2">
        <v>5712.2734092833834</v>
      </c>
      <c r="BW648" s="2">
        <v>90237.572366400011</v>
      </c>
      <c r="BX648" s="2">
        <v>765.08432158258825</v>
      </c>
      <c r="BY648" s="2">
        <v>765.08432158258825</v>
      </c>
      <c r="BZ648" s="2">
        <v>118.4304389310839</v>
      </c>
      <c r="CA648" s="2">
        <v>884.22547433258774</v>
      </c>
      <c r="CB648" s="2">
        <v>13968.232</v>
      </c>
      <c r="CC648" s="2">
        <v>118.4304389310839</v>
      </c>
      <c r="CD648" s="2">
        <v>118.4304389310839</v>
      </c>
      <c r="CE648" s="1">
        <f t="shared" si="10"/>
        <v>6.7828448972545074E-3</v>
      </c>
    </row>
    <row r="649" spans="1:83" ht="13.5" customHeight="1">
      <c r="A649" s="3" t="s">
        <v>1404</v>
      </c>
      <c r="B649" t="s">
        <v>1473</v>
      </c>
      <c r="C649" s="9" t="s">
        <v>2258</v>
      </c>
      <c r="D649" s="3" t="s">
        <v>523</v>
      </c>
      <c r="E649" s="3" t="s">
        <v>1408</v>
      </c>
      <c r="F649" s="3" t="s">
        <v>1473</v>
      </c>
      <c r="G649" s="3" t="s">
        <v>128</v>
      </c>
      <c r="H649" s="3" t="s">
        <v>89</v>
      </c>
      <c r="I649" s="3" t="s">
        <v>1406</v>
      </c>
      <c r="J649" s="3" t="s">
        <v>523</v>
      </c>
      <c r="K649" s="3" t="s">
        <v>92</v>
      </c>
      <c r="L649" s="3" t="s">
        <v>116</v>
      </c>
      <c r="M649" s="3" t="s">
        <v>94</v>
      </c>
      <c r="N649" s="2">
        <v>17745.419999999998</v>
      </c>
      <c r="O649" s="2">
        <v>0</v>
      </c>
      <c r="P649" s="10">
        <v>1</v>
      </c>
      <c r="Q649" s="2">
        <v>17745.419999999998</v>
      </c>
      <c r="R649" s="2">
        <v>0</v>
      </c>
      <c r="S649" s="3" t="s">
        <v>262</v>
      </c>
      <c r="T649" s="2">
        <v>17745.419999999998</v>
      </c>
      <c r="U649" s="2">
        <v>17745.419999999998</v>
      </c>
      <c r="V649" s="2">
        <v>0</v>
      </c>
      <c r="W649" s="11">
        <v>6.4602000000000004</v>
      </c>
      <c r="X649" s="2">
        <v>114638.96228399999</v>
      </c>
      <c r="Y649" s="2">
        <v>114638.96228399999</v>
      </c>
      <c r="Z649" s="2">
        <v>0</v>
      </c>
      <c r="AA649" s="12">
        <v>0</v>
      </c>
      <c r="AB649" s="13">
        <v>48121</v>
      </c>
      <c r="AC649" s="13">
        <v>44500</v>
      </c>
      <c r="AD649" s="2">
        <v>10</v>
      </c>
      <c r="AE649" s="2">
        <v>4</v>
      </c>
      <c r="AF649" s="3" t="s">
        <v>95</v>
      </c>
      <c r="AG649" s="2">
        <v>0</v>
      </c>
      <c r="AH649" s="3" t="s">
        <v>95</v>
      </c>
      <c r="AI649" s="3" t="s">
        <v>95</v>
      </c>
      <c r="AJ649" s="2">
        <v>1</v>
      </c>
      <c r="AK649" s="2">
        <v>777.57830035458119</v>
      </c>
      <c r="AL649" s="2">
        <v>0</v>
      </c>
      <c r="AM649" s="2">
        <v>0</v>
      </c>
      <c r="AN649" s="2">
        <v>777.57830035458119</v>
      </c>
      <c r="AO649" s="2">
        <v>5805.5559674304122</v>
      </c>
      <c r="AP649" s="2">
        <v>0</v>
      </c>
      <c r="AQ649" s="2">
        <v>0</v>
      </c>
      <c r="AR649" s="2">
        <v>5805.5559674304122</v>
      </c>
      <c r="AS649" s="2">
        <v>91711.169827199992</v>
      </c>
      <c r="AT649" s="2">
        <v>0</v>
      </c>
      <c r="AU649" s="2">
        <v>0</v>
      </c>
      <c r="AV649" s="2">
        <v>91711.169827199992</v>
      </c>
      <c r="AW649" s="2">
        <v>777.57830035458119</v>
      </c>
      <c r="AX649" s="2">
        <v>0</v>
      </c>
      <c r="AY649" s="2">
        <v>0</v>
      </c>
      <c r="AZ649" s="2">
        <v>777.57830035458119</v>
      </c>
      <c r="BA649" s="2">
        <v>3957.1737283344992</v>
      </c>
      <c r="BB649" s="2">
        <v>0</v>
      </c>
      <c r="BC649" s="2">
        <v>0</v>
      </c>
      <c r="BD649" s="2">
        <v>3957.1737283344992</v>
      </c>
      <c r="BE649" s="2">
        <v>29545.054873850113</v>
      </c>
      <c r="BF649" s="2">
        <v>0</v>
      </c>
      <c r="BG649" s="2">
        <v>0</v>
      </c>
      <c r="BH649" s="2">
        <v>29545.054873850113</v>
      </c>
      <c r="BI649" s="2">
        <v>466727.31436760351</v>
      </c>
      <c r="BJ649" s="2">
        <v>0</v>
      </c>
      <c r="BK649" s="2">
        <v>0</v>
      </c>
      <c r="BL649" s="2">
        <v>466727.31436760351</v>
      </c>
      <c r="BM649" s="2">
        <v>3957.1737283344992</v>
      </c>
      <c r="BN649" s="2">
        <v>0</v>
      </c>
      <c r="BO649" s="2">
        <v>0</v>
      </c>
      <c r="BP649" s="2">
        <v>3957.1737283344992</v>
      </c>
      <c r="BQ649" s="2" t="s">
        <v>96</v>
      </c>
      <c r="BR649" s="1" t="s">
        <v>523</v>
      </c>
      <c r="BS649" s="1" t="s">
        <v>523</v>
      </c>
      <c r="BT649" s="1" t="s">
        <v>523</v>
      </c>
      <c r="BU649" s="2">
        <v>777.57830035458119</v>
      </c>
      <c r="BV649" s="2">
        <v>5805.5559674304122</v>
      </c>
      <c r="BW649" s="2">
        <v>91711.169827199992</v>
      </c>
      <c r="BX649" s="2">
        <v>777.57830035458119</v>
      </c>
      <c r="BY649" s="2">
        <v>777.57830035458119</v>
      </c>
      <c r="BZ649" s="2">
        <v>120.36443149663805</v>
      </c>
      <c r="CA649" s="2">
        <v>898.66505176781084</v>
      </c>
      <c r="CB649" s="2">
        <v>14196.335999999998</v>
      </c>
      <c r="CC649" s="2">
        <v>120.36443149663805</v>
      </c>
      <c r="CD649" s="2">
        <v>120.36443149663805</v>
      </c>
      <c r="CE649" s="1">
        <f t="shared" si="10"/>
        <v>6.7828448972545065E-3</v>
      </c>
    </row>
    <row r="650" spans="1:83" ht="13.5" customHeight="1">
      <c r="A650" s="3" t="s">
        <v>1404</v>
      </c>
      <c r="B650" t="s">
        <v>1474</v>
      </c>
      <c r="C650" s="9" t="s">
        <v>2259</v>
      </c>
      <c r="D650" s="3" t="s">
        <v>523</v>
      </c>
      <c r="E650" s="3" t="s">
        <v>1408</v>
      </c>
      <c r="F650" s="3" t="s">
        <v>1474</v>
      </c>
      <c r="G650" s="3" t="s">
        <v>128</v>
      </c>
      <c r="H650" s="3" t="s">
        <v>89</v>
      </c>
      <c r="I650" s="3" t="s">
        <v>1406</v>
      </c>
      <c r="J650" s="3" t="s">
        <v>523</v>
      </c>
      <c r="K650" s="3" t="s">
        <v>92</v>
      </c>
      <c r="L650" s="3" t="s">
        <v>116</v>
      </c>
      <c r="M650" s="3" t="s">
        <v>94</v>
      </c>
      <c r="N650" s="2">
        <v>21372.5</v>
      </c>
      <c r="O650" s="2">
        <v>0</v>
      </c>
      <c r="P650" s="10">
        <v>1</v>
      </c>
      <c r="Q650" s="2">
        <v>21372.5</v>
      </c>
      <c r="R650" s="2">
        <v>0</v>
      </c>
      <c r="S650" s="3" t="s">
        <v>262</v>
      </c>
      <c r="T650" s="2">
        <v>21372.5</v>
      </c>
      <c r="U650" s="2">
        <v>21372.5</v>
      </c>
      <c r="V650" s="2">
        <v>0</v>
      </c>
      <c r="W650" s="11">
        <v>6.4602000000000004</v>
      </c>
      <c r="X650" s="2">
        <v>138070.62450000001</v>
      </c>
      <c r="Y650" s="2">
        <v>138070.62450000001</v>
      </c>
      <c r="Z650" s="2">
        <v>0</v>
      </c>
      <c r="AA650" s="12">
        <v>0</v>
      </c>
      <c r="AB650" s="13">
        <v>47968</v>
      </c>
      <c r="AC650" s="13">
        <v>44500</v>
      </c>
      <c r="AD650" s="2">
        <v>10</v>
      </c>
      <c r="AE650" s="2">
        <v>4</v>
      </c>
      <c r="AF650" s="3" t="s">
        <v>95</v>
      </c>
      <c r="AG650" s="2">
        <v>0</v>
      </c>
      <c r="AH650" s="3" t="s">
        <v>95</v>
      </c>
      <c r="AI650" s="3" t="s">
        <v>95</v>
      </c>
      <c r="AJ650" s="2">
        <v>1</v>
      </c>
      <c r="AK650" s="2">
        <v>936.51163085056828</v>
      </c>
      <c r="AL650" s="2">
        <v>0</v>
      </c>
      <c r="AM650" s="2">
        <v>0</v>
      </c>
      <c r="AN650" s="2">
        <v>936.51163085056828</v>
      </c>
      <c r="AO650" s="2">
        <v>6992.18417562991</v>
      </c>
      <c r="AP650" s="2">
        <v>0</v>
      </c>
      <c r="AQ650" s="2">
        <v>0</v>
      </c>
      <c r="AR650" s="2">
        <v>6992.18417562991</v>
      </c>
      <c r="AS650" s="2">
        <v>110456.4996</v>
      </c>
      <c r="AT650" s="2">
        <v>0</v>
      </c>
      <c r="AU650" s="2">
        <v>0</v>
      </c>
      <c r="AV650" s="2">
        <v>110456.4996</v>
      </c>
      <c r="AW650" s="2">
        <v>936.51163085056828</v>
      </c>
      <c r="AX650" s="2">
        <v>0</v>
      </c>
      <c r="AY650" s="2">
        <v>0</v>
      </c>
      <c r="AZ650" s="2">
        <v>936.51163085056828</v>
      </c>
      <c r="BA650" s="2">
        <v>4766.0013405616273</v>
      </c>
      <c r="BB650" s="2">
        <v>0</v>
      </c>
      <c r="BC650" s="2">
        <v>0</v>
      </c>
      <c r="BD650" s="2">
        <v>4766.0013405616273</v>
      </c>
      <c r="BE650" s="2">
        <v>35583.924488198179</v>
      </c>
      <c r="BF650" s="2">
        <v>0</v>
      </c>
      <c r="BG650" s="2">
        <v>0</v>
      </c>
      <c r="BH650" s="2">
        <v>35583.924488198179</v>
      </c>
      <c r="BI650" s="2">
        <v>562124.17211436003</v>
      </c>
      <c r="BJ650" s="2">
        <v>0</v>
      </c>
      <c r="BK650" s="2">
        <v>0</v>
      </c>
      <c r="BL650" s="2">
        <v>562124.17211436003</v>
      </c>
      <c r="BM650" s="2">
        <v>4766.0013405616273</v>
      </c>
      <c r="BN650" s="2">
        <v>0</v>
      </c>
      <c r="BO650" s="2">
        <v>0</v>
      </c>
      <c r="BP650" s="2">
        <v>4766.0013405616273</v>
      </c>
      <c r="BQ650" s="2" t="s">
        <v>96</v>
      </c>
      <c r="BR650" s="1" t="s">
        <v>523</v>
      </c>
      <c r="BS650" s="1" t="s">
        <v>523</v>
      </c>
      <c r="BT650" s="1" t="s">
        <v>523</v>
      </c>
      <c r="BU650" s="2">
        <v>936.51163085056828</v>
      </c>
      <c r="BV650" s="2">
        <v>6992.18417562991</v>
      </c>
      <c r="BW650" s="2">
        <v>110456.4996</v>
      </c>
      <c r="BX650" s="2">
        <v>936.51163085056828</v>
      </c>
      <c r="BY650" s="2">
        <v>936.51163085056828</v>
      </c>
      <c r="BZ650" s="2">
        <v>144.96635256657197</v>
      </c>
      <c r="CA650" s="2">
        <v>1082.3479421116854</v>
      </c>
      <c r="CB650" s="2">
        <v>17098</v>
      </c>
      <c r="CC650" s="2">
        <v>144.96635256657197</v>
      </c>
      <c r="CD650" s="2">
        <v>144.96635256657197</v>
      </c>
      <c r="CE650" s="1">
        <f t="shared" si="10"/>
        <v>6.7828448972545082E-3</v>
      </c>
    </row>
    <row r="651" spans="1:83" ht="13.5" customHeight="1">
      <c r="A651" s="3" t="s">
        <v>1404</v>
      </c>
      <c r="B651" t="s">
        <v>1475</v>
      </c>
      <c r="C651" s="9" t="s">
        <v>2260</v>
      </c>
      <c r="D651" s="3" t="s">
        <v>523</v>
      </c>
      <c r="E651" s="3" t="s">
        <v>1408</v>
      </c>
      <c r="F651" s="3" t="s">
        <v>1475</v>
      </c>
      <c r="G651" s="3" t="s">
        <v>128</v>
      </c>
      <c r="H651" s="3" t="s">
        <v>89</v>
      </c>
      <c r="I651" s="3" t="s">
        <v>1406</v>
      </c>
      <c r="J651" s="3" t="s">
        <v>523</v>
      </c>
      <c r="K651" s="3" t="s">
        <v>92</v>
      </c>
      <c r="L651" s="3" t="s">
        <v>116</v>
      </c>
      <c r="M651" s="3" t="s">
        <v>94</v>
      </c>
      <c r="N651" s="2">
        <v>74894.31</v>
      </c>
      <c r="O651" s="2">
        <v>0</v>
      </c>
      <c r="P651" s="10">
        <v>1</v>
      </c>
      <c r="Q651" s="2">
        <v>74894.31</v>
      </c>
      <c r="R651" s="2">
        <v>0</v>
      </c>
      <c r="S651" s="3" t="s">
        <v>262</v>
      </c>
      <c r="T651" s="2">
        <v>74894.31</v>
      </c>
      <c r="U651" s="2">
        <v>74894.31</v>
      </c>
      <c r="V651" s="2">
        <v>0</v>
      </c>
      <c r="W651" s="11">
        <v>6.4602000000000004</v>
      </c>
      <c r="X651" s="2">
        <v>483832.22146199999</v>
      </c>
      <c r="Y651" s="2">
        <v>483832.22146199999</v>
      </c>
      <c r="Z651" s="2">
        <v>0</v>
      </c>
      <c r="AA651" s="12">
        <v>0</v>
      </c>
      <c r="AB651" s="13">
        <v>47998</v>
      </c>
      <c r="AC651" s="13">
        <v>44500</v>
      </c>
      <c r="AD651" s="2">
        <v>10</v>
      </c>
      <c r="AE651" s="2">
        <v>4</v>
      </c>
      <c r="AF651" s="3" t="s">
        <v>95</v>
      </c>
      <c r="AG651" s="2">
        <v>0</v>
      </c>
      <c r="AH651" s="3" t="s">
        <v>95</v>
      </c>
      <c r="AI651" s="3" t="s">
        <v>95</v>
      </c>
      <c r="AJ651" s="2">
        <v>1</v>
      </c>
      <c r="AK651" s="2">
        <v>3281.758914470839</v>
      </c>
      <c r="AL651" s="2">
        <v>0</v>
      </c>
      <c r="AM651" s="2">
        <v>0</v>
      </c>
      <c r="AN651" s="2">
        <v>3281.758914470839</v>
      </c>
      <c r="AO651" s="2">
        <v>24502.272042424644</v>
      </c>
      <c r="AP651" s="2">
        <v>0</v>
      </c>
      <c r="AQ651" s="2">
        <v>0</v>
      </c>
      <c r="AR651" s="2">
        <v>24502.272042424644</v>
      </c>
      <c r="AS651" s="2">
        <v>387065.77716959995</v>
      </c>
      <c r="AT651" s="2">
        <v>0</v>
      </c>
      <c r="AU651" s="2">
        <v>0</v>
      </c>
      <c r="AV651" s="2">
        <v>387065.77716959995</v>
      </c>
      <c r="AW651" s="2">
        <v>3281.758914470839</v>
      </c>
      <c r="AX651" s="2">
        <v>0</v>
      </c>
      <c r="AY651" s="2">
        <v>0</v>
      </c>
      <c r="AZ651" s="2">
        <v>3281.758914470839</v>
      </c>
      <c r="BA651" s="2">
        <v>16701.199291633548</v>
      </c>
      <c r="BB651" s="2">
        <v>0</v>
      </c>
      <c r="BC651" s="2">
        <v>0</v>
      </c>
      <c r="BD651" s="2">
        <v>16701.199291633548</v>
      </c>
      <c r="BE651" s="2">
        <v>124694.51265110326</v>
      </c>
      <c r="BF651" s="2">
        <v>0</v>
      </c>
      <c r="BG651" s="2">
        <v>0</v>
      </c>
      <c r="BH651" s="2">
        <v>124694.51265110326</v>
      </c>
      <c r="BI651" s="2">
        <v>1969816.4465938113</v>
      </c>
      <c r="BJ651" s="2">
        <v>0</v>
      </c>
      <c r="BK651" s="2">
        <v>0</v>
      </c>
      <c r="BL651" s="2">
        <v>1969816.4465938113</v>
      </c>
      <c r="BM651" s="2">
        <v>16701.199291633548</v>
      </c>
      <c r="BN651" s="2">
        <v>0</v>
      </c>
      <c r="BO651" s="2">
        <v>0</v>
      </c>
      <c r="BP651" s="2">
        <v>16701.199291633548</v>
      </c>
      <c r="BQ651" s="2" t="s">
        <v>96</v>
      </c>
      <c r="BR651" s="1" t="s">
        <v>523</v>
      </c>
      <c r="BS651" s="1" t="s">
        <v>523</v>
      </c>
      <c r="BT651" s="1" t="s">
        <v>523</v>
      </c>
      <c r="BU651" s="2">
        <v>3281.758914470839</v>
      </c>
      <c r="BV651" s="2">
        <v>24502.272042424644</v>
      </c>
      <c r="BW651" s="2">
        <v>387065.77716959995</v>
      </c>
      <c r="BX651" s="2">
        <v>3281.758914470839</v>
      </c>
      <c r="BY651" s="2">
        <v>3281.758914470839</v>
      </c>
      <c r="BZ651" s="2">
        <v>507.99648841689714</v>
      </c>
      <c r="CA651" s="2">
        <v>3792.8039445256559</v>
      </c>
      <c r="CB651" s="2">
        <v>59915.447999999989</v>
      </c>
      <c r="CC651" s="2">
        <v>507.99648841689714</v>
      </c>
      <c r="CD651" s="2">
        <v>507.99648841689714</v>
      </c>
      <c r="CE651" s="1">
        <f t="shared" si="10"/>
        <v>6.7828448972545065E-3</v>
      </c>
    </row>
    <row r="652" spans="1:83" ht="13.5" customHeight="1">
      <c r="A652" s="3" t="s">
        <v>1404</v>
      </c>
      <c r="B652" t="s">
        <v>1476</v>
      </c>
      <c r="C652" s="9" t="s">
        <v>2261</v>
      </c>
      <c r="D652" s="3" t="s">
        <v>523</v>
      </c>
      <c r="E652" s="3" t="s">
        <v>1408</v>
      </c>
      <c r="F652" s="3" t="s">
        <v>1476</v>
      </c>
      <c r="G652" s="3" t="s">
        <v>128</v>
      </c>
      <c r="H652" s="3" t="s">
        <v>89</v>
      </c>
      <c r="I652" s="3" t="s">
        <v>1406</v>
      </c>
      <c r="J652" s="3" t="s">
        <v>523</v>
      </c>
      <c r="K652" s="3" t="s">
        <v>92</v>
      </c>
      <c r="L652" s="3" t="s">
        <v>116</v>
      </c>
      <c r="M652" s="3" t="s">
        <v>94</v>
      </c>
      <c r="N652" s="2">
        <v>24011.82</v>
      </c>
      <c r="O652" s="2">
        <v>0</v>
      </c>
      <c r="P652" s="10">
        <v>1</v>
      </c>
      <c r="Q652" s="2">
        <v>24011.82</v>
      </c>
      <c r="R652" s="2">
        <v>0</v>
      </c>
      <c r="S652" s="3" t="s">
        <v>262</v>
      </c>
      <c r="T652" s="2">
        <v>24011.82</v>
      </c>
      <c r="U652" s="2">
        <v>24011.82</v>
      </c>
      <c r="V652" s="2">
        <v>0</v>
      </c>
      <c r="W652" s="11">
        <v>6.4602000000000004</v>
      </c>
      <c r="X652" s="2">
        <v>155121.159564</v>
      </c>
      <c r="Y652" s="2">
        <v>155121.159564</v>
      </c>
      <c r="Z652" s="2">
        <v>0</v>
      </c>
      <c r="AA652" s="12">
        <v>0</v>
      </c>
      <c r="AB652" s="13">
        <v>48243</v>
      </c>
      <c r="AC652" s="13">
        <v>44500</v>
      </c>
      <c r="AD652" s="2">
        <v>11</v>
      </c>
      <c r="AE652" s="2">
        <v>4</v>
      </c>
      <c r="AF652" s="3" t="s">
        <v>95</v>
      </c>
      <c r="AG652" s="2">
        <v>0</v>
      </c>
      <c r="AH652" s="3" t="s">
        <v>95</v>
      </c>
      <c r="AI652" s="3" t="s">
        <v>95</v>
      </c>
      <c r="AJ652" s="2">
        <v>1</v>
      </c>
      <c r="AK652" s="2">
        <v>1052.1627656048795</v>
      </c>
      <c r="AL652" s="2">
        <v>0</v>
      </c>
      <c r="AM652" s="2">
        <v>0</v>
      </c>
      <c r="AN652" s="2">
        <v>1052.1627656048795</v>
      </c>
      <c r="AO652" s="2">
        <v>8604.4811134883839</v>
      </c>
      <c r="AP652" s="2">
        <v>0</v>
      </c>
      <c r="AQ652" s="2">
        <v>0</v>
      </c>
      <c r="AR652" s="2">
        <v>8604.4811134883839</v>
      </c>
      <c r="AS652" s="2">
        <v>124096.92765120001</v>
      </c>
      <c r="AT652" s="2">
        <v>0</v>
      </c>
      <c r="AU652" s="2">
        <v>0</v>
      </c>
      <c r="AV652" s="2">
        <v>124096.92765120001</v>
      </c>
      <c r="AW652" s="2">
        <v>1052.1627656048795</v>
      </c>
      <c r="AX652" s="2">
        <v>0</v>
      </c>
      <c r="AY652" s="2">
        <v>0</v>
      </c>
      <c r="AZ652" s="2">
        <v>1052.1627656048795</v>
      </c>
      <c r="BA652" s="2">
        <v>5354.5615304397925</v>
      </c>
      <c r="BB652" s="2">
        <v>0</v>
      </c>
      <c r="BC652" s="2">
        <v>0</v>
      </c>
      <c r="BD652" s="2">
        <v>5354.5615304397925</v>
      </c>
      <c r="BE652" s="2">
        <v>43789.064834653735</v>
      </c>
      <c r="BF652" s="2">
        <v>0</v>
      </c>
      <c r="BG652" s="2">
        <v>0</v>
      </c>
      <c r="BH652" s="2">
        <v>43789.064834653735</v>
      </c>
      <c r="BI652" s="2">
        <v>631541.67450972192</v>
      </c>
      <c r="BJ652" s="2">
        <v>0</v>
      </c>
      <c r="BK652" s="2">
        <v>0</v>
      </c>
      <c r="BL652" s="2">
        <v>631541.67450972192</v>
      </c>
      <c r="BM652" s="2">
        <v>5354.5615304397925</v>
      </c>
      <c r="BN652" s="2">
        <v>0</v>
      </c>
      <c r="BO652" s="2">
        <v>0</v>
      </c>
      <c r="BP652" s="2">
        <v>5354.5615304397925</v>
      </c>
      <c r="BQ652" s="2" t="s">
        <v>96</v>
      </c>
      <c r="BR652" s="1" t="s">
        <v>523</v>
      </c>
      <c r="BS652" s="1" t="s">
        <v>523</v>
      </c>
      <c r="BT652" s="1" t="s">
        <v>523</v>
      </c>
      <c r="BU652" s="2">
        <v>1052.1627656048795</v>
      </c>
      <c r="BV652" s="2">
        <v>8604.4811134883839</v>
      </c>
      <c r="BW652" s="2">
        <v>124096.92765120001</v>
      </c>
      <c r="BX652" s="2">
        <v>1052.1627656048795</v>
      </c>
      <c r="BY652" s="2">
        <v>1052.1627656048795</v>
      </c>
      <c r="BZ652" s="2">
        <v>162.86845076079371</v>
      </c>
      <c r="CA652" s="2">
        <v>1331.9217846952699</v>
      </c>
      <c r="CB652" s="2">
        <v>19209.455999999998</v>
      </c>
      <c r="CC652" s="2">
        <v>162.86845076079371</v>
      </c>
      <c r="CD652" s="2">
        <v>162.86845076079371</v>
      </c>
      <c r="CE652" s="1">
        <f t="shared" si="10"/>
        <v>6.7828448972545065E-3</v>
      </c>
    </row>
    <row r="653" spans="1:83" ht="13.5" customHeight="1">
      <c r="A653" s="3" t="s">
        <v>1404</v>
      </c>
      <c r="B653" t="s">
        <v>1477</v>
      </c>
      <c r="C653" s="9" t="s">
        <v>2262</v>
      </c>
      <c r="D653" s="3" t="s">
        <v>523</v>
      </c>
      <c r="E653" s="3" t="s">
        <v>1408</v>
      </c>
      <c r="F653" s="3" t="s">
        <v>1477</v>
      </c>
      <c r="G653" s="3" t="s">
        <v>128</v>
      </c>
      <c r="H653" s="3" t="s">
        <v>89</v>
      </c>
      <c r="I653" s="3" t="s">
        <v>1406</v>
      </c>
      <c r="J653" s="3" t="s">
        <v>523</v>
      </c>
      <c r="K653" s="3" t="s">
        <v>92</v>
      </c>
      <c r="L653" s="3" t="s">
        <v>116</v>
      </c>
      <c r="M653" s="3" t="s">
        <v>94</v>
      </c>
      <c r="N653" s="2">
        <v>3894.2</v>
      </c>
      <c r="O653" s="2">
        <v>0</v>
      </c>
      <c r="P653" s="10">
        <v>1</v>
      </c>
      <c r="Q653" s="2">
        <v>3894.2</v>
      </c>
      <c r="R653" s="2">
        <v>0</v>
      </c>
      <c r="S653" s="3" t="s">
        <v>262</v>
      </c>
      <c r="T653" s="2">
        <v>3894.2</v>
      </c>
      <c r="U653" s="2">
        <v>3894.2</v>
      </c>
      <c r="V653" s="2">
        <v>0</v>
      </c>
      <c r="W653" s="11">
        <v>6.4602000000000004</v>
      </c>
      <c r="X653" s="2">
        <v>25157.310840000002</v>
      </c>
      <c r="Y653" s="2">
        <v>25157.310840000002</v>
      </c>
      <c r="Z653" s="2">
        <v>0</v>
      </c>
      <c r="AA653" s="12">
        <v>0</v>
      </c>
      <c r="AB653" s="13">
        <v>48029</v>
      </c>
      <c r="AC653" s="13">
        <v>44500</v>
      </c>
      <c r="AD653" s="2">
        <v>10</v>
      </c>
      <c r="AE653" s="2">
        <v>4</v>
      </c>
      <c r="AF653" s="3" t="s">
        <v>95</v>
      </c>
      <c r="AG653" s="2">
        <v>0</v>
      </c>
      <c r="AH653" s="3" t="s">
        <v>95</v>
      </c>
      <c r="AI653" s="3" t="s">
        <v>95</v>
      </c>
      <c r="AJ653" s="2">
        <v>1</v>
      </c>
      <c r="AK653" s="2">
        <v>170.63813745973948</v>
      </c>
      <c r="AL653" s="2">
        <v>0</v>
      </c>
      <c r="AM653" s="2">
        <v>0</v>
      </c>
      <c r="AN653" s="2">
        <v>170.63813745973948</v>
      </c>
      <c r="AO653" s="2">
        <v>1274.0186509176742</v>
      </c>
      <c r="AP653" s="2">
        <v>0</v>
      </c>
      <c r="AQ653" s="2">
        <v>0</v>
      </c>
      <c r="AR653" s="2">
        <v>1274.0186509176742</v>
      </c>
      <c r="AS653" s="2">
        <v>20125.848672</v>
      </c>
      <c r="AT653" s="2">
        <v>0</v>
      </c>
      <c r="AU653" s="2">
        <v>0</v>
      </c>
      <c r="AV653" s="2">
        <v>20125.848672</v>
      </c>
      <c r="AW653" s="2">
        <v>170.63813745973948</v>
      </c>
      <c r="AX653" s="2">
        <v>0</v>
      </c>
      <c r="AY653" s="2">
        <v>0</v>
      </c>
      <c r="AZ653" s="2">
        <v>170.63813745973948</v>
      </c>
      <c r="BA653" s="2">
        <v>868.39454534636025</v>
      </c>
      <c r="BB653" s="2">
        <v>0</v>
      </c>
      <c r="BC653" s="2">
        <v>0</v>
      </c>
      <c r="BD653" s="2">
        <v>868.39454534636025</v>
      </c>
      <c r="BE653" s="2">
        <v>6483.6083163851363</v>
      </c>
      <c r="BF653" s="2">
        <v>0</v>
      </c>
      <c r="BG653" s="2">
        <v>0</v>
      </c>
      <c r="BH653" s="2">
        <v>6483.6083163851363</v>
      </c>
      <c r="BI653" s="2">
        <v>102422.4564766752</v>
      </c>
      <c r="BJ653" s="2">
        <v>0</v>
      </c>
      <c r="BK653" s="2">
        <v>0</v>
      </c>
      <c r="BL653" s="2">
        <v>102422.4564766752</v>
      </c>
      <c r="BM653" s="2">
        <v>868.39454534636025</v>
      </c>
      <c r="BN653" s="2">
        <v>0</v>
      </c>
      <c r="BO653" s="2">
        <v>0</v>
      </c>
      <c r="BP653" s="2">
        <v>868.39454534636025</v>
      </c>
      <c r="BQ653" s="2" t="s">
        <v>96</v>
      </c>
      <c r="BR653" s="1" t="s">
        <v>523</v>
      </c>
      <c r="BS653" s="1" t="s">
        <v>523</v>
      </c>
      <c r="BT653" s="1" t="s">
        <v>523</v>
      </c>
      <c r="BU653" s="2">
        <v>170.63813745973948</v>
      </c>
      <c r="BV653" s="2">
        <v>1274.0186509176742</v>
      </c>
      <c r="BW653" s="2">
        <v>20125.848672</v>
      </c>
      <c r="BX653" s="2">
        <v>170.63813745973948</v>
      </c>
      <c r="BY653" s="2">
        <v>170.63813745973948</v>
      </c>
      <c r="BZ653" s="2">
        <v>26.413754598888499</v>
      </c>
      <c r="CA653" s="2">
        <v>197.21040384472218</v>
      </c>
      <c r="CB653" s="2">
        <v>3115.3599999999997</v>
      </c>
      <c r="CC653" s="2">
        <v>26.413754598888499</v>
      </c>
      <c r="CD653" s="2">
        <v>26.413754598888499</v>
      </c>
      <c r="CE653" s="1">
        <f t="shared" si="10"/>
        <v>6.7828448972545056E-3</v>
      </c>
    </row>
    <row r="654" spans="1:83" ht="13.5" customHeight="1">
      <c r="A654" s="3" t="s">
        <v>1404</v>
      </c>
      <c r="B654" t="s">
        <v>1478</v>
      </c>
      <c r="C654" s="9" t="s">
        <v>2263</v>
      </c>
      <c r="D654" s="3" t="s">
        <v>523</v>
      </c>
      <c r="E654" s="3" t="s">
        <v>1408</v>
      </c>
      <c r="F654" s="3" t="s">
        <v>1478</v>
      </c>
      <c r="G654" s="3" t="s">
        <v>128</v>
      </c>
      <c r="H654" s="3" t="s">
        <v>89</v>
      </c>
      <c r="I654" s="3" t="s">
        <v>1406</v>
      </c>
      <c r="J654" s="3" t="s">
        <v>523</v>
      </c>
      <c r="K654" s="3" t="s">
        <v>92</v>
      </c>
      <c r="L654" s="3" t="s">
        <v>116</v>
      </c>
      <c r="M654" s="3" t="s">
        <v>94</v>
      </c>
      <c r="N654" s="2">
        <v>15135.92</v>
      </c>
      <c r="O654" s="2">
        <v>0</v>
      </c>
      <c r="P654" s="10">
        <v>1</v>
      </c>
      <c r="Q654" s="2">
        <v>15135.92</v>
      </c>
      <c r="R654" s="2">
        <v>0</v>
      </c>
      <c r="S654" s="3" t="s">
        <v>262</v>
      </c>
      <c r="T654" s="2">
        <v>15135.92</v>
      </c>
      <c r="U654" s="2">
        <v>15135.92</v>
      </c>
      <c r="V654" s="2">
        <v>0</v>
      </c>
      <c r="W654" s="11">
        <v>6.4602000000000004</v>
      </c>
      <c r="X654" s="2">
        <v>97781.070384000006</v>
      </c>
      <c r="Y654" s="2">
        <v>97781.070384000006</v>
      </c>
      <c r="Z654" s="2">
        <v>0</v>
      </c>
      <c r="AA654" s="12">
        <v>0</v>
      </c>
      <c r="AB654" s="13">
        <v>47816</v>
      </c>
      <c r="AC654" s="13">
        <v>44500</v>
      </c>
      <c r="AD654" s="2">
        <v>10</v>
      </c>
      <c r="AE654" s="2">
        <v>4</v>
      </c>
      <c r="AF654" s="3" t="s">
        <v>95</v>
      </c>
      <c r="AG654" s="2">
        <v>0</v>
      </c>
      <c r="AH654" s="3" t="s">
        <v>95</v>
      </c>
      <c r="AI654" s="3" t="s">
        <v>95</v>
      </c>
      <c r="AJ654" s="2">
        <v>1</v>
      </c>
      <c r="AK654" s="2">
        <v>663.23383430219815</v>
      </c>
      <c r="AL654" s="2">
        <v>0</v>
      </c>
      <c r="AM654" s="2">
        <v>0</v>
      </c>
      <c r="AN654" s="2">
        <v>663.23383430219815</v>
      </c>
      <c r="AO654" s="2">
        <v>4951.8371883308082</v>
      </c>
      <c r="AP654" s="2">
        <v>0</v>
      </c>
      <c r="AQ654" s="2">
        <v>0</v>
      </c>
      <c r="AR654" s="2">
        <v>4951.8371883308082</v>
      </c>
      <c r="AS654" s="2">
        <v>78224.856307200011</v>
      </c>
      <c r="AT654" s="2">
        <v>0</v>
      </c>
      <c r="AU654" s="2">
        <v>0</v>
      </c>
      <c r="AV654" s="2">
        <v>78224.856307200011</v>
      </c>
      <c r="AW654" s="2">
        <v>663.23383430219815</v>
      </c>
      <c r="AX654" s="2">
        <v>0</v>
      </c>
      <c r="AY654" s="2">
        <v>0</v>
      </c>
      <c r="AZ654" s="2">
        <v>663.23383430219815</v>
      </c>
      <c r="BA654" s="2">
        <v>3375.2633061473166</v>
      </c>
      <c r="BB654" s="2">
        <v>0</v>
      </c>
      <c r="BC654" s="2">
        <v>0</v>
      </c>
      <c r="BD654" s="2">
        <v>3375.2633061473166</v>
      </c>
      <c r="BE654" s="2">
        <v>25200.394635134318</v>
      </c>
      <c r="BF654" s="2">
        <v>0</v>
      </c>
      <c r="BG654" s="2">
        <v>0</v>
      </c>
      <c r="BH654" s="2">
        <v>25200.394635134318</v>
      </c>
      <c r="BI654" s="2">
        <v>398094.1162329716</v>
      </c>
      <c r="BJ654" s="2">
        <v>0</v>
      </c>
      <c r="BK654" s="2">
        <v>0</v>
      </c>
      <c r="BL654" s="2">
        <v>398094.1162329716</v>
      </c>
      <c r="BM654" s="2">
        <v>3375.2633061473166</v>
      </c>
      <c r="BN654" s="2">
        <v>0</v>
      </c>
      <c r="BO654" s="2">
        <v>0</v>
      </c>
      <c r="BP654" s="2">
        <v>3375.2633061473166</v>
      </c>
      <c r="BQ654" s="2" t="s">
        <v>96</v>
      </c>
      <c r="BR654" s="1" t="s">
        <v>523</v>
      </c>
      <c r="BS654" s="1" t="s">
        <v>523</v>
      </c>
      <c r="BT654" s="1" t="s">
        <v>523</v>
      </c>
      <c r="BU654" s="2">
        <v>663.23383430219815</v>
      </c>
      <c r="BV654" s="2">
        <v>4951.8371883308082</v>
      </c>
      <c r="BW654" s="2">
        <v>78224.856307200011</v>
      </c>
      <c r="BX654" s="2">
        <v>663.23383430219815</v>
      </c>
      <c r="BY654" s="2">
        <v>663.23383430219815</v>
      </c>
      <c r="BZ654" s="2">
        <v>102.66459773725242</v>
      </c>
      <c r="CA654" s="2">
        <v>766.51453334738983</v>
      </c>
      <c r="CB654" s="2">
        <v>12108.736000000001</v>
      </c>
      <c r="CC654" s="2">
        <v>102.66459773725242</v>
      </c>
      <c r="CD654" s="2">
        <v>102.66459773725242</v>
      </c>
      <c r="CE654" s="1">
        <f t="shared" si="10"/>
        <v>6.7828448972545065E-3</v>
      </c>
    </row>
    <row r="655" spans="1:83" ht="13.5" customHeight="1">
      <c r="A655" s="3" t="s">
        <v>1404</v>
      </c>
      <c r="B655" t="s">
        <v>1479</v>
      </c>
      <c r="C655" s="9" t="s">
        <v>2264</v>
      </c>
      <c r="D655" s="3" t="s">
        <v>523</v>
      </c>
      <c r="E655" s="3" t="s">
        <v>1408</v>
      </c>
      <c r="F655" s="3" t="s">
        <v>1479</v>
      </c>
      <c r="G655" s="3" t="s">
        <v>128</v>
      </c>
      <c r="H655" s="3" t="s">
        <v>89</v>
      </c>
      <c r="I655" s="3" t="s">
        <v>1406</v>
      </c>
      <c r="J655" s="3" t="s">
        <v>523</v>
      </c>
      <c r="K655" s="3" t="s">
        <v>92</v>
      </c>
      <c r="L655" s="3" t="s">
        <v>116</v>
      </c>
      <c r="M655" s="3" t="s">
        <v>94</v>
      </c>
      <c r="N655" s="2">
        <v>148428.4</v>
      </c>
      <c r="O655" s="2">
        <v>0</v>
      </c>
      <c r="P655" s="10">
        <v>1</v>
      </c>
      <c r="Q655" s="2">
        <v>148428.4</v>
      </c>
      <c r="R655" s="2">
        <v>0</v>
      </c>
      <c r="S655" s="3" t="s">
        <v>262</v>
      </c>
      <c r="T655" s="2">
        <v>148428.4</v>
      </c>
      <c r="U655" s="2">
        <v>148428.4</v>
      </c>
      <c r="V655" s="2">
        <v>0</v>
      </c>
      <c r="W655" s="11">
        <v>6.4602000000000004</v>
      </c>
      <c r="X655" s="2">
        <v>958877.14968000003</v>
      </c>
      <c r="Y655" s="2">
        <v>958877.14968000003</v>
      </c>
      <c r="Z655" s="2">
        <v>0</v>
      </c>
      <c r="AA655" s="12">
        <v>0</v>
      </c>
      <c r="AB655" s="13">
        <v>48059</v>
      </c>
      <c r="AC655" s="13">
        <v>44500</v>
      </c>
      <c r="AD655" s="2">
        <v>10</v>
      </c>
      <c r="AE655" s="2">
        <v>4</v>
      </c>
      <c r="AF655" s="3" t="s">
        <v>95</v>
      </c>
      <c r="AG655" s="2">
        <v>0</v>
      </c>
      <c r="AH655" s="3" t="s">
        <v>95</v>
      </c>
      <c r="AI655" s="3" t="s">
        <v>95</v>
      </c>
      <c r="AJ655" s="2">
        <v>1</v>
      </c>
      <c r="AK655" s="2">
        <v>6503.9149818009337</v>
      </c>
      <c r="AL655" s="2">
        <v>0</v>
      </c>
      <c r="AM655" s="2">
        <v>0</v>
      </c>
      <c r="AN655" s="2">
        <v>6503.9149818009337</v>
      </c>
      <c r="AO655" s="2">
        <v>48559.53724150503</v>
      </c>
      <c r="AP655" s="2">
        <v>0</v>
      </c>
      <c r="AQ655" s="2">
        <v>0</v>
      </c>
      <c r="AR655" s="2">
        <v>48559.53724150503</v>
      </c>
      <c r="AS655" s="2">
        <v>767101.71974399989</v>
      </c>
      <c r="AT655" s="2">
        <v>0</v>
      </c>
      <c r="AU655" s="2">
        <v>0</v>
      </c>
      <c r="AV655" s="2">
        <v>767101.71974399989</v>
      </c>
      <c r="AW655" s="2">
        <v>6503.9149818009337</v>
      </c>
      <c r="AX655" s="2">
        <v>0</v>
      </c>
      <c r="AY655" s="2">
        <v>0</v>
      </c>
      <c r="AZ655" s="2">
        <v>6503.9149818009337</v>
      </c>
      <c r="BA655" s="2">
        <v>33099.073733883131</v>
      </c>
      <c r="BB655" s="2">
        <v>0</v>
      </c>
      <c r="BC655" s="2">
        <v>0</v>
      </c>
      <c r="BD655" s="2">
        <v>33099.073733883131</v>
      </c>
      <c r="BE655" s="2">
        <v>247124.34097574325</v>
      </c>
      <c r="BF655" s="2">
        <v>0</v>
      </c>
      <c r="BG655" s="2">
        <v>0</v>
      </c>
      <c r="BH655" s="2">
        <v>247124.34097574325</v>
      </c>
      <c r="BI655" s="2">
        <v>3903857.36194919</v>
      </c>
      <c r="BJ655" s="2">
        <v>0</v>
      </c>
      <c r="BK655" s="2">
        <v>0</v>
      </c>
      <c r="BL655" s="2">
        <v>3903857.36194919</v>
      </c>
      <c r="BM655" s="2">
        <v>33099.073733883131</v>
      </c>
      <c r="BN655" s="2">
        <v>0</v>
      </c>
      <c r="BO655" s="2">
        <v>0</v>
      </c>
      <c r="BP655" s="2">
        <v>33099.073733883131</v>
      </c>
      <c r="BQ655" s="2" t="s">
        <v>96</v>
      </c>
      <c r="BR655" s="1" t="s">
        <v>523</v>
      </c>
      <c r="BS655" s="1" t="s">
        <v>523</v>
      </c>
      <c r="BT655" s="1" t="s">
        <v>523</v>
      </c>
      <c r="BU655" s="2">
        <v>6503.9149818009337</v>
      </c>
      <c r="BV655" s="2">
        <v>48559.53724150503</v>
      </c>
      <c r="BW655" s="2">
        <v>767101.71974399989</v>
      </c>
      <c r="BX655" s="2">
        <v>6503.9149818009337</v>
      </c>
      <c r="BY655" s="2">
        <v>6503.9149818009337</v>
      </c>
      <c r="BZ655" s="2">
        <v>1006.7668155476507</v>
      </c>
      <c r="CA655" s="2">
        <v>7516.7235134368948</v>
      </c>
      <c r="CB655" s="2">
        <v>118742.71999999997</v>
      </c>
      <c r="CC655" s="2">
        <v>1006.7668155476507</v>
      </c>
      <c r="CD655" s="2">
        <v>1006.7668155476507</v>
      </c>
      <c r="CE655" s="1">
        <f t="shared" si="10"/>
        <v>6.7828448972545065E-3</v>
      </c>
    </row>
    <row r="656" spans="1:83" ht="13.5" customHeight="1">
      <c r="A656" s="3" t="s">
        <v>1404</v>
      </c>
      <c r="B656" t="s">
        <v>1480</v>
      </c>
      <c r="C656" s="9" t="s">
        <v>2265</v>
      </c>
      <c r="D656" s="3" t="s">
        <v>523</v>
      </c>
      <c r="E656" s="3" t="s">
        <v>1408</v>
      </c>
      <c r="F656" s="3" t="s">
        <v>1480</v>
      </c>
      <c r="G656" s="3" t="s">
        <v>128</v>
      </c>
      <c r="H656" s="3" t="s">
        <v>89</v>
      </c>
      <c r="I656" s="3" t="s">
        <v>1406</v>
      </c>
      <c r="J656" s="3" t="s">
        <v>523</v>
      </c>
      <c r="K656" s="3" t="s">
        <v>92</v>
      </c>
      <c r="L656" s="3" t="s">
        <v>116</v>
      </c>
      <c r="M656" s="3" t="s">
        <v>94</v>
      </c>
      <c r="N656" s="2">
        <v>6768.27</v>
      </c>
      <c r="O656" s="2">
        <v>0</v>
      </c>
      <c r="P656" s="10">
        <v>1</v>
      </c>
      <c r="Q656" s="2">
        <v>6768.27</v>
      </c>
      <c r="R656" s="2">
        <v>0</v>
      </c>
      <c r="S656" s="3" t="s">
        <v>262</v>
      </c>
      <c r="T656" s="2">
        <v>6768.27</v>
      </c>
      <c r="U656" s="2">
        <v>6768.27</v>
      </c>
      <c r="V656" s="2">
        <v>0</v>
      </c>
      <c r="W656" s="11">
        <v>6.4602000000000004</v>
      </c>
      <c r="X656" s="2">
        <v>43724.377854000006</v>
      </c>
      <c r="Y656" s="2">
        <v>43724.377854000006</v>
      </c>
      <c r="Z656" s="2">
        <v>0</v>
      </c>
      <c r="AA656" s="12">
        <v>0</v>
      </c>
      <c r="AB656" s="13">
        <v>47968</v>
      </c>
      <c r="AC656" s="13">
        <v>44500</v>
      </c>
      <c r="AD656" s="2">
        <v>10</v>
      </c>
      <c r="AE656" s="2">
        <v>4</v>
      </c>
      <c r="AF656" s="3" t="s">
        <v>95</v>
      </c>
      <c r="AG656" s="2">
        <v>0</v>
      </c>
      <c r="AH656" s="3" t="s">
        <v>95</v>
      </c>
      <c r="AI656" s="3" t="s">
        <v>95</v>
      </c>
      <c r="AJ656" s="2">
        <v>1</v>
      </c>
      <c r="AK656" s="2">
        <v>296.5756732126319</v>
      </c>
      <c r="AL656" s="2">
        <v>0</v>
      </c>
      <c r="AM656" s="2">
        <v>0</v>
      </c>
      <c r="AN656" s="2">
        <v>296.5756732126319</v>
      </c>
      <c r="AO656" s="2">
        <v>2214.2936198568559</v>
      </c>
      <c r="AP656" s="2">
        <v>0</v>
      </c>
      <c r="AQ656" s="2">
        <v>0</v>
      </c>
      <c r="AR656" s="2">
        <v>2214.2936198568559</v>
      </c>
      <c r="AS656" s="2">
        <v>34979.502283200003</v>
      </c>
      <c r="AT656" s="2">
        <v>0</v>
      </c>
      <c r="AU656" s="2">
        <v>0</v>
      </c>
      <c r="AV656" s="2">
        <v>34979.502283200003</v>
      </c>
      <c r="AW656" s="2">
        <v>296.5756732126319</v>
      </c>
      <c r="AX656" s="2">
        <v>0</v>
      </c>
      <c r="AY656" s="2">
        <v>0</v>
      </c>
      <c r="AZ656" s="2">
        <v>296.5756732126319</v>
      </c>
      <c r="BA656" s="2">
        <v>1509.303258546405</v>
      </c>
      <c r="BB656" s="2">
        <v>0</v>
      </c>
      <c r="BC656" s="2">
        <v>0</v>
      </c>
      <c r="BD656" s="2">
        <v>1509.303258546405</v>
      </c>
      <c r="BE656" s="2">
        <v>11268.761660813525</v>
      </c>
      <c r="BF656" s="2">
        <v>0</v>
      </c>
      <c r="BG656" s="2">
        <v>0</v>
      </c>
      <c r="BH656" s="2">
        <v>11268.761660813525</v>
      </c>
      <c r="BI656" s="2">
        <v>178014.18506943315</v>
      </c>
      <c r="BJ656" s="2">
        <v>0</v>
      </c>
      <c r="BK656" s="2">
        <v>0</v>
      </c>
      <c r="BL656" s="2">
        <v>178014.18506943315</v>
      </c>
      <c r="BM656" s="2">
        <v>1509.303258546405</v>
      </c>
      <c r="BN656" s="2">
        <v>0</v>
      </c>
      <c r="BO656" s="2">
        <v>0</v>
      </c>
      <c r="BP656" s="2">
        <v>1509.303258546405</v>
      </c>
      <c r="BQ656" s="2" t="s">
        <v>96</v>
      </c>
      <c r="BR656" s="1" t="s">
        <v>523</v>
      </c>
      <c r="BS656" s="1" t="s">
        <v>523</v>
      </c>
      <c r="BT656" s="1" t="s">
        <v>523</v>
      </c>
      <c r="BU656" s="2">
        <v>296.5756732126319</v>
      </c>
      <c r="BV656" s="2">
        <v>2214.2936198568559</v>
      </c>
      <c r="BW656" s="2">
        <v>34979.502283200003</v>
      </c>
      <c r="BX656" s="2">
        <v>296.5756732126319</v>
      </c>
      <c r="BY656" s="2">
        <v>296.5756732126319</v>
      </c>
      <c r="BZ656" s="2">
        <v>45.908125632740763</v>
      </c>
      <c r="CA656" s="2">
        <v>342.75929845157361</v>
      </c>
      <c r="CB656" s="2">
        <v>5414.616</v>
      </c>
      <c r="CC656" s="2">
        <v>45.908125632740763</v>
      </c>
      <c r="CD656" s="2">
        <v>45.908125632740763</v>
      </c>
      <c r="CE656" s="1">
        <f t="shared" si="10"/>
        <v>6.7828448972545065E-3</v>
      </c>
    </row>
    <row r="657" spans="1:83" ht="13.5" customHeight="1">
      <c r="A657" s="3" t="s">
        <v>1404</v>
      </c>
      <c r="B657" t="s">
        <v>1481</v>
      </c>
      <c r="C657" s="9" t="s">
        <v>2266</v>
      </c>
      <c r="D657" s="3" t="s">
        <v>523</v>
      </c>
      <c r="E657" s="3" t="s">
        <v>1408</v>
      </c>
      <c r="F657" s="3" t="s">
        <v>1481</v>
      </c>
      <c r="G657" s="3" t="s">
        <v>128</v>
      </c>
      <c r="H657" s="3" t="s">
        <v>89</v>
      </c>
      <c r="I657" s="3" t="s">
        <v>1406</v>
      </c>
      <c r="J657" s="3" t="s">
        <v>523</v>
      </c>
      <c r="K657" s="3" t="s">
        <v>92</v>
      </c>
      <c r="L657" s="3" t="s">
        <v>116</v>
      </c>
      <c r="M657" s="3" t="s">
        <v>94</v>
      </c>
      <c r="N657" s="2">
        <v>16464.55</v>
      </c>
      <c r="O657" s="2">
        <v>0</v>
      </c>
      <c r="P657" s="10">
        <v>1</v>
      </c>
      <c r="Q657" s="2">
        <v>16464.55</v>
      </c>
      <c r="R657" s="2">
        <v>0</v>
      </c>
      <c r="S657" s="3" t="s">
        <v>262</v>
      </c>
      <c r="T657" s="2">
        <v>16464.55</v>
      </c>
      <c r="U657" s="2">
        <v>16464.55</v>
      </c>
      <c r="V657" s="2">
        <v>0</v>
      </c>
      <c r="W657" s="11">
        <v>6.4602000000000004</v>
      </c>
      <c r="X657" s="2">
        <v>106364.28591000001</v>
      </c>
      <c r="Y657" s="2">
        <v>106364.28591000001</v>
      </c>
      <c r="Z657" s="2">
        <v>0</v>
      </c>
      <c r="AA657" s="12">
        <v>0</v>
      </c>
      <c r="AB657" s="13">
        <v>47968</v>
      </c>
      <c r="AC657" s="13">
        <v>44500</v>
      </c>
      <c r="AD657" s="2">
        <v>10</v>
      </c>
      <c r="AE657" s="2">
        <v>4</v>
      </c>
      <c r="AF657" s="3" t="s">
        <v>95</v>
      </c>
      <c r="AG657" s="2">
        <v>0</v>
      </c>
      <c r="AH657" s="3" t="s">
        <v>95</v>
      </c>
      <c r="AI657" s="3" t="s">
        <v>95</v>
      </c>
      <c r="AJ657" s="2">
        <v>1</v>
      </c>
      <c r="AK657" s="2">
        <v>721.45245393476296</v>
      </c>
      <c r="AL657" s="2">
        <v>0</v>
      </c>
      <c r="AM657" s="2">
        <v>0</v>
      </c>
      <c r="AN657" s="2">
        <v>721.45245393476296</v>
      </c>
      <c r="AO657" s="2">
        <v>5386.509110720197</v>
      </c>
      <c r="AP657" s="2">
        <v>0</v>
      </c>
      <c r="AQ657" s="2">
        <v>0</v>
      </c>
      <c r="AR657" s="2">
        <v>5386.509110720197</v>
      </c>
      <c r="AS657" s="2">
        <v>85091.428727999999</v>
      </c>
      <c r="AT657" s="2">
        <v>0</v>
      </c>
      <c r="AU657" s="2">
        <v>0</v>
      </c>
      <c r="AV657" s="2">
        <v>85091.428727999999</v>
      </c>
      <c r="AW657" s="2">
        <v>721.45245393476296</v>
      </c>
      <c r="AX657" s="2">
        <v>0</v>
      </c>
      <c r="AY657" s="2">
        <v>0</v>
      </c>
      <c r="AZ657" s="2">
        <v>721.45245393476296</v>
      </c>
      <c r="BA657" s="2">
        <v>3671.5436833194021</v>
      </c>
      <c r="BB657" s="2">
        <v>0</v>
      </c>
      <c r="BC657" s="2">
        <v>0</v>
      </c>
      <c r="BD657" s="2">
        <v>3671.5436833194021</v>
      </c>
      <c r="BE657" s="2">
        <v>27412.483515366155</v>
      </c>
      <c r="BF657" s="2">
        <v>0</v>
      </c>
      <c r="BG657" s="2">
        <v>0</v>
      </c>
      <c r="BH657" s="2">
        <v>27412.483515366155</v>
      </c>
      <c r="BI657" s="2">
        <v>433038.78993966483</v>
      </c>
      <c r="BJ657" s="2">
        <v>0</v>
      </c>
      <c r="BK657" s="2">
        <v>0</v>
      </c>
      <c r="BL657" s="2">
        <v>433038.78993966483</v>
      </c>
      <c r="BM657" s="2">
        <v>3671.5436833194021</v>
      </c>
      <c r="BN657" s="2">
        <v>0</v>
      </c>
      <c r="BO657" s="2">
        <v>0</v>
      </c>
      <c r="BP657" s="2">
        <v>3671.5436833194021</v>
      </c>
      <c r="BQ657" s="2" t="s">
        <v>96</v>
      </c>
      <c r="BR657" s="1" t="s">
        <v>523</v>
      </c>
      <c r="BS657" s="1" t="s">
        <v>523</v>
      </c>
      <c r="BT657" s="1" t="s">
        <v>523</v>
      </c>
      <c r="BU657" s="2">
        <v>721.45245393476296</v>
      </c>
      <c r="BV657" s="2">
        <v>5386.509110720197</v>
      </c>
      <c r="BW657" s="2">
        <v>85091.428727999999</v>
      </c>
      <c r="BX657" s="2">
        <v>721.45245393476296</v>
      </c>
      <c r="BY657" s="2">
        <v>721.45245393476296</v>
      </c>
      <c r="BZ657" s="2">
        <v>111.67648895309169</v>
      </c>
      <c r="CA657" s="2">
        <v>833.79912552555595</v>
      </c>
      <c r="CB657" s="2">
        <v>13171.64</v>
      </c>
      <c r="CC657" s="2">
        <v>111.67648895309169</v>
      </c>
      <c r="CD657" s="2">
        <v>111.67648895309169</v>
      </c>
      <c r="CE657" s="1">
        <f t="shared" si="10"/>
        <v>6.7828448972545065E-3</v>
      </c>
    </row>
    <row r="658" spans="1:83" ht="13.5" customHeight="1">
      <c r="A658" s="3" t="s">
        <v>1404</v>
      </c>
      <c r="B658" t="s">
        <v>1482</v>
      </c>
      <c r="C658" s="9" t="s">
        <v>2267</v>
      </c>
      <c r="D658" s="3" t="s">
        <v>523</v>
      </c>
      <c r="E658" s="3" t="s">
        <v>1408</v>
      </c>
      <c r="F658" s="3" t="s">
        <v>1482</v>
      </c>
      <c r="G658" s="3" t="s">
        <v>128</v>
      </c>
      <c r="H658" s="3" t="s">
        <v>89</v>
      </c>
      <c r="I658" s="3" t="s">
        <v>1406</v>
      </c>
      <c r="J658" s="3" t="s">
        <v>523</v>
      </c>
      <c r="K658" s="3" t="s">
        <v>92</v>
      </c>
      <c r="L658" s="3" t="s">
        <v>116</v>
      </c>
      <c r="M658" s="3" t="s">
        <v>94</v>
      </c>
      <c r="N658" s="2">
        <v>5772.23</v>
      </c>
      <c r="O658" s="2">
        <v>0</v>
      </c>
      <c r="P658" s="10">
        <v>1</v>
      </c>
      <c r="Q658" s="2">
        <v>5772.23</v>
      </c>
      <c r="R658" s="2">
        <v>0</v>
      </c>
      <c r="S658" s="3" t="s">
        <v>262</v>
      </c>
      <c r="T658" s="2">
        <v>5772.23</v>
      </c>
      <c r="U658" s="2">
        <v>5772.23</v>
      </c>
      <c r="V658" s="2">
        <v>0</v>
      </c>
      <c r="W658" s="11">
        <v>6.4602000000000004</v>
      </c>
      <c r="X658" s="2">
        <v>37289.760245999998</v>
      </c>
      <c r="Y658" s="2">
        <v>37289.760245999998</v>
      </c>
      <c r="Z658" s="2">
        <v>0</v>
      </c>
      <c r="AA658" s="12">
        <v>0</v>
      </c>
      <c r="AB658" s="13">
        <v>48275</v>
      </c>
      <c r="AC658" s="13">
        <v>44500</v>
      </c>
      <c r="AD658" s="2">
        <v>11</v>
      </c>
      <c r="AE658" s="2">
        <v>4</v>
      </c>
      <c r="AF658" s="3" t="s">
        <v>95</v>
      </c>
      <c r="AG658" s="2">
        <v>0</v>
      </c>
      <c r="AH658" s="3" t="s">
        <v>95</v>
      </c>
      <c r="AI658" s="3" t="s">
        <v>95</v>
      </c>
      <c r="AJ658" s="2">
        <v>1</v>
      </c>
      <c r="AK658" s="2">
        <v>252.93066000442502</v>
      </c>
      <c r="AL658" s="2">
        <v>0</v>
      </c>
      <c r="AM658" s="2">
        <v>0</v>
      </c>
      <c r="AN658" s="2">
        <v>252.93066000442502</v>
      </c>
      <c r="AO658" s="2">
        <v>2068.4414599855845</v>
      </c>
      <c r="AP658" s="2">
        <v>0</v>
      </c>
      <c r="AQ658" s="2">
        <v>0</v>
      </c>
      <c r="AR658" s="2">
        <v>2068.4414599855845</v>
      </c>
      <c r="AS658" s="2">
        <v>29831.808196799997</v>
      </c>
      <c r="AT658" s="2">
        <v>0</v>
      </c>
      <c r="AU658" s="2">
        <v>0</v>
      </c>
      <c r="AV658" s="2">
        <v>29831.808196799997</v>
      </c>
      <c r="AW658" s="2">
        <v>252.93066000442502</v>
      </c>
      <c r="AX658" s="2">
        <v>0</v>
      </c>
      <c r="AY658" s="2">
        <v>0</v>
      </c>
      <c r="AZ658" s="2">
        <v>252.93066000442502</v>
      </c>
      <c r="BA658" s="2">
        <v>1287.1894218285195</v>
      </c>
      <c r="BB658" s="2">
        <v>0</v>
      </c>
      <c r="BC658" s="2">
        <v>0</v>
      </c>
      <c r="BD658" s="2">
        <v>1287.1894218285195</v>
      </c>
      <c r="BE658" s="2">
        <v>10526.505434012639</v>
      </c>
      <c r="BF658" s="2">
        <v>0</v>
      </c>
      <c r="BG658" s="2">
        <v>0</v>
      </c>
      <c r="BH658" s="2">
        <v>10526.505434012639</v>
      </c>
      <c r="BI658" s="2">
        <v>151817.05509433488</v>
      </c>
      <c r="BJ658" s="2">
        <v>0</v>
      </c>
      <c r="BK658" s="2">
        <v>0</v>
      </c>
      <c r="BL658" s="2">
        <v>151817.05509433488</v>
      </c>
      <c r="BM658" s="2">
        <v>1287.1894218285195</v>
      </c>
      <c r="BN658" s="2">
        <v>0</v>
      </c>
      <c r="BO658" s="2">
        <v>0</v>
      </c>
      <c r="BP658" s="2">
        <v>1287.1894218285195</v>
      </c>
      <c r="BQ658" s="2" t="s">
        <v>96</v>
      </c>
      <c r="BR658" s="1" t="s">
        <v>523</v>
      </c>
      <c r="BS658" s="1" t="s">
        <v>523</v>
      </c>
      <c r="BT658" s="1" t="s">
        <v>523</v>
      </c>
      <c r="BU658" s="2">
        <v>252.93066000442502</v>
      </c>
      <c r="BV658" s="2">
        <v>2068.4414599855845</v>
      </c>
      <c r="BW658" s="2">
        <v>29831.808196799997</v>
      </c>
      <c r="BX658" s="2">
        <v>252.93066000442502</v>
      </c>
      <c r="BY658" s="2">
        <v>252.93066000442502</v>
      </c>
      <c r="BZ658" s="2">
        <v>39.152140801279373</v>
      </c>
      <c r="CA658" s="2">
        <v>320.18226370477453</v>
      </c>
      <c r="CB658" s="2">
        <v>4617.7839999999997</v>
      </c>
      <c r="CC658" s="2">
        <v>39.152140801279373</v>
      </c>
      <c r="CD658" s="2">
        <v>39.152140801279373</v>
      </c>
      <c r="CE658" s="1">
        <f t="shared" si="10"/>
        <v>6.7828448972545065E-3</v>
      </c>
    </row>
    <row r="659" spans="1:83" ht="13.5" customHeight="1">
      <c r="A659" s="3" t="s">
        <v>1404</v>
      </c>
      <c r="B659" t="s">
        <v>1483</v>
      </c>
      <c r="C659" s="9" t="s">
        <v>2268</v>
      </c>
      <c r="D659" s="3" t="s">
        <v>523</v>
      </c>
      <c r="E659" s="3" t="s">
        <v>1408</v>
      </c>
      <c r="F659" s="3" t="s">
        <v>1483</v>
      </c>
      <c r="G659" s="3" t="s">
        <v>128</v>
      </c>
      <c r="H659" s="3" t="s">
        <v>89</v>
      </c>
      <c r="I659" s="3" t="s">
        <v>1406</v>
      </c>
      <c r="J659" s="3" t="s">
        <v>523</v>
      </c>
      <c r="K659" s="3" t="s">
        <v>92</v>
      </c>
      <c r="L659" s="3" t="s">
        <v>116</v>
      </c>
      <c r="M659" s="3" t="s">
        <v>94</v>
      </c>
      <c r="N659" s="2">
        <v>35980.33</v>
      </c>
      <c r="O659" s="2">
        <v>0</v>
      </c>
      <c r="P659" s="10">
        <v>1</v>
      </c>
      <c r="Q659" s="2">
        <v>35980.33</v>
      </c>
      <c r="R659" s="2">
        <v>0</v>
      </c>
      <c r="S659" s="3" t="s">
        <v>262</v>
      </c>
      <c r="T659" s="2">
        <v>35980.33</v>
      </c>
      <c r="U659" s="2">
        <v>35980.33</v>
      </c>
      <c r="V659" s="2">
        <v>0</v>
      </c>
      <c r="W659" s="11">
        <v>6.4602000000000004</v>
      </c>
      <c r="X659" s="2">
        <v>232440.12786600002</v>
      </c>
      <c r="Y659" s="2">
        <v>232440.12786600002</v>
      </c>
      <c r="Z659" s="2">
        <v>0</v>
      </c>
      <c r="AA659" s="12">
        <v>0</v>
      </c>
      <c r="AB659" s="13">
        <v>48454</v>
      </c>
      <c r="AC659" s="13">
        <v>44500</v>
      </c>
      <c r="AD659" s="2">
        <v>11</v>
      </c>
      <c r="AE659" s="2">
        <v>4</v>
      </c>
      <c r="AF659" s="3" t="s">
        <v>95</v>
      </c>
      <c r="AG659" s="2">
        <v>0</v>
      </c>
      <c r="AH659" s="3" t="s">
        <v>95</v>
      </c>
      <c r="AI659" s="3" t="s">
        <v>95</v>
      </c>
      <c r="AJ659" s="2">
        <v>1</v>
      </c>
      <c r="AK659" s="2">
        <v>1576.6053352130834</v>
      </c>
      <c r="AL659" s="2">
        <v>0</v>
      </c>
      <c r="AM659" s="2">
        <v>0</v>
      </c>
      <c r="AN659" s="2">
        <v>1576.6053352130834</v>
      </c>
      <c r="AO659" s="2">
        <v>12893.319621006638</v>
      </c>
      <c r="AP659" s="2">
        <v>0</v>
      </c>
      <c r="AQ659" s="2">
        <v>0</v>
      </c>
      <c r="AR659" s="2">
        <v>12893.319621006638</v>
      </c>
      <c r="AS659" s="2">
        <v>185952.10229280003</v>
      </c>
      <c r="AT659" s="2">
        <v>0</v>
      </c>
      <c r="AU659" s="2">
        <v>0</v>
      </c>
      <c r="AV659" s="2">
        <v>185952.10229280003</v>
      </c>
      <c r="AW659" s="2">
        <v>1576.6053352130834</v>
      </c>
      <c r="AX659" s="2">
        <v>0</v>
      </c>
      <c r="AY659" s="2">
        <v>0</v>
      </c>
      <c r="AZ659" s="2">
        <v>1576.6053352130834</v>
      </c>
      <c r="BA659" s="2">
        <v>8023.5022114329031</v>
      </c>
      <c r="BB659" s="2">
        <v>0</v>
      </c>
      <c r="BC659" s="2">
        <v>0</v>
      </c>
      <c r="BD659" s="2">
        <v>8023.5022114329031</v>
      </c>
      <c r="BE659" s="2">
        <v>65615.392883264882</v>
      </c>
      <c r="BF659" s="2">
        <v>0</v>
      </c>
      <c r="BG659" s="2">
        <v>0</v>
      </c>
      <c r="BH659" s="2">
        <v>65615.392883264882</v>
      </c>
      <c r="BI659" s="2">
        <v>946328.84377828869</v>
      </c>
      <c r="BJ659" s="2">
        <v>0</v>
      </c>
      <c r="BK659" s="2">
        <v>0</v>
      </c>
      <c r="BL659" s="2">
        <v>946328.84377828869</v>
      </c>
      <c r="BM659" s="2">
        <v>8023.5022114329031</v>
      </c>
      <c r="BN659" s="2">
        <v>0</v>
      </c>
      <c r="BO659" s="2">
        <v>0</v>
      </c>
      <c r="BP659" s="2">
        <v>8023.5022114329031</v>
      </c>
      <c r="BQ659" s="2" t="s">
        <v>96</v>
      </c>
      <c r="BR659" s="1" t="s">
        <v>523</v>
      </c>
      <c r="BS659" s="1" t="s">
        <v>523</v>
      </c>
      <c r="BT659" s="1" t="s">
        <v>523</v>
      </c>
      <c r="BU659" s="2">
        <v>1576.6053352130834</v>
      </c>
      <c r="BV659" s="2">
        <v>12893.319621006638</v>
      </c>
      <c r="BW659" s="2">
        <v>185952.10229280003</v>
      </c>
      <c r="BX659" s="2">
        <v>1576.6053352130834</v>
      </c>
      <c r="BY659" s="2">
        <v>1576.6053352130834</v>
      </c>
      <c r="BZ659" s="2">
        <v>244.04899774203327</v>
      </c>
      <c r="CA659" s="2">
        <v>1995.8081206474469</v>
      </c>
      <c r="CB659" s="2">
        <v>28784.264000000003</v>
      </c>
      <c r="CC659" s="2">
        <v>244.04899774203327</v>
      </c>
      <c r="CD659" s="2">
        <v>244.04899774203327</v>
      </c>
      <c r="CE659" s="1">
        <f t="shared" si="10"/>
        <v>6.7828448972545074E-3</v>
      </c>
    </row>
    <row r="660" spans="1:83" ht="13.5" customHeight="1">
      <c r="A660" s="3" t="s">
        <v>1404</v>
      </c>
      <c r="B660" t="s">
        <v>1484</v>
      </c>
      <c r="C660" s="9" t="s">
        <v>2269</v>
      </c>
      <c r="D660" s="3" t="s">
        <v>523</v>
      </c>
      <c r="E660" s="3" t="s">
        <v>1408</v>
      </c>
      <c r="F660" s="3" t="s">
        <v>1484</v>
      </c>
      <c r="G660" s="3" t="s">
        <v>128</v>
      </c>
      <c r="H660" s="3" t="s">
        <v>89</v>
      </c>
      <c r="I660" s="3" t="s">
        <v>1406</v>
      </c>
      <c r="J660" s="3" t="s">
        <v>523</v>
      </c>
      <c r="K660" s="3" t="s">
        <v>92</v>
      </c>
      <c r="L660" s="3" t="s">
        <v>116</v>
      </c>
      <c r="M660" s="3" t="s">
        <v>94</v>
      </c>
      <c r="N660" s="2">
        <v>4252.3500000000004</v>
      </c>
      <c r="O660" s="2">
        <v>0</v>
      </c>
      <c r="P660" s="10">
        <v>1</v>
      </c>
      <c r="Q660" s="2">
        <v>4252.3500000000004</v>
      </c>
      <c r="R660" s="2">
        <v>0</v>
      </c>
      <c r="S660" s="3" t="s">
        <v>262</v>
      </c>
      <c r="T660" s="2">
        <v>4252.3500000000004</v>
      </c>
      <c r="U660" s="2">
        <v>4252.3500000000004</v>
      </c>
      <c r="V660" s="2">
        <v>0</v>
      </c>
      <c r="W660" s="11">
        <v>6.4602000000000004</v>
      </c>
      <c r="X660" s="2">
        <v>27471.031470000005</v>
      </c>
      <c r="Y660" s="2">
        <v>27471.031470000005</v>
      </c>
      <c r="Z660" s="2">
        <v>0</v>
      </c>
      <c r="AA660" s="12">
        <v>0</v>
      </c>
      <c r="AB660" s="13">
        <v>48213</v>
      </c>
      <c r="AC660" s="13">
        <v>44500</v>
      </c>
      <c r="AD660" s="2">
        <v>11</v>
      </c>
      <c r="AE660" s="2">
        <v>4</v>
      </c>
      <c r="AF660" s="3" t="s">
        <v>95</v>
      </c>
      <c r="AG660" s="2">
        <v>0</v>
      </c>
      <c r="AH660" s="3" t="s">
        <v>95</v>
      </c>
      <c r="AI660" s="3" t="s">
        <v>95</v>
      </c>
      <c r="AJ660" s="2">
        <v>1</v>
      </c>
      <c r="AK660" s="2">
        <v>186.33174562860751</v>
      </c>
      <c r="AL660" s="2">
        <v>0</v>
      </c>
      <c r="AM660" s="2">
        <v>0</v>
      </c>
      <c r="AN660" s="2">
        <v>186.33174562860751</v>
      </c>
      <c r="AO660" s="2">
        <v>1523.8022466827729</v>
      </c>
      <c r="AP660" s="2">
        <v>0</v>
      </c>
      <c r="AQ660" s="2">
        <v>0</v>
      </c>
      <c r="AR660" s="2">
        <v>1523.8022466827729</v>
      </c>
      <c r="AS660" s="2">
        <v>21976.825176000006</v>
      </c>
      <c r="AT660" s="2">
        <v>0</v>
      </c>
      <c r="AU660" s="2">
        <v>0</v>
      </c>
      <c r="AV660" s="2">
        <v>21976.825176000006</v>
      </c>
      <c r="AW660" s="2">
        <v>186.33174562860751</v>
      </c>
      <c r="AX660" s="2">
        <v>0</v>
      </c>
      <c r="AY660" s="2">
        <v>0</v>
      </c>
      <c r="AZ660" s="2">
        <v>186.33174562860751</v>
      </c>
      <c r="BA660" s="2">
        <v>948.26088667854651</v>
      </c>
      <c r="BB660" s="2">
        <v>0</v>
      </c>
      <c r="BC660" s="2">
        <v>0</v>
      </c>
      <c r="BD660" s="2">
        <v>948.26088667854651</v>
      </c>
      <c r="BE660" s="2">
        <v>7754.7820135932998</v>
      </c>
      <c r="BF660" s="2">
        <v>0</v>
      </c>
      <c r="BG660" s="2">
        <v>0</v>
      </c>
      <c r="BH660" s="2">
        <v>7754.7820135932998</v>
      </c>
      <c r="BI660" s="2">
        <v>111842.26100318163</v>
      </c>
      <c r="BJ660" s="2">
        <v>0</v>
      </c>
      <c r="BK660" s="2">
        <v>0</v>
      </c>
      <c r="BL660" s="2">
        <v>111842.26100318163</v>
      </c>
      <c r="BM660" s="2">
        <v>948.26088667854651</v>
      </c>
      <c r="BN660" s="2">
        <v>0</v>
      </c>
      <c r="BO660" s="2">
        <v>0</v>
      </c>
      <c r="BP660" s="2">
        <v>948.26088667854651</v>
      </c>
      <c r="BQ660" s="2" t="s">
        <v>96</v>
      </c>
      <c r="BR660" s="1" t="s">
        <v>523</v>
      </c>
      <c r="BS660" s="1" t="s">
        <v>523</v>
      </c>
      <c r="BT660" s="1" t="s">
        <v>523</v>
      </c>
      <c r="BU660" s="2">
        <v>186.33174562860751</v>
      </c>
      <c r="BV660" s="2">
        <v>1523.8022466827729</v>
      </c>
      <c r="BW660" s="2">
        <v>21976.825176000006</v>
      </c>
      <c r="BX660" s="2">
        <v>186.33174562860751</v>
      </c>
      <c r="BY660" s="2">
        <v>186.33174562860751</v>
      </c>
      <c r="BZ660" s="2">
        <v>28.843030498840207</v>
      </c>
      <c r="CA660" s="2">
        <v>235.87539808098398</v>
      </c>
      <c r="CB660" s="2">
        <v>3401.8800000000006</v>
      </c>
      <c r="CC660" s="2">
        <v>28.843030498840207</v>
      </c>
      <c r="CD660" s="2">
        <v>28.843030498840207</v>
      </c>
      <c r="CE660" s="1">
        <f t="shared" si="10"/>
        <v>6.7828448972545065E-3</v>
      </c>
    </row>
    <row r="661" spans="1:83" ht="13.5" customHeight="1">
      <c r="A661" s="3" t="s">
        <v>1404</v>
      </c>
      <c r="B661" t="s">
        <v>1485</v>
      </c>
      <c r="C661" s="9" t="s">
        <v>2270</v>
      </c>
      <c r="D661" s="3" t="s">
        <v>523</v>
      </c>
      <c r="E661" s="3" t="s">
        <v>1408</v>
      </c>
      <c r="F661" s="3" t="s">
        <v>1485</v>
      </c>
      <c r="G661" s="3" t="s">
        <v>128</v>
      </c>
      <c r="H661" s="3" t="s">
        <v>89</v>
      </c>
      <c r="I661" s="3" t="s">
        <v>1406</v>
      </c>
      <c r="J661" s="3" t="s">
        <v>523</v>
      </c>
      <c r="K661" s="3" t="s">
        <v>92</v>
      </c>
      <c r="L661" s="3" t="s">
        <v>116</v>
      </c>
      <c r="M661" s="3" t="s">
        <v>94</v>
      </c>
      <c r="N661" s="2">
        <v>29529.32</v>
      </c>
      <c r="O661" s="2">
        <v>0</v>
      </c>
      <c r="P661" s="10">
        <v>1</v>
      </c>
      <c r="Q661" s="2">
        <v>29529.32</v>
      </c>
      <c r="R661" s="2">
        <v>0</v>
      </c>
      <c r="S661" s="3" t="s">
        <v>262</v>
      </c>
      <c r="T661" s="2">
        <v>29529.32</v>
      </c>
      <c r="U661" s="2">
        <v>29529.32</v>
      </c>
      <c r="V661" s="2">
        <v>0</v>
      </c>
      <c r="W661" s="11">
        <v>6.4602000000000004</v>
      </c>
      <c r="X661" s="2">
        <v>190765.31306400002</v>
      </c>
      <c r="Y661" s="2">
        <v>190765.31306400002</v>
      </c>
      <c r="Z661" s="2">
        <v>0</v>
      </c>
      <c r="AA661" s="12">
        <v>0</v>
      </c>
      <c r="AB661" s="13">
        <v>48236</v>
      </c>
      <c r="AC661" s="13">
        <v>44500</v>
      </c>
      <c r="AD661" s="2">
        <v>11</v>
      </c>
      <c r="AE661" s="2">
        <v>4</v>
      </c>
      <c r="AF661" s="3" t="s">
        <v>95</v>
      </c>
      <c r="AG661" s="2">
        <v>0</v>
      </c>
      <c r="AH661" s="3" t="s">
        <v>95</v>
      </c>
      <c r="AI661" s="3" t="s">
        <v>95</v>
      </c>
      <c r="AJ661" s="2">
        <v>1</v>
      </c>
      <c r="AK661" s="2">
        <v>1293.9315302893108</v>
      </c>
      <c r="AL661" s="2">
        <v>0</v>
      </c>
      <c r="AM661" s="2">
        <v>0</v>
      </c>
      <c r="AN661" s="2">
        <v>1293.9315302893108</v>
      </c>
      <c r="AO661" s="2">
        <v>10581.641717877064</v>
      </c>
      <c r="AP661" s="2">
        <v>0</v>
      </c>
      <c r="AQ661" s="2">
        <v>0</v>
      </c>
      <c r="AR661" s="2">
        <v>10581.641717877064</v>
      </c>
      <c r="AS661" s="2">
        <v>152612.25045120003</v>
      </c>
      <c r="AT661" s="2">
        <v>0</v>
      </c>
      <c r="AU661" s="2">
        <v>0</v>
      </c>
      <c r="AV661" s="2">
        <v>152612.25045120003</v>
      </c>
      <c r="AW661" s="2">
        <v>1293.9315302893108</v>
      </c>
      <c r="AX661" s="2">
        <v>0</v>
      </c>
      <c r="AY661" s="2">
        <v>0</v>
      </c>
      <c r="AZ661" s="2">
        <v>1293.9315302893108</v>
      </c>
      <c r="BA661" s="2">
        <v>6584.9469507953318</v>
      </c>
      <c r="BB661" s="2">
        <v>0</v>
      </c>
      <c r="BC661" s="2">
        <v>0</v>
      </c>
      <c r="BD661" s="2">
        <v>6584.9469507953318</v>
      </c>
      <c r="BE661" s="2">
        <v>53851.032866448171</v>
      </c>
      <c r="BF661" s="2">
        <v>0</v>
      </c>
      <c r="BG661" s="2">
        <v>0</v>
      </c>
      <c r="BH661" s="2">
        <v>53851.032866448171</v>
      </c>
      <c r="BI661" s="2">
        <v>776659.00377120206</v>
      </c>
      <c r="BJ661" s="2">
        <v>0</v>
      </c>
      <c r="BK661" s="2">
        <v>0</v>
      </c>
      <c r="BL661" s="2">
        <v>776659.00377120206</v>
      </c>
      <c r="BM661" s="2">
        <v>6584.9469507953318</v>
      </c>
      <c r="BN661" s="2">
        <v>0</v>
      </c>
      <c r="BO661" s="2">
        <v>0</v>
      </c>
      <c r="BP661" s="2">
        <v>6584.9469507953318</v>
      </c>
      <c r="BQ661" s="2" t="s">
        <v>96</v>
      </c>
      <c r="BR661" s="1" t="s">
        <v>523</v>
      </c>
      <c r="BS661" s="1" t="s">
        <v>523</v>
      </c>
      <c r="BT661" s="1" t="s">
        <v>523</v>
      </c>
      <c r="BU661" s="2">
        <v>1293.9315302893108</v>
      </c>
      <c r="BV661" s="2">
        <v>10581.641717877064</v>
      </c>
      <c r="BW661" s="2">
        <v>152612.25045120003</v>
      </c>
      <c r="BX661" s="2">
        <v>1293.9315302893108</v>
      </c>
      <c r="BY661" s="2">
        <v>1293.9315302893108</v>
      </c>
      <c r="BZ661" s="2">
        <v>200.29279748139541</v>
      </c>
      <c r="CA661" s="2">
        <v>1637.974322447767</v>
      </c>
      <c r="CB661" s="2">
        <v>23623.456000000002</v>
      </c>
      <c r="CC661" s="2">
        <v>200.29279748139541</v>
      </c>
      <c r="CD661" s="2">
        <v>200.29279748139541</v>
      </c>
      <c r="CE661" s="1">
        <f t="shared" si="10"/>
        <v>6.7828448972545056E-3</v>
      </c>
    </row>
    <row r="662" spans="1:83" ht="13.5" customHeight="1">
      <c r="A662" s="3" t="s">
        <v>1404</v>
      </c>
      <c r="B662" t="s">
        <v>1486</v>
      </c>
      <c r="C662" s="9" t="s">
        <v>2271</v>
      </c>
      <c r="D662" s="3" t="s">
        <v>523</v>
      </c>
      <c r="E662" s="3" t="s">
        <v>1408</v>
      </c>
      <c r="F662" s="3" t="s">
        <v>1486</v>
      </c>
      <c r="G662" s="3" t="s">
        <v>128</v>
      </c>
      <c r="H662" s="3" t="s">
        <v>89</v>
      </c>
      <c r="I662" s="3" t="s">
        <v>1406</v>
      </c>
      <c r="J662" s="3" t="s">
        <v>523</v>
      </c>
      <c r="K662" s="3" t="s">
        <v>92</v>
      </c>
      <c r="L662" s="3" t="s">
        <v>116</v>
      </c>
      <c r="M662" s="3" t="s">
        <v>94</v>
      </c>
      <c r="N662" s="2">
        <v>34796.97</v>
      </c>
      <c r="O662" s="2">
        <v>0</v>
      </c>
      <c r="P662" s="10">
        <v>1</v>
      </c>
      <c r="Q662" s="2">
        <v>34796.97</v>
      </c>
      <c r="R662" s="2">
        <v>0</v>
      </c>
      <c r="S662" s="3" t="s">
        <v>262</v>
      </c>
      <c r="T662" s="2">
        <v>34796.97</v>
      </c>
      <c r="U662" s="2">
        <v>34796.97</v>
      </c>
      <c r="V662" s="2">
        <v>0</v>
      </c>
      <c r="W662" s="11">
        <v>6.4602000000000004</v>
      </c>
      <c r="X662" s="2">
        <v>224795.38559400002</v>
      </c>
      <c r="Y662" s="2">
        <v>224795.38559400002</v>
      </c>
      <c r="Z662" s="2">
        <v>0</v>
      </c>
      <c r="AA662" s="12">
        <v>0</v>
      </c>
      <c r="AB662" s="13">
        <v>48126</v>
      </c>
      <c r="AC662" s="13">
        <v>44500</v>
      </c>
      <c r="AD662" s="2">
        <v>10</v>
      </c>
      <c r="AE662" s="2">
        <v>4</v>
      </c>
      <c r="AF662" s="3" t="s">
        <v>95</v>
      </c>
      <c r="AG662" s="2">
        <v>0</v>
      </c>
      <c r="AH662" s="3" t="s">
        <v>95</v>
      </c>
      <c r="AI662" s="3" t="s">
        <v>95</v>
      </c>
      <c r="AJ662" s="2">
        <v>1</v>
      </c>
      <c r="AK662" s="2">
        <v>1524.7522341026224</v>
      </c>
      <c r="AL662" s="2">
        <v>0</v>
      </c>
      <c r="AM662" s="2">
        <v>0</v>
      </c>
      <c r="AN662" s="2">
        <v>1524.7522341026224</v>
      </c>
      <c r="AO662" s="2">
        <v>11384.106819224171</v>
      </c>
      <c r="AP662" s="2">
        <v>0</v>
      </c>
      <c r="AQ662" s="2">
        <v>0</v>
      </c>
      <c r="AR662" s="2">
        <v>11384.106819224171</v>
      </c>
      <c r="AS662" s="2">
        <v>179836.30847520003</v>
      </c>
      <c r="AT662" s="2">
        <v>0</v>
      </c>
      <c r="AU662" s="2">
        <v>0</v>
      </c>
      <c r="AV662" s="2">
        <v>179836.30847520003</v>
      </c>
      <c r="AW662" s="2">
        <v>1524.7522341026224</v>
      </c>
      <c r="AX662" s="2">
        <v>0</v>
      </c>
      <c r="AY662" s="2">
        <v>0</v>
      </c>
      <c r="AZ662" s="2">
        <v>1524.7522341026224</v>
      </c>
      <c r="BA662" s="2">
        <v>7759.6165945716557</v>
      </c>
      <c r="BB662" s="2">
        <v>0</v>
      </c>
      <c r="BC662" s="2">
        <v>0</v>
      </c>
      <c r="BD662" s="2">
        <v>7759.6165945716557</v>
      </c>
      <c r="BE662" s="2">
        <v>57934.858013713732</v>
      </c>
      <c r="BF662" s="2">
        <v>0</v>
      </c>
      <c r="BG662" s="2">
        <v>0</v>
      </c>
      <c r="BH662" s="2">
        <v>57934.858013713732</v>
      </c>
      <c r="BI662" s="2">
        <v>915204.95746114047</v>
      </c>
      <c r="BJ662" s="2">
        <v>0</v>
      </c>
      <c r="BK662" s="2">
        <v>0</v>
      </c>
      <c r="BL662" s="2">
        <v>915204.95746114047</v>
      </c>
      <c r="BM662" s="2">
        <v>7759.6165945716557</v>
      </c>
      <c r="BN662" s="2">
        <v>0</v>
      </c>
      <c r="BO662" s="2">
        <v>0</v>
      </c>
      <c r="BP662" s="2">
        <v>7759.6165945716557</v>
      </c>
      <c r="BQ662" s="2" t="s">
        <v>96</v>
      </c>
      <c r="BR662" s="1" t="s">
        <v>523</v>
      </c>
      <c r="BS662" s="1" t="s">
        <v>523</v>
      </c>
      <c r="BT662" s="1" t="s">
        <v>523</v>
      </c>
      <c r="BU662" s="2">
        <v>1524.7522341026224</v>
      </c>
      <c r="BV662" s="2">
        <v>11384.106819224171</v>
      </c>
      <c r="BW662" s="2">
        <v>179836.30847520003</v>
      </c>
      <c r="BX662" s="2">
        <v>1524.7522341026224</v>
      </c>
      <c r="BY662" s="2">
        <v>1524.7522341026224</v>
      </c>
      <c r="BZ662" s="2">
        <v>236.02245040441818</v>
      </c>
      <c r="CA662" s="2">
        <v>1762.1910806513995</v>
      </c>
      <c r="CB662" s="2">
        <v>27837.576000000005</v>
      </c>
      <c r="CC662" s="2">
        <v>236.02245040441818</v>
      </c>
      <c r="CD662" s="2">
        <v>236.02245040441818</v>
      </c>
      <c r="CE662" s="1">
        <f t="shared" si="10"/>
        <v>6.7828448972545074E-3</v>
      </c>
    </row>
    <row r="663" spans="1:83" ht="13.5" customHeight="1">
      <c r="A663" s="3" t="s">
        <v>1404</v>
      </c>
      <c r="B663" t="s">
        <v>1487</v>
      </c>
      <c r="C663" s="9" t="s">
        <v>2272</v>
      </c>
      <c r="D663" s="3" t="s">
        <v>523</v>
      </c>
      <c r="E663" s="3" t="s">
        <v>1408</v>
      </c>
      <c r="F663" s="3" t="s">
        <v>1487</v>
      </c>
      <c r="G663" s="3" t="s">
        <v>128</v>
      </c>
      <c r="H663" s="3" t="s">
        <v>89</v>
      </c>
      <c r="I663" s="3" t="s">
        <v>1406</v>
      </c>
      <c r="J663" s="3" t="s">
        <v>523</v>
      </c>
      <c r="K663" s="3" t="s">
        <v>92</v>
      </c>
      <c r="L663" s="3" t="s">
        <v>116</v>
      </c>
      <c r="M663" s="3" t="s">
        <v>94</v>
      </c>
      <c r="N663" s="2">
        <v>3840</v>
      </c>
      <c r="O663" s="2">
        <v>0</v>
      </c>
      <c r="P663" s="10">
        <v>1</v>
      </c>
      <c r="Q663" s="2">
        <v>3840</v>
      </c>
      <c r="R663" s="2">
        <v>0</v>
      </c>
      <c r="S663" s="3" t="s">
        <v>262</v>
      </c>
      <c r="T663" s="2">
        <v>3840</v>
      </c>
      <c r="U663" s="2">
        <v>3840</v>
      </c>
      <c r="V663" s="2">
        <v>0</v>
      </c>
      <c r="W663" s="11">
        <v>6.4602000000000004</v>
      </c>
      <c r="X663" s="2">
        <v>24807.168000000001</v>
      </c>
      <c r="Y663" s="2">
        <v>24807.168000000001</v>
      </c>
      <c r="Z663" s="2">
        <v>0</v>
      </c>
      <c r="AA663" s="12">
        <v>0</v>
      </c>
      <c r="AB663" s="13">
        <v>48487</v>
      </c>
      <c r="AC663" s="13">
        <v>44500</v>
      </c>
      <c r="AD663" s="2">
        <v>11</v>
      </c>
      <c r="AE663" s="2">
        <v>4</v>
      </c>
      <c r="AF663" s="3" t="s">
        <v>95</v>
      </c>
      <c r="AG663" s="2">
        <v>0</v>
      </c>
      <c r="AH663" s="3" t="s">
        <v>95</v>
      </c>
      <c r="AI663" s="3" t="s">
        <v>95</v>
      </c>
      <c r="AJ663" s="2">
        <v>1</v>
      </c>
      <c r="AK663" s="2">
        <v>168.26317288413529</v>
      </c>
      <c r="AL663" s="2">
        <v>0</v>
      </c>
      <c r="AM663" s="2">
        <v>0</v>
      </c>
      <c r="AN663" s="2">
        <v>168.26317288413529</v>
      </c>
      <c r="AO663" s="2">
        <v>1376.0392788133256</v>
      </c>
      <c r="AP663" s="2">
        <v>0</v>
      </c>
      <c r="AQ663" s="2">
        <v>0</v>
      </c>
      <c r="AR663" s="2">
        <v>1376.0392788133256</v>
      </c>
      <c r="AS663" s="2">
        <v>19845.734400000001</v>
      </c>
      <c r="AT663" s="2">
        <v>0</v>
      </c>
      <c r="AU663" s="2">
        <v>0</v>
      </c>
      <c r="AV663" s="2">
        <v>19845.734400000001</v>
      </c>
      <c r="AW663" s="2">
        <v>168.26317288413529</v>
      </c>
      <c r="AX663" s="2">
        <v>0</v>
      </c>
      <c r="AY663" s="2">
        <v>0</v>
      </c>
      <c r="AZ663" s="2">
        <v>168.26317288413529</v>
      </c>
      <c r="BA663" s="2">
        <v>856.30811312465289</v>
      </c>
      <c r="BB663" s="2">
        <v>0</v>
      </c>
      <c r="BC663" s="2">
        <v>0</v>
      </c>
      <c r="BD663" s="2">
        <v>856.30811312465289</v>
      </c>
      <c r="BE663" s="2">
        <v>7002.8014938088954</v>
      </c>
      <c r="BF663" s="2">
        <v>0</v>
      </c>
      <c r="BG663" s="2">
        <v>0</v>
      </c>
      <c r="BH663" s="2">
        <v>7002.8014938088954</v>
      </c>
      <c r="BI663" s="2">
        <v>100996.92693504001</v>
      </c>
      <c r="BJ663" s="2">
        <v>0</v>
      </c>
      <c r="BK663" s="2">
        <v>0</v>
      </c>
      <c r="BL663" s="2">
        <v>100996.92693504001</v>
      </c>
      <c r="BM663" s="2">
        <v>856.30811312465289</v>
      </c>
      <c r="BN663" s="2">
        <v>0</v>
      </c>
      <c r="BO663" s="2">
        <v>0</v>
      </c>
      <c r="BP663" s="2">
        <v>856.30811312465289</v>
      </c>
      <c r="BQ663" s="2" t="s">
        <v>96</v>
      </c>
      <c r="BR663" s="1" t="s">
        <v>523</v>
      </c>
      <c r="BS663" s="1" t="s">
        <v>523</v>
      </c>
      <c r="BT663" s="1" t="s">
        <v>523</v>
      </c>
      <c r="BU663" s="2">
        <v>168.26317288413529</v>
      </c>
      <c r="BV663" s="2">
        <v>1376.0392788133256</v>
      </c>
      <c r="BW663" s="2">
        <v>19845.734400000001</v>
      </c>
      <c r="BX663" s="2">
        <v>168.26317288413529</v>
      </c>
      <c r="BY663" s="2">
        <v>168.26317288413529</v>
      </c>
      <c r="BZ663" s="2">
        <v>26.046124405457306</v>
      </c>
      <c r="CA663" s="2">
        <v>213.00258177971665</v>
      </c>
      <c r="CB663" s="2">
        <v>3072</v>
      </c>
      <c r="CC663" s="2">
        <v>26.046124405457306</v>
      </c>
      <c r="CD663" s="2">
        <v>26.046124405457306</v>
      </c>
      <c r="CE663" s="1">
        <f t="shared" si="10"/>
        <v>6.7828448972545065E-3</v>
      </c>
    </row>
    <row r="664" spans="1:83" ht="13.5" customHeight="1">
      <c r="A664" s="3" t="s">
        <v>1404</v>
      </c>
      <c r="B664" t="s">
        <v>1488</v>
      </c>
      <c r="C664" s="9" t="s">
        <v>2273</v>
      </c>
      <c r="D664" s="3" t="s">
        <v>523</v>
      </c>
      <c r="E664" s="3" t="s">
        <v>1408</v>
      </c>
      <c r="F664" s="3" t="s">
        <v>1488</v>
      </c>
      <c r="G664" s="3" t="s">
        <v>128</v>
      </c>
      <c r="H664" s="3" t="s">
        <v>89</v>
      </c>
      <c r="I664" s="3" t="s">
        <v>1406</v>
      </c>
      <c r="J664" s="3" t="s">
        <v>523</v>
      </c>
      <c r="K664" s="3" t="s">
        <v>92</v>
      </c>
      <c r="L664" s="3" t="s">
        <v>116</v>
      </c>
      <c r="M664" s="3" t="s">
        <v>94</v>
      </c>
      <c r="N664" s="2">
        <v>117012.88</v>
      </c>
      <c r="O664" s="2">
        <v>0</v>
      </c>
      <c r="P664" s="10">
        <v>1</v>
      </c>
      <c r="Q664" s="2">
        <v>117012.88</v>
      </c>
      <c r="R664" s="2">
        <v>0</v>
      </c>
      <c r="S664" s="3" t="s">
        <v>262</v>
      </c>
      <c r="T664" s="2">
        <v>117012.88</v>
      </c>
      <c r="U664" s="2">
        <v>117012.88</v>
      </c>
      <c r="V664" s="2">
        <v>0</v>
      </c>
      <c r="W664" s="11">
        <v>6.4602000000000004</v>
      </c>
      <c r="X664" s="2">
        <v>755926.60737600003</v>
      </c>
      <c r="Y664" s="2">
        <v>755926.60737600003</v>
      </c>
      <c r="Z664" s="2">
        <v>0</v>
      </c>
      <c r="AA664" s="12">
        <v>0</v>
      </c>
      <c r="AB664" s="13">
        <v>48059</v>
      </c>
      <c r="AC664" s="13">
        <v>44500</v>
      </c>
      <c r="AD664" s="2">
        <v>10</v>
      </c>
      <c r="AE664" s="2">
        <v>4</v>
      </c>
      <c r="AF664" s="3" t="s">
        <v>95</v>
      </c>
      <c r="AG664" s="2">
        <v>0</v>
      </c>
      <c r="AH664" s="3" t="s">
        <v>95</v>
      </c>
      <c r="AI664" s="3" t="s">
        <v>95</v>
      </c>
      <c r="AJ664" s="2">
        <v>1</v>
      </c>
      <c r="AK664" s="2">
        <v>5127.332931539212</v>
      </c>
      <c r="AL664" s="2">
        <v>0</v>
      </c>
      <c r="AM664" s="2">
        <v>0</v>
      </c>
      <c r="AN664" s="2">
        <v>5127.332931539212</v>
      </c>
      <c r="AO664" s="2">
        <v>38281.698813001822</v>
      </c>
      <c r="AP664" s="2">
        <v>0</v>
      </c>
      <c r="AQ664" s="2">
        <v>0</v>
      </c>
      <c r="AR664" s="2">
        <v>38281.698813001822</v>
      </c>
      <c r="AS664" s="2">
        <v>604741.28590080002</v>
      </c>
      <c r="AT664" s="2">
        <v>0</v>
      </c>
      <c r="AU664" s="2">
        <v>0</v>
      </c>
      <c r="AV664" s="2">
        <v>604741.28590080002</v>
      </c>
      <c r="AW664" s="2">
        <v>5127.332931539212</v>
      </c>
      <c r="AX664" s="2">
        <v>0</v>
      </c>
      <c r="AY664" s="2">
        <v>0</v>
      </c>
      <c r="AZ664" s="2">
        <v>5127.332931539212</v>
      </c>
      <c r="BA664" s="2">
        <v>26093.510021896203</v>
      </c>
      <c r="BB664" s="2">
        <v>0</v>
      </c>
      <c r="BC664" s="2">
        <v>0</v>
      </c>
      <c r="BD664" s="2">
        <v>26093.510021896203</v>
      </c>
      <c r="BE664" s="2">
        <v>194819.39342924758</v>
      </c>
      <c r="BF664" s="2">
        <v>0</v>
      </c>
      <c r="BG664" s="2">
        <v>0</v>
      </c>
      <c r="BH664" s="2">
        <v>194819.39342924758</v>
      </c>
      <c r="BI664" s="2">
        <v>3077588.8780777617</v>
      </c>
      <c r="BJ664" s="2">
        <v>0</v>
      </c>
      <c r="BK664" s="2">
        <v>0</v>
      </c>
      <c r="BL664" s="2">
        <v>3077588.8780777617</v>
      </c>
      <c r="BM664" s="2">
        <v>26093.510021896203</v>
      </c>
      <c r="BN664" s="2">
        <v>0</v>
      </c>
      <c r="BO664" s="2">
        <v>0</v>
      </c>
      <c r="BP664" s="2">
        <v>26093.510021896203</v>
      </c>
      <c r="BQ664" s="2" t="s">
        <v>96</v>
      </c>
      <c r="BR664" s="1" t="s">
        <v>523</v>
      </c>
      <c r="BS664" s="1" t="s">
        <v>523</v>
      </c>
      <c r="BT664" s="1" t="s">
        <v>523</v>
      </c>
      <c r="BU664" s="2">
        <v>5127.332931539212</v>
      </c>
      <c r="BV664" s="2">
        <v>38281.698813001822</v>
      </c>
      <c r="BW664" s="2">
        <v>604741.28590080002</v>
      </c>
      <c r="BX664" s="2">
        <v>5127.332931539212</v>
      </c>
      <c r="BY664" s="2">
        <v>5127.332931539212</v>
      </c>
      <c r="BZ664" s="2">
        <v>793.68021602105375</v>
      </c>
      <c r="CA664" s="2">
        <v>5925.7761080155133</v>
      </c>
      <c r="CB664" s="2">
        <v>93610.304000000004</v>
      </c>
      <c r="CC664" s="2">
        <v>793.68021602105375</v>
      </c>
      <c r="CD664" s="2">
        <v>793.68021602105375</v>
      </c>
      <c r="CE664" s="1">
        <f t="shared" si="10"/>
        <v>6.7828448972545056E-3</v>
      </c>
    </row>
    <row r="665" spans="1:83" ht="13.5" customHeight="1">
      <c r="A665" s="3" t="s">
        <v>1404</v>
      </c>
      <c r="B665" t="s">
        <v>1489</v>
      </c>
      <c r="C665" s="9" t="s">
        <v>2274</v>
      </c>
      <c r="D665" s="3" t="s">
        <v>523</v>
      </c>
      <c r="E665" s="3" t="s">
        <v>1408</v>
      </c>
      <c r="F665" s="3" t="s">
        <v>1489</v>
      </c>
      <c r="G665" s="3" t="s">
        <v>128</v>
      </c>
      <c r="H665" s="3" t="s">
        <v>89</v>
      </c>
      <c r="I665" s="3" t="s">
        <v>1406</v>
      </c>
      <c r="J665" s="3" t="s">
        <v>523</v>
      </c>
      <c r="K665" s="3" t="s">
        <v>92</v>
      </c>
      <c r="L665" s="3" t="s">
        <v>116</v>
      </c>
      <c r="M665" s="3" t="s">
        <v>94</v>
      </c>
      <c r="N665" s="2">
        <v>15163.6</v>
      </c>
      <c r="O665" s="2">
        <v>0</v>
      </c>
      <c r="P665" s="10">
        <v>1</v>
      </c>
      <c r="Q665" s="2">
        <v>15163.6</v>
      </c>
      <c r="R665" s="2">
        <v>0</v>
      </c>
      <c r="S665" s="3" t="s">
        <v>262</v>
      </c>
      <c r="T665" s="2">
        <v>15163.6</v>
      </c>
      <c r="U665" s="2">
        <v>15163.6</v>
      </c>
      <c r="V665" s="2">
        <v>0</v>
      </c>
      <c r="W665" s="11">
        <v>6.4602000000000004</v>
      </c>
      <c r="X665" s="2">
        <v>97959.888720000003</v>
      </c>
      <c r="Y665" s="2">
        <v>97959.888720000003</v>
      </c>
      <c r="Z665" s="2">
        <v>0</v>
      </c>
      <c r="AA665" s="12">
        <v>0</v>
      </c>
      <c r="AB665" s="13">
        <v>48212</v>
      </c>
      <c r="AC665" s="13">
        <v>44500</v>
      </c>
      <c r="AD665" s="2">
        <v>11</v>
      </c>
      <c r="AE665" s="2">
        <v>4</v>
      </c>
      <c r="AF665" s="3" t="s">
        <v>95</v>
      </c>
      <c r="AG665" s="2">
        <v>0</v>
      </c>
      <c r="AH665" s="3" t="s">
        <v>95</v>
      </c>
      <c r="AI665" s="3" t="s">
        <v>95</v>
      </c>
      <c r="AJ665" s="2">
        <v>1</v>
      </c>
      <c r="AK665" s="2">
        <v>664.44673134007132</v>
      </c>
      <c r="AL665" s="2">
        <v>0</v>
      </c>
      <c r="AM665" s="2">
        <v>0</v>
      </c>
      <c r="AN665" s="2">
        <v>664.44673134007132</v>
      </c>
      <c r="AO665" s="2">
        <v>5433.7784396389961</v>
      </c>
      <c r="AP665" s="2">
        <v>0</v>
      </c>
      <c r="AQ665" s="2">
        <v>0</v>
      </c>
      <c r="AR665" s="2">
        <v>5433.7784396389961</v>
      </c>
      <c r="AS665" s="2">
        <v>78367.910976000014</v>
      </c>
      <c r="AT665" s="2">
        <v>0</v>
      </c>
      <c r="AU665" s="2">
        <v>0</v>
      </c>
      <c r="AV665" s="2">
        <v>78367.910976000014</v>
      </c>
      <c r="AW665" s="2">
        <v>664.44673134007132</v>
      </c>
      <c r="AX665" s="2">
        <v>0</v>
      </c>
      <c r="AY665" s="2">
        <v>0</v>
      </c>
      <c r="AZ665" s="2">
        <v>664.44673134007132</v>
      </c>
      <c r="BA665" s="2">
        <v>3381.4358604627573</v>
      </c>
      <c r="BB665" s="2">
        <v>0</v>
      </c>
      <c r="BC665" s="2">
        <v>0</v>
      </c>
      <c r="BD665" s="2">
        <v>3381.4358604627573</v>
      </c>
      <c r="BE665" s="2">
        <v>27653.041857166816</v>
      </c>
      <c r="BF665" s="2">
        <v>0</v>
      </c>
      <c r="BG665" s="2">
        <v>0</v>
      </c>
      <c r="BH665" s="2">
        <v>27653.041857166816</v>
      </c>
      <c r="BI665" s="2">
        <v>398822.1357479617</v>
      </c>
      <c r="BJ665" s="2">
        <v>0</v>
      </c>
      <c r="BK665" s="2">
        <v>0</v>
      </c>
      <c r="BL665" s="2">
        <v>398822.1357479617</v>
      </c>
      <c r="BM665" s="2">
        <v>3381.4358604627573</v>
      </c>
      <c r="BN665" s="2">
        <v>0</v>
      </c>
      <c r="BO665" s="2">
        <v>0</v>
      </c>
      <c r="BP665" s="2">
        <v>3381.4358604627573</v>
      </c>
      <c r="BQ665" s="2" t="s">
        <v>96</v>
      </c>
      <c r="BR665" s="1" t="s">
        <v>523</v>
      </c>
      <c r="BS665" s="1" t="s">
        <v>523</v>
      </c>
      <c r="BT665" s="1" t="s">
        <v>523</v>
      </c>
      <c r="BU665" s="2">
        <v>664.44673134007132</v>
      </c>
      <c r="BV665" s="2">
        <v>5433.7784396389961</v>
      </c>
      <c r="BW665" s="2">
        <v>78367.910976000014</v>
      </c>
      <c r="BX665" s="2">
        <v>664.44673134007132</v>
      </c>
      <c r="BY665" s="2">
        <v>664.44673134007132</v>
      </c>
      <c r="BZ665" s="2">
        <v>102.85234688400844</v>
      </c>
      <c r="CA665" s="2">
        <v>841.11613257159161</v>
      </c>
      <c r="CB665" s="2">
        <v>12130.880000000001</v>
      </c>
      <c r="CC665" s="2">
        <v>102.85234688400844</v>
      </c>
      <c r="CD665" s="2">
        <v>102.85234688400844</v>
      </c>
      <c r="CE665" s="1">
        <f t="shared" si="10"/>
        <v>6.7828448972545065E-3</v>
      </c>
    </row>
    <row r="666" spans="1:83" ht="13.5" customHeight="1">
      <c r="A666" s="3" t="s">
        <v>1404</v>
      </c>
      <c r="B666" t="s">
        <v>1490</v>
      </c>
      <c r="C666" s="9" t="s">
        <v>2275</v>
      </c>
      <c r="D666" s="3" t="s">
        <v>523</v>
      </c>
      <c r="E666" s="3" t="s">
        <v>1408</v>
      </c>
      <c r="F666" s="3" t="s">
        <v>1490</v>
      </c>
      <c r="G666" s="3" t="s">
        <v>128</v>
      </c>
      <c r="H666" s="3" t="s">
        <v>89</v>
      </c>
      <c r="I666" s="3" t="s">
        <v>1406</v>
      </c>
      <c r="J666" s="3" t="s">
        <v>523</v>
      </c>
      <c r="K666" s="3" t="s">
        <v>92</v>
      </c>
      <c r="L666" s="3" t="s">
        <v>116</v>
      </c>
      <c r="M666" s="3" t="s">
        <v>94</v>
      </c>
      <c r="N666" s="2">
        <v>67511.990000000005</v>
      </c>
      <c r="O666" s="2">
        <v>0</v>
      </c>
      <c r="P666" s="10">
        <v>1</v>
      </c>
      <c r="Q666" s="2">
        <v>67511.990000000005</v>
      </c>
      <c r="R666" s="2">
        <v>0</v>
      </c>
      <c r="S666" s="3" t="s">
        <v>262</v>
      </c>
      <c r="T666" s="2">
        <v>67511.990000000005</v>
      </c>
      <c r="U666" s="2">
        <v>67511.990000000005</v>
      </c>
      <c r="V666" s="2">
        <v>0</v>
      </c>
      <c r="W666" s="11">
        <v>6.4602000000000004</v>
      </c>
      <c r="X666" s="2">
        <v>436140.95779800008</v>
      </c>
      <c r="Y666" s="2">
        <v>436140.95779800008</v>
      </c>
      <c r="Z666" s="2">
        <v>0</v>
      </c>
      <c r="AA666" s="12">
        <v>0</v>
      </c>
      <c r="AB666" s="13">
        <v>48275</v>
      </c>
      <c r="AC666" s="13">
        <v>44500</v>
      </c>
      <c r="AD666" s="2">
        <v>11</v>
      </c>
      <c r="AE666" s="2">
        <v>4</v>
      </c>
      <c r="AF666" s="3" t="s">
        <v>95</v>
      </c>
      <c r="AG666" s="2">
        <v>0</v>
      </c>
      <c r="AH666" s="3" t="s">
        <v>95</v>
      </c>
      <c r="AI666" s="3" t="s">
        <v>95</v>
      </c>
      <c r="AJ666" s="2">
        <v>1</v>
      </c>
      <c r="AK666" s="2">
        <v>2958.2764700838579</v>
      </c>
      <c r="AL666" s="2">
        <v>0</v>
      </c>
      <c r="AM666" s="2">
        <v>0</v>
      </c>
      <c r="AN666" s="2">
        <v>2958.2764700838579</v>
      </c>
      <c r="AO666" s="2">
        <v>24192.486987201166</v>
      </c>
      <c r="AP666" s="2">
        <v>0</v>
      </c>
      <c r="AQ666" s="2">
        <v>0</v>
      </c>
      <c r="AR666" s="2">
        <v>24192.486987201166</v>
      </c>
      <c r="AS666" s="2">
        <v>348912.76623840007</v>
      </c>
      <c r="AT666" s="2">
        <v>0</v>
      </c>
      <c r="AU666" s="2">
        <v>0</v>
      </c>
      <c r="AV666" s="2">
        <v>348912.76623840007</v>
      </c>
      <c r="AW666" s="2">
        <v>2958.2764700838579</v>
      </c>
      <c r="AX666" s="2">
        <v>0</v>
      </c>
      <c r="AY666" s="2">
        <v>0</v>
      </c>
      <c r="AZ666" s="2">
        <v>2958.2764700838579</v>
      </c>
      <c r="BA666" s="2">
        <v>15054.964783903763</v>
      </c>
      <c r="BB666" s="2">
        <v>0</v>
      </c>
      <c r="BC666" s="2">
        <v>0</v>
      </c>
      <c r="BD666" s="2">
        <v>15054.964783903763</v>
      </c>
      <c r="BE666" s="2">
        <v>123117.98552656546</v>
      </c>
      <c r="BF666" s="2">
        <v>0</v>
      </c>
      <c r="BG666" s="2">
        <v>0</v>
      </c>
      <c r="BH666" s="2">
        <v>123117.98552656546</v>
      </c>
      <c r="BI666" s="2">
        <v>1775651.9586638419</v>
      </c>
      <c r="BJ666" s="2">
        <v>0</v>
      </c>
      <c r="BK666" s="2">
        <v>0</v>
      </c>
      <c r="BL666" s="2">
        <v>1775651.9586638419</v>
      </c>
      <c r="BM666" s="2">
        <v>15054.964783903763</v>
      </c>
      <c r="BN666" s="2">
        <v>0</v>
      </c>
      <c r="BO666" s="2">
        <v>0</v>
      </c>
      <c r="BP666" s="2">
        <v>15054.964783903763</v>
      </c>
      <c r="BQ666" s="2" t="s">
        <v>96</v>
      </c>
      <c r="BR666" s="1" t="s">
        <v>523</v>
      </c>
      <c r="BS666" s="1" t="s">
        <v>523</v>
      </c>
      <c r="BT666" s="1" t="s">
        <v>523</v>
      </c>
      <c r="BU666" s="2">
        <v>2958.2764700838579</v>
      </c>
      <c r="BV666" s="2">
        <v>24192.486987201166</v>
      </c>
      <c r="BW666" s="2">
        <v>348912.76623840007</v>
      </c>
      <c r="BX666" s="2">
        <v>2958.2764700838579</v>
      </c>
      <c r="BY666" s="2">
        <v>2958.2764700838579</v>
      </c>
      <c r="BZ666" s="2">
        <v>457.92335687499735</v>
      </c>
      <c r="CA666" s="2">
        <v>3744.8510862204212</v>
      </c>
      <c r="CB666" s="2">
        <v>54009.592000000011</v>
      </c>
      <c r="CC666" s="2">
        <v>457.92335687499735</v>
      </c>
      <c r="CD666" s="2">
        <v>457.92335687499735</v>
      </c>
      <c r="CE666" s="1">
        <f t="shared" si="10"/>
        <v>6.7828448972545065E-3</v>
      </c>
    </row>
    <row r="667" spans="1:83" ht="13.5" customHeight="1">
      <c r="A667" s="3" t="s">
        <v>1404</v>
      </c>
      <c r="B667" t="s">
        <v>1491</v>
      </c>
      <c r="C667" s="9" t="s">
        <v>2276</v>
      </c>
      <c r="D667" s="3" t="s">
        <v>523</v>
      </c>
      <c r="E667" s="3" t="s">
        <v>1408</v>
      </c>
      <c r="F667" s="3" t="s">
        <v>1491</v>
      </c>
      <c r="G667" s="3" t="s">
        <v>128</v>
      </c>
      <c r="H667" s="3" t="s">
        <v>89</v>
      </c>
      <c r="I667" s="3" t="s">
        <v>1406</v>
      </c>
      <c r="J667" s="3" t="s">
        <v>523</v>
      </c>
      <c r="K667" s="3" t="s">
        <v>92</v>
      </c>
      <c r="L667" s="3" t="s">
        <v>116</v>
      </c>
      <c r="M667" s="3" t="s">
        <v>94</v>
      </c>
      <c r="N667" s="2">
        <v>21604.18</v>
      </c>
      <c r="O667" s="2">
        <v>0</v>
      </c>
      <c r="P667" s="10">
        <v>1</v>
      </c>
      <c r="Q667" s="2">
        <v>21604.18</v>
      </c>
      <c r="R667" s="2">
        <v>0</v>
      </c>
      <c r="S667" s="3" t="s">
        <v>262</v>
      </c>
      <c r="T667" s="2">
        <v>21604.18</v>
      </c>
      <c r="U667" s="2">
        <v>21604.18</v>
      </c>
      <c r="V667" s="2">
        <v>0</v>
      </c>
      <c r="W667" s="11">
        <v>6.4602000000000004</v>
      </c>
      <c r="X667" s="2">
        <v>139567.32363600002</v>
      </c>
      <c r="Y667" s="2">
        <v>139567.32363600002</v>
      </c>
      <c r="Z667" s="2">
        <v>0</v>
      </c>
      <c r="AA667" s="12">
        <v>0</v>
      </c>
      <c r="AB667" s="13">
        <v>48363</v>
      </c>
      <c r="AC667" s="13">
        <v>44500</v>
      </c>
      <c r="AD667" s="2">
        <v>11</v>
      </c>
      <c r="AE667" s="2">
        <v>4</v>
      </c>
      <c r="AF667" s="3" t="s">
        <v>95</v>
      </c>
      <c r="AG667" s="2">
        <v>0</v>
      </c>
      <c r="AH667" s="3" t="s">
        <v>95</v>
      </c>
      <c r="AI667" s="3" t="s">
        <v>95</v>
      </c>
      <c r="AJ667" s="2">
        <v>1</v>
      </c>
      <c r="AK667" s="2">
        <v>946.66350894791094</v>
      </c>
      <c r="AL667" s="2">
        <v>0</v>
      </c>
      <c r="AM667" s="2">
        <v>0</v>
      </c>
      <c r="AN667" s="2">
        <v>946.66350894791094</v>
      </c>
      <c r="AO667" s="2">
        <v>7741.7188194149157</v>
      </c>
      <c r="AP667" s="2">
        <v>0</v>
      </c>
      <c r="AQ667" s="2">
        <v>0</v>
      </c>
      <c r="AR667" s="2">
        <v>7741.7188194149157</v>
      </c>
      <c r="AS667" s="2">
        <v>111653.8589088</v>
      </c>
      <c r="AT667" s="2">
        <v>0</v>
      </c>
      <c r="AU667" s="2">
        <v>0</v>
      </c>
      <c r="AV667" s="2">
        <v>111653.8589088</v>
      </c>
      <c r="AW667" s="2">
        <v>946.66350894791094</v>
      </c>
      <c r="AX667" s="2">
        <v>0</v>
      </c>
      <c r="AY667" s="2">
        <v>0</v>
      </c>
      <c r="AZ667" s="2">
        <v>946.66350894791094</v>
      </c>
      <c r="BA667" s="2">
        <v>4817.6652633868134</v>
      </c>
      <c r="BB667" s="2">
        <v>0</v>
      </c>
      <c r="BC667" s="2">
        <v>0</v>
      </c>
      <c r="BD667" s="2">
        <v>4817.6652633868134</v>
      </c>
      <c r="BE667" s="2">
        <v>39398.381243884447</v>
      </c>
      <c r="BF667" s="2">
        <v>0</v>
      </c>
      <c r="BG667" s="2">
        <v>0</v>
      </c>
      <c r="BH667" s="2">
        <v>39398.381243884447</v>
      </c>
      <c r="BI667" s="2">
        <v>568217.65337277413</v>
      </c>
      <c r="BJ667" s="2">
        <v>0</v>
      </c>
      <c r="BK667" s="2">
        <v>0</v>
      </c>
      <c r="BL667" s="2">
        <v>568217.65337277413</v>
      </c>
      <c r="BM667" s="2">
        <v>4817.6652633868134</v>
      </c>
      <c r="BN667" s="2">
        <v>0</v>
      </c>
      <c r="BO667" s="2">
        <v>0</v>
      </c>
      <c r="BP667" s="2">
        <v>4817.6652633868134</v>
      </c>
      <c r="BQ667" s="2" t="s">
        <v>96</v>
      </c>
      <c r="BR667" s="1" t="s">
        <v>523</v>
      </c>
      <c r="BS667" s="1" t="s">
        <v>523</v>
      </c>
      <c r="BT667" s="1" t="s">
        <v>523</v>
      </c>
      <c r="BU667" s="2">
        <v>946.66350894791094</v>
      </c>
      <c r="BV667" s="2">
        <v>7741.7188194149157</v>
      </c>
      <c r="BW667" s="2">
        <v>111653.8589088</v>
      </c>
      <c r="BX667" s="2">
        <v>946.66350894791094</v>
      </c>
      <c r="BY667" s="2">
        <v>946.66350894791094</v>
      </c>
      <c r="BZ667" s="2">
        <v>146.53780207236787</v>
      </c>
      <c r="CA667" s="2">
        <v>1198.3713846962812</v>
      </c>
      <c r="CB667" s="2">
        <v>17283.343999999997</v>
      </c>
      <c r="CC667" s="2">
        <v>146.53780207236787</v>
      </c>
      <c r="CD667" s="2">
        <v>146.53780207236787</v>
      </c>
      <c r="CE667" s="1">
        <f t="shared" si="10"/>
        <v>6.7828448972545065E-3</v>
      </c>
    </row>
    <row r="668" spans="1:83" ht="13.5" customHeight="1">
      <c r="A668" s="3" t="s">
        <v>1404</v>
      </c>
      <c r="B668" t="s">
        <v>1492</v>
      </c>
      <c r="C668" s="9" t="s">
        <v>2277</v>
      </c>
      <c r="D668" s="3" t="s">
        <v>523</v>
      </c>
      <c r="E668" s="3" t="s">
        <v>1408</v>
      </c>
      <c r="F668" s="3" t="s">
        <v>1492</v>
      </c>
      <c r="G668" s="3" t="s">
        <v>128</v>
      </c>
      <c r="H668" s="3" t="s">
        <v>89</v>
      </c>
      <c r="I668" s="3" t="s">
        <v>1406</v>
      </c>
      <c r="J668" s="3" t="s">
        <v>523</v>
      </c>
      <c r="K668" s="3" t="s">
        <v>92</v>
      </c>
      <c r="L668" s="3" t="s">
        <v>116</v>
      </c>
      <c r="M668" s="3" t="s">
        <v>94</v>
      </c>
      <c r="N668" s="2">
        <v>16534.8</v>
      </c>
      <c r="O668" s="2">
        <v>0</v>
      </c>
      <c r="P668" s="10">
        <v>1</v>
      </c>
      <c r="Q668" s="2">
        <v>16534.8</v>
      </c>
      <c r="R668" s="2">
        <v>0</v>
      </c>
      <c r="S668" s="3" t="s">
        <v>262</v>
      </c>
      <c r="T668" s="2">
        <v>16534.8</v>
      </c>
      <c r="U668" s="2">
        <v>16534.8</v>
      </c>
      <c r="V668" s="2">
        <v>0</v>
      </c>
      <c r="W668" s="11">
        <v>6.4602000000000004</v>
      </c>
      <c r="X668" s="2">
        <v>106818.11496000001</v>
      </c>
      <c r="Y668" s="2">
        <v>106818.11496000001</v>
      </c>
      <c r="Z668" s="2">
        <v>0</v>
      </c>
      <c r="AA668" s="12">
        <v>0</v>
      </c>
      <c r="AB668" s="13">
        <v>48303</v>
      </c>
      <c r="AC668" s="13">
        <v>44500</v>
      </c>
      <c r="AD668" s="2">
        <v>11</v>
      </c>
      <c r="AE668" s="2">
        <v>4</v>
      </c>
      <c r="AF668" s="3" t="s">
        <v>95</v>
      </c>
      <c r="AG668" s="2">
        <v>0</v>
      </c>
      <c r="AH668" s="3" t="s">
        <v>95</v>
      </c>
      <c r="AI668" s="3" t="s">
        <v>95</v>
      </c>
      <c r="AJ668" s="2">
        <v>1</v>
      </c>
      <c r="AK668" s="2">
        <v>724.53070599078137</v>
      </c>
      <c r="AL668" s="2">
        <v>0</v>
      </c>
      <c r="AM668" s="2">
        <v>0</v>
      </c>
      <c r="AN668" s="2">
        <v>724.53070599078137</v>
      </c>
      <c r="AO668" s="2">
        <v>5925.1391321152541</v>
      </c>
      <c r="AP668" s="2">
        <v>0</v>
      </c>
      <c r="AQ668" s="2">
        <v>0</v>
      </c>
      <c r="AR668" s="2">
        <v>5925.1391321152541</v>
      </c>
      <c r="AS668" s="2">
        <v>85454.491967999988</v>
      </c>
      <c r="AT668" s="2">
        <v>0</v>
      </c>
      <c r="AU668" s="2">
        <v>0</v>
      </c>
      <c r="AV668" s="2">
        <v>85454.491967999988</v>
      </c>
      <c r="AW668" s="2">
        <v>724.53070599078137</v>
      </c>
      <c r="AX668" s="2">
        <v>0</v>
      </c>
      <c r="AY668" s="2">
        <v>0</v>
      </c>
      <c r="AZ668" s="2">
        <v>724.53070599078137</v>
      </c>
      <c r="BA668" s="2">
        <v>3687.2092158576856</v>
      </c>
      <c r="BB668" s="2">
        <v>0</v>
      </c>
      <c r="BC668" s="2">
        <v>0</v>
      </c>
      <c r="BD668" s="2">
        <v>3687.2092158576856</v>
      </c>
      <c r="BE668" s="2">
        <v>30153.625557247742</v>
      </c>
      <c r="BF668" s="2">
        <v>0</v>
      </c>
      <c r="BG668" s="2">
        <v>0</v>
      </c>
      <c r="BH668" s="2">
        <v>30153.625557247742</v>
      </c>
      <c r="BI668" s="2">
        <v>434886.45507434878</v>
      </c>
      <c r="BJ668" s="2">
        <v>0</v>
      </c>
      <c r="BK668" s="2">
        <v>0</v>
      </c>
      <c r="BL668" s="2">
        <v>434886.45507434878</v>
      </c>
      <c r="BM668" s="2">
        <v>3687.2092158576856</v>
      </c>
      <c r="BN668" s="2">
        <v>0</v>
      </c>
      <c r="BO668" s="2">
        <v>0</v>
      </c>
      <c r="BP668" s="2">
        <v>3687.2092158576856</v>
      </c>
      <c r="BQ668" s="2" t="s">
        <v>96</v>
      </c>
      <c r="BR668" s="1" t="s">
        <v>523</v>
      </c>
      <c r="BS668" s="1" t="s">
        <v>523</v>
      </c>
      <c r="BT668" s="1" t="s">
        <v>523</v>
      </c>
      <c r="BU668" s="2">
        <v>724.53070599078137</v>
      </c>
      <c r="BV668" s="2">
        <v>5925.1391321152541</v>
      </c>
      <c r="BW668" s="2">
        <v>85454.491967999988</v>
      </c>
      <c r="BX668" s="2">
        <v>724.53070599078137</v>
      </c>
      <c r="BY668" s="2">
        <v>724.53070599078137</v>
      </c>
      <c r="BZ668" s="2">
        <v>112.15298380712382</v>
      </c>
      <c r="CA668" s="2">
        <v>917.17580448209867</v>
      </c>
      <c r="CB668" s="2">
        <v>13227.839999999997</v>
      </c>
      <c r="CC668" s="2">
        <v>112.15298380712382</v>
      </c>
      <c r="CD668" s="2">
        <v>112.15298380712382</v>
      </c>
      <c r="CE668" s="1">
        <f t="shared" si="10"/>
        <v>6.7828448972545074E-3</v>
      </c>
    </row>
    <row r="669" spans="1:83" ht="13.5" customHeight="1">
      <c r="A669" s="3" t="s">
        <v>1404</v>
      </c>
      <c r="B669" t="s">
        <v>1493</v>
      </c>
      <c r="C669" s="9" t="s">
        <v>2278</v>
      </c>
      <c r="D669" s="3" t="s">
        <v>523</v>
      </c>
      <c r="E669" s="3" t="s">
        <v>1408</v>
      </c>
      <c r="F669" s="3" t="s">
        <v>1493</v>
      </c>
      <c r="G669" s="3" t="s">
        <v>128</v>
      </c>
      <c r="H669" s="3" t="s">
        <v>89</v>
      </c>
      <c r="I669" s="3" t="s">
        <v>1406</v>
      </c>
      <c r="J669" s="3" t="s">
        <v>523</v>
      </c>
      <c r="K669" s="3" t="s">
        <v>92</v>
      </c>
      <c r="L669" s="3" t="s">
        <v>116</v>
      </c>
      <c r="M669" s="3" t="s">
        <v>94</v>
      </c>
      <c r="N669" s="2">
        <v>17601.98</v>
      </c>
      <c r="O669" s="2">
        <v>0</v>
      </c>
      <c r="P669" s="10">
        <v>1</v>
      </c>
      <c r="Q669" s="2">
        <v>17601.98</v>
      </c>
      <c r="R669" s="2">
        <v>0</v>
      </c>
      <c r="S669" s="3" t="s">
        <v>262</v>
      </c>
      <c r="T669" s="2">
        <v>17601.98</v>
      </c>
      <c r="U669" s="2">
        <v>17601.98</v>
      </c>
      <c r="V669" s="2">
        <v>0</v>
      </c>
      <c r="W669" s="11">
        <v>6.4602000000000004</v>
      </c>
      <c r="X669" s="2">
        <v>113712.31119600001</v>
      </c>
      <c r="Y669" s="2">
        <v>113712.31119600001</v>
      </c>
      <c r="Z669" s="2">
        <v>0</v>
      </c>
      <c r="AA669" s="12">
        <v>0</v>
      </c>
      <c r="AB669" s="13">
        <v>48425</v>
      </c>
      <c r="AC669" s="13">
        <v>44500</v>
      </c>
      <c r="AD669" s="2">
        <v>11</v>
      </c>
      <c r="AE669" s="2">
        <v>4</v>
      </c>
      <c r="AF669" s="3" t="s">
        <v>95</v>
      </c>
      <c r="AG669" s="2">
        <v>0</v>
      </c>
      <c r="AH669" s="3" t="s">
        <v>95</v>
      </c>
      <c r="AI669" s="3" t="s">
        <v>95</v>
      </c>
      <c r="AJ669" s="2">
        <v>1</v>
      </c>
      <c r="AK669" s="2">
        <v>771.29296975080501</v>
      </c>
      <c r="AL669" s="2">
        <v>0</v>
      </c>
      <c r="AM669" s="2">
        <v>0</v>
      </c>
      <c r="AN669" s="2">
        <v>771.29296975080501</v>
      </c>
      <c r="AO669" s="2">
        <v>6307.5562148142153</v>
      </c>
      <c r="AP669" s="2">
        <v>0</v>
      </c>
      <c r="AQ669" s="2">
        <v>0</v>
      </c>
      <c r="AR669" s="2">
        <v>6307.5562148142153</v>
      </c>
      <c r="AS669" s="2">
        <v>90969.848956800008</v>
      </c>
      <c r="AT669" s="2">
        <v>0</v>
      </c>
      <c r="AU669" s="2">
        <v>0</v>
      </c>
      <c r="AV669" s="2">
        <v>90969.848956800008</v>
      </c>
      <c r="AW669" s="2">
        <v>771.29296975080501</v>
      </c>
      <c r="AX669" s="2">
        <v>0</v>
      </c>
      <c r="AY669" s="2">
        <v>0</v>
      </c>
      <c r="AZ669" s="2">
        <v>771.29296975080501</v>
      </c>
      <c r="BA669" s="2">
        <v>3925.1870523588218</v>
      </c>
      <c r="BB669" s="2">
        <v>0</v>
      </c>
      <c r="BC669" s="2">
        <v>0</v>
      </c>
      <c r="BD669" s="2">
        <v>3925.1870523588218</v>
      </c>
      <c r="BE669" s="2">
        <v>32099.784332811025</v>
      </c>
      <c r="BF669" s="2">
        <v>0</v>
      </c>
      <c r="BG669" s="2">
        <v>0</v>
      </c>
      <c r="BH669" s="2">
        <v>32099.784332811025</v>
      </c>
      <c r="BI669" s="2">
        <v>462954.65832605091</v>
      </c>
      <c r="BJ669" s="2">
        <v>0</v>
      </c>
      <c r="BK669" s="2">
        <v>0</v>
      </c>
      <c r="BL669" s="2">
        <v>462954.65832605091</v>
      </c>
      <c r="BM669" s="2">
        <v>3925.1870523588218</v>
      </c>
      <c r="BN669" s="2">
        <v>0</v>
      </c>
      <c r="BO669" s="2">
        <v>0</v>
      </c>
      <c r="BP669" s="2">
        <v>3925.1870523588218</v>
      </c>
      <c r="BQ669" s="2" t="s">
        <v>96</v>
      </c>
      <c r="BR669" s="1" t="s">
        <v>523</v>
      </c>
      <c r="BS669" s="1" t="s">
        <v>523</v>
      </c>
      <c r="BT669" s="1" t="s">
        <v>523</v>
      </c>
      <c r="BU669" s="2">
        <v>771.29296975080501</v>
      </c>
      <c r="BV669" s="2">
        <v>6307.5562148142153</v>
      </c>
      <c r="BW669" s="2">
        <v>90969.848956800008</v>
      </c>
      <c r="BX669" s="2">
        <v>771.29296975080501</v>
      </c>
      <c r="BY669" s="2">
        <v>771.29296975080501</v>
      </c>
      <c r="BZ669" s="2">
        <v>119.39150022457586</v>
      </c>
      <c r="CA669" s="2">
        <v>976.37166261326502</v>
      </c>
      <c r="CB669" s="2">
        <v>14081.584000000001</v>
      </c>
      <c r="CC669" s="2">
        <v>119.39150022457586</v>
      </c>
      <c r="CD669" s="2">
        <v>119.39150022457586</v>
      </c>
      <c r="CE669" s="1">
        <f t="shared" si="10"/>
        <v>6.7828448972545056E-3</v>
      </c>
    </row>
    <row r="670" spans="1:83" ht="13.5" customHeight="1">
      <c r="A670" s="3" t="s">
        <v>1404</v>
      </c>
      <c r="B670" t="s">
        <v>1494</v>
      </c>
      <c r="C670" s="9" t="s">
        <v>2279</v>
      </c>
      <c r="D670" s="3" t="s">
        <v>523</v>
      </c>
      <c r="E670" s="3" t="s">
        <v>1408</v>
      </c>
      <c r="F670" s="3" t="s">
        <v>1494</v>
      </c>
      <c r="G670" s="3" t="s">
        <v>128</v>
      </c>
      <c r="H670" s="3" t="s">
        <v>89</v>
      </c>
      <c r="I670" s="3" t="s">
        <v>1406</v>
      </c>
      <c r="J670" s="3" t="s">
        <v>523</v>
      </c>
      <c r="K670" s="3" t="s">
        <v>92</v>
      </c>
      <c r="L670" s="3" t="s">
        <v>116</v>
      </c>
      <c r="M670" s="3" t="s">
        <v>94</v>
      </c>
      <c r="N670" s="2">
        <v>26697.119999999999</v>
      </c>
      <c r="O670" s="2">
        <v>0</v>
      </c>
      <c r="P670" s="10">
        <v>1</v>
      </c>
      <c r="Q670" s="2">
        <v>26697.119999999999</v>
      </c>
      <c r="R670" s="2">
        <v>0</v>
      </c>
      <c r="S670" s="3" t="s">
        <v>262</v>
      </c>
      <c r="T670" s="2">
        <v>26697.119999999999</v>
      </c>
      <c r="U670" s="2">
        <v>26697.119999999999</v>
      </c>
      <c r="V670" s="2">
        <v>0</v>
      </c>
      <c r="W670" s="11">
        <v>6.4602000000000004</v>
      </c>
      <c r="X670" s="2">
        <v>172468.734624</v>
      </c>
      <c r="Y670" s="2">
        <v>172468.734624</v>
      </c>
      <c r="Z670" s="2">
        <v>0</v>
      </c>
      <c r="AA670" s="12">
        <v>0</v>
      </c>
      <c r="AB670" s="13">
        <v>48121</v>
      </c>
      <c r="AC670" s="13">
        <v>44500</v>
      </c>
      <c r="AD670" s="2">
        <v>10</v>
      </c>
      <c r="AE670" s="2">
        <v>4</v>
      </c>
      <c r="AF670" s="3" t="s">
        <v>95</v>
      </c>
      <c r="AG670" s="2">
        <v>0</v>
      </c>
      <c r="AH670" s="3" t="s">
        <v>95</v>
      </c>
      <c r="AI670" s="3" t="s">
        <v>95</v>
      </c>
      <c r="AJ670" s="2">
        <v>1</v>
      </c>
      <c r="AK670" s="2">
        <v>1169.8286765803402</v>
      </c>
      <c r="AL670" s="2">
        <v>0</v>
      </c>
      <c r="AM670" s="2">
        <v>0</v>
      </c>
      <c r="AN670" s="2">
        <v>1169.8286765803402</v>
      </c>
      <c r="AO670" s="2">
        <v>8734.1761609026926</v>
      </c>
      <c r="AP670" s="2">
        <v>0</v>
      </c>
      <c r="AQ670" s="2">
        <v>0</v>
      </c>
      <c r="AR670" s="2">
        <v>8734.1761609026926</v>
      </c>
      <c r="AS670" s="2">
        <v>137974.98769919999</v>
      </c>
      <c r="AT670" s="2">
        <v>0</v>
      </c>
      <c r="AU670" s="2">
        <v>0</v>
      </c>
      <c r="AV670" s="2">
        <v>137974.98769919999</v>
      </c>
      <c r="AW670" s="2">
        <v>1169.8286765803402</v>
      </c>
      <c r="AX670" s="2">
        <v>0</v>
      </c>
      <c r="AY670" s="2">
        <v>0</v>
      </c>
      <c r="AZ670" s="2">
        <v>1169.8286765803402</v>
      </c>
      <c r="BA670" s="2">
        <v>5953.3751179850096</v>
      </c>
      <c r="BB670" s="2">
        <v>0</v>
      </c>
      <c r="BC670" s="2">
        <v>0</v>
      </c>
      <c r="BD670" s="2">
        <v>5953.3751179850096</v>
      </c>
      <c r="BE670" s="2">
        <v>44449.095900449895</v>
      </c>
      <c r="BF670" s="2">
        <v>0</v>
      </c>
      <c r="BG670" s="2">
        <v>0</v>
      </c>
      <c r="BH670" s="2">
        <v>44449.095900449895</v>
      </c>
      <c r="BI670" s="2">
        <v>702168.50989999867</v>
      </c>
      <c r="BJ670" s="2">
        <v>0</v>
      </c>
      <c r="BK670" s="2">
        <v>0</v>
      </c>
      <c r="BL670" s="2">
        <v>702168.50989999867</v>
      </c>
      <c r="BM670" s="2">
        <v>5953.3751179850096</v>
      </c>
      <c r="BN670" s="2">
        <v>0</v>
      </c>
      <c r="BO670" s="2">
        <v>0</v>
      </c>
      <c r="BP670" s="2">
        <v>5953.3751179850096</v>
      </c>
      <c r="BQ670" s="2" t="s">
        <v>96</v>
      </c>
      <c r="BR670" s="1" t="s">
        <v>523</v>
      </c>
      <c r="BS670" s="1" t="s">
        <v>523</v>
      </c>
      <c r="BT670" s="1" t="s">
        <v>523</v>
      </c>
      <c r="BU670" s="2">
        <v>1169.8286765803402</v>
      </c>
      <c r="BV670" s="2">
        <v>8734.1761609026926</v>
      </c>
      <c r="BW670" s="2">
        <v>137974.98769919999</v>
      </c>
      <c r="BX670" s="2">
        <v>1169.8286765803402</v>
      </c>
      <c r="BY670" s="2">
        <v>1169.8286765803402</v>
      </c>
      <c r="BZ670" s="2">
        <v>181.08242416339127</v>
      </c>
      <c r="CA670" s="2">
        <v>1351.9977958736094</v>
      </c>
      <c r="CB670" s="2">
        <v>21357.695999999996</v>
      </c>
      <c r="CC670" s="2">
        <v>181.08242416339127</v>
      </c>
      <c r="CD670" s="2">
        <v>181.08242416339127</v>
      </c>
      <c r="CE670" s="1">
        <f t="shared" si="10"/>
        <v>6.7828448972545074E-3</v>
      </c>
    </row>
    <row r="671" spans="1:83" ht="13.5" customHeight="1">
      <c r="A671" s="3" t="s">
        <v>1404</v>
      </c>
      <c r="B671" t="s">
        <v>1495</v>
      </c>
      <c r="C671" s="9" t="s">
        <v>2280</v>
      </c>
      <c r="D671" s="3" t="s">
        <v>523</v>
      </c>
      <c r="E671" s="3" t="s">
        <v>1408</v>
      </c>
      <c r="F671" s="3" t="s">
        <v>1495</v>
      </c>
      <c r="G671" s="3" t="s">
        <v>128</v>
      </c>
      <c r="H671" s="3" t="s">
        <v>89</v>
      </c>
      <c r="I671" s="3" t="s">
        <v>1406</v>
      </c>
      <c r="J671" s="3" t="s">
        <v>523</v>
      </c>
      <c r="K671" s="3" t="s">
        <v>92</v>
      </c>
      <c r="L671" s="3" t="s">
        <v>116</v>
      </c>
      <c r="M671" s="3" t="s">
        <v>94</v>
      </c>
      <c r="N671" s="2">
        <v>8064.78</v>
      </c>
      <c r="O671" s="2">
        <v>0</v>
      </c>
      <c r="P671" s="10">
        <v>1</v>
      </c>
      <c r="Q671" s="2">
        <v>8064.78</v>
      </c>
      <c r="R671" s="2">
        <v>0</v>
      </c>
      <c r="S671" s="3" t="s">
        <v>262</v>
      </c>
      <c r="T671" s="2">
        <v>8064.78</v>
      </c>
      <c r="U671" s="2">
        <v>8064.78</v>
      </c>
      <c r="V671" s="2">
        <v>0</v>
      </c>
      <c r="W671" s="11">
        <v>6.4602000000000004</v>
      </c>
      <c r="X671" s="2">
        <v>52100.091756000002</v>
      </c>
      <c r="Y671" s="2">
        <v>52100.091756000002</v>
      </c>
      <c r="Z671" s="2">
        <v>0</v>
      </c>
      <c r="AA671" s="12">
        <v>0</v>
      </c>
      <c r="AB671" s="13">
        <v>48212</v>
      </c>
      <c r="AC671" s="13">
        <v>44500</v>
      </c>
      <c r="AD671" s="2">
        <v>11</v>
      </c>
      <c r="AE671" s="2">
        <v>4</v>
      </c>
      <c r="AF671" s="3" t="s">
        <v>95</v>
      </c>
      <c r="AG671" s="2">
        <v>0</v>
      </c>
      <c r="AH671" s="3" t="s">
        <v>95</v>
      </c>
      <c r="AI671" s="3" t="s">
        <v>95</v>
      </c>
      <c r="AJ671" s="2">
        <v>1</v>
      </c>
      <c r="AK671" s="2">
        <v>353.38684151367619</v>
      </c>
      <c r="AL671" s="2">
        <v>0</v>
      </c>
      <c r="AM671" s="2">
        <v>0</v>
      </c>
      <c r="AN671" s="2">
        <v>353.38684151367619</v>
      </c>
      <c r="AO671" s="2">
        <v>2889.9619934864922</v>
      </c>
      <c r="AP671" s="2">
        <v>0</v>
      </c>
      <c r="AQ671" s="2">
        <v>0</v>
      </c>
      <c r="AR671" s="2">
        <v>2889.9619934864922</v>
      </c>
      <c r="AS671" s="2">
        <v>41680.073404800001</v>
      </c>
      <c r="AT671" s="2">
        <v>0</v>
      </c>
      <c r="AU671" s="2">
        <v>0</v>
      </c>
      <c r="AV671" s="2">
        <v>41680.073404800001</v>
      </c>
      <c r="AW671" s="2">
        <v>353.38684151367619</v>
      </c>
      <c r="AX671" s="2">
        <v>0</v>
      </c>
      <c r="AY671" s="2">
        <v>0</v>
      </c>
      <c r="AZ671" s="2">
        <v>353.38684151367619</v>
      </c>
      <c r="BA671" s="2">
        <v>1798.4209751472495</v>
      </c>
      <c r="BB671" s="2">
        <v>0</v>
      </c>
      <c r="BC671" s="2">
        <v>0</v>
      </c>
      <c r="BD671" s="2">
        <v>1798.4209751472495</v>
      </c>
      <c r="BE671" s="2">
        <v>14707.305581052109</v>
      </c>
      <c r="BF671" s="2">
        <v>0</v>
      </c>
      <c r="BG671" s="2">
        <v>0</v>
      </c>
      <c r="BH671" s="2">
        <v>14707.305581052109</v>
      </c>
      <c r="BI671" s="2">
        <v>212114.0615643677</v>
      </c>
      <c r="BJ671" s="2">
        <v>0</v>
      </c>
      <c r="BK671" s="2">
        <v>0</v>
      </c>
      <c r="BL671" s="2">
        <v>212114.0615643677</v>
      </c>
      <c r="BM671" s="2">
        <v>1798.4209751472495</v>
      </c>
      <c r="BN671" s="2">
        <v>0</v>
      </c>
      <c r="BO671" s="2">
        <v>0</v>
      </c>
      <c r="BP671" s="2">
        <v>1798.4209751472495</v>
      </c>
      <c r="BQ671" s="2" t="s">
        <v>96</v>
      </c>
      <c r="BR671" s="1" t="s">
        <v>523</v>
      </c>
      <c r="BS671" s="1" t="s">
        <v>523</v>
      </c>
      <c r="BT671" s="1" t="s">
        <v>523</v>
      </c>
      <c r="BU671" s="2">
        <v>353.38684151367619</v>
      </c>
      <c r="BV671" s="2">
        <v>2889.9619934864922</v>
      </c>
      <c r="BW671" s="2">
        <v>41680.073404800001</v>
      </c>
      <c r="BX671" s="2">
        <v>353.38684151367619</v>
      </c>
      <c r="BY671" s="2">
        <v>353.38684151367619</v>
      </c>
      <c r="BZ671" s="2">
        <v>54.702151870480193</v>
      </c>
      <c r="CA671" s="2">
        <v>447.34868788682888</v>
      </c>
      <c r="CB671" s="2">
        <v>6451.8239999999996</v>
      </c>
      <c r="CC671" s="2">
        <v>54.702151870480193</v>
      </c>
      <c r="CD671" s="2">
        <v>54.702151870480193</v>
      </c>
      <c r="CE671" s="1">
        <f t="shared" si="10"/>
        <v>6.7828448972545065E-3</v>
      </c>
    </row>
    <row r="672" spans="1:83" ht="13.5" customHeight="1">
      <c r="A672" s="3" t="s">
        <v>1404</v>
      </c>
      <c r="B672" t="s">
        <v>1496</v>
      </c>
      <c r="C672" s="9" t="s">
        <v>2281</v>
      </c>
      <c r="D672" s="3" t="s">
        <v>523</v>
      </c>
      <c r="E672" s="3" t="s">
        <v>1408</v>
      </c>
      <c r="F672" s="3" t="s">
        <v>1496</v>
      </c>
      <c r="G672" s="3" t="s">
        <v>128</v>
      </c>
      <c r="H672" s="3" t="s">
        <v>89</v>
      </c>
      <c r="I672" s="3" t="s">
        <v>1406</v>
      </c>
      <c r="J672" s="3" t="s">
        <v>523</v>
      </c>
      <c r="K672" s="3" t="s">
        <v>92</v>
      </c>
      <c r="L672" s="3" t="s">
        <v>116</v>
      </c>
      <c r="M672" s="3" t="s">
        <v>94</v>
      </c>
      <c r="N672" s="2">
        <v>95026.14</v>
      </c>
      <c r="O672" s="2">
        <v>0</v>
      </c>
      <c r="P672" s="10">
        <v>1</v>
      </c>
      <c r="Q672" s="2">
        <v>95026.14</v>
      </c>
      <c r="R672" s="2">
        <v>0</v>
      </c>
      <c r="S672" s="3" t="s">
        <v>262</v>
      </c>
      <c r="T672" s="2">
        <v>95026.14</v>
      </c>
      <c r="U672" s="2">
        <v>95026.14</v>
      </c>
      <c r="V672" s="2">
        <v>0</v>
      </c>
      <c r="W672" s="11">
        <v>6.4602000000000004</v>
      </c>
      <c r="X672" s="2">
        <v>613887.86962800007</v>
      </c>
      <c r="Y672" s="2">
        <v>613887.86962800007</v>
      </c>
      <c r="Z672" s="2">
        <v>0</v>
      </c>
      <c r="AA672" s="12">
        <v>0</v>
      </c>
      <c r="AB672" s="13">
        <v>47998</v>
      </c>
      <c r="AC672" s="13">
        <v>44500</v>
      </c>
      <c r="AD672" s="2">
        <v>10</v>
      </c>
      <c r="AE672" s="2">
        <v>4</v>
      </c>
      <c r="AF672" s="3" t="s">
        <v>95</v>
      </c>
      <c r="AG672" s="2">
        <v>0</v>
      </c>
      <c r="AH672" s="3" t="s">
        <v>95</v>
      </c>
      <c r="AI672" s="3" t="s">
        <v>95</v>
      </c>
      <c r="AJ672" s="2">
        <v>1</v>
      </c>
      <c r="AK672" s="2">
        <v>4163.9062039927203</v>
      </c>
      <c r="AL672" s="2">
        <v>0</v>
      </c>
      <c r="AM672" s="2">
        <v>0</v>
      </c>
      <c r="AN672" s="2">
        <v>4163.9062039927203</v>
      </c>
      <c r="AO672" s="2">
        <v>31088.561112606956</v>
      </c>
      <c r="AP672" s="2">
        <v>0</v>
      </c>
      <c r="AQ672" s="2">
        <v>0</v>
      </c>
      <c r="AR672" s="2">
        <v>31088.561112606956</v>
      </c>
      <c r="AS672" s="2">
        <v>491110.29570240009</v>
      </c>
      <c r="AT672" s="2">
        <v>0</v>
      </c>
      <c r="AU672" s="2">
        <v>0</v>
      </c>
      <c r="AV672" s="2">
        <v>491110.29570240009</v>
      </c>
      <c r="AW672" s="2">
        <v>4163.9062039927203</v>
      </c>
      <c r="AX672" s="2">
        <v>0</v>
      </c>
      <c r="AY672" s="2">
        <v>0</v>
      </c>
      <c r="AZ672" s="2">
        <v>4163.9062039927203</v>
      </c>
      <c r="BA672" s="2">
        <v>21190.535062739353</v>
      </c>
      <c r="BB672" s="2">
        <v>0</v>
      </c>
      <c r="BC672" s="2">
        <v>0</v>
      </c>
      <c r="BD672" s="2">
        <v>21190.535062739353</v>
      </c>
      <c r="BE672" s="2">
        <v>158212.79635816807</v>
      </c>
      <c r="BF672" s="2">
        <v>0</v>
      </c>
      <c r="BG672" s="2">
        <v>0</v>
      </c>
      <c r="BH672" s="2">
        <v>158212.79635816807</v>
      </c>
      <c r="BI672" s="2">
        <v>2499309.4058590843</v>
      </c>
      <c r="BJ672" s="2">
        <v>0</v>
      </c>
      <c r="BK672" s="2">
        <v>0</v>
      </c>
      <c r="BL672" s="2">
        <v>2499309.4058590843</v>
      </c>
      <c r="BM672" s="2">
        <v>21190.535062739353</v>
      </c>
      <c r="BN672" s="2">
        <v>0</v>
      </c>
      <c r="BO672" s="2">
        <v>0</v>
      </c>
      <c r="BP672" s="2">
        <v>21190.535062739353</v>
      </c>
      <c r="BQ672" s="2" t="s">
        <v>96</v>
      </c>
      <c r="BR672" s="1" t="s">
        <v>523</v>
      </c>
      <c r="BS672" s="1" t="s">
        <v>523</v>
      </c>
      <c r="BT672" s="1" t="s">
        <v>523</v>
      </c>
      <c r="BU672" s="2">
        <v>4163.9062039927203</v>
      </c>
      <c r="BV672" s="2">
        <v>31088.561112606956</v>
      </c>
      <c r="BW672" s="2">
        <v>491110.29570240009</v>
      </c>
      <c r="BX672" s="2">
        <v>4163.9062039927203</v>
      </c>
      <c r="BY672" s="2">
        <v>4163.9062039927203</v>
      </c>
      <c r="BZ672" s="2">
        <v>644.54756880479238</v>
      </c>
      <c r="CA672" s="2">
        <v>4812.3217721753126</v>
      </c>
      <c r="CB672" s="2">
        <v>76020.912000000011</v>
      </c>
      <c r="CC672" s="2">
        <v>644.54756880479238</v>
      </c>
      <c r="CD672" s="2">
        <v>644.54756880479238</v>
      </c>
      <c r="CE672" s="1">
        <f t="shared" si="10"/>
        <v>6.7828448972545065E-3</v>
      </c>
    </row>
    <row r="673" spans="1:83" ht="13.5" customHeight="1">
      <c r="A673" s="3" t="s">
        <v>1404</v>
      </c>
      <c r="B673" t="s">
        <v>1497</v>
      </c>
      <c r="C673" s="9" t="s">
        <v>2282</v>
      </c>
      <c r="D673" s="3" t="s">
        <v>523</v>
      </c>
      <c r="E673" s="3" t="s">
        <v>1408</v>
      </c>
      <c r="F673" s="3" t="s">
        <v>1497</v>
      </c>
      <c r="G673" s="3" t="s">
        <v>128</v>
      </c>
      <c r="H673" s="3" t="s">
        <v>89</v>
      </c>
      <c r="I673" s="3" t="s">
        <v>1406</v>
      </c>
      <c r="J673" s="3" t="s">
        <v>523</v>
      </c>
      <c r="K673" s="3" t="s">
        <v>92</v>
      </c>
      <c r="L673" s="3" t="s">
        <v>116</v>
      </c>
      <c r="M673" s="3" t="s">
        <v>94</v>
      </c>
      <c r="N673" s="2">
        <v>786124.89</v>
      </c>
      <c r="O673" s="2">
        <v>0</v>
      </c>
      <c r="P673" s="10">
        <v>1</v>
      </c>
      <c r="Q673" s="2">
        <v>786124.89</v>
      </c>
      <c r="R673" s="2">
        <v>0</v>
      </c>
      <c r="S673" s="3" t="s">
        <v>519</v>
      </c>
      <c r="T673" s="2">
        <v>786124.89</v>
      </c>
      <c r="U673" s="2">
        <v>786124.89</v>
      </c>
      <c r="V673" s="2">
        <v>0</v>
      </c>
      <c r="W673" s="11">
        <v>0.1964983985380519</v>
      </c>
      <c r="X673" s="2">
        <v>154472.28193590223</v>
      </c>
      <c r="Y673" s="2">
        <v>154472.28193590223</v>
      </c>
      <c r="Z673" s="2">
        <v>0</v>
      </c>
      <c r="AA673" s="12">
        <v>0</v>
      </c>
      <c r="AB673" s="13">
        <v>48363</v>
      </c>
      <c r="AC673" s="13">
        <v>44500</v>
      </c>
      <c r="AD673" s="2">
        <v>11</v>
      </c>
      <c r="AE673" s="2">
        <v>4</v>
      </c>
      <c r="AF673" s="3" t="s">
        <v>95</v>
      </c>
      <c r="AG673" s="2">
        <v>0</v>
      </c>
      <c r="AH673" s="3" t="s">
        <v>95</v>
      </c>
      <c r="AI673" s="3" t="s">
        <v>95</v>
      </c>
      <c r="AJ673" s="2">
        <v>1</v>
      </c>
      <c r="AK673" s="2">
        <v>1047.7615292961939</v>
      </c>
      <c r="AL673" s="2">
        <v>0</v>
      </c>
      <c r="AM673" s="2">
        <v>0</v>
      </c>
      <c r="AN673" s="2">
        <v>1047.7615292961939</v>
      </c>
      <c r="AO673" s="2">
        <v>8568.488246289442</v>
      </c>
      <c r="AP673" s="2">
        <v>0</v>
      </c>
      <c r="AQ673" s="2">
        <v>0</v>
      </c>
      <c r="AR673" s="2">
        <v>8568.488246289442</v>
      </c>
      <c r="AS673" s="2">
        <v>123577.82554872178</v>
      </c>
      <c r="AT673" s="2">
        <v>0</v>
      </c>
      <c r="AU673" s="2">
        <v>0</v>
      </c>
      <c r="AV673" s="2">
        <v>123577.82554872178</v>
      </c>
      <c r="AW673" s="2">
        <v>1047.7615292961939</v>
      </c>
      <c r="AX673" s="2">
        <v>0</v>
      </c>
      <c r="AY673" s="2">
        <v>0</v>
      </c>
      <c r="AZ673" s="2">
        <v>1047.7615292961939</v>
      </c>
      <c r="BA673" s="2">
        <v>5332.1631987412602</v>
      </c>
      <c r="BB673" s="2">
        <v>0</v>
      </c>
      <c r="BC673" s="2">
        <v>0</v>
      </c>
      <c r="BD673" s="2">
        <v>5332.1631987412602</v>
      </c>
      <c r="BE673" s="2">
        <v>43605.8935341916</v>
      </c>
      <c r="BF673" s="2">
        <v>0</v>
      </c>
      <c r="BG673" s="2">
        <v>0</v>
      </c>
      <c r="BH673" s="2">
        <v>43605.8935341916</v>
      </c>
      <c r="BI673" s="2">
        <v>628899.91200000001</v>
      </c>
      <c r="BJ673" s="2">
        <v>0</v>
      </c>
      <c r="BK673" s="2">
        <v>0</v>
      </c>
      <c r="BL673" s="2">
        <v>628899.91200000001</v>
      </c>
      <c r="BM673" s="2">
        <v>5332.1631987412602</v>
      </c>
      <c r="BN673" s="2">
        <v>0</v>
      </c>
      <c r="BO673" s="2">
        <v>0</v>
      </c>
      <c r="BP673" s="2">
        <v>5332.1631987412602</v>
      </c>
      <c r="BQ673" s="2" t="s">
        <v>96</v>
      </c>
      <c r="BR673" s="1" t="s">
        <v>523</v>
      </c>
      <c r="BS673" s="1" t="s">
        <v>523</v>
      </c>
      <c r="BT673" s="1" t="s">
        <v>523</v>
      </c>
      <c r="BU673" s="2">
        <v>1047.7615292961939</v>
      </c>
      <c r="BV673" s="2">
        <v>8568.488246289442</v>
      </c>
      <c r="BW673" s="2">
        <v>123577.82554872178</v>
      </c>
      <c r="BX673" s="2">
        <v>1047.7615292961939</v>
      </c>
      <c r="BY673" s="2">
        <v>1047.7615292961939</v>
      </c>
      <c r="BZ673" s="2">
        <v>5332.1631987412611</v>
      </c>
      <c r="CA673" s="2">
        <v>43605.8935341916</v>
      </c>
      <c r="CB673" s="2">
        <v>628899.91200000013</v>
      </c>
      <c r="CC673" s="2">
        <v>5332.1631987412611</v>
      </c>
      <c r="CD673" s="2">
        <v>5332.1631987412611</v>
      </c>
      <c r="CE673" s="1">
        <f t="shared" si="10"/>
        <v>6.7828448972545065E-3</v>
      </c>
    </row>
    <row r="674" spans="1:83" ht="13.5" customHeight="1">
      <c r="A674" s="3" t="s">
        <v>1404</v>
      </c>
      <c r="B674" t="s">
        <v>1498</v>
      </c>
      <c r="C674" s="9" t="s">
        <v>2283</v>
      </c>
      <c r="D674" s="3" t="s">
        <v>523</v>
      </c>
      <c r="E674" s="3" t="s">
        <v>1408</v>
      </c>
      <c r="F674" s="3" t="s">
        <v>1498</v>
      </c>
      <c r="G674" s="3" t="s">
        <v>128</v>
      </c>
      <c r="H674" s="3" t="s">
        <v>89</v>
      </c>
      <c r="I674" s="3" t="s">
        <v>1406</v>
      </c>
      <c r="J674" s="3" t="s">
        <v>523</v>
      </c>
      <c r="K674" s="3" t="s">
        <v>92</v>
      </c>
      <c r="L674" s="3" t="s">
        <v>116</v>
      </c>
      <c r="M674" s="3" t="s">
        <v>94</v>
      </c>
      <c r="N674" s="2">
        <v>9340</v>
      </c>
      <c r="O674" s="2">
        <v>0</v>
      </c>
      <c r="P674" s="10">
        <v>1</v>
      </c>
      <c r="Q674" s="2">
        <v>9340</v>
      </c>
      <c r="R674" s="2">
        <v>0</v>
      </c>
      <c r="S674" s="3" t="s">
        <v>262</v>
      </c>
      <c r="T674" s="2">
        <v>9340</v>
      </c>
      <c r="U674" s="2">
        <v>9340</v>
      </c>
      <c r="V674" s="2">
        <v>0</v>
      </c>
      <c r="W674" s="11">
        <v>6.4602000000000004</v>
      </c>
      <c r="X674" s="2">
        <v>60338.268000000004</v>
      </c>
      <c r="Y674" s="2">
        <v>60338.268000000004</v>
      </c>
      <c r="Z674" s="2">
        <v>0</v>
      </c>
      <c r="AA674" s="12">
        <v>0</v>
      </c>
      <c r="AB674" s="13">
        <v>48214</v>
      </c>
      <c r="AC674" s="13">
        <v>44500</v>
      </c>
      <c r="AD674" s="2">
        <v>11</v>
      </c>
      <c r="AE674" s="2">
        <v>4</v>
      </c>
      <c r="AF674" s="3" t="s">
        <v>95</v>
      </c>
      <c r="AG674" s="2">
        <v>0</v>
      </c>
      <c r="AH674" s="3" t="s">
        <v>95</v>
      </c>
      <c r="AI674" s="3" t="s">
        <v>95</v>
      </c>
      <c r="AJ674" s="2">
        <v>1</v>
      </c>
      <c r="AK674" s="2">
        <v>409.26511321297494</v>
      </c>
      <c r="AL674" s="2">
        <v>0</v>
      </c>
      <c r="AM674" s="2">
        <v>0</v>
      </c>
      <c r="AN674" s="2">
        <v>409.26511321297494</v>
      </c>
      <c r="AO674" s="2">
        <v>3346.9288708636627</v>
      </c>
      <c r="AP674" s="2">
        <v>0</v>
      </c>
      <c r="AQ674" s="2">
        <v>0</v>
      </c>
      <c r="AR674" s="2">
        <v>3346.9288708636627</v>
      </c>
      <c r="AS674" s="2">
        <v>48270.614400000006</v>
      </c>
      <c r="AT674" s="2">
        <v>0</v>
      </c>
      <c r="AU674" s="2">
        <v>0</v>
      </c>
      <c r="AV674" s="2">
        <v>48270.614400000006</v>
      </c>
      <c r="AW674" s="2">
        <v>409.26511321297494</v>
      </c>
      <c r="AX674" s="2">
        <v>0</v>
      </c>
      <c r="AY674" s="2">
        <v>0</v>
      </c>
      <c r="AZ674" s="2">
        <v>409.26511321297494</v>
      </c>
      <c r="BA674" s="2">
        <v>2082.791087652151</v>
      </c>
      <c r="BB674" s="2">
        <v>0</v>
      </c>
      <c r="BC674" s="2">
        <v>0</v>
      </c>
      <c r="BD674" s="2">
        <v>2082.791087652151</v>
      </c>
      <c r="BE674" s="2">
        <v>17032.855716712267</v>
      </c>
      <c r="BF674" s="2">
        <v>0</v>
      </c>
      <c r="BG674" s="2">
        <v>0</v>
      </c>
      <c r="BH674" s="2">
        <v>17032.855716712267</v>
      </c>
      <c r="BI674" s="2">
        <v>245653.98374304004</v>
      </c>
      <c r="BJ674" s="2">
        <v>0</v>
      </c>
      <c r="BK674" s="2">
        <v>0</v>
      </c>
      <c r="BL674" s="2">
        <v>245653.98374304004</v>
      </c>
      <c r="BM674" s="2">
        <v>2082.791087652151</v>
      </c>
      <c r="BN674" s="2">
        <v>0</v>
      </c>
      <c r="BO674" s="2">
        <v>0</v>
      </c>
      <c r="BP674" s="2">
        <v>2082.791087652151</v>
      </c>
      <c r="BQ674" s="2" t="s">
        <v>96</v>
      </c>
      <c r="BR674" s="1" t="s">
        <v>523</v>
      </c>
      <c r="BS674" s="1" t="s">
        <v>523</v>
      </c>
      <c r="BT674" s="1" t="s">
        <v>523</v>
      </c>
      <c r="BU674" s="2">
        <v>409.26511321297494</v>
      </c>
      <c r="BV674" s="2">
        <v>3346.9288708636627</v>
      </c>
      <c r="BW674" s="2">
        <v>48270.614400000006</v>
      </c>
      <c r="BX674" s="2">
        <v>409.26511321297494</v>
      </c>
      <c r="BY674" s="2">
        <v>409.26511321297494</v>
      </c>
      <c r="BZ674" s="2">
        <v>63.351771340357097</v>
      </c>
      <c r="CA674" s="2">
        <v>518.08440464129012</v>
      </c>
      <c r="CB674" s="2">
        <v>7472.0000000000009</v>
      </c>
      <c r="CC674" s="2">
        <v>63.351771340357097</v>
      </c>
      <c r="CD674" s="2">
        <v>63.351771340357097</v>
      </c>
      <c r="CE674" s="1">
        <f t="shared" si="10"/>
        <v>6.7828448972545074E-3</v>
      </c>
    </row>
    <row r="675" spans="1:83" ht="13.5" customHeight="1">
      <c r="A675" s="3" t="s">
        <v>1404</v>
      </c>
      <c r="B675" t="s">
        <v>1499</v>
      </c>
      <c r="C675" s="9" t="s">
        <v>2284</v>
      </c>
      <c r="D675" s="3" t="s">
        <v>523</v>
      </c>
      <c r="E675" s="3" t="s">
        <v>1408</v>
      </c>
      <c r="F675" s="3" t="s">
        <v>1499</v>
      </c>
      <c r="G675" s="3" t="s">
        <v>128</v>
      </c>
      <c r="H675" s="3" t="s">
        <v>89</v>
      </c>
      <c r="I675" s="3" t="s">
        <v>1406</v>
      </c>
      <c r="J675" s="3" t="s">
        <v>523</v>
      </c>
      <c r="K675" s="3" t="s">
        <v>92</v>
      </c>
      <c r="L675" s="3" t="s">
        <v>116</v>
      </c>
      <c r="M675" s="3" t="s">
        <v>94</v>
      </c>
      <c r="N675" s="2">
        <v>29200</v>
      </c>
      <c r="O675" s="2">
        <v>0</v>
      </c>
      <c r="P675" s="10">
        <v>1</v>
      </c>
      <c r="Q675" s="2">
        <v>29200</v>
      </c>
      <c r="R675" s="2">
        <v>0</v>
      </c>
      <c r="S675" s="3" t="s">
        <v>262</v>
      </c>
      <c r="T675" s="2">
        <v>29200</v>
      </c>
      <c r="U675" s="2">
        <v>29200</v>
      </c>
      <c r="V675" s="2">
        <v>0</v>
      </c>
      <c r="W675" s="11">
        <v>6.4602000000000004</v>
      </c>
      <c r="X675" s="2">
        <v>188637.84000000003</v>
      </c>
      <c r="Y675" s="2">
        <v>188637.84000000003</v>
      </c>
      <c r="Z675" s="2">
        <v>0</v>
      </c>
      <c r="AA675" s="12">
        <v>0</v>
      </c>
      <c r="AB675" s="13">
        <v>48334</v>
      </c>
      <c r="AC675" s="13">
        <v>44500</v>
      </c>
      <c r="AD675" s="2">
        <v>11</v>
      </c>
      <c r="AE675" s="2">
        <v>4</v>
      </c>
      <c r="AF675" s="3" t="s">
        <v>95</v>
      </c>
      <c r="AG675" s="2">
        <v>0</v>
      </c>
      <c r="AH675" s="3" t="s">
        <v>95</v>
      </c>
      <c r="AI675" s="3" t="s">
        <v>95</v>
      </c>
      <c r="AJ675" s="2">
        <v>1</v>
      </c>
      <c r="AK675" s="2">
        <v>1279.5012104731122</v>
      </c>
      <c r="AL675" s="2">
        <v>0</v>
      </c>
      <c r="AM675" s="2">
        <v>0</v>
      </c>
      <c r="AN675" s="2">
        <v>1279.5012104731122</v>
      </c>
      <c r="AO675" s="2">
        <v>10463.632015976336</v>
      </c>
      <c r="AP675" s="2">
        <v>0</v>
      </c>
      <c r="AQ675" s="2">
        <v>0</v>
      </c>
      <c r="AR675" s="2">
        <v>10463.632015976336</v>
      </c>
      <c r="AS675" s="2">
        <v>150910.27200000003</v>
      </c>
      <c r="AT675" s="2">
        <v>0</v>
      </c>
      <c r="AU675" s="2">
        <v>0</v>
      </c>
      <c r="AV675" s="2">
        <v>150910.27200000003</v>
      </c>
      <c r="AW675" s="2">
        <v>1279.5012104731122</v>
      </c>
      <c r="AX675" s="2">
        <v>0</v>
      </c>
      <c r="AY675" s="2">
        <v>0</v>
      </c>
      <c r="AZ675" s="2">
        <v>1279.5012104731122</v>
      </c>
      <c r="BA675" s="2">
        <v>6511.5096102187154</v>
      </c>
      <c r="BB675" s="2">
        <v>0</v>
      </c>
      <c r="BC675" s="2">
        <v>0</v>
      </c>
      <c r="BD675" s="2">
        <v>6511.5096102187154</v>
      </c>
      <c r="BE675" s="2">
        <v>53250.469692505176</v>
      </c>
      <c r="BF675" s="2">
        <v>0</v>
      </c>
      <c r="BG675" s="2">
        <v>0</v>
      </c>
      <c r="BH675" s="2">
        <v>53250.469692505176</v>
      </c>
      <c r="BI675" s="2">
        <v>767997.46523520013</v>
      </c>
      <c r="BJ675" s="2">
        <v>0</v>
      </c>
      <c r="BK675" s="2">
        <v>0</v>
      </c>
      <c r="BL675" s="2">
        <v>767997.46523520013</v>
      </c>
      <c r="BM675" s="2">
        <v>6511.5096102187154</v>
      </c>
      <c r="BN675" s="2">
        <v>0</v>
      </c>
      <c r="BO675" s="2">
        <v>0</v>
      </c>
      <c r="BP675" s="2">
        <v>6511.5096102187154</v>
      </c>
      <c r="BQ675" s="2" t="s">
        <v>96</v>
      </c>
      <c r="BR675" s="1" t="s">
        <v>523</v>
      </c>
      <c r="BS675" s="1" t="s">
        <v>523</v>
      </c>
      <c r="BT675" s="1" t="s">
        <v>523</v>
      </c>
      <c r="BU675" s="2">
        <v>1279.5012104731122</v>
      </c>
      <c r="BV675" s="2">
        <v>10463.632015976336</v>
      </c>
      <c r="BW675" s="2">
        <v>150910.27200000003</v>
      </c>
      <c r="BX675" s="2">
        <v>1279.5012104731122</v>
      </c>
      <c r="BY675" s="2">
        <v>1279.5012104731122</v>
      </c>
      <c r="BZ675" s="2">
        <v>198.05907099983162</v>
      </c>
      <c r="CA675" s="2">
        <v>1619.707132283263</v>
      </c>
      <c r="CB675" s="2">
        <v>23360.000000000004</v>
      </c>
      <c r="CC675" s="2">
        <v>198.05907099983162</v>
      </c>
      <c r="CD675" s="2">
        <v>198.05907099983162</v>
      </c>
      <c r="CE675" s="1">
        <f t="shared" si="10"/>
        <v>6.7828448972545065E-3</v>
      </c>
    </row>
    <row r="676" spans="1:83" ht="13.5" customHeight="1">
      <c r="A676" s="3" t="s">
        <v>1404</v>
      </c>
      <c r="B676" t="s">
        <v>1500</v>
      </c>
      <c r="C676" s="9" t="s">
        <v>2285</v>
      </c>
      <c r="D676" s="3" t="s">
        <v>523</v>
      </c>
      <c r="E676" s="3" t="s">
        <v>1408</v>
      </c>
      <c r="F676" s="3" t="s">
        <v>1500</v>
      </c>
      <c r="G676" s="3" t="s">
        <v>128</v>
      </c>
      <c r="H676" s="3" t="s">
        <v>89</v>
      </c>
      <c r="I676" s="3" t="s">
        <v>1406</v>
      </c>
      <c r="J676" s="3" t="s">
        <v>523</v>
      </c>
      <c r="K676" s="3" t="s">
        <v>92</v>
      </c>
      <c r="L676" s="3" t="s">
        <v>116</v>
      </c>
      <c r="M676" s="3" t="s">
        <v>94</v>
      </c>
      <c r="N676" s="2">
        <v>25125.05</v>
      </c>
      <c r="O676" s="2">
        <v>0</v>
      </c>
      <c r="P676" s="10">
        <v>1</v>
      </c>
      <c r="Q676" s="2">
        <v>25125.05</v>
      </c>
      <c r="R676" s="2">
        <v>0</v>
      </c>
      <c r="S676" s="3" t="s">
        <v>262</v>
      </c>
      <c r="T676" s="2">
        <v>25125.05</v>
      </c>
      <c r="U676" s="2">
        <v>25125.05</v>
      </c>
      <c r="V676" s="2">
        <v>0</v>
      </c>
      <c r="W676" s="11">
        <v>6.4602000000000004</v>
      </c>
      <c r="X676" s="2">
        <v>162312.84801000002</v>
      </c>
      <c r="Y676" s="2">
        <v>162312.84801000002</v>
      </c>
      <c r="Z676" s="2">
        <v>0</v>
      </c>
      <c r="AA676" s="12">
        <v>0</v>
      </c>
      <c r="AB676" s="13">
        <v>48303</v>
      </c>
      <c r="AC676" s="13">
        <v>44500</v>
      </c>
      <c r="AD676" s="2">
        <v>11</v>
      </c>
      <c r="AE676" s="2">
        <v>4</v>
      </c>
      <c r="AF676" s="3" t="s">
        <v>95</v>
      </c>
      <c r="AG676" s="2">
        <v>0</v>
      </c>
      <c r="AH676" s="3" t="s">
        <v>95</v>
      </c>
      <c r="AI676" s="3" t="s">
        <v>95</v>
      </c>
      <c r="AJ676" s="2">
        <v>1</v>
      </c>
      <c r="AK676" s="2">
        <v>1100.9428728834748</v>
      </c>
      <c r="AL676" s="2">
        <v>0</v>
      </c>
      <c r="AM676" s="2">
        <v>0</v>
      </c>
      <c r="AN676" s="2">
        <v>1100.9428728834748</v>
      </c>
      <c r="AO676" s="2">
        <v>9003.3999172262411</v>
      </c>
      <c r="AP676" s="2">
        <v>0</v>
      </c>
      <c r="AQ676" s="2">
        <v>0</v>
      </c>
      <c r="AR676" s="2">
        <v>9003.3999172262411</v>
      </c>
      <c r="AS676" s="2">
        <v>129850.27840800001</v>
      </c>
      <c r="AT676" s="2">
        <v>0</v>
      </c>
      <c r="AU676" s="2">
        <v>0</v>
      </c>
      <c r="AV676" s="2">
        <v>129850.27840800001</v>
      </c>
      <c r="AW676" s="2">
        <v>1100.9428728834748</v>
      </c>
      <c r="AX676" s="2">
        <v>0</v>
      </c>
      <c r="AY676" s="2">
        <v>0</v>
      </c>
      <c r="AZ676" s="2">
        <v>1100.9428728834748</v>
      </c>
      <c r="BA676" s="2">
        <v>5602.8083743912921</v>
      </c>
      <c r="BB676" s="2">
        <v>0</v>
      </c>
      <c r="BC676" s="2">
        <v>0</v>
      </c>
      <c r="BD676" s="2">
        <v>5602.8083743912921</v>
      </c>
      <c r="BE676" s="2">
        <v>45819.202518756065</v>
      </c>
      <c r="BF676" s="2">
        <v>0</v>
      </c>
      <c r="BG676" s="2">
        <v>0</v>
      </c>
      <c r="BH676" s="2">
        <v>45819.202518756065</v>
      </c>
      <c r="BI676" s="2">
        <v>660821.05184615287</v>
      </c>
      <c r="BJ676" s="2">
        <v>0</v>
      </c>
      <c r="BK676" s="2">
        <v>0</v>
      </c>
      <c r="BL676" s="2">
        <v>660821.05184615287</v>
      </c>
      <c r="BM676" s="2">
        <v>5602.8083743912921</v>
      </c>
      <c r="BN676" s="2">
        <v>0</v>
      </c>
      <c r="BO676" s="2">
        <v>0</v>
      </c>
      <c r="BP676" s="2">
        <v>5602.8083743912921</v>
      </c>
      <c r="BQ676" s="2" t="s">
        <v>96</v>
      </c>
      <c r="BR676" s="1" t="s">
        <v>523</v>
      </c>
      <c r="BS676" s="1" t="s">
        <v>523</v>
      </c>
      <c r="BT676" s="1" t="s">
        <v>523</v>
      </c>
      <c r="BU676" s="2">
        <v>1100.9428728834748</v>
      </c>
      <c r="BV676" s="2">
        <v>9003.3999172262411</v>
      </c>
      <c r="BW676" s="2">
        <v>129850.27840800001</v>
      </c>
      <c r="BX676" s="2">
        <v>1100.9428728834748</v>
      </c>
      <c r="BY676" s="2">
        <v>1100.9428728834748</v>
      </c>
      <c r="BZ676" s="2">
        <v>170.41931718576433</v>
      </c>
      <c r="CA676" s="2">
        <v>1393.6720097251232</v>
      </c>
      <c r="CB676" s="2">
        <v>20100.04</v>
      </c>
      <c r="CC676" s="2">
        <v>170.41931718576433</v>
      </c>
      <c r="CD676" s="2">
        <v>170.41931718576433</v>
      </c>
      <c r="CE676" s="1">
        <f t="shared" si="10"/>
        <v>6.7828448972545065E-3</v>
      </c>
    </row>
    <row r="677" spans="1:83" ht="13.5" customHeight="1">
      <c r="A677" s="3" t="s">
        <v>1404</v>
      </c>
      <c r="B677" t="s">
        <v>1501</v>
      </c>
      <c r="C677" s="9" t="s">
        <v>2286</v>
      </c>
      <c r="D677" s="3" t="s">
        <v>523</v>
      </c>
      <c r="E677" s="3" t="s">
        <v>1408</v>
      </c>
      <c r="F677" s="3" t="s">
        <v>1501</v>
      </c>
      <c r="G677" s="3" t="s">
        <v>128</v>
      </c>
      <c r="H677" s="3" t="s">
        <v>89</v>
      </c>
      <c r="I677" s="3" t="s">
        <v>1406</v>
      </c>
      <c r="J677" s="3" t="s">
        <v>523</v>
      </c>
      <c r="K677" s="3" t="s">
        <v>92</v>
      </c>
      <c r="L677" s="3" t="s">
        <v>116</v>
      </c>
      <c r="M677" s="3" t="s">
        <v>94</v>
      </c>
      <c r="N677" s="2">
        <v>10674.77</v>
      </c>
      <c r="O677" s="2">
        <v>0</v>
      </c>
      <c r="P677" s="10">
        <v>1</v>
      </c>
      <c r="Q677" s="2">
        <v>10674.77</v>
      </c>
      <c r="R677" s="2">
        <v>0</v>
      </c>
      <c r="S677" s="3" t="s">
        <v>262</v>
      </c>
      <c r="T677" s="2">
        <v>10674.77</v>
      </c>
      <c r="U677" s="2">
        <v>10674.77</v>
      </c>
      <c r="V677" s="2">
        <v>0</v>
      </c>
      <c r="W677" s="11">
        <v>6.4602000000000004</v>
      </c>
      <c r="X677" s="2">
        <v>68961.149154000013</v>
      </c>
      <c r="Y677" s="2">
        <v>68961.149154000013</v>
      </c>
      <c r="Z677" s="2">
        <v>0</v>
      </c>
      <c r="AA677" s="12">
        <v>0</v>
      </c>
      <c r="AB677" s="13">
        <v>48303</v>
      </c>
      <c r="AC677" s="13">
        <v>44500</v>
      </c>
      <c r="AD677" s="2">
        <v>11</v>
      </c>
      <c r="AE677" s="2">
        <v>4</v>
      </c>
      <c r="AF677" s="3" t="s">
        <v>95</v>
      </c>
      <c r="AG677" s="2">
        <v>0</v>
      </c>
      <c r="AH677" s="3" t="s">
        <v>95</v>
      </c>
      <c r="AI677" s="3" t="s">
        <v>95</v>
      </c>
      <c r="AJ677" s="2">
        <v>1</v>
      </c>
      <c r="AK677" s="2">
        <v>467.75277864801592</v>
      </c>
      <c r="AL677" s="2">
        <v>0</v>
      </c>
      <c r="AM677" s="2">
        <v>0</v>
      </c>
      <c r="AN677" s="2">
        <v>467.75277864801592</v>
      </c>
      <c r="AO677" s="2">
        <v>3825.2351073693044</v>
      </c>
      <c r="AP677" s="2">
        <v>0</v>
      </c>
      <c r="AQ677" s="2">
        <v>0</v>
      </c>
      <c r="AR677" s="2">
        <v>3825.2351073693044</v>
      </c>
      <c r="AS677" s="2">
        <v>55168.919323200011</v>
      </c>
      <c r="AT677" s="2">
        <v>0</v>
      </c>
      <c r="AU677" s="2">
        <v>0</v>
      </c>
      <c r="AV677" s="2">
        <v>55168.919323200011</v>
      </c>
      <c r="AW677" s="2">
        <v>467.75277864801592</v>
      </c>
      <c r="AX677" s="2">
        <v>0</v>
      </c>
      <c r="AY677" s="2">
        <v>0</v>
      </c>
      <c r="AZ677" s="2">
        <v>467.75277864801592</v>
      </c>
      <c r="BA677" s="2">
        <v>2380.4406658176181</v>
      </c>
      <c r="BB677" s="2">
        <v>0</v>
      </c>
      <c r="BC677" s="2">
        <v>0</v>
      </c>
      <c r="BD677" s="2">
        <v>2380.4406658176181</v>
      </c>
      <c r="BE677" s="2">
        <v>19467.003984913128</v>
      </c>
      <c r="BF677" s="2">
        <v>0</v>
      </c>
      <c r="BG677" s="2">
        <v>0</v>
      </c>
      <c r="BH677" s="2">
        <v>19467.003984913128</v>
      </c>
      <c r="BI677" s="2">
        <v>280760.1473276972</v>
      </c>
      <c r="BJ677" s="2">
        <v>0</v>
      </c>
      <c r="BK677" s="2">
        <v>0</v>
      </c>
      <c r="BL677" s="2">
        <v>280760.1473276972</v>
      </c>
      <c r="BM677" s="2">
        <v>2380.4406658176181</v>
      </c>
      <c r="BN677" s="2">
        <v>0</v>
      </c>
      <c r="BO677" s="2">
        <v>0</v>
      </c>
      <c r="BP677" s="2">
        <v>2380.4406658176181</v>
      </c>
      <c r="BQ677" s="2" t="s">
        <v>96</v>
      </c>
      <c r="BR677" s="1" t="s">
        <v>523</v>
      </c>
      <c r="BS677" s="1" t="s">
        <v>523</v>
      </c>
      <c r="BT677" s="1" t="s">
        <v>523</v>
      </c>
      <c r="BU677" s="2">
        <v>467.75277864801592</v>
      </c>
      <c r="BV677" s="2">
        <v>3825.2351073693044</v>
      </c>
      <c r="BW677" s="2">
        <v>55168.919323200011</v>
      </c>
      <c r="BX677" s="2">
        <v>467.75277864801592</v>
      </c>
      <c r="BY677" s="2">
        <v>467.75277864801592</v>
      </c>
      <c r="BZ677" s="2">
        <v>72.405309223865501</v>
      </c>
      <c r="CA677" s="2">
        <v>592.12332549600694</v>
      </c>
      <c r="CB677" s="2">
        <v>8539.8160000000007</v>
      </c>
      <c r="CC677" s="2">
        <v>72.405309223865501</v>
      </c>
      <c r="CD677" s="2">
        <v>72.405309223865501</v>
      </c>
      <c r="CE677" s="1">
        <f t="shared" si="10"/>
        <v>6.7828448972545065E-3</v>
      </c>
    </row>
    <row r="678" spans="1:83" ht="13.5" customHeight="1">
      <c r="A678" s="3" t="s">
        <v>1404</v>
      </c>
      <c r="B678" t="s">
        <v>1502</v>
      </c>
      <c r="C678" s="9" t="s">
        <v>2287</v>
      </c>
      <c r="D678" s="3" t="s">
        <v>523</v>
      </c>
      <c r="E678" s="3" t="s">
        <v>1408</v>
      </c>
      <c r="F678" s="3" t="s">
        <v>1502</v>
      </c>
      <c r="G678" s="3" t="s">
        <v>128</v>
      </c>
      <c r="H678" s="3" t="s">
        <v>89</v>
      </c>
      <c r="I678" s="3" t="s">
        <v>1406</v>
      </c>
      <c r="J678" s="3" t="s">
        <v>523</v>
      </c>
      <c r="K678" s="3" t="s">
        <v>92</v>
      </c>
      <c r="L678" s="3" t="s">
        <v>116</v>
      </c>
      <c r="M678" s="3" t="s">
        <v>94</v>
      </c>
      <c r="N678" s="2">
        <v>264000</v>
      </c>
      <c r="O678" s="2">
        <v>0</v>
      </c>
      <c r="P678" s="10">
        <v>1</v>
      </c>
      <c r="Q678" s="2">
        <v>264000</v>
      </c>
      <c r="R678" s="2">
        <v>0</v>
      </c>
      <c r="S678" s="3" t="s">
        <v>262</v>
      </c>
      <c r="T678" s="2">
        <v>264000</v>
      </c>
      <c r="U678" s="2">
        <v>264000</v>
      </c>
      <c r="V678" s="2">
        <v>0</v>
      </c>
      <c r="W678" s="11">
        <v>6.4602000000000004</v>
      </c>
      <c r="X678" s="2">
        <v>1705492.8</v>
      </c>
      <c r="Y678" s="2">
        <v>1705492.8</v>
      </c>
      <c r="Z678" s="2">
        <v>0</v>
      </c>
      <c r="AA678" s="12">
        <v>0</v>
      </c>
      <c r="AB678" s="13">
        <v>48517</v>
      </c>
      <c r="AC678" s="13">
        <v>44500</v>
      </c>
      <c r="AD678" s="2">
        <v>12</v>
      </c>
      <c r="AE678" s="2">
        <v>4</v>
      </c>
      <c r="AF678" s="3" t="s">
        <v>95</v>
      </c>
      <c r="AG678" s="2">
        <v>0</v>
      </c>
      <c r="AH678" s="3" t="s">
        <v>95</v>
      </c>
      <c r="AI678" s="3" t="s">
        <v>95</v>
      </c>
      <c r="AJ678" s="2">
        <v>1</v>
      </c>
      <c r="AK678" s="2">
        <v>11568.0931357843</v>
      </c>
      <c r="AL678" s="2">
        <v>0</v>
      </c>
      <c r="AM678" s="2">
        <v>0</v>
      </c>
      <c r="AN678" s="2">
        <v>11568.0931357843</v>
      </c>
      <c r="AO678" s="2">
        <v>102473.19733212849</v>
      </c>
      <c r="AP678" s="2">
        <v>0</v>
      </c>
      <c r="AQ678" s="2">
        <v>0</v>
      </c>
      <c r="AR678" s="2">
        <v>102473.19733212849</v>
      </c>
      <c r="AS678" s="2">
        <v>1364394.24</v>
      </c>
      <c r="AT678" s="2">
        <v>0</v>
      </c>
      <c r="AU678" s="2">
        <v>0</v>
      </c>
      <c r="AV678" s="2">
        <v>1364394.24</v>
      </c>
      <c r="AW678" s="2">
        <v>11568.0931357843</v>
      </c>
      <c r="AX678" s="2">
        <v>0</v>
      </c>
      <c r="AY678" s="2">
        <v>0</v>
      </c>
      <c r="AZ678" s="2">
        <v>11568.0931357843</v>
      </c>
      <c r="BA678" s="2">
        <v>58871.182777319882</v>
      </c>
      <c r="BB678" s="2">
        <v>0</v>
      </c>
      <c r="BC678" s="2">
        <v>0</v>
      </c>
      <c r="BD678" s="2">
        <v>58871.182777319882</v>
      </c>
      <c r="BE678" s="2">
        <v>521496.3485429351</v>
      </c>
      <c r="BF678" s="2">
        <v>0</v>
      </c>
      <c r="BG678" s="2">
        <v>0</v>
      </c>
      <c r="BH678" s="2">
        <v>521496.3485429351</v>
      </c>
      <c r="BI678" s="2">
        <v>6943538.7267840002</v>
      </c>
      <c r="BJ678" s="2">
        <v>0</v>
      </c>
      <c r="BK678" s="2">
        <v>0</v>
      </c>
      <c r="BL678" s="2">
        <v>6943538.7267840002</v>
      </c>
      <c r="BM678" s="2">
        <v>58871.182777319882</v>
      </c>
      <c r="BN678" s="2">
        <v>0</v>
      </c>
      <c r="BO678" s="2">
        <v>0</v>
      </c>
      <c r="BP678" s="2">
        <v>58871.182777319882</v>
      </c>
      <c r="BQ678" s="2" t="s">
        <v>96</v>
      </c>
      <c r="BR678" s="1" t="s">
        <v>523</v>
      </c>
      <c r="BS678" s="1" t="s">
        <v>523</v>
      </c>
      <c r="BT678" s="1" t="s">
        <v>523</v>
      </c>
      <c r="BU678" s="2">
        <v>11568.0931357843</v>
      </c>
      <c r="BV678" s="2">
        <v>102473.19733212849</v>
      </c>
      <c r="BW678" s="2">
        <v>1364394.24</v>
      </c>
      <c r="BX678" s="2">
        <v>11568.0931357843</v>
      </c>
      <c r="BY678" s="2">
        <v>11568.0931357843</v>
      </c>
      <c r="BZ678" s="2">
        <v>1790.6710528751896</v>
      </c>
      <c r="CA678" s="2">
        <v>15862.232954417585</v>
      </c>
      <c r="CB678" s="2">
        <v>211200</v>
      </c>
      <c r="CC678" s="2">
        <v>1790.6710528751896</v>
      </c>
      <c r="CD678" s="2">
        <v>1790.6710528751896</v>
      </c>
      <c r="CE678" s="1">
        <f t="shared" si="10"/>
        <v>6.7828448972545056E-3</v>
      </c>
    </row>
    <row r="679" spans="1:83" ht="13.5" customHeight="1">
      <c r="A679" s="3" t="s">
        <v>1404</v>
      </c>
      <c r="B679" t="s">
        <v>1503</v>
      </c>
      <c r="C679" s="9" t="s">
        <v>2288</v>
      </c>
      <c r="D679" s="3" t="s">
        <v>523</v>
      </c>
      <c r="E679" s="3" t="s">
        <v>1408</v>
      </c>
      <c r="F679" s="3" t="s">
        <v>1503</v>
      </c>
      <c r="G679" s="3" t="s">
        <v>128</v>
      </c>
      <c r="H679" s="3" t="s">
        <v>89</v>
      </c>
      <c r="I679" s="3" t="s">
        <v>1406</v>
      </c>
      <c r="J679" s="3" t="s">
        <v>523</v>
      </c>
      <c r="K679" s="3" t="s">
        <v>92</v>
      </c>
      <c r="L679" s="3" t="s">
        <v>116</v>
      </c>
      <c r="M679" s="3" t="s">
        <v>94</v>
      </c>
      <c r="N679" s="2">
        <v>112033.17</v>
      </c>
      <c r="O679" s="2">
        <v>0</v>
      </c>
      <c r="P679" s="10">
        <v>1</v>
      </c>
      <c r="Q679" s="2">
        <v>112033.17</v>
      </c>
      <c r="R679" s="2">
        <v>0</v>
      </c>
      <c r="S679" s="3" t="s">
        <v>262</v>
      </c>
      <c r="T679" s="2">
        <v>112033.17</v>
      </c>
      <c r="U679" s="2">
        <v>112033.17</v>
      </c>
      <c r="V679" s="2">
        <v>0</v>
      </c>
      <c r="W679" s="11">
        <v>6.4602000000000004</v>
      </c>
      <c r="X679" s="2">
        <v>723756.68483400007</v>
      </c>
      <c r="Y679" s="2">
        <v>723756.68483400007</v>
      </c>
      <c r="Z679" s="2">
        <v>0</v>
      </c>
      <c r="AA679" s="12">
        <v>0</v>
      </c>
      <c r="AB679" s="13">
        <v>48212</v>
      </c>
      <c r="AC679" s="13">
        <v>44500</v>
      </c>
      <c r="AD679" s="2">
        <v>11</v>
      </c>
      <c r="AE679" s="2">
        <v>4</v>
      </c>
      <c r="AF679" s="3" t="s">
        <v>95</v>
      </c>
      <c r="AG679" s="2">
        <v>0</v>
      </c>
      <c r="AH679" s="3" t="s">
        <v>95</v>
      </c>
      <c r="AI679" s="3" t="s">
        <v>95</v>
      </c>
      <c r="AJ679" s="2">
        <v>1</v>
      </c>
      <c r="AK679" s="2">
        <v>4909.1293365801357</v>
      </c>
      <c r="AL679" s="2">
        <v>0</v>
      </c>
      <c r="AM679" s="2">
        <v>0</v>
      </c>
      <c r="AN679" s="2">
        <v>4909.1293365801357</v>
      </c>
      <c r="AO679" s="2">
        <v>40146.365221346561</v>
      </c>
      <c r="AP679" s="2">
        <v>0</v>
      </c>
      <c r="AQ679" s="2">
        <v>0</v>
      </c>
      <c r="AR679" s="2">
        <v>40146.365221346561</v>
      </c>
      <c r="AS679" s="2">
        <v>579005.34786720003</v>
      </c>
      <c r="AT679" s="2">
        <v>0</v>
      </c>
      <c r="AU679" s="2">
        <v>0</v>
      </c>
      <c r="AV679" s="2">
        <v>579005.34786720003</v>
      </c>
      <c r="AW679" s="2">
        <v>4909.1293365801357</v>
      </c>
      <c r="AX679" s="2">
        <v>0</v>
      </c>
      <c r="AY679" s="2">
        <v>0</v>
      </c>
      <c r="AZ679" s="2">
        <v>4909.1293365801357</v>
      </c>
      <c r="BA679" s="2">
        <v>24983.050106789971</v>
      </c>
      <c r="BB679" s="2">
        <v>0</v>
      </c>
      <c r="BC679" s="2">
        <v>0</v>
      </c>
      <c r="BD679" s="2">
        <v>24983.050106789971</v>
      </c>
      <c r="BE679" s="2">
        <v>204308.8672479548</v>
      </c>
      <c r="BF679" s="2">
        <v>0</v>
      </c>
      <c r="BG679" s="2">
        <v>0</v>
      </c>
      <c r="BH679" s="2">
        <v>204308.8672479548</v>
      </c>
      <c r="BI679" s="2">
        <v>2946616.1158309677</v>
      </c>
      <c r="BJ679" s="2">
        <v>0</v>
      </c>
      <c r="BK679" s="2">
        <v>0</v>
      </c>
      <c r="BL679" s="2">
        <v>2946616.1158309677</v>
      </c>
      <c r="BM679" s="2">
        <v>24983.050106789971</v>
      </c>
      <c r="BN679" s="2">
        <v>0</v>
      </c>
      <c r="BO679" s="2">
        <v>0</v>
      </c>
      <c r="BP679" s="2">
        <v>24983.050106789971</v>
      </c>
      <c r="BQ679" s="2" t="s">
        <v>96</v>
      </c>
      <c r="BR679" s="1" t="s">
        <v>523</v>
      </c>
      <c r="BS679" s="1" t="s">
        <v>523</v>
      </c>
      <c r="BT679" s="1" t="s">
        <v>523</v>
      </c>
      <c r="BU679" s="2">
        <v>4909.1293365801357</v>
      </c>
      <c r="BV679" s="2">
        <v>40146.365221346561</v>
      </c>
      <c r="BW679" s="2">
        <v>579005.34786720003</v>
      </c>
      <c r="BX679" s="2">
        <v>4909.1293365801357</v>
      </c>
      <c r="BY679" s="2">
        <v>4909.1293365801357</v>
      </c>
      <c r="BZ679" s="2">
        <v>759.9036154577467</v>
      </c>
      <c r="CA679" s="2">
        <v>6214.4152226473725</v>
      </c>
      <c r="CB679" s="2">
        <v>89626.535999999993</v>
      </c>
      <c r="CC679" s="2">
        <v>759.9036154577467</v>
      </c>
      <c r="CD679" s="2">
        <v>759.9036154577467</v>
      </c>
      <c r="CE679" s="1">
        <f t="shared" si="10"/>
        <v>6.7828448972545065E-3</v>
      </c>
    </row>
    <row r="680" spans="1:83" ht="13.5" customHeight="1">
      <c r="A680" s="3" t="s">
        <v>1404</v>
      </c>
      <c r="B680" t="s">
        <v>1504</v>
      </c>
      <c r="C680" s="9" t="s">
        <v>2289</v>
      </c>
      <c r="D680" s="3" t="s">
        <v>523</v>
      </c>
      <c r="E680" s="3" t="s">
        <v>1408</v>
      </c>
      <c r="F680" s="3" t="s">
        <v>1504</v>
      </c>
      <c r="G680" s="3" t="s">
        <v>128</v>
      </c>
      <c r="H680" s="3" t="s">
        <v>89</v>
      </c>
      <c r="I680" s="3" t="s">
        <v>1406</v>
      </c>
      <c r="J680" s="3" t="s">
        <v>523</v>
      </c>
      <c r="K680" s="3" t="s">
        <v>92</v>
      </c>
      <c r="L680" s="3" t="s">
        <v>116</v>
      </c>
      <c r="M680" s="3" t="s">
        <v>94</v>
      </c>
      <c r="N680" s="2">
        <v>156677.65</v>
      </c>
      <c r="O680" s="2">
        <v>0</v>
      </c>
      <c r="P680" s="10">
        <v>1</v>
      </c>
      <c r="Q680" s="2">
        <v>156677.65</v>
      </c>
      <c r="R680" s="2">
        <v>0</v>
      </c>
      <c r="S680" s="3" t="s">
        <v>262</v>
      </c>
      <c r="T680" s="2">
        <v>156677.65</v>
      </c>
      <c r="U680" s="2">
        <v>156677.65</v>
      </c>
      <c r="V680" s="2">
        <v>0</v>
      </c>
      <c r="W680" s="11">
        <v>6.4602000000000004</v>
      </c>
      <c r="X680" s="2">
        <v>1012168.95453</v>
      </c>
      <c r="Y680" s="2">
        <v>1012168.95453</v>
      </c>
      <c r="Z680" s="2">
        <v>0</v>
      </c>
      <c r="AA680" s="12">
        <v>0</v>
      </c>
      <c r="AB680" s="13">
        <v>48478</v>
      </c>
      <c r="AC680" s="13">
        <v>44500</v>
      </c>
      <c r="AD680" s="2">
        <v>11</v>
      </c>
      <c r="AE680" s="2">
        <v>4</v>
      </c>
      <c r="AF680" s="3" t="s">
        <v>95</v>
      </c>
      <c r="AG680" s="2">
        <v>0</v>
      </c>
      <c r="AH680" s="3" t="s">
        <v>95</v>
      </c>
      <c r="AI680" s="3" t="s">
        <v>95</v>
      </c>
      <c r="AJ680" s="2">
        <v>1</v>
      </c>
      <c r="AK680" s="2">
        <v>6865.3850283932388</v>
      </c>
      <c r="AL680" s="2">
        <v>0</v>
      </c>
      <c r="AM680" s="2">
        <v>0</v>
      </c>
      <c r="AN680" s="2">
        <v>6865.3850283932388</v>
      </c>
      <c r="AO680" s="2">
        <v>56144.427216710064</v>
      </c>
      <c r="AP680" s="2">
        <v>0</v>
      </c>
      <c r="AQ680" s="2">
        <v>0</v>
      </c>
      <c r="AR680" s="2">
        <v>56144.427216710064</v>
      </c>
      <c r="AS680" s="2">
        <v>809735.16362400004</v>
      </c>
      <c r="AT680" s="2">
        <v>0</v>
      </c>
      <c r="AU680" s="2">
        <v>0</v>
      </c>
      <c r="AV680" s="2">
        <v>809735.16362400004</v>
      </c>
      <c r="AW680" s="2">
        <v>6865.3850283932388</v>
      </c>
      <c r="AX680" s="2">
        <v>0</v>
      </c>
      <c r="AY680" s="2">
        <v>0</v>
      </c>
      <c r="AZ680" s="2">
        <v>6865.3850283932388</v>
      </c>
      <c r="BA680" s="2">
        <v>34938.630947996033</v>
      </c>
      <c r="BB680" s="2">
        <v>0</v>
      </c>
      <c r="BC680" s="2">
        <v>0</v>
      </c>
      <c r="BD680" s="2">
        <v>34938.630947996033</v>
      </c>
      <c r="BE680" s="2">
        <v>285724.60454855917</v>
      </c>
      <c r="BF680" s="2">
        <v>0</v>
      </c>
      <c r="BG680" s="2">
        <v>0</v>
      </c>
      <c r="BH680" s="2">
        <v>285724.60454855917</v>
      </c>
      <c r="BI680" s="2">
        <v>4120823.2211988987</v>
      </c>
      <c r="BJ680" s="2">
        <v>0</v>
      </c>
      <c r="BK680" s="2">
        <v>0</v>
      </c>
      <c r="BL680" s="2">
        <v>4120823.2211988987</v>
      </c>
      <c r="BM680" s="2">
        <v>34938.630947996033</v>
      </c>
      <c r="BN680" s="2">
        <v>0</v>
      </c>
      <c r="BO680" s="2">
        <v>0</v>
      </c>
      <c r="BP680" s="2">
        <v>34938.630947996033</v>
      </c>
      <c r="BQ680" s="2" t="s">
        <v>96</v>
      </c>
      <c r="BR680" s="1" t="s">
        <v>523</v>
      </c>
      <c r="BS680" s="1" t="s">
        <v>523</v>
      </c>
      <c r="BT680" s="1" t="s">
        <v>523</v>
      </c>
      <c r="BU680" s="2">
        <v>6865.3850283932388</v>
      </c>
      <c r="BV680" s="2">
        <v>56144.427216710064</v>
      </c>
      <c r="BW680" s="2">
        <v>809735.16362400004</v>
      </c>
      <c r="BX680" s="2">
        <v>6865.3850283932388</v>
      </c>
      <c r="BY680" s="2">
        <v>6865.3850283932388</v>
      </c>
      <c r="BZ680" s="2">
        <v>1062.7201988163274</v>
      </c>
      <c r="CA680" s="2">
        <v>8690.8187388486513</v>
      </c>
      <c r="CB680" s="2">
        <v>125342.12</v>
      </c>
      <c r="CC680" s="2">
        <v>1062.7201988163274</v>
      </c>
      <c r="CD680" s="2">
        <v>1062.7201988163274</v>
      </c>
      <c r="CE680" s="1">
        <f t="shared" si="10"/>
        <v>6.7828448972545065E-3</v>
      </c>
    </row>
    <row r="681" spans="1:83" ht="13.5" customHeight="1">
      <c r="A681" s="3" t="s">
        <v>1404</v>
      </c>
      <c r="B681" t="s">
        <v>1505</v>
      </c>
      <c r="C681" s="9" t="s">
        <v>2290</v>
      </c>
      <c r="D681" s="3" t="s">
        <v>523</v>
      </c>
      <c r="E681" s="3" t="s">
        <v>1408</v>
      </c>
      <c r="F681" s="3" t="s">
        <v>1505</v>
      </c>
      <c r="G681" s="3" t="s">
        <v>128</v>
      </c>
      <c r="H681" s="3" t="s">
        <v>89</v>
      </c>
      <c r="I681" s="3" t="s">
        <v>1406</v>
      </c>
      <c r="J681" s="3" t="s">
        <v>523</v>
      </c>
      <c r="K681" s="3" t="s">
        <v>92</v>
      </c>
      <c r="L681" s="3" t="s">
        <v>116</v>
      </c>
      <c r="M681" s="3" t="s">
        <v>94</v>
      </c>
      <c r="N681" s="2">
        <v>64916.24</v>
      </c>
      <c r="O681" s="2">
        <v>0</v>
      </c>
      <c r="P681" s="10">
        <v>1</v>
      </c>
      <c r="Q681" s="2">
        <v>64916.24</v>
      </c>
      <c r="R681" s="2">
        <v>0</v>
      </c>
      <c r="S681" s="3" t="s">
        <v>262</v>
      </c>
      <c r="T681" s="2">
        <v>64916.24</v>
      </c>
      <c r="U681" s="2">
        <v>64916.24</v>
      </c>
      <c r="V681" s="2">
        <v>0</v>
      </c>
      <c r="W681" s="11">
        <v>6.4602000000000004</v>
      </c>
      <c r="X681" s="2">
        <v>419371.89364800003</v>
      </c>
      <c r="Y681" s="2">
        <v>419371.89364800003</v>
      </c>
      <c r="Z681" s="2">
        <v>0</v>
      </c>
      <c r="AA681" s="12">
        <v>0</v>
      </c>
      <c r="AB681" s="13">
        <v>48454</v>
      </c>
      <c r="AC681" s="13">
        <v>44500</v>
      </c>
      <c r="AD681" s="2">
        <v>11</v>
      </c>
      <c r="AE681" s="2">
        <v>4</v>
      </c>
      <c r="AF681" s="3" t="s">
        <v>95</v>
      </c>
      <c r="AG681" s="2">
        <v>0</v>
      </c>
      <c r="AH681" s="3" t="s">
        <v>95</v>
      </c>
      <c r="AI681" s="3" t="s">
        <v>95</v>
      </c>
      <c r="AJ681" s="2">
        <v>1</v>
      </c>
      <c r="AK681" s="2">
        <v>2844.5345088822964</v>
      </c>
      <c r="AL681" s="2">
        <v>0</v>
      </c>
      <c r="AM681" s="2">
        <v>0</v>
      </c>
      <c r="AN681" s="2">
        <v>2844.5345088822964</v>
      </c>
      <c r="AO681" s="2">
        <v>23262.316685643957</v>
      </c>
      <c r="AP681" s="2">
        <v>0</v>
      </c>
      <c r="AQ681" s="2">
        <v>0</v>
      </c>
      <c r="AR681" s="2">
        <v>23262.316685643957</v>
      </c>
      <c r="AS681" s="2">
        <v>335497.51491839997</v>
      </c>
      <c r="AT681" s="2">
        <v>0</v>
      </c>
      <c r="AU681" s="2">
        <v>0</v>
      </c>
      <c r="AV681" s="2">
        <v>335497.51491839997</v>
      </c>
      <c r="AW681" s="2">
        <v>2844.5345088822964</v>
      </c>
      <c r="AX681" s="2">
        <v>0</v>
      </c>
      <c r="AY681" s="2">
        <v>0</v>
      </c>
      <c r="AZ681" s="2">
        <v>2844.5345088822964</v>
      </c>
      <c r="BA681" s="2">
        <v>14476.120569152896</v>
      </c>
      <c r="BB681" s="2">
        <v>0</v>
      </c>
      <c r="BC681" s="2">
        <v>0</v>
      </c>
      <c r="BD681" s="2">
        <v>14476.120569152896</v>
      </c>
      <c r="BE681" s="2">
        <v>118384.25584491066</v>
      </c>
      <c r="BF681" s="2">
        <v>0</v>
      </c>
      <c r="BG681" s="2">
        <v>0</v>
      </c>
      <c r="BH681" s="2">
        <v>118384.25584491066</v>
      </c>
      <c r="BI681" s="2">
        <v>1707380.4031712294</v>
      </c>
      <c r="BJ681" s="2">
        <v>0</v>
      </c>
      <c r="BK681" s="2">
        <v>0</v>
      </c>
      <c r="BL681" s="2">
        <v>1707380.4031712294</v>
      </c>
      <c r="BM681" s="2">
        <v>14476.120569152896</v>
      </c>
      <c r="BN681" s="2">
        <v>0</v>
      </c>
      <c r="BO681" s="2">
        <v>0</v>
      </c>
      <c r="BP681" s="2">
        <v>14476.120569152896</v>
      </c>
      <c r="BQ681" s="2" t="s">
        <v>96</v>
      </c>
      <c r="BR681" s="1" t="s">
        <v>523</v>
      </c>
      <c r="BS681" s="1" t="s">
        <v>523</v>
      </c>
      <c r="BT681" s="1" t="s">
        <v>523</v>
      </c>
      <c r="BU681" s="2">
        <v>2844.5345088822964</v>
      </c>
      <c r="BV681" s="2">
        <v>23262.316685643957</v>
      </c>
      <c r="BW681" s="2">
        <v>335497.51491839997</v>
      </c>
      <c r="BX681" s="2">
        <v>2844.5345088822964</v>
      </c>
      <c r="BY681" s="2">
        <v>2844.5345088822964</v>
      </c>
      <c r="BZ681" s="2">
        <v>440.31678723294885</v>
      </c>
      <c r="CA681" s="2">
        <v>3600.8663331853431</v>
      </c>
      <c r="CB681" s="2">
        <v>51932.991999999991</v>
      </c>
      <c r="CC681" s="2">
        <v>440.31678723294885</v>
      </c>
      <c r="CD681" s="2">
        <v>440.31678723294885</v>
      </c>
      <c r="CE681" s="1">
        <f t="shared" si="10"/>
        <v>6.7828448972545065E-3</v>
      </c>
    </row>
    <row r="682" spans="1:83" ht="13.5" customHeight="1">
      <c r="A682" s="3" t="s">
        <v>1404</v>
      </c>
      <c r="B682" t="s">
        <v>1506</v>
      </c>
      <c r="C682" s="9" t="s">
        <v>2291</v>
      </c>
      <c r="D682" s="3" t="s">
        <v>523</v>
      </c>
      <c r="E682" s="3" t="s">
        <v>1408</v>
      </c>
      <c r="F682" s="3" t="s">
        <v>1506</v>
      </c>
      <c r="G682" s="3" t="s">
        <v>128</v>
      </c>
      <c r="H682" s="3" t="s">
        <v>89</v>
      </c>
      <c r="I682" s="3" t="s">
        <v>1406</v>
      </c>
      <c r="J682" s="3" t="s">
        <v>523</v>
      </c>
      <c r="K682" s="3" t="s">
        <v>92</v>
      </c>
      <c r="L682" s="3" t="s">
        <v>116</v>
      </c>
      <c r="M682" s="3" t="s">
        <v>94</v>
      </c>
      <c r="N682" s="2">
        <v>248000</v>
      </c>
      <c r="O682" s="2">
        <v>0</v>
      </c>
      <c r="P682" s="10">
        <v>1</v>
      </c>
      <c r="Q682" s="2">
        <v>248000</v>
      </c>
      <c r="R682" s="2">
        <v>0</v>
      </c>
      <c r="S682" s="3" t="s">
        <v>262</v>
      </c>
      <c r="T682" s="2">
        <v>248000</v>
      </c>
      <c r="U682" s="2">
        <v>248000</v>
      </c>
      <c r="V682" s="2">
        <v>0</v>
      </c>
      <c r="W682" s="11">
        <v>6.4602000000000004</v>
      </c>
      <c r="X682" s="2">
        <v>1602129.6</v>
      </c>
      <c r="Y682" s="2">
        <v>1602129.6</v>
      </c>
      <c r="Z682" s="2">
        <v>0</v>
      </c>
      <c r="AA682" s="12">
        <v>0</v>
      </c>
      <c r="AB682" s="13">
        <v>48232</v>
      </c>
      <c r="AC682" s="13">
        <v>44500</v>
      </c>
      <c r="AD682" s="2">
        <v>11</v>
      </c>
      <c r="AE682" s="2">
        <v>4</v>
      </c>
      <c r="AF682" s="3" t="s">
        <v>95</v>
      </c>
      <c r="AG682" s="2">
        <v>0</v>
      </c>
      <c r="AH682" s="3" t="s">
        <v>95</v>
      </c>
      <c r="AI682" s="3" t="s">
        <v>95</v>
      </c>
      <c r="AJ682" s="2">
        <v>1</v>
      </c>
      <c r="AK682" s="2">
        <v>10866.996582100404</v>
      </c>
      <c r="AL682" s="2">
        <v>0</v>
      </c>
      <c r="AM682" s="2">
        <v>0</v>
      </c>
      <c r="AN682" s="2">
        <v>10866.996582100404</v>
      </c>
      <c r="AO682" s="2">
        <v>88869.203423360639</v>
      </c>
      <c r="AP682" s="2">
        <v>0</v>
      </c>
      <c r="AQ682" s="2">
        <v>0</v>
      </c>
      <c r="AR682" s="2">
        <v>88869.203423360639</v>
      </c>
      <c r="AS682" s="2">
        <v>1281703.6800000002</v>
      </c>
      <c r="AT682" s="2">
        <v>0</v>
      </c>
      <c r="AU682" s="2">
        <v>0</v>
      </c>
      <c r="AV682" s="2">
        <v>1281703.6800000002</v>
      </c>
      <c r="AW682" s="2">
        <v>10866.996582100404</v>
      </c>
      <c r="AX682" s="2">
        <v>0</v>
      </c>
      <c r="AY682" s="2">
        <v>0</v>
      </c>
      <c r="AZ682" s="2">
        <v>10866.996582100404</v>
      </c>
      <c r="BA682" s="2">
        <v>55303.232305967169</v>
      </c>
      <c r="BB682" s="2">
        <v>0</v>
      </c>
      <c r="BC682" s="2">
        <v>0</v>
      </c>
      <c r="BD682" s="2">
        <v>55303.232305967169</v>
      </c>
      <c r="BE682" s="2">
        <v>452264.26314182463</v>
      </c>
      <c r="BF682" s="2">
        <v>0</v>
      </c>
      <c r="BG682" s="2">
        <v>0</v>
      </c>
      <c r="BH682" s="2">
        <v>452264.26314182463</v>
      </c>
      <c r="BI682" s="2">
        <v>6522718.1978880009</v>
      </c>
      <c r="BJ682" s="2">
        <v>0</v>
      </c>
      <c r="BK682" s="2">
        <v>0</v>
      </c>
      <c r="BL682" s="2">
        <v>6522718.1978880009</v>
      </c>
      <c r="BM682" s="2">
        <v>55303.232305967169</v>
      </c>
      <c r="BN682" s="2">
        <v>0</v>
      </c>
      <c r="BO682" s="2">
        <v>0</v>
      </c>
      <c r="BP682" s="2">
        <v>55303.232305967169</v>
      </c>
      <c r="BQ682" s="2" t="s">
        <v>96</v>
      </c>
      <c r="BR682" s="1" t="s">
        <v>523</v>
      </c>
      <c r="BS682" s="1" t="s">
        <v>523</v>
      </c>
      <c r="BT682" s="1" t="s">
        <v>523</v>
      </c>
      <c r="BU682" s="2">
        <v>10866.996582100404</v>
      </c>
      <c r="BV682" s="2">
        <v>88869.203423360639</v>
      </c>
      <c r="BW682" s="2">
        <v>1281703.6800000002</v>
      </c>
      <c r="BX682" s="2">
        <v>10866.996582100404</v>
      </c>
      <c r="BY682" s="2">
        <v>10866.996582100404</v>
      </c>
      <c r="BZ682" s="2">
        <v>1682.1455345191175</v>
      </c>
      <c r="CA682" s="2">
        <v>13756.416739940038</v>
      </c>
      <c r="CB682" s="2">
        <v>198400</v>
      </c>
      <c r="CC682" s="2">
        <v>1682.1455345191175</v>
      </c>
      <c r="CD682" s="2">
        <v>1682.1455345191175</v>
      </c>
      <c r="CE682" s="1">
        <f t="shared" si="10"/>
        <v>6.7828448972545065E-3</v>
      </c>
    </row>
    <row r="683" spans="1:83" ht="13.5" customHeight="1">
      <c r="A683" s="3" t="s">
        <v>1404</v>
      </c>
      <c r="B683" t="s">
        <v>1507</v>
      </c>
      <c r="C683" s="9" t="s">
        <v>2292</v>
      </c>
      <c r="D683" s="3" t="s">
        <v>523</v>
      </c>
      <c r="E683" s="3" t="s">
        <v>1408</v>
      </c>
      <c r="F683" s="3" t="s">
        <v>1507</v>
      </c>
      <c r="G683" s="3" t="s">
        <v>128</v>
      </c>
      <c r="H683" s="3" t="s">
        <v>89</v>
      </c>
      <c r="I683" s="3" t="s">
        <v>1406</v>
      </c>
      <c r="J683" s="3" t="s">
        <v>523</v>
      </c>
      <c r="K683" s="3" t="s">
        <v>92</v>
      </c>
      <c r="L683" s="3" t="s">
        <v>116</v>
      </c>
      <c r="M683" s="3" t="s">
        <v>94</v>
      </c>
      <c r="N683" s="2">
        <v>570055.86</v>
      </c>
      <c r="O683" s="2">
        <v>0</v>
      </c>
      <c r="P683" s="10">
        <v>1</v>
      </c>
      <c r="Q683" s="2">
        <v>570055.86</v>
      </c>
      <c r="R683" s="2">
        <v>0</v>
      </c>
      <c r="S683" s="3" t="s">
        <v>519</v>
      </c>
      <c r="T683" s="2">
        <v>570055.86</v>
      </c>
      <c r="U683" s="2">
        <v>570055.86</v>
      </c>
      <c r="V683" s="2">
        <v>0</v>
      </c>
      <c r="W683" s="11">
        <v>0.1964983985380519</v>
      </c>
      <c r="X683" s="2">
        <v>112015.06356723192</v>
      </c>
      <c r="Y683" s="2">
        <v>112015.06356723192</v>
      </c>
      <c r="Z683" s="2">
        <v>0</v>
      </c>
      <c r="AA683" s="12">
        <v>0</v>
      </c>
      <c r="AB683" s="13">
        <v>48487</v>
      </c>
      <c r="AC683" s="13">
        <v>44500</v>
      </c>
      <c r="AD683" s="2">
        <v>11</v>
      </c>
      <c r="AE683" s="2">
        <v>4</v>
      </c>
      <c r="AF683" s="3" t="s">
        <v>95</v>
      </c>
      <c r="AG683" s="2">
        <v>0</v>
      </c>
      <c r="AH683" s="3" t="s">
        <v>95</v>
      </c>
      <c r="AI683" s="3" t="s">
        <v>95</v>
      </c>
      <c r="AJ683" s="2">
        <v>1</v>
      </c>
      <c r="AK683" s="2">
        <v>759.78080233263813</v>
      </c>
      <c r="AL683" s="2">
        <v>0</v>
      </c>
      <c r="AM683" s="2">
        <v>0</v>
      </c>
      <c r="AN683" s="2">
        <v>759.78080233263813</v>
      </c>
      <c r="AO683" s="2">
        <v>6213.4108692811169</v>
      </c>
      <c r="AP683" s="2">
        <v>0</v>
      </c>
      <c r="AQ683" s="2">
        <v>0</v>
      </c>
      <c r="AR683" s="2">
        <v>6213.4108692811169</v>
      </c>
      <c r="AS683" s="2">
        <v>89612.050853785535</v>
      </c>
      <c r="AT683" s="2">
        <v>0</v>
      </c>
      <c r="AU683" s="2">
        <v>0</v>
      </c>
      <c r="AV683" s="2">
        <v>89612.050853785535</v>
      </c>
      <c r="AW683" s="2">
        <v>759.78080233263813</v>
      </c>
      <c r="AX683" s="2">
        <v>0</v>
      </c>
      <c r="AY683" s="2">
        <v>0</v>
      </c>
      <c r="AZ683" s="2">
        <v>759.78080233263813</v>
      </c>
      <c r="BA683" s="2">
        <v>3866.6004811510288</v>
      </c>
      <c r="BB683" s="2">
        <v>0</v>
      </c>
      <c r="BC683" s="2">
        <v>0</v>
      </c>
      <c r="BD683" s="2">
        <v>3866.6004811510288</v>
      </c>
      <c r="BE683" s="2">
        <v>31620.669254858534</v>
      </c>
      <c r="BF683" s="2">
        <v>0</v>
      </c>
      <c r="BG683" s="2">
        <v>0</v>
      </c>
      <c r="BH683" s="2">
        <v>31620.669254858534</v>
      </c>
      <c r="BI683" s="2">
        <v>456044.68799999997</v>
      </c>
      <c r="BJ683" s="2">
        <v>0</v>
      </c>
      <c r="BK683" s="2">
        <v>0</v>
      </c>
      <c r="BL683" s="2">
        <v>456044.68799999997</v>
      </c>
      <c r="BM683" s="2">
        <v>3866.6004811510288</v>
      </c>
      <c r="BN683" s="2">
        <v>0</v>
      </c>
      <c r="BO683" s="2">
        <v>0</v>
      </c>
      <c r="BP683" s="2">
        <v>3866.6004811510288</v>
      </c>
      <c r="BQ683" s="2" t="s">
        <v>96</v>
      </c>
      <c r="BR683" s="1" t="s">
        <v>523</v>
      </c>
      <c r="BS683" s="1" t="s">
        <v>523</v>
      </c>
      <c r="BT683" s="1" t="s">
        <v>523</v>
      </c>
      <c r="BU683" s="2">
        <v>759.78080233263813</v>
      </c>
      <c r="BV683" s="2">
        <v>6213.4108692811169</v>
      </c>
      <c r="BW683" s="2">
        <v>89612.050853785535</v>
      </c>
      <c r="BX683" s="2">
        <v>759.78080233263813</v>
      </c>
      <c r="BY683" s="2">
        <v>759.78080233263813</v>
      </c>
      <c r="BZ683" s="2">
        <v>3866.6004811510288</v>
      </c>
      <c r="CA683" s="2">
        <v>31620.669254858534</v>
      </c>
      <c r="CB683" s="2">
        <v>456044.68800000002</v>
      </c>
      <c r="CC683" s="2">
        <v>3866.6004811510288</v>
      </c>
      <c r="CD683" s="2">
        <v>3866.6004811510288</v>
      </c>
      <c r="CE683" s="1">
        <f t="shared" si="10"/>
        <v>6.7828448972545056E-3</v>
      </c>
    </row>
    <row r="684" spans="1:83" ht="13.5" customHeight="1">
      <c r="A684" s="3" t="s">
        <v>1404</v>
      </c>
      <c r="B684" t="s">
        <v>1508</v>
      </c>
      <c r="C684" s="9" t="s">
        <v>2293</v>
      </c>
      <c r="D684" s="3" t="s">
        <v>523</v>
      </c>
      <c r="E684" s="3" t="s">
        <v>1408</v>
      </c>
      <c r="F684" s="3" t="s">
        <v>1508</v>
      </c>
      <c r="G684" s="3" t="s">
        <v>128</v>
      </c>
      <c r="H684" s="3" t="s">
        <v>89</v>
      </c>
      <c r="I684" s="3" t="s">
        <v>1406</v>
      </c>
      <c r="J684" s="3" t="s">
        <v>523</v>
      </c>
      <c r="K684" s="3" t="s">
        <v>92</v>
      </c>
      <c r="L684" s="3" t="s">
        <v>116</v>
      </c>
      <c r="M684" s="3" t="s">
        <v>94</v>
      </c>
      <c r="N684" s="2">
        <v>242440</v>
      </c>
      <c r="O684" s="2">
        <v>0</v>
      </c>
      <c r="P684" s="10">
        <v>1</v>
      </c>
      <c r="Q684" s="2">
        <v>242440</v>
      </c>
      <c r="R684" s="2">
        <v>0</v>
      </c>
      <c r="S684" s="3" t="s">
        <v>262</v>
      </c>
      <c r="T684" s="2">
        <v>242440</v>
      </c>
      <c r="U684" s="2">
        <v>242440</v>
      </c>
      <c r="V684" s="2">
        <v>0</v>
      </c>
      <c r="W684" s="11">
        <v>6.4602000000000004</v>
      </c>
      <c r="X684" s="2">
        <v>1566210.888</v>
      </c>
      <c r="Y684" s="2">
        <v>1566210.888</v>
      </c>
      <c r="Z684" s="2">
        <v>0</v>
      </c>
      <c r="AA684" s="12">
        <v>0</v>
      </c>
      <c r="AB684" s="13">
        <v>48275</v>
      </c>
      <c r="AC684" s="13">
        <v>44500</v>
      </c>
      <c r="AD684" s="2">
        <v>11</v>
      </c>
      <c r="AE684" s="2">
        <v>4</v>
      </c>
      <c r="AF684" s="3" t="s">
        <v>95</v>
      </c>
      <c r="AG684" s="2">
        <v>0</v>
      </c>
      <c r="AH684" s="3" t="s">
        <v>95</v>
      </c>
      <c r="AI684" s="3" t="s">
        <v>95</v>
      </c>
      <c r="AJ684" s="2">
        <v>1</v>
      </c>
      <c r="AK684" s="2">
        <v>10623.365529695249</v>
      </c>
      <c r="AL684" s="2">
        <v>0</v>
      </c>
      <c r="AM684" s="2">
        <v>0</v>
      </c>
      <c r="AN684" s="2">
        <v>10623.365529695249</v>
      </c>
      <c r="AO684" s="2">
        <v>86876.813217578863</v>
      </c>
      <c r="AP684" s="2">
        <v>0</v>
      </c>
      <c r="AQ684" s="2">
        <v>0</v>
      </c>
      <c r="AR684" s="2">
        <v>86876.813217578863</v>
      </c>
      <c r="AS684" s="2">
        <v>1252968.7104</v>
      </c>
      <c r="AT684" s="2">
        <v>0</v>
      </c>
      <c r="AU684" s="2">
        <v>0</v>
      </c>
      <c r="AV684" s="2">
        <v>1252968.7104</v>
      </c>
      <c r="AW684" s="2">
        <v>10623.365529695249</v>
      </c>
      <c r="AX684" s="2">
        <v>0</v>
      </c>
      <c r="AY684" s="2">
        <v>0</v>
      </c>
      <c r="AZ684" s="2">
        <v>10623.365529695249</v>
      </c>
      <c r="BA684" s="2">
        <v>54063.369517172097</v>
      </c>
      <c r="BB684" s="2">
        <v>0</v>
      </c>
      <c r="BC684" s="2">
        <v>0</v>
      </c>
      <c r="BD684" s="2">
        <v>54063.369517172097</v>
      </c>
      <c r="BE684" s="2">
        <v>442124.7901455806</v>
      </c>
      <c r="BF684" s="2">
        <v>0</v>
      </c>
      <c r="BG684" s="2">
        <v>0</v>
      </c>
      <c r="BH684" s="2">
        <v>442124.7901455806</v>
      </c>
      <c r="BI684" s="2">
        <v>6376483.0640966399</v>
      </c>
      <c r="BJ684" s="2">
        <v>0</v>
      </c>
      <c r="BK684" s="2">
        <v>0</v>
      </c>
      <c r="BL684" s="2">
        <v>6376483.0640966399</v>
      </c>
      <c r="BM684" s="2">
        <v>54063.369517172097</v>
      </c>
      <c r="BN684" s="2">
        <v>0</v>
      </c>
      <c r="BO684" s="2">
        <v>0</v>
      </c>
      <c r="BP684" s="2">
        <v>54063.369517172097</v>
      </c>
      <c r="BQ684" s="2" t="s">
        <v>96</v>
      </c>
      <c r="BR684" s="1" t="s">
        <v>523</v>
      </c>
      <c r="BS684" s="1" t="s">
        <v>523</v>
      </c>
      <c r="BT684" s="1" t="s">
        <v>523</v>
      </c>
      <c r="BU684" s="2">
        <v>10623.365529695249</v>
      </c>
      <c r="BV684" s="2">
        <v>86876.813217578863</v>
      </c>
      <c r="BW684" s="2">
        <v>1252968.7104</v>
      </c>
      <c r="BX684" s="2">
        <v>10623.365529695249</v>
      </c>
      <c r="BY684" s="2">
        <v>10623.365529695249</v>
      </c>
      <c r="BZ684" s="2">
        <v>1644.4329168903823</v>
      </c>
      <c r="CA684" s="2">
        <v>13448.006751738159</v>
      </c>
      <c r="CB684" s="2">
        <v>193952</v>
      </c>
      <c r="CC684" s="2">
        <v>1644.4329168903823</v>
      </c>
      <c r="CD684" s="2">
        <v>1644.4329168903823</v>
      </c>
      <c r="CE684" s="1">
        <f t="shared" si="10"/>
        <v>6.7828448972545065E-3</v>
      </c>
    </row>
    <row r="685" spans="1:83" ht="13.5" customHeight="1">
      <c r="A685" s="3" t="s">
        <v>1404</v>
      </c>
      <c r="B685" t="s">
        <v>1509</v>
      </c>
      <c r="C685" s="9" t="s">
        <v>2294</v>
      </c>
      <c r="D685" s="3" t="s">
        <v>523</v>
      </c>
      <c r="E685" s="3" t="s">
        <v>1408</v>
      </c>
      <c r="F685" s="3" t="s">
        <v>1509</v>
      </c>
      <c r="G685" s="3" t="s">
        <v>128</v>
      </c>
      <c r="H685" s="3" t="s">
        <v>89</v>
      </c>
      <c r="I685" s="3" t="s">
        <v>1406</v>
      </c>
      <c r="J685" s="3" t="s">
        <v>523</v>
      </c>
      <c r="K685" s="3" t="s">
        <v>92</v>
      </c>
      <c r="L685" s="3" t="s">
        <v>116</v>
      </c>
      <c r="M685" s="3" t="s">
        <v>94</v>
      </c>
      <c r="N685" s="2">
        <v>4749.8999999999996</v>
      </c>
      <c r="O685" s="2">
        <v>0</v>
      </c>
      <c r="P685" s="10">
        <v>1</v>
      </c>
      <c r="Q685" s="2">
        <v>4749.8999999999996</v>
      </c>
      <c r="R685" s="2">
        <v>0</v>
      </c>
      <c r="S685" s="3" t="s">
        <v>262</v>
      </c>
      <c r="T685" s="2">
        <v>4749.8999999999996</v>
      </c>
      <c r="U685" s="2">
        <v>4749.8999999999996</v>
      </c>
      <c r="V685" s="2">
        <v>0</v>
      </c>
      <c r="W685" s="11">
        <v>6.4602000000000004</v>
      </c>
      <c r="X685" s="2">
        <v>30685.303980000001</v>
      </c>
      <c r="Y685" s="2">
        <v>30685.303980000001</v>
      </c>
      <c r="Z685" s="2">
        <v>0</v>
      </c>
      <c r="AA685" s="12">
        <v>0</v>
      </c>
      <c r="AB685" s="13">
        <v>48515</v>
      </c>
      <c r="AC685" s="13">
        <v>44500</v>
      </c>
      <c r="AD685" s="2">
        <v>11</v>
      </c>
      <c r="AE685" s="2">
        <v>4</v>
      </c>
      <c r="AF685" s="3" t="s">
        <v>95</v>
      </c>
      <c r="AG685" s="2">
        <v>0</v>
      </c>
      <c r="AH685" s="3" t="s">
        <v>95</v>
      </c>
      <c r="AI685" s="3" t="s">
        <v>95</v>
      </c>
      <c r="AJ685" s="2">
        <v>1</v>
      </c>
      <c r="AK685" s="2">
        <v>208.13365752144637</v>
      </c>
      <c r="AL685" s="2">
        <v>0</v>
      </c>
      <c r="AM685" s="2">
        <v>0</v>
      </c>
      <c r="AN685" s="2">
        <v>208.13365752144637</v>
      </c>
      <c r="AO685" s="2">
        <v>1702.0960860508897</v>
      </c>
      <c r="AP685" s="2">
        <v>0</v>
      </c>
      <c r="AQ685" s="2">
        <v>0</v>
      </c>
      <c r="AR685" s="2">
        <v>1702.0960860508897</v>
      </c>
      <c r="AS685" s="2">
        <v>24548.243183999999</v>
      </c>
      <c r="AT685" s="2">
        <v>0</v>
      </c>
      <c r="AU685" s="2">
        <v>0</v>
      </c>
      <c r="AV685" s="2">
        <v>24548.243183999999</v>
      </c>
      <c r="AW685" s="2">
        <v>208.13365752144637</v>
      </c>
      <c r="AX685" s="2">
        <v>0</v>
      </c>
      <c r="AY685" s="2">
        <v>0</v>
      </c>
      <c r="AZ685" s="2">
        <v>208.13365752144637</v>
      </c>
      <c r="BA685" s="2">
        <v>1059.2129964923927</v>
      </c>
      <c r="BB685" s="2">
        <v>0</v>
      </c>
      <c r="BC685" s="2">
        <v>0</v>
      </c>
      <c r="BD685" s="2">
        <v>1059.2129964923927</v>
      </c>
      <c r="BE685" s="2">
        <v>8662.1371915215823</v>
      </c>
      <c r="BF685" s="2">
        <v>0</v>
      </c>
      <c r="BG685" s="2">
        <v>0</v>
      </c>
      <c r="BH685" s="2">
        <v>8662.1371915215823</v>
      </c>
      <c r="BI685" s="2">
        <v>124928.4643876944</v>
      </c>
      <c r="BJ685" s="2">
        <v>0</v>
      </c>
      <c r="BK685" s="2">
        <v>0</v>
      </c>
      <c r="BL685" s="2">
        <v>124928.4643876944</v>
      </c>
      <c r="BM685" s="2">
        <v>1059.2129964923927</v>
      </c>
      <c r="BN685" s="2">
        <v>0</v>
      </c>
      <c r="BO685" s="2">
        <v>0</v>
      </c>
      <c r="BP685" s="2">
        <v>1059.2129964923927</v>
      </c>
      <c r="BQ685" s="2" t="s">
        <v>96</v>
      </c>
      <c r="BR685" s="1" t="s">
        <v>523</v>
      </c>
      <c r="BS685" s="1" t="s">
        <v>523</v>
      </c>
      <c r="BT685" s="1" t="s">
        <v>523</v>
      </c>
      <c r="BU685" s="2">
        <v>208.13365752144637</v>
      </c>
      <c r="BV685" s="2">
        <v>1702.0960860508897</v>
      </c>
      <c r="BW685" s="2">
        <v>24548.243183999999</v>
      </c>
      <c r="BX685" s="2">
        <v>208.13365752144637</v>
      </c>
      <c r="BY685" s="2">
        <v>208.13365752144637</v>
      </c>
      <c r="BZ685" s="2">
        <v>32.217834977469174</v>
      </c>
      <c r="CA685" s="2">
        <v>263.47420916548862</v>
      </c>
      <c r="CB685" s="2">
        <v>3799.9199999999996</v>
      </c>
      <c r="CC685" s="2">
        <v>32.217834977469174</v>
      </c>
      <c r="CD685" s="2">
        <v>32.217834977469174</v>
      </c>
      <c r="CE685" s="1">
        <f t="shared" si="10"/>
        <v>6.7828448972545056E-3</v>
      </c>
    </row>
    <row r="686" spans="1:83" ht="13.5" customHeight="1">
      <c r="A686" s="3" t="s">
        <v>1404</v>
      </c>
      <c r="B686" t="s">
        <v>1510</v>
      </c>
      <c r="C686" s="9" t="s">
        <v>2295</v>
      </c>
      <c r="D686" s="3" t="s">
        <v>523</v>
      </c>
      <c r="E686" s="3" t="s">
        <v>1408</v>
      </c>
      <c r="F686" s="3" t="s">
        <v>1510</v>
      </c>
      <c r="G686" s="3" t="s">
        <v>128</v>
      </c>
      <c r="H686" s="3" t="s">
        <v>89</v>
      </c>
      <c r="I686" s="3" t="s">
        <v>1406</v>
      </c>
      <c r="J686" s="3" t="s">
        <v>523</v>
      </c>
      <c r="K686" s="3" t="s">
        <v>92</v>
      </c>
      <c r="L686" s="3" t="s">
        <v>116</v>
      </c>
      <c r="M686" s="3" t="s">
        <v>94</v>
      </c>
      <c r="N686" s="2">
        <v>74894.31</v>
      </c>
      <c r="O686" s="2">
        <v>0</v>
      </c>
      <c r="P686" s="10">
        <v>1</v>
      </c>
      <c r="Q686" s="2">
        <v>74894.31</v>
      </c>
      <c r="R686" s="2">
        <v>0</v>
      </c>
      <c r="S686" s="3" t="s">
        <v>262</v>
      </c>
      <c r="T686" s="2">
        <v>74894.31</v>
      </c>
      <c r="U686" s="2">
        <v>74894.31</v>
      </c>
      <c r="V686" s="2">
        <v>0</v>
      </c>
      <c r="W686" s="11">
        <v>6.4602000000000004</v>
      </c>
      <c r="X686" s="2">
        <v>483832.22146199999</v>
      </c>
      <c r="Y686" s="2">
        <v>483832.22146199999</v>
      </c>
      <c r="Z686" s="2">
        <v>0</v>
      </c>
      <c r="AA686" s="12">
        <v>0</v>
      </c>
      <c r="AB686" s="13">
        <v>48121</v>
      </c>
      <c r="AC686" s="13">
        <v>44500</v>
      </c>
      <c r="AD686" s="2">
        <v>10</v>
      </c>
      <c r="AE686" s="2">
        <v>4</v>
      </c>
      <c r="AF686" s="3" t="s">
        <v>95</v>
      </c>
      <c r="AG686" s="2">
        <v>0</v>
      </c>
      <c r="AH686" s="3" t="s">
        <v>95</v>
      </c>
      <c r="AI686" s="3" t="s">
        <v>95</v>
      </c>
      <c r="AJ686" s="2">
        <v>1</v>
      </c>
      <c r="AK686" s="2">
        <v>3281.758914470839</v>
      </c>
      <c r="AL686" s="2">
        <v>0</v>
      </c>
      <c r="AM686" s="2">
        <v>0</v>
      </c>
      <c r="AN686" s="2">
        <v>3281.758914470839</v>
      </c>
      <c r="AO686" s="2">
        <v>24502.272042424644</v>
      </c>
      <c r="AP686" s="2">
        <v>0</v>
      </c>
      <c r="AQ686" s="2">
        <v>0</v>
      </c>
      <c r="AR686" s="2">
        <v>24502.272042424644</v>
      </c>
      <c r="AS686" s="2">
        <v>387065.77716959995</v>
      </c>
      <c r="AT686" s="2">
        <v>0</v>
      </c>
      <c r="AU686" s="2">
        <v>0</v>
      </c>
      <c r="AV686" s="2">
        <v>387065.77716959995</v>
      </c>
      <c r="AW686" s="2">
        <v>3281.758914470839</v>
      </c>
      <c r="AX686" s="2">
        <v>0</v>
      </c>
      <c r="AY686" s="2">
        <v>0</v>
      </c>
      <c r="AZ686" s="2">
        <v>3281.758914470839</v>
      </c>
      <c r="BA686" s="2">
        <v>16701.199291633548</v>
      </c>
      <c r="BB686" s="2">
        <v>0</v>
      </c>
      <c r="BC686" s="2">
        <v>0</v>
      </c>
      <c r="BD686" s="2">
        <v>16701.199291633548</v>
      </c>
      <c r="BE686" s="2">
        <v>124694.51265110326</v>
      </c>
      <c r="BF686" s="2">
        <v>0</v>
      </c>
      <c r="BG686" s="2">
        <v>0</v>
      </c>
      <c r="BH686" s="2">
        <v>124694.51265110326</v>
      </c>
      <c r="BI686" s="2">
        <v>1969816.4465938113</v>
      </c>
      <c r="BJ686" s="2">
        <v>0</v>
      </c>
      <c r="BK686" s="2">
        <v>0</v>
      </c>
      <c r="BL686" s="2">
        <v>1969816.4465938113</v>
      </c>
      <c r="BM686" s="2">
        <v>16701.199291633548</v>
      </c>
      <c r="BN686" s="2">
        <v>0</v>
      </c>
      <c r="BO686" s="2">
        <v>0</v>
      </c>
      <c r="BP686" s="2">
        <v>16701.199291633548</v>
      </c>
      <c r="BQ686" s="2" t="s">
        <v>96</v>
      </c>
      <c r="BR686" s="1" t="s">
        <v>523</v>
      </c>
      <c r="BS686" s="1" t="s">
        <v>523</v>
      </c>
      <c r="BT686" s="1" t="s">
        <v>523</v>
      </c>
      <c r="BU686" s="2">
        <v>3281.758914470839</v>
      </c>
      <c r="BV686" s="2">
        <v>24502.272042424644</v>
      </c>
      <c r="BW686" s="2">
        <v>387065.77716959995</v>
      </c>
      <c r="BX686" s="2">
        <v>3281.758914470839</v>
      </c>
      <c r="BY686" s="2">
        <v>3281.758914470839</v>
      </c>
      <c r="BZ686" s="2">
        <v>507.99648841689714</v>
      </c>
      <c r="CA686" s="2">
        <v>3792.8039445256559</v>
      </c>
      <c r="CB686" s="2">
        <v>59915.447999999989</v>
      </c>
      <c r="CC686" s="2">
        <v>507.99648841689714</v>
      </c>
      <c r="CD686" s="2">
        <v>507.99648841689714</v>
      </c>
      <c r="CE686" s="1">
        <f t="shared" si="10"/>
        <v>6.7828448972545065E-3</v>
      </c>
    </row>
    <row r="687" spans="1:83" ht="13.5" customHeight="1">
      <c r="A687" s="3" t="s">
        <v>1404</v>
      </c>
      <c r="B687" t="s">
        <v>1511</v>
      </c>
      <c r="C687" s="9" t="s">
        <v>2296</v>
      </c>
      <c r="D687" s="3" t="s">
        <v>523</v>
      </c>
      <c r="E687" s="3" t="s">
        <v>1408</v>
      </c>
      <c r="F687" s="3" t="s">
        <v>1511</v>
      </c>
      <c r="G687" s="3" t="s">
        <v>128</v>
      </c>
      <c r="H687" s="3" t="s">
        <v>89</v>
      </c>
      <c r="I687" s="3" t="s">
        <v>1406</v>
      </c>
      <c r="J687" s="3" t="s">
        <v>523</v>
      </c>
      <c r="K687" s="3" t="s">
        <v>92</v>
      </c>
      <c r="L687" s="3" t="s">
        <v>116</v>
      </c>
      <c r="M687" s="3" t="s">
        <v>94</v>
      </c>
      <c r="N687" s="2">
        <v>185000</v>
      </c>
      <c r="O687" s="2">
        <v>0</v>
      </c>
      <c r="P687" s="10">
        <v>1</v>
      </c>
      <c r="Q687" s="2">
        <v>185000</v>
      </c>
      <c r="R687" s="2">
        <v>0</v>
      </c>
      <c r="S687" s="3" t="s">
        <v>262</v>
      </c>
      <c r="T687" s="2">
        <v>185000</v>
      </c>
      <c r="U687" s="2">
        <v>185000</v>
      </c>
      <c r="V687" s="2">
        <v>0</v>
      </c>
      <c r="W687" s="11">
        <v>6.4602000000000004</v>
      </c>
      <c r="X687" s="2">
        <v>1195137</v>
      </c>
      <c r="Y687" s="2">
        <v>1195137</v>
      </c>
      <c r="Z687" s="2">
        <v>0</v>
      </c>
      <c r="AA687" s="12">
        <v>0</v>
      </c>
      <c r="AB687" s="13">
        <v>48151</v>
      </c>
      <c r="AC687" s="13">
        <v>44500</v>
      </c>
      <c r="AD687" s="2">
        <v>11</v>
      </c>
      <c r="AE687" s="2">
        <v>4</v>
      </c>
      <c r="AF687" s="3" t="s">
        <v>95</v>
      </c>
      <c r="AG687" s="2">
        <v>0</v>
      </c>
      <c r="AH687" s="3" t="s">
        <v>95</v>
      </c>
      <c r="AI687" s="3" t="s">
        <v>95</v>
      </c>
      <c r="AJ687" s="2">
        <v>1</v>
      </c>
      <c r="AK687" s="2">
        <v>8106.4289019700609</v>
      </c>
      <c r="AL687" s="2">
        <v>0</v>
      </c>
      <c r="AM687" s="2">
        <v>0</v>
      </c>
      <c r="AN687" s="2">
        <v>8106.4289019700609</v>
      </c>
      <c r="AO687" s="2">
        <v>66293.559005329531</v>
      </c>
      <c r="AP687" s="2">
        <v>0</v>
      </c>
      <c r="AQ687" s="2">
        <v>0</v>
      </c>
      <c r="AR687" s="2">
        <v>66293.559005329531</v>
      </c>
      <c r="AS687" s="2">
        <v>956109.59999999986</v>
      </c>
      <c r="AT687" s="2">
        <v>0</v>
      </c>
      <c r="AU687" s="2">
        <v>0</v>
      </c>
      <c r="AV687" s="2">
        <v>956109.59999999986</v>
      </c>
      <c r="AW687" s="2">
        <v>8106.4289019700609</v>
      </c>
      <c r="AX687" s="2">
        <v>0</v>
      </c>
      <c r="AY687" s="2">
        <v>0</v>
      </c>
      <c r="AZ687" s="2">
        <v>8106.4289019700609</v>
      </c>
      <c r="BA687" s="2">
        <v>41254.427325015837</v>
      </c>
      <c r="BB687" s="2">
        <v>0</v>
      </c>
      <c r="BC687" s="2">
        <v>0</v>
      </c>
      <c r="BD687" s="2">
        <v>41254.427325015837</v>
      </c>
      <c r="BE687" s="2">
        <v>337374.55113402253</v>
      </c>
      <c r="BF687" s="2">
        <v>0</v>
      </c>
      <c r="BG687" s="2">
        <v>0</v>
      </c>
      <c r="BH687" s="2">
        <v>337374.55113402253</v>
      </c>
      <c r="BI687" s="2">
        <v>4865737.3653599992</v>
      </c>
      <c r="BJ687" s="2">
        <v>0</v>
      </c>
      <c r="BK687" s="2">
        <v>0</v>
      </c>
      <c r="BL687" s="2">
        <v>4865737.3653599992</v>
      </c>
      <c r="BM687" s="2">
        <v>41254.427325015837</v>
      </c>
      <c r="BN687" s="2">
        <v>0</v>
      </c>
      <c r="BO687" s="2">
        <v>0</v>
      </c>
      <c r="BP687" s="2">
        <v>41254.427325015837</v>
      </c>
      <c r="BQ687" s="2" t="s">
        <v>96</v>
      </c>
      <c r="BR687" s="1" t="s">
        <v>523</v>
      </c>
      <c r="BS687" s="1" t="s">
        <v>523</v>
      </c>
      <c r="BT687" s="1" t="s">
        <v>523</v>
      </c>
      <c r="BU687" s="2">
        <v>8106.4289019700609</v>
      </c>
      <c r="BV687" s="2">
        <v>66293.559005329531</v>
      </c>
      <c r="BW687" s="2">
        <v>956109.59999999986</v>
      </c>
      <c r="BX687" s="2">
        <v>8106.4289019700609</v>
      </c>
      <c r="BY687" s="2">
        <v>8106.4289019700609</v>
      </c>
      <c r="BZ687" s="2">
        <v>1254.8263059920839</v>
      </c>
      <c r="CA687" s="2">
        <v>10261.843132616565</v>
      </c>
      <c r="CB687" s="2">
        <v>147999.99999999997</v>
      </c>
      <c r="CC687" s="2">
        <v>1254.8263059920839</v>
      </c>
      <c r="CD687" s="2">
        <v>1254.8263059920839</v>
      </c>
      <c r="CE687" s="1">
        <f t="shared" si="10"/>
        <v>6.7828448972545082E-3</v>
      </c>
    </row>
    <row r="688" spans="1:83" ht="13.5" customHeight="1">
      <c r="A688" s="3" t="s">
        <v>1404</v>
      </c>
      <c r="B688" t="s">
        <v>1512</v>
      </c>
      <c r="C688" s="9" t="s">
        <v>2297</v>
      </c>
      <c r="D688" s="3" t="s">
        <v>523</v>
      </c>
      <c r="E688" s="3" t="s">
        <v>1408</v>
      </c>
      <c r="F688" s="3" t="s">
        <v>1512</v>
      </c>
      <c r="G688" s="3" t="s">
        <v>128</v>
      </c>
      <c r="H688" s="3" t="s">
        <v>89</v>
      </c>
      <c r="I688" s="3" t="s">
        <v>1406</v>
      </c>
      <c r="J688" s="3" t="s">
        <v>523</v>
      </c>
      <c r="K688" s="3" t="s">
        <v>92</v>
      </c>
      <c r="L688" s="3" t="s">
        <v>116</v>
      </c>
      <c r="M688" s="3" t="s">
        <v>94</v>
      </c>
      <c r="N688" s="2">
        <v>627242.51</v>
      </c>
      <c r="O688" s="2">
        <v>0</v>
      </c>
      <c r="P688" s="10">
        <v>1</v>
      </c>
      <c r="Q688" s="2">
        <v>627242.51</v>
      </c>
      <c r="R688" s="2">
        <v>0</v>
      </c>
      <c r="S688" s="3" t="s">
        <v>519</v>
      </c>
      <c r="T688" s="2">
        <v>627242.51</v>
      </c>
      <c r="U688" s="2">
        <v>627242.51</v>
      </c>
      <c r="V688" s="2">
        <v>0</v>
      </c>
      <c r="W688" s="11">
        <v>0.1964983985380519</v>
      </c>
      <c r="X688" s="2">
        <v>123252.148709988</v>
      </c>
      <c r="Y688" s="2">
        <v>123252.148709988</v>
      </c>
      <c r="Z688" s="2">
        <v>0</v>
      </c>
      <c r="AA688" s="12">
        <v>0</v>
      </c>
      <c r="AB688" s="13">
        <v>48151</v>
      </c>
      <c r="AC688" s="13">
        <v>44500</v>
      </c>
      <c r="AD688" s="2">
        <v>11</v>
      </c>
      <c r="AE688" s="2">
        <v>4</v>
      </c>
      <c r="AF688" s="3" t="s">
        <v>95</v>
      </c>
      <c r="AG688" s="2">
        <v>0</v>
      </c>
      <c r="AH688" s="3" t="s">
        <v>95</v>
      </c>
      <c r="AI688" s="3" t="s">
        <v>95</v>
      </c>
      <c r="AJ688" s="2">
        <v>1</v>
      </c>
      <c r="AK688" s="2">
        <v>836.00020795319574</v>
      </c>
      <c r="AL688" s="2">
        <v>0</v>
      </c>
      <c r="AM688" s="2">
        <v>0</v>
      </c>
      <c r="AN688" s="2">
        <v>836.00020795319574</v>
      </c>
      <c r="AO688" s="2">
        <v>6836.7254909179728</v>
      </c>
      <c r="AP688" s="2">
        <v>0</v>
      </c>
      <c r="AQ688" s="2">
        <v>0</v>
      </c>
      <c r="AR688" s="2">
        <v>6836.7254909179728</v>
      </c>
      <c r="AS688" s="2">
        <v>98601.718967990411</v>
      </c>
      <c r="AT688" s="2">
        <v>0</v>
      </c>
      <c r="AU688" s="2">
        <v>0</v>
      </c>
      <c r="AV688" s="2">
        <v>98601.718967990411</v>
      </c>
      <c r="AW688" s="2">
        <v>836.00020795319574</v>
      </c>
      <c r="AX688" s="2">
        <v>0</v>
      </c>
      <c r="AY688" s="2">
        <v>0</v>
      </c>
      <c r="AZ688" s="2">
        <v>836.00020795319574</v>
      </c>
      <c r="BA688" s="2">
        <v>4254.4886582946083</v>
      </c>
      <c r="BB688" s="2">
        <v>0</v>
      </c>
      <c r="BC688" s="2">
        <v>0</v>
      </c>
      <c r="BD688" s="2">
        <v>4254.4886582946083</v>
      </c>
      <c r="BE688" s="2">
        <v>34792.779695830657</v>
      </c>
      <c r="BF688" s="2">
        <v>0</v>
      </c>
      <c r="BG688" s="2">
        <v>0</v>
      </c>
      <c r="BH688" s="2">
        <v>34792.779695830657</v>
      </c>
      <c r="BI688" s="2">
        <v>501794.00800000003</v>
      </c>
      <c r="BJ688" s="2">
        <v>0</v>
      </c>
      <c r="BK688" s="2">
        <v>0</v>
      </c>
      <c r="BL688" s="2">
        <v>501794.00800000003</v>
      </c>
      <c r="BM688" s="2">
        <v>4254.4886582946083</v>
      </c>
      <c r="BN688" s="2">
        <v>0</v>
      </c>
      <c r="BO688" s="2">
        <v>0</v>
      </c>
      <c r="BP688" s="2">
        <v>4254.4886582946083</v>
      </c>
      <c r="BQ688" s="2" t="s">
        <v>96</v>
      </c>
      <c r="BR688" s="1" t="s">
        <v>523</v>
      </c>
      <c r="BS688" s="1" t="s">
        <v>523</v>
      </c>
      <c r="BT688" s="1" t="s">
        <v>523</v>
      </c>
      <c r="BU688" s="2">
        <v>836.00020795319574</v>
      </c>
      <c r="BV688" s="2">
        <v>6836.7254909179728</v>
      </c>
      <c r="BW688" s="2">
        <v>98601.718967990411</v>
      </c>
      <c r="BX688" s="2">
        <v>836.00020795319574</v>
      </c>
      <c r="BY688" s="2">
        <v>836.00020795319574</v>
      </c>
      <c r="BZ688" s="2">
        <v>4254.4886582946092</v>
      </c>
      <c r="CA688" s="2">
        <v>34792.779695830657</v>
      </c>
      <c r="CB688" s="2">
        <v>501794.00800000003</v>
      </c>
      <c r="CC688" s="2">
        <v>4254.4886582946092</v>
      </c>
      <c r="CD688" s="2">
        <v>4254.4886582946092</v>
      </c>
      <c r="CE688" s="1">
        <f t="shared" si="10"/>
        <v>6.7828448972545065E-3</v>
      </c>
    </row>
    <row r="689" spans="1:83" ht="13.5" customHeight="1">
      <c r="A689" s="3" t="s">
        <v>1404</v>
      </c>
      <c r="B689" t="s">
        <v>1513</v>
      </c>
      <c r="C689" s="9" t="s">
        <v>2298</v>
      </c>
      <c r="D689" s="3" t="s">
        <v>523</v>
      </c>
      <c r="E689" s="3" t="s">
        <v>1408</v>
      </c>
      <c r="F689" s="3" t="s">
        <v>1513</v>
      </c>
      <c r="G689" s="3" t="s">
        <v>128</v>
      </c>
      <c r="H689" s="3" t="s">
        <v>89</v>
      </c>
      <c r="I689" s="3" t="s">
        <v>1406</v>
      </c>
      <c r="J689" s="3" t="s">
        <v>523</v>
      </c>
      <c r="K689" s="3" t="s">
        <v>92</v>
      </c>
      <c r="L689" s="3" t="s">
        <v>116</v>
      </c>
      <c r="M689" s="3" t="s">
        <v>94</v>
      </c>
      <c r="N689" s="2">
        <v>11995.5</v>
      </c>
      <c r="O689" s="2">
        <v>0</v>
      </c>
      <c r="P689" s="10">
        <v>1</v>
      </c>
      <c r="Q689" s="2">
        <v>11995.5</v>
      </c>
      <c r="R689" s="2">
        <v>0</v>
      </c>
      <c r="S689" s="3" t="s">
        <v>262</v>
      </c>
      <c r="T689" s="2">
        <v>11995.5</v>
      </c>
      <c r="U689" s="2">
        <v>11995.5</v>
      </c>
      <c r="V689" s="2">
        <v>0</v>
      </c>
      <c r="W689" s="11">
        <v>6.4602000000000004</v>
      </c>
      <c r="X689" s="2">
        <v>77493.329100000003</v>
      </c>
      <c r="Y689" s="2">
        <v>77493.329100000003</v>
      </c>
      <c r="Z689" s="2">
        <v>0</v>
      </c>
      <c r="AA689" s="12">
        <v>0</v>
      </c>
      <c r="AB689" s="13">
        <v>48425</v>
      </c>
      <c r="AC689" s="13">
        <v>44500</v>
      </c>
      <c r="AD689" s="2">
        <v>11</v>
      </c>
      <c r="AE689" s="2">
        <v>4</v>
      </c>
      <c r="AF689" s="3" t="s">
        <v>95</v>
      </c>
      <c r="AG689" s="2">
        <v>0</v>
      </c>
      <c r="AH689" s="3" t="s">
        <v>95</v>
      </c>
      <c r="AI689" s="3" t="s">
        <v>95</v>
      </c>
      <c r="AJ689" s="2">
        <v>1</v>
      </c>
      <c r="AK689" s="2">
        <v>525.6252318571992</v>
      </c>
      <c r="AL689" s="2">
        <v>0</v>
      </c>
      <c r="AM689" s="2">
        <v>0</v>
      </c>
      <c r="AN689" s="2">
        <v>525.6252318571992</v>
      </c>
      <c r="AO689" s="2">
        <v>4298.5102002617841</v>
      </c>
      <c r="AP689" s="2">
        <v>0</v>
      </c>
      <c r="AQ689" s="2">
        <v>0</v>
      </c>
      <c r="AR689" s="2">
        <v>4298.5102002617841</v>
      </c>
      <c r="AS689" s="2">
        <v>61994.663280000001</v>
      </c>
      <c r="AT689" s="2">
        <v>0</v>
      </c>
      <c r="AU689" s="2">
        <v>0</v>
      </c>
      <c r="AV689" s="2">
        <v>61994.663280000001</v>
      </c>
      <c r="AW689" s="2">
        <v>525.6252318571992</v>
      </c>
      <c r="AX689" s="2">
        <v>0</v>
      </c>
      <c r="AY689" s="2">
        <v>0</v>
      </c>
      <c r="AZ689" s="2">
        <v>525.6252318571992</v>
      </c>
      <c r="BA689" s="2">
        <v>2674.9593674444727</v>
      </c>
      <c r="BB689" s="2">
        <v>0</v>
      </c>
      <c r="BC689" s="2">
        <v>0</v>
      </c>
      <c r="BD689" s="2">
        <v>2674.9593674444727</v>
      </c>
      <c r="BE689" s="2">
        <v>21875.548260152245</v>
      </c>
      <c r="BF689" s="2">
        <v>0</v>
      </c>
      <c r="BG689" s="2">
        <v>0</v>
      </c>
      <c r="BH689" s="2">
        <v>21875.548260152245</v>
      </c>
      <c r="BI689" s="2">
        <v>315497.04089824803</v>
      </c>
      <c r="BJ689" s="2">
        <v>0</v>
      </c>
      <c r="BK689" s="2">
        <v>0</v>
      </c>
      <c r="BL689" s="2">
        <v>315497.04089824803</v>
      </c>
      <c r="BM689" s="2">
        <v>2674.9593674444727</v>
      </c>
      <c r="BN689" s="2">
        <v>0</v>
      </c>
      <c r="BO689" s="2">
        <v>0</v>
      </c>
      <c r="BP689" s="2">
        <v>2674.9593674444727</v>
      </c>
      <c r="BQ689" s="2" t="s">
        <v>96</v>
      </c>
      <c r="BR689" s="1" t="s">
        <v>523</v>
      </c>
      <c r="BS689" s="1" t="s">
        <v>523</v>
      </c>
      <c r="BT689" s="1" t="s">
        <v>523</v>
      </c>
      <c r="BU689" s="2">
        <v>525.6252318571992</v>
      </c>
      <c r="BV689" s="2">
        <v>4298.5102002617841</v>
      </c>
      <c r="BW689" s="2">
        <v>61994.663280000001</v>
      </c>
      <c r="BX689" s="2">
        <v>525.6252318571992</v>
      </c>
      <c r="BY689" s="2">
        <v>525.6252318571992</v>
      </c>
      <c r="BZ689" s="2">
        <v>81.363615965016436</v>
      </c>
      <c r="CA689" s="2">
        <v>665.3834556610916</v>
      </c>
      <c r="CB689" s="2">
        <v>9596.4</v>
      </c>
      <c r="CC689" s="2">
        <v>81.363615965016436</v>
      </c>
      <c r="CD689" s="2">
        <v>81.363615965016436</v>
      </c>
      <c r="CE689" s="1">
        <f t="shared" si="10"/>
        <v>6.7828448972545065E-3</v>
      </c>
    </row>
    <row r="690" spans="1:83" ht="13.5" customHeight="1">
      <c r="A690" s="3" t="s">
        <v>1404</v>
      </c>
      <c r="B690" t="s">
        <v>1514</v>
      </c>
      <c r="C690" s="9" t="s">
        <v>2299</v>
      </c>
      <c r="D690" s="3" t="s">
        <v>523</v>
      </c>
      <c r="E690" s="3" t="s">
        <v>1408</v>
      </c>
      <c r="F690" s="3" t="s">
        <v>1514</v>
      </c>
      <c r="G690" s="3" t="s">
        <v>128</v>
      </c>
      <c r="H690" s="3" t="s">
        <v>89</v>
      </c>
      <c r="I690" s="3" t="s">
        <v>1406</v>
      </c>
      <c r="J690" s="3" t="s">
        <v>523</v>
      </c>
      <c r="K690" s="3" t="s">
        <v>92</v>
      </c>
      <c r="L690" s="3" t="s">
        <v>116</v>
      </c>
      <c r="M690" s="3" t="s">
        <v>94</v>
      </c>
      <c r="N690" s="2">
        <v>336027.9</v>
      </c>
      <c r="O690" s="2">
        <v>0</v>
      </c>
      <c r="P690" s="10">
        <v>1</v>
      </c>
      <c r="Q690" s="2">
        <v>336027.9</v>
      </c>
      <c r="R690" s="2">
        <v>0</v>
      </c>
      <c r="S690" s="3" t="s">
        <v>262</v>
      </c>
      <c r="T690" s="2">
        <v>336027.9</v>
      </c>
      <c r="U690" s="2">
        <v>336027.9</v>
      </c>
      <c r="V690" s="2">
        <v>0</v>
      </c>
      <c r="W690" s="11">
        <v>6.4602000000000004</v>
      </c>
      <c r="X690" s="2">
        <v>2170807.4395800005</v>
      </c>
      <c r="Y690" s="2">
        <v>2170807.4395800005</v>
      </c>
      <c r="Z690" s="2">
        <v>0</v>
      </c>
      <c r="AA690" s="12">
        <v>0</v>
      </c>
      <c r="AB690" s="13">
        <v>48151</v>
      </c>
      <c r="AC690" s="13">
        <v>44500</v>
      </c>
      <c r="AD690" s="2">
        <v>11</v>
      </c>
      <c r="AE690" s="2">
        <v>4</v>
      </c>
      <c r="AF690" s="3" t="s">
        <v>95</v>
      </c>
      <c r="AG690" s="2">
        <v>0</v>
      </c>
      <c r="AH690" s="3" t="s">
        <v>95</v>
      </c>
      <c r="AI690" s="3" t="s">
        <v>95</v>
      </c>
      <c r="AJ690" s="2">
        <v>1</v>
      </c>
      <c r="AK690" s="2">
        <v>14724.250164477326</v>
      </c>
      <c r="AL690" s="2">
        <v>0</v>
      </c>
      <c r="AM690" s="2">
        <v>0</v>
      </c>
      <c r="AN690" s="2">
        <v>14724.250164477326</v>
      </c>
      <c r="AO690" s="2">
        <v>120413.43468155112</v>
      </c>
      <c r="AP690" s="2">
        <v>0</v>
      </c>
      <c r="AQ690" s="2">
        <v>0</v>
      </c>
      <c r="AR690" s="2">
        <v>120413.43468155112</v>
      </c>
      <c r="AS690" s="2">
        <v>1736645.9516640005</v>
      </c>
      <c r="AT690" s="2">
        <v>0</v>
      </c>
      <c r="AU690" s="2">
        <v>0</v>
      </c>
      <c r="AV690" s="2">
        <v>1736645.9516640005</v>
      </c>
      <c r="AW690" s="2">
        <v>14724.250164477326</v>
      </c>
      <c r="AX690" s="2">
        <v>0</v>
      </c>
      <c r="AY690" s="2">
        <v>0</v>
      </c>
      <c r="AZ690" s="2">
        <v>14724.250164477326</v>
      </c>
      <c r="BA690" s="2">
        <v>74933.181512041556</v>
      </c>
      <c r="BB690" s="2">
        <v>0</v>
      </c>
      <c r="BC690" s="2">
        <v>0</v>
      </c>
      <c r="BD690" s="2">
        <v>74933.181512041556</v>
      </c>
      <c r="BE690" s="2">
        <v>612796.01043788181</v>
      </c>
      <c r="BF690" s="2">
        <v>0</v>
      </c>
      <c r="BG690" s="2">
        <v>0</v>
      </c>
      <c r="BH690" s="2">
        <v>612796.01043788181</v>
      </c>
      <c r="BI690" s="2">
        <v>8837964.9126132652</v>
      </c>
      <c r="BJ690" s="2">
        <v>0</v>
      </c>
      <c r="BK690" s="2">
        <v>0</v>
      </c>
      <c r="BL690" s="2">
        <v>8837964.9126132652</v>
      </c>
      <c r="BM690" s="2">
        <v>74933.181512041556</v>
      </c>
      <c r="BN690" s="2">
        <v>0</v>
      </c>
      <c r="BO690" s="2">
        <v>0</v>
      </c>
      <c r="BP690" s="2">
        <v>74933.181512041556</v>
      </c>
      <c r="BQ690" s="2" t="s">
        <v>96</v>
      </c>
      <c r="BR690" s="1" t="s">
        <v>523</v>
      </c>
      <c r="BS690" s="1" t="s">
        <v>523</v>
      </c>
      <c r="BT690" s="1" t="s">
        <v>523</v>
      </c>
      <c r="BU690" s="2">
        <v>14724.250164477326</v>
      </c>
      <c r="BV690" s="2">
        <v>120413.43468155112</v>
      </c>
      <c r="BW690" s="2">
        <v>1736645.9516640005</v>
      </c>
      <c r="BX690" s="2">
        <v>14724.250164477326</v>
      </c>
      <c r="BY690" s="2">
        <v>14724.250164477326</v>
      </c>
      <c r="BZ690" s="2">
        <v>2279.2251268501477</v>
      </c>
      <c r="CA690" s="2">
        <v>18639.273502608452</v>
      </c>
      <c r="CB690" s="2">
        <v>268822.32000000007</v>
      </c>
      <c r="CC690" s="2">
        <v>2279.2251268501477</v>
      </c>
      <c r="CD690" s="2">
        <v>2279.2251268501477</v>
      </c>
      <c r="CE690" s="1">
        <f t="shared" si="10"/>
        <v>6.7828448972545056E-3</v>
      </c>
    </row>
    <row r="691" spans="1:83" ht="13.5" customHeight="1">
      <c r="A691" s="3" t="s">
        <v>1404</v>
      </c>
      <c r="B691" t="s">
        <v>1515</v>
      </c>
      <c r="C691" s="9" t="s">
        <v>2300</v>
      </c>
      <c r="D691" s="3" t="s">
        <v>523</v>
      </c>
      <c r="E691" s="3" t="s">
        <v>1408</v>
      </c>
      <c r="F691" s="3" t="s">
        <v>1515</v>
      </c>
      <c r="G691" s="3" t="s">
        <v>128</v>
      </c>
      <c r="H691" s="3" t="s">
        <v>89</v>
      </c>
      <c r="I691" s="3" t="s">
        <v>1406</v>
      </c>
      <c r="J691" s="3" t="s">
        <v>523</v>
      </c>
      <c r="K691" s="3" t="s">
        <v>92</v>
      </c>
      <c r="L691" s="3" t="s">
        <v>116</v>
      </c>
      <c r="M691" s="3" t="s">
        <v>94</v>
      </c>
      <c r="N691" s="2">
        <v>616514.17000000004</v>
      </c>
      <c r="O691" s="2">
        <v>0</v>
      </c>
      <c r="P691" s="10">
        <v>1</v>
      </c>
      <c r="Q691" s="2">
        <v>616514.17000000004</v>
      </c>
      <c r="R691" s="2">
        <v>0</v>
      </c>
      <c r="S691" s="3" t="s">
        <v>262</v>
      </c>
      <c r="T691" s="2">
        <v>616514.17000000004</v>
      </c>
      <c r="U691" s="2">
        <v>616514.17000000004</v>
      </c>
      <c r="V691" s="2">
        <v>0</v>
      </c>
      <c r="W691" s="11">
        <v>6.4602000000000004</v>
      </c>
      <c r="X691" s="2">
        <v>3982804.8410340007</v>
      </c>
      <c r="Y691" s="2">
        <v>3982804.8410340007</v>
      </c>
      <c r="Z691" s="2">
        <v>0</v>
      </c>
      <c r="AA691" s="12">
        <v>0</v>
      </c>
      <c r="AB691" s="13">
        <v>47998</v>
      </c>
      <c r="AC691" s="13">
        <v>44500</v>
      </c>
      <c r="AD691" s="2">
        <v>10</v>
      </c>
      <c r="AE691" s="2">
        <v>4</v>
      </c>
      <c r="AF691" s="3" t="s">
        <v>95</v>
      </c>
      <c r="AG691" s="2">
        <v>0</v>
      </c>
      <c r="AH691" s="3" t="s">
        <v>95</v>
      </c>
      <c r="AI691" s="3" t="s">
        <v>95</v>
      </c>
      <c r="AJ691" s="2">
        <v>1</v>
      </c>
      <c r="AK691" s="2">
        <v>27014.74749276802</v>
      </c>
      <c r="AL691" s="2">
        <v>0</v>
      </c>
      <c r="AM691" s="2">
        <v>0</v>
      </c>
      <c r="AN691" s="2">
        <v>27014.74749276802</v>
      </c>
      <c r="AO691" s="2">
        <v>201697.5376547249</v>
      </c>
      <c r="AP691" s="2">
        <v>0</v>
      </c>
      <c r="AQ691" s="2">
        <v>0</v>
      </c>
      <c r="AR691" s="2">
        <v>201697.5376547249</v>
      </c>
      <c r="AS691" s="2">
        <v>3186243.8728272007</v>
      </c>
      <c r="AT691" s="2">
        <v>0</v>
      </c>
      <c r="AU691" s="2">
        <v>0</v>
      </c>
      <c r="AV691" s="2">
        <v>3186243.8728272007</v>
      </c>
      <c r="AW691" s="2">
        <v>27014.74749276802</v>
      </c>
      <c r="AX691" s="2">
        <v>0</v>
      </c>
      <c r="AY691" s="2">
        <v>0</v>
      </c>
      <c r="AZ691" s="2">
        <v>27014.74749276802</v>
      </c>
      <c r="BA691" s="2">
        <v>137480.75146544573</v>
      </c>
      <c r="BB691" s="2">
        <v>0</v>
      </c>
      <c r="BC691" s="2">
        <v>0</v>
      </c>
      <c r="BD691" s="2">
        <v>137480.75146544573</v>
      </c>
      <c r="BE691" s="2">
        <v>1026458.9388786606</v>
      </c>
      <c r="BF691" s="2">
        <v>0</v>
      </c>
      <c r="BG691" s="2">
        <v>0</v>
      </c>
      <c r="BH691" s="2">
        <v>1026458.9388786606</v>
      </c>
      <c r="BI691" s="2">
        <v>16215113.693204908</v>
      </c>
      <c r="BJ691" s="2">
        <v>0</v>
      </c>
      <c r="BK691" s="2">
        <v>0</v>
      </c>
      <c r="BL691" s="2">
        <v>16215113.693204908</v>
      </c>
      <c r="BM691" s="2">
        <v>137480.75146544573</v>
      </c>
      <c r="BN691" s="2">
        <v>0</v>
      </c>
      <c r="BO691" s="2">
        <v>0</v>
      </c>
      <c r="BP691" s="2">
        <v>137480.75146544573</v>
      </c>
      <c r="BQ691" s="2" t="s">
        <v>96</v>
      </c>
      <c r="BR691" s="1" t="s">
        <v>523</v>
      </c>
      <c r="BS691" s="1" t="s">
        <v>523</v>
      </c>
      <c r="BT691" s="1" t="s">
        <v>523</v>
      </c>
      <c r="BU691" s="2">
        <v>27014.74749276802</v>
      </c>
      <c r="BV691" s="2">
        <v>201697.5376547249</v>
      </c>
      <c r="BW691" s="2">
        <v>3186243.8728272007</v>
      </c>
      <c r="BX691" s="2">
        <v>27014.74749276802</v>
      </c>
      <c r="BY691" s="2">
        <v>27014.74749276802</v>
      </c>
      <c r="BZ691" s="2">
        <v>4181.7199920695984</v>
      </c>
      <c r="CA691" s="2">
        <v>31221.562436878874</v>
      </c>
      <c r="CB691" s="2">
        <v>493211.33600000007</v>
      </c>
      <c r="CC691" s="2">
        <v>4181.7199920695984</v>
      </c>
      <c r="CD691" s="2">
        <v>4181.7199920695984</v>
      </c>
      <c r="CE691" s="1">
        <f t="shared" si="10"/>
        <v>6.7828448972545074E-3</v>
      </c>
    </row>
    <row r="692" spans="1:83" ht="13.5" customHeight="1">
      <c r="A692" s="3" t="s">
        <v>1404</v>
      </c>
      <c r="B692" t="s">
        <v>1516</v>
      </c>
      <c r="C692" s="9" t="s">
        <v>2301</v>
      </c>
      <c r="D692" s="3" t="s">
        <v>523</v>
      </c>
      <c r="E692" s="3" t="s">
        <v>1408</v>
      </c>
      <c r="F692" s="3" t="s">
        <v>1516</v>
      </c>
      <c r="G692" s="3" t="s">
        <v>128</v>
      </c>
      <c r="H692" s="3" t="s">
        <v>89</v>
      </c>
      <c r="I692" s="3" t="s">
        <v>1406</v>
      </c>
      <c r="J692" s="3" t="s">
        <v>523</v>
      </c>
      <c r="K692" s="3" t="s">
        <v>92</v>
      </c>
      <c r="L692" s="3" t="s">
        <v>116</v>
      </c>
      <c r="M692" s="3" t="s">
        <v>94</v>
      </c>
      <c r="N692" s="2">
        <v>14396.41</v>
      </c>
      <c r="O692" s="2">
        <v>0</v>
      </c>
      <c r="P692" s="10">
        <v>1</v>
      </c>
      <c r="Q692" s="2">
        <v>14396.41</v>
      </c>
      <c r="R692" s="2">
        <v>0</v>
      </c>
      <c r="S692" s="3" t="s">
        <v>262</v>
      </c>
      <c r="T692" s="2">
        <v>14396.41</v>
      </c>
      <c r="U692" s="2">
        <v>14396.41</v>
      </c>
      <c r="V692" s="2">
        <v>0</v>
      </c>
      <c r="W692" s="11">
        <v>6.4602000000000004</v>
      </c>
      <c r="X692" s="2">
        <v>93003.687881999998</v>
      </c>
      <c r="Y692" s="2">
        <v>93003.687881999998</v>
      </c>
      <c r="Z692" s="2">
        <v>0</v>
      </c>
      <c r="AA692" s="12">
        <v>0</v>
      </c>
      <c r="AB692" s="13">
        <v>48008</v>
      </c>
      <c r="AC692" s="13">
        <v>44500</v>
      </c>
      <c r="AD692" s="2">
        <v>10</v>
      </c>
      <c r="AE692" s="2">
        <v>4</v>
      </c>
      <c r="AF692" s="3" t="s">
        <v>95</v>
      </c>
      <c r="AG692" s="2">
        <v>0</v>
      </c>
      <c r="AH692" s="3" t="s">
        <v>95</v>
      </c>
      <c r="AI692" s="3" t="s">
        <v>95</v>
      </c>
      <c r="AJ692" s="2">
        <v>1</v>
      </c>
      <c r="AK692" s="2">
        <v>630.82958977627447</v>
      </c>
      <c r="AL692" s="2">
        <v>0</v>
      </c>
      <c r="AM692" s="2">
        <v>0</v>
      </c>
      <c r="AN692" s="2">
        <v>630.82958977627447</v>
      </c>
      <c r="AO692" s="2">
        <v>4709.9005819571967</v>
      </c>
      <c r="AP692" s="2">
        <v>0</v>
      </c>
      <c r="AQ692" s="2">
        <v>0</v>
      </c>
      <c r="AR692" s="2">
        <v>4709.9005819571967</v>
      </c>
      <c r="AS692" s="2">
        <v>74402.950305599996</v>
      </c>
      <c r="AT692" s="2">
        <v>0</v>
      </c>
      <c r="AU692" s="2">
        <v>0</v>
      </c>
      <c r="AV692" s="2">
        <v>74402.950305599996</v>
      </c>
      <c r="AW692" s="2">
        <v>630.82958977627447</v>
      </c>
      <c r="AX692" s="2">
        <v>0</v>
      </c>
      <c r="AY692" s="2">
        <v>0</v>
      </c>
      <c r="AZ692" s="2">
        <v>630.82958977627447</v>
      </c>
      <c r="BA692" s="2">
        <v>3210.3548653304383</v>
      </c>
      <c r="BB692" s="2">
        <v>0</v>
      </c>
      <c r="BC692" s="2">
        <v>0</v>
      </c>
      <c r="BD692" s="2">
        <v>3210.3548653304383</v>
      </c>
      <c r="BE692" s="2">
        <v>23969.155051638369</v>
      </c>
      <c r="BF692" s="2">
        <v>0</v>
      </c>
      <c r="BG692" s="2">
        <v>0</v>
      </c>
      <c r="BH692" s="2">
        <v>23969.155051638369</v>
      </c>
      <c r="BI692" s="2">
        <v>378644.05440022895</v>
      </c>
      <c r="BJ692" s="2">
        <v>0</v>
      </c>
      <c r="BK692" s="2">
        <v>0</v>
      </c>
      <c r="BL692" s="2">
        <v>378644.05440022895</v>
      </c>
      <c r="BM692" s="2">
        <v>3210.3548653304383</v>
      </c>
      <c r="BN692" s="2">
        <v>0</v>
      </c>
      <c r="BO692" s="2">
        <v>0</v>
      </c>
      <c r="BP692" s="2">
        <v>3210.3548653304383</v>
      </c>
      <c r="BQ692" s="2" t="s">
        <v>96</v>
      </c>
      <c r="BR692" s="1" t="s">
        <v>523</v>
      </c>
      <c r="BS692" s="1" t="s">
        <v>523</v>
      </c>
      <c r="BT692" s="1" t="s">
        <v>523</v>
      </c>
      <c r="BU692" s="2">
        <v>630.82958977627447</v>
      </c>
      <c r="BV692" s="2">
        <v>4709.9005819571967</v>
      </c>
      <c r="BW692" s="2">
        <v>74402.950305599996</v>
      </c>
      <c r="BX692" s="2">
        <v>630.82958977627447</v>
      </c>
      <c r="BY692" s="2">
        <v>630.82958977627447</v>
      </c>
      <c r="BZ692" s="2">
        <v>97.648616107283743</v>
      </c>
      <c r="CA692" s="2">
        <v>729.06420574551817</v>
      </c>
      <c r="CB692" s="2">
        <v>11517.127999999999</v>
      </c>
      <c r="CC692" s="2">
        <v>97.648616107283743</v>
      </c>
      <c r="CD692" s="2">
        <v>97.648616107283743</v>
      </c>
      <c r="CE692" s="1">
        <f t="shared" si="10"/>
        <v>6.7828448972545065E-3</v>
      </c>
    </row>
    <row r="693" spans="1:83" ht="13.5" customHeight="1">
      <c r="A693" s="3" t="s">
        <v>1404</v>
      </c>
      <c r="B693" t="s">
        <v>1517</v>
      </c>
      <c r="C693" s="9" t="s">
        <v>2302</v>
      </c>
      <c r="D693" s="3" t="s">
        <v>523</v>
      </c>
      <c r="E693" s="3" t="s">
        <v>1408</v>
      </c>
      <c r="F693" s="3" t="s">
        <v>1517</v>
      </c>
      <c r="G693" s="3" t="s">
        <v>128</v>
      </c>
      <c r="H693" s="3" t="s">
        <v>89</v>
      </c>
      <c r="I693" s="3" t="s">
        <v>1406</v>
      </c>
      <c r="J693" s="3" t="s">
        <v>523</v>
      </c>
      <c r="K693" s="3" t="s">
        <v>92</v>
      </c>
      <c r="L693" s="3" t="s">
        <v>116</v>
      </c>
      <c r="M693" s="3" t="s">
        <v>94</v>
      </c>
      <c r="N693" s="2">
        <v>43752</v>
      </c>
      <c r="O693" s="2">
        <v>0</v>
      </c>
      <c r="P693" s="10">
        <v>1</v>
      </c>
      <c r="Q693" s="2">
        <v>43752</v>
      </c>
      <c r="R693" s="2">
        <v>0</v>
      </c>
      <c r="S693" s="3" t="s">
        <v>262</v>
      </c>
      <c r="T693" s="2">
        <v>43752</v>
      </c>
      <c r="U693" s="2">
        <v>43752</v>
      </c>
      <c r="V693" s="2">
        <v>0</v>
      </c>
      <c r="W693" s="11">
        <v>6.4602000000000004</v>
      </c>
      <c r="X693" s="2">
        <v>282646.6704</v>
      </c>
      <c r="Y693" s="2">
        <v>282646.6704</v>
      </c>
      <c r="Z693" s="2">
        <v>0</v>
      </c>
      <c r="AA693" s="12">
        <v>0</v>
      </c>
      <c r="AB693" s="13">
        <v>48047</v>
      </c>
      <c r="AC693" s="13">
        <v>44500</v>
      </c>
      <c r="AD693" s="2">
        <v>10</v>
      </c>
      <c r="AE693" s="2">
        <v>4</v>
      </c>
      <c r="AF693" s="3" t="s">
        <v>95</v>
      </c>
      <c r="AG693" s="2">
        <v>0</v>
      </c>
      <c r="AH693" s="3" t="s">
        <v>95</v>
      </c>
      <c r="AI693" s="3" t="s">
        <v>95</v>
      </c>
      <c r="AJ693" s="2">
        <v>1</v>
      </c>
      <c r="AK693" s="2">
        <v>1917.1485260486165</v>
      </c>
      <c r="AL693" s="2">
        <v>0</v>
      </c>
      <c r="AM693" s="2">
        <v>0</v>
      </c>
      <c r="AN693" s="2">
        <v>1917.1485260486165</v>
      </c>
      <c r="AO693" s="2">
        <v>14313.816448808502</v>
      </c>
      <c r="AP693" s="2">
        <v>0</v>
      </c>
      <c r="AQ693" s="2">
        <v>0</v>
      </c>
      <c r="AR693" s="2">
        <v>14313.816448808502</v>
      </c>
      <c r="AS693" s="2">
        <v>226117.33632000003</v>
      </c>
      <c r="AT693" s="2">
        <v>0</v>
      </c>
      <c r="AU693" s="2">
        <v>0</v>
      </c>
      <c r="AV693" s="2">
        <v>226117.33632000003</v>
      </c>
      <c r="AW693" s="2">
        <v>1917.1485260486165</v>
      </c>
      <c r="AX693" s="2">
        <v>0</v>
      </c>
      <c r="AY693" s="2">
        <v>0</v>
      </c>
      <c r="AZ693" s="2">
        <v>1917.1485260486165</v>
      </c>
      <c r="BA693" s="2">
        <v>9756.560563914014</v>
      </c>
      <c r="BB693" s="2">
        <v>0</v>
      </c>
      <c r="BC693" s="2">
        <v>0</v>
      </c>
      <c r="BD693" s="2">
        <v>9756.560563914014</v>
      </c>
      <c r="BE693" s="2">
        <v>72844.443289631352</v>
      </c>
      <c r="BF693" s="2">
        <v>0</v>
      </c>
      <c r="BG693" s="2">
        <v>0</v>
      </c>
      <c r="BH693" s="2">
        <v>72844.443289631352</v>
      </c>
      <c r="BI693" s="2">
        <v>1150733.7362661122</v>
      </c>
      <c r="BJ693" s="2">
        <v>0</v>
      </c>
      <c r="BK693" s="2">
        <v>0</v>
      </c>
      <c r="BL693" s="2">
        <v>1150733.7362661122</v>
      </c>
      <c r="BM693" s="2">
        <v>9756.560563914014</v>
      </c>
      <c r="BN693" s="2">
        <v>0</v>
      </c>
      <c r="BO693" s="2">
        <v>0</v>
      </c>
      <c r="BP693" s="2">
        <v>9756.560563914014</v>
      </c>
      <c r="BQ693" s="2" t="s">
        <v>96</v>
      </c>
      <c r="BR693" s="1" t="s">
        <v>523</v>
      </c>
      <c r="BS693" s="1" t="s">
        <v>523</v>
      </c>
      <c r="BT693" s="1" t="s">
        <v>523</v>
      </c>
      <c r="BU693" s="2">
        <v>1917.1485260486165</v>
      </c>
      <c r="BV693" s="2">
        <v>14313.816448808502</v>
      </c>
      <c r="BW693" s="2">
        <v>226117.33632000003</v>
      </c>
      <c r="BX693" s="2">
        <v>1917.1485260486165</v>
      </c>
      <c r="BY693" s="2">
        <v>1917.1485260486165</v>
      </c>
      <c r="BZ693" s="2">
        <v>296.7630299446792</v>
      </c>
      <c r="CA693" s="2">
        <v>2215.6924628972015</v>
      </c>
      <c r="CB693" s="2">
        <v>35001.600000000006</v>
      </c>
      <c r="CC693" s="2">
        <v>296.7630299446792</v>
      </c>
      <c r="CD693" s="2">
        <v>296.7630299446792</v>
      </c>
      <c r="CE693" s="1">
        <f t="shared" si="10"/>
        <v>6.7828448972545074E-3</v>
      </c>
    </row>
    <row r="694" spans="1:83" ht="13.5" customHeight="1">
      <c r="A694" s="3" t="s">
        <v>1404</v>
      </c>
      <c r="B694" t="s">
        <v>1518</v>
      </c>
      <c r="C694" s="9" t="s">
        <v>2303</v>
      </c>
      <c r="D694" s="3" t="s">
        <v>523</v>
      </c>
      <c r="E694" s="3" t="s">
        <v>1408</v>
      </c>
      <c r="F694" s="3" t="s">
        <v>1518</v>
      </c>
      <c r="G694" s="3" t="s">
        <v>128</v>
      </c>
      <c r="H694" s="3" t="s">
        <v>89</v>
      </c>
      <c r="I694" s="3" t="s">
        <v>1406</v>
      </c>
      <c r="J694" s="3" t="s">
        <v>523</v>
      </c>
      <c r="K694" s="3" t="s">
        <v>92</v>
      </c>
      <c r="L694" s="3" t="s">
        <v>116</v>
      </c>
      <c r="M694" s="3" t="s">
        <v>94</v>
      </c>
      <c r="N694" s="2">
        <v>62000</v>
      </c>
      <c r="O694" s="2">
        <v>0</v>
      </c>
      <c r="P694" s="10">
        <v>1</v>
      </c>
      <c r="Q694" s="2">
        <v>62000</v>
      </c>
      <c r="R694" s="2">
        <v>0</v>
      </c>
      <c r="S694" s="3" t="s">
        <v>262</v>
      </c>
      <c r="T694" s="2">
        <v>62000</v>
      </c>
      <c r="U694" s="2">
        <v>62000</v>
      </c>
      <c r="V694" s="2">
        <v>0</v>
      </c>
      <c r="W694" s="11">
        <v>6.4602000000000004</v>
      </c>
      <c r="X694" s="2">
        <v>400532.4</v>
      </c>
      <c r="Y694" s="2">
        <v>400532.4</v>
      </c>
      <c r="Z694" s="2">
        <v>0</v>
      </c>
      <c r="AA694" s="12">
        <v>0</v>
      </c>
      <c r="AB694" s="13">
        <v>48239</v>
      </c>
      <c r="AC694" s="13">
        <v>44500</v>
      </c>
      <c r="AD694" s="2">
        <v>11</v>
      </c>
      <c r="AE694" s="2">
        <v>4</v>
      </c>
      <c r="AF694" s="3" t="s">
        <v>95</v>
      </c>
      <c r="AG694" s="2">
        <v>0</v>
      </c>
      <c r="AH694" s="3" t="s">
        <v>95</v>
      </c>
      <c r="AI694" s="3" t="s">
        <v>95</v>
      </c>
      <c r="AJ694" s="2">
        <v>1</v>
      </c>
      <c r="AK694" s="2">
        <v>2716.7491455251011</v>
      </c>
      <c r="AL694" s="2">
        <v>0</v>
      </c>
      <c r="AM694" s="2">
        <v>0</v>
      </c>
      <c r="AN694" s="2">
        <v>2716.7491455251011</v>
      </c>
      <c r="AO694" s="2">
        <v>22217.30085584016</v>
      </c>
      <c r="AP694" s="2">
        <v>0</v>
      </c>
      <c r="AQ694" s="2">
        <v>0</v>
      </c>
      <c r="AR694" s="2">
        <v>22217.30085584016</v>
      </c>
      <c r="AS694" s="2">
        <v>320425.92000000004</v>
      </c>
      <c r="AT694" s="2">
        <v>0</v>
      </c>
      <c r="AU694" s="2">
        <v>0</v>
      </c>
      <c r="AV694" s="2">
        <v>320425.92000000004</v>
      </c>
      <c r="AW694" s="2">
        <v>2716.7491455251011</v>
      </c>
      <c r="AX694" s="2">
        <v>0</v>
      </c>
      <c r="AY694" s="2">
        <v>0</v>
      </c>
      <c r="AZ694" s="2">
        <v>2716.7491455251011</v>
      </c>
      <c r="BA694" s="2">
        <v>13825.808076491792</v>
      </c>
      <c r="BB694" s="2">
        <v>0</v>
      </c>
      <c r="BC694" s="2">
        <v>0</v>
      </c>
      <c r="BD694" s="2">
        <v>13825.808076491792</v>
      </c>
      <c r="BE694" s="2">
        <v>113066.06578545616</v>
      </c>
      <c r="BF694" s="2">
        <v>0</v>
      </c>
      <c r="BG694" s="2">
        <v>0</v>
      </c>
      <c r="BH694" s="2">
        <v>113066.06578545616</v>
      </c>
      <c r="BI694" s="2">
        <v>1630679.5494720002</v>
      </c>
      <c r="BJ694" s="2">
        <v>0</v>
      </c>
      <c r="BK694" s="2">
        <v>0</v>
      </c>
      <c r="BL694" s="2">
        <v>1630679.5494720002</v>
      </c>
      <c r="BM694" s="2">
        <v>13825.808076491792</v>
      </c>
      <c r="BN694" s="2">
        <v>0</v>
      </c>
      <c r="BO694" s="2">
        <v>0</v>
      </c>
      <c r="BP694" s="2">
        <v>13825.808076491792</v>
      </c>
      <c r="BQ694" s="2" t="s">
        <v>96</v>
      </c>
      <c r="BR694" s="1" t="s">
        <v>523</v>
      </c>
      <c r="BS694" s="1" t="s">
        <v>523</v>
      </c>
      <c r="BT694" s="1" t="s">
        <v>523</v>
      </c>
      <c r="BU694" s="2">
        <v>2716.7491455251011</v>
      </c>
      <c r="BV694" s="2">
        <v>22217.30085584016</v>
      </c>
      <c r="BW694" s="2">
        <v>320425.92000000004</v>
      </c>
      <c r="BX694" s="2">
        <v>2716.7491455251011</v>
      </c>
      <c r="BY694" s="2">
        <v>2716.7491455251011</v>
      </c>
      <c r="BZ694" s="2">
        <v>420.53638362977938</v>
      </c>
      <c r="CA694" s="2">
        <v>3439.1041849850094</v>
      </c>
      <c r="CB694" s="2">
        <v>49600</v>
      </c>
      <c r="CC694" s="2">
        <v>420.53638362977938</v>
      </c>
      <c r="CD694" s="2">
        <v>420.53638362977938</v>
      </c>
      <c r="CE694" s="1">
        <f t="shared" si="10"/>
        <v>6.7828448972545065E-3</v>
      </c>
    </row>
    <row r="695" spans="1:83" ht="13.5" customHeight="1">
      <c r="A695" s="3" t="s">
        <v>1404</v>
      </c>
      <c r="B695" t="s">
        <v>1519</v>
      </c>
      <c r="C695" s="9" t="s">
        <v>2304</v>
      </c>
      <c r="D695" s="3" t="s">
        <v>523</v>
      </c>
      <c r="E695" s="3" t="s">
        <v>1408</v>
      </c>
      <c r="F695" s="3" t="s">
        <v>1519</v>
      </c>
      <c r="G695" s="3" t="s">
        <v>128</v>
      </c>
      <c r="H695" s="3" t="s">
        <v>89</v>
      </c>
      <c r="I695" s="3" t="s">
        <v>1406</v>
      </c>
      <c r="J695" s="3" t="s">
        <v>523</v>
      </c>
      <c r="K695" s="3" t="s">
        <v>92</v>
      </c>
      <c r="L695" s="3" t="s">
        <v>116</v>
      </c>
      <c r="M695" s="3" t="s">
        <v>94</v>
      </c>
      <c r="N695" s="2">
        <v>30901.5</v>
      </c>
      <c r="O695" s="2">
        <v>0</v>
      </c>
      <c r="P695" s="10">
        <v>1</v>
      </c>
      <c r="Q695" s="2">
        <v>30901.5</v>
      </c>
      <c r="R695" s="2">
        <v>0</v>
      </c>
      <c r="S695" s="3" t="s">
        <v>262</v>
      </c>
      <c r="T695" s="2">
        <v>30901.5</v>
      </c>
      <c r="U695" s="2">
        <v>30901.5</v>
      </c>
      <c r="V695" s="2">
        <v>0</v>
      </c>
      <c r="W695" s="11">
        <v>6.4602000000000004</v>
      </c>
      <c r="X695" s="2">
        <v>199629.87030000001</v>
      </c>
      <c r="Y695" s="2">
        <v>199629.87030000001</v>
      </c>
      <c r="Z695" s="2">
        <v>0</v>
      </c>
      <c r="AA695" s="12">
        <v>0</v>
      </c>
      <c r="AB695" s="13">
        <v>48517</v>
      </c>
      <c r="AC695" s="13">
        <v>44500</v>
      </c>
      <c r="AD695" s="2">
        <v>12</v>
      </c>
      <c r="AE695" s="2">
        <v>4</v>
      </c>
      <c r="AF695" s="3" t="s">
        <v>95</v>
      </c>
      <c r="AG695" s="2">
        <v>0</v>
      </c>
      <c r="AH695" s="3" t="s">
        <v>95</v>
      </c>
      <c r="AI695" s="3" t="s">
        <v>95</v>
      </c>
      <c r="AJ695" s="2">
        <v>1</v>
      </c>
      <c r="AK695" s="2">
        <v>1354.0584471039338</v>
      </c>
      <c r="AL695" s="2">
        <v>0</v>
      </c>
      <c r="AM695" s="2">
        <v>0</v>
      </c>
      <c r="AN695" s="2">
        <v>1354.0584471039338</v>
      </c>
      <c r="AO695" s="2">
        <v>11994.604194540791</v>
      </c>
      <c r="AP695" s="2">
        <v>0</v>
      </c>
      <c r="AQ695" s="2">
        <v>0</v>
      </c>
      <c r="AR695" s="2">
        <v>11994.604194540791</v>
      </c>
      <c r="AS695" s="2">
        <v>159703.89624</v>
      </c>
      <c r="AT695" s="2">
        <v>0</v>
      </c>
      <c r="AU695" s="2">
        <v>0</v>
      </c>
      <c r="AV695" s="2">
        <v>159703.89624</v>
      </c>
      <c r="AW695" s="2">
        <v>1354.0584471039338</v>
      </c>
      <c r="AX695" s="2">
        <v>0</v>
      </c>
      <c r="AY695" s="2">
        <v>0</v>
      </c>
      <c r="AZ695" s="2">
        <v>1354.0584471039338</v>
      </c>
      <c r="BA695" s="2">
        <v>6890.9388431566294</v>
      </c>
      <c r="BB695" s="2">
        <v>0</v>
      </c>
      <c r="BC695" s="2">
        <v>0</v>
      </c>
      <c r="BD695" s="2">
        <v>6890.9388431566294</v>
      </c>
      <c r="BE695" s="2">
        <v>61041.740206437542</v>
      </c>
      <c r="BF695" s="2">
        <v>0</v>
      </c>
      <c r="BG695" s="2">
        <v>0</v>
      </c>
      <c r="BH695" s="2">
        <v>61041.740206437542</v>
      </c>
      <c r="BI695" s="2">
        <v>812749.09835498407</v>
      </c>
      <c r="BJ695" s="2">
        <v>0</v>
      </c>
      <c r="BK695" s="2">
        <v>0</v>
      </c>
      <c r="BL695" s="2">
        <v>812749.09835498407</v>
      </c>
      <c r="BM695" s="2">
        <v>6890.9388431566294</v>
      </c>
      <c r="BN695" s="2">
        <v>0</v>
      </c>
      <c r="BO695" s="2">
        <v>0</v>
      </c>
      <c r="BP695" s="2">
        <v>6890.9388431566294</v>
      </c>
      <c r="BQ695" s="2" t="s">
        <v>96</v>
      </c>
      <c r="BR695" s="1" t="s">
        <v>523</v>
      </c>
      <c r="BS695" s="1" t="s">
        <v>523</v>
      </c>
      <c r="BT695" s="1" t="s">
        <v>523</v>
      </c>
      <c r="BU695" s="2">
        <v>1354.0584471039338</v>
      </c>
      <c r="BV695" s="2">
        <v>11994.604194540791</v>
      </c>
      <c r="BW695" s="2">
        <v>159703.89624</v>
      </c>
      <c r="BX695" s="2">
        <v>1354.0584471039338</v>
      </c>
      <c r="BY695" s="2">
        <v>1354.0584471039338</v>
      </c>
      <c r="BZ695" s="2">
        <v>209.60008159251009</v>
      </c>
      <c r="CA695" s="2">
        <v>1856.6923925792994</v>
      </c>
      <c r="CB695" s="2">
        <v>24721.199999999997</v>
      </c>
      <c r="CC695" s="2">
        <v>209.60008159251009</v>
      </c>
      <c r="CD695" s="2">
        <v>209.60008159251009</v>
      </c>
      <c r="CE695" s="1">
        <f t="shared" si="10"/>
        <v>6.7828448972545047E-3</v>
      </c>
    </row>
    <row r="696" spans="1:83" ht="13.5" customHeight="1">
      <c r="A696" s="3" t="s">
        <v>1404</v>
      </c>
      <c r="B696" t="s">
        <v>1520</v>
      </c>
      <c r="C696" s="9" t="s">
        <v>2305</v>
      </c>
      <c r="D696" s="3" t="s">
        <v>523</v>
      </c>
      <c r="E696" s="3" t="s">
        <v>1408</v>
      </c>
      <c r="F696" s="3" t="s">
        <v>1520</v>
      </c>
      <c r="G696" s="3" t="s">
        <v>128</v>
      </c>
      <c r="H696" s="3" t="s">
        <v>89</v>
      </c>
      <c r="I696" s="3" t="s">
        <v>1406</v>
      </c>
      <c r="J696" s="3" t="s">
        <v>523</v>
      </c>
      <c r="K696" s="3" t="s">
        <v>92</v>
      </c>
      <c r="L696" s="3" t="s">
        <v>116</v>
      </c>
      <c r="M696" s="3" t="s">
        <v>94</v>
      </c>
      <c r="N696" s="2">
        <v>60000</v>
      </c>
      <c r="O696" s="2">
        <v>0</v>
      </c>
      <c r="P696" s="10">
        <v>1</v>
      </c>
      <c r="Q696" s="2">
        <v>60000</v>
      </c>
      <c r="R696" s="2">
        <v>0</v>
      </c>
      <c r="S696" s="3" t="s">
        <v>262</v>
      </c>
      <c r="T696" s="2">
        <v>60000</v>
      </c>
      <c r="U696" s="2">
        <v>60000</v>
      </c>
      <c r="V696" s="2">
        <v>0</v>
      </c>
      <c r="W696" s="11">
        <v>6.4602000000000004</v>
      </c>
      <c r="X696" s="2">
        <v>387612</v>
      </c>
      <c r="Y696" s="2">
        <v>387612</v>
      </c>
      <c r="Z696" s="2">
        <v>0</v>
      </c>
      <c r="AA696" s="12">
        <v>0</v>
      </c>
      <c r="AB696" s="13">
        <v>48212</v>
      </c>
      <c r="AC696" s="13">
        <v>44500</v>
      </c>
      <c r="AD696" s="2">
        <v>11</v>
      </c>
      <c r="AE696" s="2">
        <v>4</v>
      </c>
      <c r="AF696" s="3" t="s">
        <v>95</v>
      </c>
      <c r="AG696" s="2">
        <v>0</v>
      </c>
      <c r="AH696" s="3" t="s">
        <v>95</v>
      </c>
      <c r="AI696" s="3" t="s">
        <v>95</v>
      </c>
      <c r="AJ696" s="2">
        <v>1</v>
      </c>
      <c r="AK696" s="2">
        <v>2629.1120763146137</v>
      </c>
      <c r="AL696" s="2">
        <v>0</v>
      </c>
      <c r="AM696" s="2">
        <v>0</v>
      </c>
      <c r="AN696" s="2">
        <v>2629.1120763146137</v>
      </c>
      <c r="AO696" s="2">
        <v>21500.613731458219</v>
      </c>
      <c r="AP696" s="2">
        <v>0</v>
      </c>
      <c r="AQ696" s="2">
        <v>0</v>
      </c>
      <c r="AR696" s="2">
        <v>21500.613731458219</v>
      </c>
      <c r="AS696" s="2">
        <v>310089.59999999998</v>
      </c>
      <c r="AT696" s="2">
        <v>0</v>
      </c>
      <c r="AU696" s="2">
        <v>0</v>
      </c>
      <c r="AV696" s="2">
        <v>310089.59999999998</v>
      </c>
      <c r="AW696" s="2">
        <v>2629.1120763146137</v>
      </c>
      <c r="AX696" s="2">
        <v>0</v>
      </c>
      <c r="AY696" s="2">
        <v>0</v>
      </c>
      <c r="AZ696" s="2">
        <v>2629.1120763146137</v>
      </c>
      <c r="BA696" s="2">
        <v>13379.814267572701</v>
      </c>
      <c r="BB696" s="2">
        <v>0</v>
      </c>
      <c r="BC696" s="2">
        <v>0</v>
      </c>
      <c r="BD696" s="2">
        <v>13379.814267572701</v>
      </c>
      <c r="BE696" s="2">
        <v>109418.77334076403</v>
      </c>
      <c r="BF696" s="2">
        <v>0</v>
      </c>
      <c r="BG696" s="2">
        <v>0</v>
      </c>
      <c r="BH696" s="2">
        <v>109418.77334076403</v>
      </c>
      <c r="BI696" s="2">
        <v>1578076.98336</v>
      </c>
      <c r="BJ696" s="2">
        <v>0</v>
      </c>
      <c r="BK696" s="2">
        <v>0</v>
      </c>
      <c r="BL696" s="2">
        <v>1578076.98336</v>
      </c>
      <c r="BM696" s="2">
        <v>13379.814267572701</v>
      </c>
      <c r="BN696" s="2">
        <v>0</v>
      </c>
      <c r="BO696" s="2">
        <v>0</v>
      </c>
      <c r="BP696" s="2">
        <v>13379.814267572701</v>
      </c>
      <c r="BQ696" s="2" t="s">
        <v>96</v>
      </c>
      <c r="BR696" s="1" t="s">
        <v>523</v>
      </c>
      <c r="BS696" s="1" t="s">
        <v>523</v>
      </c>
      <c r="BT696" s="1" t="s">
        <v>523</v>
      </c>
      <c r="BU696" s="2">
        <v>2629.1120763146137</v>
      </c>
      <c r="BV696" s="2">
        <v>21500.613731458219</v>
      </c>
      <c r="BW696" s="2">
        <v>310089.59999999998</v>
      </c>
      <c r="BX696" s="2">
        <v>2629.1120763146137</v>
      </c>
      <c r="BY696" s="2">
        <v>2629.1120763146137</v>
      </c>
      <c r="BZ696" s="2">
        <v>406.97069383527037</v>
      </c>
      <c r="CA696" s="2">
        <v>3328.1653403080736</v>
      </c>
      <c r="CB696" s="2">
        <v>47999.999999999993</v>
      </c>
      <c r="CC696" s="2">
        <v>406.97069383527037</v>
      </c>
      <c r="CD696" s="2">
        <v>406.97069383527037</v>
      </c>
      <c r="CE696" s="1">
        <f t="shared" si="10"/>
        <v>6.7828448972545065E-3</v>
      </c>
    </row>
    <row r="697" spans="1:83" ht="13.5" customHeight="1">
      <c r="A697" s="3" t="s">
        <v>1404</v>
      </c>
      <c r="B697" t="s">
        <v>1521</v>
      </c>
      <c r="C697" s="9" t="s">
        <v>2306</v>
      </c>
      <c r="D697" s="3" t="s">
        <v>523</v>
      </c>
      <c r="E697" s="3" t="s">
        <v>1408</v>
      </c>
      <c r="F697" s="3" t="s">
        <v>1521</v>
      </c>
      <c r="G697" s="3" t="s">
        <v>128</v>
      </c>
      <c r="H697" s="3" t="s">
        <v>89</v>
      </c>
      <c r="I697" s="3" t="s">
        <v>1406</v>
      </c>
      <c r="J697" s="3" t="s">
        <v>523</v>
      </c>
      <c r="K697" s="3" t="s">
        <v>92</v>
      </c>
      <c r="L697" s="3" t="s">
        <v>116</v>
      </c>
      <c r="M697" s="3" t="s">
        <v>94</v>
      </c>
      <c r="N697" s="2">
        <v>70047.42</v>
      </c>
      <c r="O697" s="2">
        <v>0</v>
      </c>
      <c r="P697" s="10">
        <v>1</v>
      </c>
      <c r="Q697" s="2">
        <v>70047.42</v>
      </c>
      <c r="R697" s="2">
        <v>0</v>
      </c>
      <c r="S697" s="3" t="s">
        <v>262</v>
      </c>
      <c r="T697" s="2">
        <v>70047.42</v>
      </c>
      <c r="U697" s="2">
        <v>70047.42</v>
      </c>
      <c r="V697" s="2">
        <v>0</v>
      </c>
      <c r="W697" s="11">
        <v>6.4602000000000004</v>
      </c>
      <c r="X697" s="2">
        <v>452520.34268400003</v>
      </c>
      <c r="Y697" s="2">
        <v>452520.34268400003</v>
      </c>
      <c r="Z697" s="2">
        <v>0</v>
      </c>
      <c r="AA697" s="12">
        <v>0</v>
      </c>
      <c r="AB697" s="13">
        <v>47968</v>
      </c>
      <c r="AC697" s="13">
        <v>44500</v>
      </c>
      <c r="AD697" s="2">
        <v>10</v>
      </c>
      <c r="AE697" s="2">
        <v>4</v>
      </c>
      <c r="AF697" s="3" t="s">
        <v>95</v>
      </c>
      <c r="AG697" s="2">
        <v>0</v>
      </c>
      <c r="AH697" s="3" t="s">
        <v>95</v>
      </c>
      <c r="AI697" s="3" t="s">
        <v>95</v>
      </c>
      <c r="AJ697" s="2">
        <v>1</v>
      </c>
      <c r="AK697" s="2">
        <v>3069.3752972780303</v>
      </c>
      <c r="AL697" s="2">
        <v>0</v>
      </c>
      <c r="AM697" s="2">
        <v>0</v>
      </c>
      <c r="AN697" s="2">
        <v>3069.3752972780303</v>
      </c>
      <c r="AO697" s="2">
        <v>22916.57324448249</v>
      </c>
      <c r="AP697" s="2">
        <v>0</v>
      </c>
      <c r="AQ697" s="2">
        <v>0</v>
      </c>
      <c r="AR697" s="2">
        <v>22916.57324448249</v>
      </c>
      <c r="AS697" s="2">
        <v>362016.27414720005</v>
      </c>
      <c r="AT697" s="2">
        <v>0</v>
      </c>
      <c r="AU697" s="2">
        <v>0</v>
      </c>
      <c r="AV697" s="2">
        <v>362016.27414720005</v>
      </c>
      <c r="AW697" s="2">
        <v>3069.3752972780303</v>
      </c>
      <c r="AX697" s="2">
        <v>0</v>
      </c>
      <c r="AY697" s="2">
        <v>0</v>
      </c>
      <c r="AZ697" s="2">
        <v>3069.3752972780303</v>
      </c>
      <c r="BA697" s="2">
        <v>15620.357825377625</v>
      </c>
      <c r="BB697" s="2">
        <v>0</v>
      </c>
      <c r="BC697" s="2">
        <v>0</v>
      </c>
      <c r="BD697" s="2">
        <v>15620.357825377625</v>
      </c>
      <c r="BE697" s="2">
        <v>116624.73289849584</v>
      </c>
      <c r="BF697" s="2">
        <v>0</v>
      </c>
      <c r="BG697" s="2">
        <v>0</v>
      </c>
      <c r="BH697" s="2">
        <v>116624.73289849584</v>
      </c>
      <c r="BI697" s="2">
        <v>1842337.0207625157</v>
      </c>
      <c r="BJ697" s="2">
        <v>0</v>
      </c>
      <c r="BK697" s="2">
        <v>0</v>
      </c>
      <c r="BL697" s="2">
        <v>1842337.0207625157</v>
      </c>
      <c r="BM697" s="2">
        <v>15620.357825377625</v>
      </c>
      <c r="BN697" s="2">
        <v>0</v>
      </c>
      <c r="BO697" s="2">
        <v>0</v>
      </c>
      <c r="BP697" s="2">
        <v>15620.357825377625</v>
      </c>
      <c r="BQ697" s="2" t="s">
        <v>96</v>
      </c>
      <c r="BR697" s="1" t="s">
        <v>523</v>
      </c>
      <c r="BS697" s="1" t="s">
        <v>523</v>
      </c>
      <c r="BT697" s="1" t="s">
        <v>523</v>
      </c>
      <c r="BU697" s="2">
        <v>3069.3752972780303</v>
      </c>
      <c r="BV697" s="2">
        <v>22916.57324448249</v>
      </c>
      <c r="BW697" s="2">
        <v>362016.27414720005</v>
      </c>
      <c r="BX697" s="2">
        <v>3069.3752972780303</v>
      </c>
      <c r="BY697" s="2">
        <v>3069.3752972780303</v>
      </c>
      <c r="BZ697" s="2">
        <v>475.12078531284328</v>
      </c>
      <c r="CA697" s="2">
        <v>3547.3473335937724</v>
      </c>
      <c r="CB697" s="2">
        <v>56037.936000000002</v>
      </c>
      <c r="CC697" s="2">
        <v>475.12078531284328</v>
      </c>
      <c r="CD697" s="2">
        <v>475.12078531284328</v>
      </c>
      <c r="CE697" s="1">
        <f t="shared" si="10"/>
        <v>6.7828448972545065E-3</v>
      </c>
    </row>
    <row r="698" spans="1:83" ht="13.5" customHeight="1">
      <c r="A698" s="3" t="s">
        <v>1404</v>
      </c>
      <c r="B698" t="s">
        <v>1522</v>
      </c>
      <c r="C698" s="9" t="s">
        <v>2307</v>
      </c>
      <c r="D698" s="3" t="s">
        <v>523</v>
      </c>
      <c r="E698" s="3" t="s">
        <v>1408</v>
      </c>
      <c r="F698" s="3" t="s">
        <v>1522</v>
      </c>
      <c r="G698" s="3" t="s">
        <v>128</v>
      </c>
      <c r="H698" s="3" t="s">
        <v>89</v>
      </c>
      <c r="I698" s="3" t="s">
        <v>1406</v>
      </c>
      <c r="J698" s="3" t="s">
        <v>523</v>
      </c>
      <c r="K698" s="3" t="s">
        <v>92</v>
      </c>
      <c r="L698" s="3" t="s">
        <v>116</v>
      </c>
      <c r="M698" s="3" t="s">
        <v>94</v>
      </c>
      <c r="N698" s="2">
        <v>20447.349999999999</v>
      </c>
      <c r="O698" s="2">
        <v>0</v>
      </c>
      <c r="P698" s="10">
        <v>1</v>
      </c>
      <c r="Q698" s="2">
        <v>20447.349999999999</v>
      </c>
      <c r="R698" s="2">
        <v>0</v>
      </c>
      <c r="S698" s="3" t="s">
        <v>262</v>
      </c>
      <c r="T698" s="2">
        <v>20447.349999999999</v>
      </c>
      <c r="U698" s="2">
        <v>20447.349999999999</v>
      </c>
      <c r="V698" s="2">
        <v>0</v>
      </c>
      <c r="W698" s="11">
        <v>6.4602000000000004</v>
      </c>
      <c r="X698" s="2">
        <v>132093.97047</v>
      </c>
      <c r="Y698" s="2">
        <v>132093.97047</v>
      </c>
      <c r="Z698" s="2">
        <v>0</v>
      </c>
      <c r="AA698" s="12">
        <v>0</v>
      </c>
      <c r="AB698" s="13">
        <v>47998</v>
      </c>
      <c r="AC698" s="13">
        <v>44500</v>
      </c>
      <c r="AD698" s="2">
        <v>10</v>
      </c>
      <c r="AE698" s="2">
        <v>4</v>
      </c>
      <c r="AF698" s="3" t="s">
        <v>95</v>
      </c>
      <c r="AG698" s="2">
        <v>0</v>
      </c>
      <c r="AH698" s="3" t="s">
        <v>95</v>
      </c>
      <c r="AI698" s="3" t="s">
        <v>95</v>
      </c>
      <c r="AJ698" s="2">
        <v>1</v>
      </c>
      <c r="AK698" s="2">
        <v>895.97291356052699</v>
      </c>
      <c r="AL698" s="2">
        <v>0</v>
      </c>
      <c r="AM698" s="2">
        <v>0</v>
      </c>
      <c r="AN698" s="2">
        <v>895.97291356052699</v>
      </c>
      <c r="AO698" s="2">
        <v>6689.513959694289</v>
      </c>
      <c r="AP698" s="2">
        <v>0</v>
      </c>
      <c r="AQ698" s="2">
        <v>0</v>
      </c>
      <c r="AR698" s="2">
        <v>6689.513959694289</v>
      </c>
      <c r="AS698" s="2">
        <v>105675.17637599999</v>
      </c>
      <c r="AT698" s="2">
        <v>0</v>
      </c>
      <c r="AU698" s="2">
        <v>0</v>
      </c>
      <c r="AV698" s="2">
        <v>105675.17637599999</v>
      </c>
      <c r="AW698" s="2">
        <v>895.97291356052699</v>
      </c>
      <c r="AX698" s="2">
        <v>0</v>
      </c>
      <c r="AY698" s="2">
        <v>0</v>
      </c>
      <c r="AZ698" s="2">
        <v>895.97291356052699</v>
      </c>
      <c r="BA698" s="2">
        <v>4559.6957544008783</v>
      </c>
      <c r="BB698" s="2">
        <v>0</v>
      </c>
      <c r="BC698" s="2">
        <v>0</v>
      </c>
      <c r="BD698" s="2">
        <v>4559.6957544008783</v>
      </c>
      <c r="BE698" s="2">
        <v>34043.605492280207</v>
      </c>
      <c r="BF698" s="2">
        <v>0</v>
      </c>
      <c r="BG698" s="2">
        <v>0</v>
      </c>
      <c r="BH698" s="2">
        <v>34043.605492280207</v>
      </c>
      <c r="BI698" s="2">
        <v>537791.54009510158</v>
      </c>
      <c r="BJ698" s="2">
        <v>0</v>
      </c>
      <c r="BK698" s="2">
        <v>0</v>
      </c>
      <c r="BL698" s="2">
        <v>537791.54009510158</v>
      </c>
      <c r="BM698" s="2">
        <v>4559.6957544008783</v>
      </c>
      <c r="BN698" s="2">
        <v>0</v>
      </c>
      <c r="BO698" s="2">
        <v>0</v>
      </c>
      <c r="BP698" s="2">
        <v>4559.6957544008783</v>
      </c>
      <c r="BQ698" s="2" t="s">
        <v>96</v>
      </c>
      <c r="BR698" s="1" t="s">
        <v>523</v>
      </c>
      <c r="BS698" s="1" t="s">
        <v>523</v>
      </c>
      <c r="BT698" s="1" t="s">
        <v>523</v>
      </c>
      <c r="BU698" s="2">
        <v>895.97291356052699</v>
      </c>
      <c r="BV698" s="2">
        <v>6689.513959694289</v>
      </c>
      <c r="BW698" s="2">
        <v>105675.17637599999</v>
      </c>
      <c r="BX698" s="2">
        <v>895.97291356052699</v>
      </c>
      <c r="BY698" s="2">
        <v>895.97291356052699</v>
      </c>
      <c r="BZ698" s="2">
        <v>138.69120360987694</v>
      </c>
      <c r="CA698" s="2">
        <v>1035.4964180202298</v>
      </c>
      <c r="CB698" s="2">
        <v>16357.879999999997</v>
      </c>
      <c r="CC698" s="2">
        <v>138.69120360987694</v>
      </c>
      <c r="CD698" s="2">
        <v>138.69120360987694</v>
      </c>
      <c r="CE698" s="1">
        <f t="shared" si="10"/>
        <v>6.7828448972545065E-3</v>
      </c>
    </row>
    <row r="699" spans="1:83" ht="13.5" customHeight="1">
      <c r="A699" s="3" t="s">
        <v>1404</v>
      </c>
      <c r="B699" t="s">
        <v>1523</v>
      </c>
      <c r="C699" s="9" t="s">
        <v>2308</v>
      </c>
      <c r="D699" s="3" t="s">
        <v>523</v>
      </c>
      <c r="E699" s="3" t="s">
        <v>1408</v>
      </c>
      <c r="F699" s="3" t="s">
        <v>1523</v>
      </c>
      <c r="G699" s="3" t="s">
        <v>128</v>
      </c>
      <c r="H699" s="3" t="s">
        <v>89</v>
      </c>
      <c r="I699" s="3" t="s">
        <v>1406</v>
      </c>
      <c r="J699" s="3" t="s">
        <v>523</v>
      </c>
      <c r="K699" s="3" t="s">
        <v>92</v>
      </c>
      <c r="L699" s="3" t="s">
        <v>116</v>
      </c>
      <c r="M699" s="3" t="s">
        <v>94</v>
      </c>
      <c r="N699" s="2">
        <v>42482.3</v>
      </c>
      <c r="O699" s="2">
        <v>0</v>
      </c>
      <c r="P699" s="10">
        <v>1</v>
      </c>
      <c r="Q699" s="2">
        <v>42482.3</v>
      </c>
      <c r="R699" s="2">
        <v>0</v>
      </c>
      <c r="S699" s="3" t="s">
        <v>262</v>
      </c>
      <c r="T699" s="2">
        <v>42482.3</v>
      </c>
      <c r="U699" s="2">
        <v>42482.3</v>
      </c>
      <c r="V699" s="2">
        <v>0</v>
      </c>
      <c r="W699" s="11">
        <v>6.4602000000000004</v>
      </c>
      <c r="X699" s="2">
        <v>274444.15446000005</v>
      </c>
      <c r="Y699" s="2">
        <v>274444.15446000005</v>
      </c>
      <c r="Z699" s="2">
        <v>0</v>
      </c>
      <c r="AA699" s="12">
        <v>0</v>
      </c>
      <c r="AB699" s="13">
        <v>48541</v>
      </c>
      <c r="AC699" s="13">
        <v>44500</v>
      </c>
      <c r="AD699" s="2">
        <v>12</v>
      </c>
      <c r="AE699" s="2">
        <v>4</v>
      </c>
      <c r="AF699" s="3" t="s">
        <v>95</v>
      </c>
      <c r="AG699" s="2">
        <v>0</v>
      </c>
      <c r="AH699" s="3" t="s">
        <v>95</v>
      </c>
      <c r="AI699" s="3" t="s">
        <v>95</v>
      </c>
      <c r="AJ699" s="2">
        <v>1</v>
      </c>
      <c r="AK699" s="2">
        <v>1861.5121326603389</v>
      </c>
      <c r="AL699" s="2">
        <v>0</v>
      </c>
      <c r="AM699" s="2">
        <v>0</v>
      </c>
      <c r="AN699" s="2">
        <v>1861.5121326603389</v>
      </c>
      <c r="AO699" s="2">
        <v>16489.761784176822</v>
      </c>
      <c r="AP699" s="2">
        <v>0</v>
      </c>
      <c r="AQ699" s="2">
        <v>0</v>
      </c>
      <c r="AR699" s="2">
        <v>16489.761784176822</v>
      </c>
      <c r="AS699" s="2">
        <v>219555.32356800005</v>
      </c>
      <c r="AT699" s="2">
        <v>0</v>
      </c>
      <c r="AU699" s="2">
        <v>0</v>
      </c>
      <c r="AV699" s="2">
        <v>219555.32356800005</v>
      </c>
      <c r="AW699" s="2">
        <v>1861.5121326603389</v>
      </c>
      <c r="AX699" s="2">
        <v>0</v>
      </c>
      <c r="AY699" s="2">
        <v>0</v>
      </c>
      <c r="AZ699" s="2">
        <v>1861.5121326603389</v>
      </c>
      <c r="BA699" s="2">
        <v>9473.421394321731</v>
      </c>
      <c r="BB699" s="2">
        <v>0</v>
      </c>
      <c r="BC699" s="2">
        <v>0</v>
      </c>
      <c r="BD699" s="2">
        <v>9473.421394321731</v>
      </c>
      <c r="BE699" s="2">
        <v>83918.046695854267</v>
      </c>
      <c r="BF699" s="2">
        <v>0</v>
      </c>
      <c r="BG699" s="2">
        <v>0</v>
      </c>
      <c r="BH699" s="2">
        <v>83918.046695854267</v>
      </c>
      <c r="BI699" s="2">
        <v>1117338.9971699091</v>
      </c>
      <c r="BJ699" s="2">
        <v>0</v>
      </c>
      <c r="BK699" s="2">
        <v>0</v>
      </c>
      <c r="BL699" s="2">
        <v>1117338.9971699091</v>
      </c>
      <c r="BM699" s="2">
        <v>9473.421394321731</v>
      </c>
      <c r="BN699" s="2">
        <v>0</v>
      </c>
      <c r="BO699" s="2">
        <v>0</v>
      </c>
      <c r="BP699" s="2">
        <v>9473.421394321731</v>
      </c>
      <c r="BQ699" s="2" t="s">
        <v>96</v>
      </c>
      <c r="BR699" s="1" t="s">
        <v>523</v>
      </c>
      <c r="BS699" s="1" t="s">
        <v>523</v>
      </c>
      <c r="BT699" s="1" t="s">
        <v>523</v>
      </c>
      <c r="BU699" s="2">
        <v>1861.5121326603389</v>
      </c>
      <c r="BV699" s="2">
        <v>16489.761784176822</v>
      </c>
      <c r="BW699" s="2">
        <v>219555.32356800005</v>
      </c>
      <c r="BX699" s="2">
        <v>1861.5121326603389</v>
      </c>
      <c r="BY699" s="2">
        <v>1861.5121326603389</v>
      </c>
      <c r="BZ699" s="2">
        <v>288.15085177863517</v>
      </c>
      <c r="CA699" s="2">
        <v>2552.51567817975</v>
      </c>
      <c r="CB699" s="2">
        <v>33985.840000000004</v>
      </c>
      <c r="CC699" s="2">
        <v>288.15085177863517</v>
      </c>
      <c r="CD699" s="2">
        <v>288.15085177863517</v>
      </c>
      <c r="CE699" s="1">
        <f t="shared" si="10"/>
        <v>6.7828448972545065E-3</v>
      </c>
    </row>
    <row r="700" spans="1:83" ht="13.5" customHeight="1">
      <c r="A700" s="3" t="s">
        <v>1404</v>
      </c>
      <c r="B700" t="s">
        <v>1524</v>
      </c>
      <c r="C700" s="9" t="s">
        <v>2309</v>
      </c>
      <c r="D700" s="3" t="s">
        <v>523</v>
      </c>
      <c r="E700" s="3" t="s">
        <v>1408</v>
      </c>
      <c r="F700" s="3" t="s">
        <v>1524</v>
      </c>
      <c r="G700" s="3" t="s">
        <v>128</v>
      </c>
      <c r="H700" s="3" t="s">
        <v>89</v>
      </c>
      <c r="I700" s="3" t="s">
        <v>1406</v>
      </c>
      <c r="J700" s="3" t="s">
        <v>523</v>
      </c>
      <c r="K700" s="3" t="s">
        <v>92</v>
      </c>
      <c r="L700" s="3" t="s">
        <v>116</v>
      </c>
      <c r="M700" s="3" t="s">
        <v>94</v>
      </c>
      <c r="N700" s="2">
        <v>222979.16</v>
      </c>
      <c r="O700" s="2">
        <v>0</v>
      </c>
      <c r="P700" s="10">
        <v>1</v>
      </c>
      <c r="Q700" s="2">
        <v>222979.16</v>
      </c>
      <c r="R700" s="2">
        <v>0</v>
      </c>
      <c r="S700" s="3" t="s">
        <v>262</v>
      </c>
      <c r="T700" s="2">
        <v>222979.16</v>
      </c>
      <c r="U700" s="2">
        <v>222979.16</v>
      </c>
      <c r="V700" s="2">
        <v>0</v>
      </c>
      <c r="W700" s="11">
        <v>6.4602000000000004</v>
      </c>
      <c r="X700" s="2">
        <v>1440489.9694320001</v>
      </c>
      <c r="Y700" s="2">
        <v>1440489.9694320001</v>
      </c>
      <c r="Z700" s="2">
        <v>0</v>
      </c>
      <c r="AA700" s="12">
        <v>0</v>
      </c>
      <c r="AB700" s="13">
        <v>48212</v>
      </c>
      <c r="AC700" s="13">
        <v>44500</v>
      </c>
      <c r="AD700" s="2">
        <v>11</v>
      </c>
      <c r="AE700" s="2">
        <v>4</v>
      </c>
      <c r="AF700" s="3" t="s">
        <v>95</v>
      </c>
      <c r="AG700" s="2">
        <v>0</v>
      </c>
      <c r="AH700" s="3" t="s">
        <v>95</v>
      </c>
      <c r="AI700" s="3" t="s">
        <v>95</v>
      </c>
      <c r="AJ700" s="2">
        <v>1</v>
      </c>
      <c r="AK700" s="2">
        <v>9770.6200387081426</v>
      </c>
      <c r="AL700" s="2">
        <v>0</v>
      </c>
      <c r="AM700" s="2">
        <v>0</v>
      </c>
      <c r="AN700" s="2">
        <v>9770.6200387081426</v>
      </c>
      <c r="AO700" s="2">
        <v>79903.14648875031</v>
      </c>
      <c r="AP700" s="2">
        <v>0</v>
      </c>
      <c r="AQ700" s="2">
        <v>0</v>
      </c>
      <c r="AR700" s="2">
        <v>79903.14648875031</v>
      </c>
      <c r="AS700" s="2">
        <v>1152391.9755456001</v>
      </c>
      <c r="AT700" s="2">
        <v>0</v>
      </c>
      <c r="AU700" s="2">
        <v>0</v>
      </c>
      <c r="AV700" s="2">
        <v>1152391.9755456001</v>
      </c>
      <c r="AW700" s="2">
        <v>9770.6200387081426</v>
      </c>
      <c r="AX700" s="2">
        <v>0</v>
      </c>
      <c r="AY700" s="2">
        <v>0</v>
      </c>
      <c r="AZ700" s="2">
        <v>9770.6200387081426</v>
      </c>
      <c r="BA700" s="2">
        <v>49723.66243898961</v>
      </c>
      <c r="BB700" s="2">
        <v>0</v>
      </c>
      <c r="BC700" s="2">
        <v>0</v>
      </c>
      <c r="BD700" s="2">
        <v>49723.66243898961</v>
      </c>
      <c r="BE700" s="2">
        <v>406635.10279589921</v>
      </c>
      <c r="BF700" s="2">
        <v>0</v>
      </c>
      <c r="BG700" s="2">
        <v>0</v>
      </c>
      <c r="BH700" s="2">
        <v>406635.10279589921</v>
      </c>
      <c r="BI700" s="2">
        <v>5864638.0027491134</v>
      </c>
      <c r="BJ700" s="2">
        <v>0</v>
      </c>
      <c r="BK700" s="2">
        <v>0</v>
      </c>
      <c r="BL700" s="2">
        <v>5864638.0027491134</v>
      </c>
      <c r="BM700" s="2">
        <v>49723.66243898961</v>
      </c>
      <c r="BN700" s="2">
        <v>0</v>
      </c>
      <c r="BO700" s="2">
        <v>0</v>
      </c>
      <c r="BP700" s="2">
        <v>49723.66243898961</v>
      </c>
      <c r="BQ700" s="2" t="s">
        <v>96</v>
      </c>
      <c r="BR700" s="1" t="s">
        <v>523</v>
      </c>
      <c r="BS700" s="1" t="s">
        <v>523</v>
      </c>
      <c r="BT700" s="1" t="s">
        <v>523</v>
      </c>
      <c r="BU700" s="2">
        <v>9770.6200387081426</v>
      </c>
      <c r="BV700" s="2">
        <v>79903.14648875031</v>
      </c>
      <c r="BW700" s="2">
        <v>1152391.9755456001</v>
      </c>
      <c r="BX700" s="2">
        <v>9770.6200387081426</v>
      </c>
      <c r="BY700" s="2">
        <v>9770.6200387081426</v>
      </c>
      <c r="BZ700" s="2">
        <v>1512.4330576000964</v>
      </c>
      <c r="CA700" s="2">
        <v>12368.525198716805</v>
      </c>
      <c r="CB700" s="2">
        <v>178383.32800000001</v>
      </c>
      <c r="CC700" s="2">
        <v>1512.4330576000964</v>
      </c>
      <c r="CD700" s="2">
        <v>1512.4330576000964</v>
      </c>
      <c r="CE700" s="1">
        <f t="shared" si="10"/>
        <v>6.7828448972545074E-3</v>
      </c>
    </row>
    <row r="701" spans="1:83" ht="13.5" customHeight="1">
      <c r="A701" s="3" t="s">
        <v>1404</v>
      </c>
      <c r="B701" t="s">
        <v>1525</v>
      </c>
      <c r="C701" s="9" t="s">
        <v>2310</v>
      </c>
      <c r="D701" s="3" t="s">
        <v>523</v>
      </c>
      <c r="E701" s="3" t="s">
        <v>1408</v>
      </c>
      <c r="F701" s="3" t="s">
        <v>1525</v>
      </c>
      <c r="G701" s="3" t="s">
        <v>128</v>
      </c>
      <c r="H701" s="3" t="s">
        <v>89</v>
      </c>
      <c r="I701" s="3" t="s">
        <v>1406</v>
      </c>
      <c r="J701" s="3" t="s">
        <v>523</v>
      </c>
      <c r="K701" s="3" t="s">
        <v>92</v>
      </c>
      <c r="L701" s="3" t="s">
        <v>116</v>
      </c>
      <c r="M701" s="3" t="s">
        <v>94</v>
      </c>
      <c r="N701" s="2">
        <v>25831.86</v>
      </c>
      <c r="O701" s="2">
        <v>0</v>
      </c>
      <c r="P701" s="10">
        <v>1</v>
      </c>
      <c r="Q701" s="2">
        <v>25831.86</v>
      </c>
      <c r="R701" s="2">
        <v>0</v>
      </c>
      <c r="S701" s="3" t="s">
        <v>262</v>
      </c>
      <c r="T701" s="2">
        <v>25831.86</v>
      </c>
      <c r="U701" s="2">
        <v>25831.86</v>
      </c>
      <c r="V701" s="2">
        <v>0</v>
      </c>
      <c r="W701" s="11">
        <v>6.4602000000000004</v>
      </c>
      <c r="X701" s="2">
        <v>166878.98197200001</v>
      </c>
      <c r="Y701" s="2">
        <v>166878.98197200001</v>
      </c>
      <c r="Z701" s="2">
        <v>0</v>
      </c>
      <c r="AA701" s="12">
        <v>0</v>
      </c>
      <c r="AB701" s="13">
        <v>48212</v>
      </c>
      <c r="AC701" s="13">
        <v>44500</v>
      </c>
      <c r="AD701" s="2">
        <v>11</v>
      </c>
      <c r="AE701" s="2">
        <v>4</v>
      </c>
      <c r="AF701" s="3" t="s">
        <v>95</v>
      </c>
      <c r="AG701" s="2">
        <v>0</v>
      </c>
      <c r="AH701" s="3" t="s">
        <v>95</v>
      </c>
      <c r="AI701" s="3" t="s">
        <v>95</v>
      </c>
      <c r="AJ701" s="2">
        <v>1</v>
      </c>
      <c r="AK701" s="2">
        <v>1131.9142513278071</v>
      </c>
      <c r="AL701" s="2">
        <v>0</v>
      </c>
      <c r="AM701" s="2">
        <v>0</v>
      </c>
      <c r="AN701" s="2">
        <v>1131.9142513278071</v>
      </c>
      <c r="AO701" s="2">
        <v>9256.6807304184385</v>
      </c>
      <c r="AP701" s="2">
        <v>0</v>
      </c>
      <c r="AQ701" s="2">
        <v>0</v>
      </c>
      <c r="AR701" s="2">
        <v>9256.6807304184385</v>
      </c>
      <c r="AS701" s="2">
        <v>133503.1855776</v>
      </c>
      <c r="AT701" s="2">
        <v>0</v>
      </c>
      <c r="AU701" s="2">
        <v>0</v>
      </c>
      <c r="AV701" s="2">
        <v>133503.1855776</v>
      </c>
      <c r="AW701" s="2">
        <v>1131.9142513278071</v>
      </c>
      <c r="AX701" s="2">
        <v>0</v>
      </c>
      <c r="AY701" s="2">
        <v>0</v>
      </c>
      <c r="AZ701" s="2">
        <v>1131.9142513278071</v>
      </c>
      <c r="BA701" s="2">
        <v>5760.4248164323435</v>
      </c>
      <c r="BB701" s="2">
        <v>0</v>
      </c>
      <c r="BC701" s="2">
        <v>0</v>
      </c>
      <c r="BD701" s="2">
        <v>5760.4248164323435</v>
      </c>
      <c r="BE701" s="2">
        <v>47108.17390517248</v>
      </c>
      <c r="BF701" s="2">
        <v>0</v>
      </c>
      <c r="BG701" s="2">
        <v>0</v>
      </c>
      <c r="BH701" s="2">
        <v>47108.17390517248</v>
      </c>
      <c r="BI701" s="2">
        <v>679411.06172296416</v>
      </c>
      <c r="BJ701" s="2">
        <v>0</v>
      </c>
      <c r="BK701" s="2">
        <v>0</v>
      </c>
      <c r="BL701" s="2">
        <v>679411.06172296416</v>
      </c>
      <c r="BM701" s="2">
        <v>5760.4248164323435</v>
      </c>
      <c r="BN701" s="2">
        <v>0</v>
      </c>
      <c r="BO701" s="2">
        <v>0</v>
      </c>
      <c r="BP701" s="2">
        <v>5760.4248164323435</v>
      </c>
      <c r="BQ701" s="2" t="s">
        <v>96</v>
      </c>
      <c r="BR701" s="1" t="s">
        <v>523</v>
      </c>
      <c r="BS701" s="1" t="s">
        <v>523</v>
      </c>
      <c r="BT701" s="1" t="s">
        <v>523</v>
      </c>
      <c r="BU701" s="2">
        <v>1131.9142513278071</v>
      </c>
      <c r="BV701" s="2">
        <v>9256.6807304184385</v>
      </c>
      <c r="BW701" s="2">
        <v>133503.1855776</v>
      </c>
      <c r="BX701" s="2">
        <v>1131.9142513278071</v>
      </c>
      <c r="BY701" s="2">
        <v>1131.9142513278071</v>
      </c>
      <c r="BZ701" s="2">
        <v>175.21349978759281</v>
      </c>
      <c r="CA701" s="2">
        <v>1432.8783521281753</v>
      </c>
      <c r="CB701" s="2">
        <v>20665.487999999998</v>
      </c>
      <c r="CC701" s="2">
        <v>175.21349978759281</v>
      </c>
      <c r="CD701" s="2">
        <v>175.21349978759281</v>
      </c>
      <c r="CE701" s="1">
        <f t="shared" si="10"/>
        <v>6.7828448972545065E-3</v>
      </c>
    </row>
    <row r="702" spans="1:83" ht="13.5" customHeight="1">
      <c r="A702" s="3" t="s">
        <v>1404</v>
      </c>
      <c r="B702" t="s">
        <v>1526</v>
      </c>
      <c r="C702" s="9" t="s">
        <v>2311</v>
      </c>
      <c r="D702" s="3" t="s">
        <v>523</v>
      </c>
      <c r="E702" s="3" t="s">
        <v>1408</v>
      </c>
      <c r="F702" s="3" t="s">
        <v>1526</v>
      </c>
      <c r="G702" s="3" t="s">
        <v>128</v>
      </c>
      <c r="H702" s="3" t="s">
        <v>89</v>
      </c>
      <c r="I702" s="3" t="s">
        <v>1406</v>
      </c>
      <c r="J702" s="3" t="s">
        <v>523</v>
      </c>
      <c r="K702" s="3" t="s">
        <v>92</v>
      </c>
      <c r="L702" s="3" t="s">
        <v>116</v>
      </c>
      <c r="M702" s="3" t="s">
        <v>94</v>
      </c>
      <c r="N702" s="2">
        <v>11378</v>
      </c>
      <c r="O702" s="2">
        <v>0</v>
      </c>
      <c r="P702" s="10">
        <v>1</v>
      </c>
      <c r="Q702" s="2">
        <v>11378</v>
      </c>
      <c r="R702" s="2">
        <v>0</v>
      </c>
      <c r="S702" s="3" t="s">
        <v>262</v>
      </c>
      <c r="T702" s="2">
        <v>11378</v>
      </c>
      <c r="U702" s="2">
        <v>11378</v>
      </c>
      <c r="V702" s="2">
        <v>0</v>
      </c>
      <c r="W702" s="11">
        <v>6.4602000000000004</v>
      </c>
      <c r="X702" s="2">
        <v>73504.155599999998</v>
      </c>
      <c r="Y702" s="2">
        <v>73504.155599999998</v>
      </c>
      <c r="Z702" s="2">
        <v>0</v>
      </c>
      <c r="AA702" s="12">
        <v>0</v>
      </c>
      <c r="AB702" s="13">
        <v>48059</v>
      </c>
      <c r="AC702" s="13">
        <v>44500</v>
      </c>
      <c r="AD702" s="2">
        <v>10</v>
      </c>
      <c r="AE702" s="2">
        <v>4</v>
      </c>
      <c r="AF702" s="3" t="s">
        <v>95</v>
      </c>
      <c r="AG702" s="2">
        <v>0</v>
      </c>
      <c r="AH702" s="3" t="s">
        <v>95</v>
      </c>
      <c r="AI702" s="3" t="s">
        <v>95</v>
      </c>
      <c r="AJ702" s="2">
        <v>1</v>
      </c>
      <c r="AK702" s="2">
        <v>498.56728673846123</v>
      </c>
      <c r="AL702" s="2">
        <v>0</v>
      </c>
      <c r="AM702" s="2">
        <v>0</v>
      </c>
      <c r="AN702" s="2">
        <v>498.56728673846123</v>
      </c>
      <c r="AO702" s="2">
        <v>3722.4036285093971</v>
      </c>
      <c r="AP702" s="2">
        <v>0</v>
      </c>
      <c r="AQ702" s="2">
        <v>0</v>
      </c>
      <c r="AR702" s="2">
        <v>3722.4036285093971</v>
      </c>
      <c r="AS702" s="2">
        <v>58803.324480000003</v>
      </c>
      <c r="AT702" s="2">
        <v>0</v>
      </c>
      <c r="AU702" s="2">
        <v>0</v>
      </c>
      <c r="AV702" s="2">
        <v>58803.324480000003</v>
      </c>
      <c r="AW702" s="2">
        <v>498.56728673846123</v>
      </c>
      <c r="AX702" s="2">
        <v>0</v>
      </c>
      <c r="AY702" s="2">
        <v>0</v>
      </c>
      <c r="AZ702" s="2">
        <v>498.56728673846123</v>
      </c>
      <c r="BA702" s="2">
        <v>2537.258778940703</v>
      </c>
      <c r="BB702" s="2">
        <v>0</v>
      </c>
      <c r="BC702" s="2">
        <v>0</v>
      </c>
      <c r="BD702" s="2">
        <v>2537.258778940703</v>
      </c>
      <c r="BE702" s="2">
        <v>18943.684305847175</v>
      </c>
      <c r="BF702" s="2">
        <v>0</v>
      </c>
      <c r="BG702" s="2">
        <v>0</v>
      </c>
      <c r="BH702" s="2">
        <v>18943.684305847175</v>
      </c>
      <c r="BI702" s="2">
        <v>299255.998611168</v>
      </c>
      <c r="BJ702" s="2">
        <v>0</v>
      </c>
      <c r="BK702" s="2">
        <v>0</v>
      </c>
      <c r="BL702" s="2">
        <v>299255.998611168</v>
      </c>
      <c r="BM702" s="2">
        <v>2537.258778940703</v>
      </c>
      <c r="BN702" s="2">
        <v>0</v>
      </c>
      <c r="BO702" s="2">
        <v>0</v>
      </c>
      <c r="BP702" s="2">
        <v>2537.258778940703</v>
      </c>
      <c r="BQ702" s="2" t="s">
        <v>96</v>
      </c>
      <c r="BR702" s="1" t="s">
        <v>523</v>
      </c>
      <c r="BS702" s="1" t="s">
        <v>523</v>
      </c>
      <c r="BT702" s="1" t="s">
        <v>523</v>
      </c>
      <c r="BU702" s="2">
        <v>498.56728673846123</v>
      </c>
      <c r="BV702" s="2">
        <v>3722.4036285093971</v>
      </c>
      <c r="BW702" s="2">
        <v>58803.324480000003</v>
      </c>
      <c r="BX702" s="2">
        <v>498.56728673846123</v>
      </c>
      <c r="BY702" s="2">
        <v>498.56728673846123</v>
      </c>
      <c r="BZ702" s="2">
        <v>77.175209240961763</v>
      </c>
      <c r="CA702" s="2">
        <v>576.20563272180379</v>
      </c>
      <c r="CB702" s="2">
        <v>9102.4</v>
      </c>
      <c r="CC702" s="2">
        <v>77.175209240961763</v>
      </c>
      <c r="CD702" s="2">
        <v>77.175209240961763</v>
      </c>
      <c r="CE702" s="1">
        <f t="shared" si="10"/>
        <v>6.7828448972545065E-3</v>
      </c>
    </row>
    <row r="703" spans="1:83" ht="13.5" customHeight="1">
      <c r="A703" s="3" t="s">
        <v>1404</v>
      </c>
      <c r="B703" t="s">
        <v>1527</v>
      </c>
      <c r="C703" s="9" t="s">
        <v>2312</v>
      </c>
      <c r="D703" s="3" t="s">
        <v>523</v>
      </c>
      <c r="E703" s="3" t="s">
        <v>1408</v>
      </c>
      <c r="F703" s="3" t="s">
        <v>1527</v>
      </c>
      <c r="G703" s="3" t="s">
        <v>128</v>
      </c>
      <c r="H703" s="3" t="s">
        <v>89</v>
      </c>
      <c r="I703" s="3" t="s">
        <v>1406</v>
      </c>
      <c r="J703" s="3" t="s">
        <v>523</v>
      </c>
      <c r="K703" s="3" t="s">
        <v>92</v>
      </c>
      <c r="L703" s="3" t="s">
        <v>116</v>
      </c>
      <c r="M703" s="3" t="s">
        <v>94</v>
      </c>
      <c r="N703" s="2">
        <v>12209.27</v>
      </c>
      <c r="O703" s="2">
        <v>0</v>
      </c>
      <c r="P703" s="10">
        <v>1</v>
      </c>
      <c r="Q703" s="2">
        <v>12209.27</v>
      </c>
      <c r="R703" s="2">
        <v>0</v>
      </c>
      <c r="S703" s="3" t="s">
        <v>262</v>
      </c>
      <c r="T703" s="2">
        <v>12209.27</v>
      </c>
      <c r="U703" s="2">
        <v>12209.27</v>
      </c>
      <c r="V703" s="2">
        <v>0</v>
      </c>
      <c r="W703" s="11">
        <v>6.4602000000000004</v>
      </c>
      <c r="X703" s="2">
        <v>78874.326054000005</v>
      </c>
      <c r="Y703" s="2">
        <v>78874.326054000005</v>
      </c>
      <c r="Z703" s="2">
        <v>0</v>
      </c>
      <c r="AA703" s="12">
        <v>0</v>
      </c>
      <c r="AB703" s="13">
        <v>48151</v>
      </c>
      <c r="AC703" s="13">
        <v>44500</v>
      </c>
      <c r="AD703" s="2">
        <v>11</v>
      </c>
      <c r="AE703" s="2">
        <v>4</v>
      </c>
      <c r="AF703" s="3" t="s">
        <v>95</v>
      </c>
      <c r="AG703" s="2">
        <v>0</v>
      </c>
      <c r="AH703" s="3" t="s">
        <v>95</v>
      </c>
      <c r="AI703" s="3" t="s">
        <v>95</v>
      </c>
      <c r="AJ703" s="2">
        <v>1</v>
      </c>
      <c r="AK703" s="2">
        <v>534.99231999976212</v>
      </c>
      <c r="AL703" s="2">
        <v>0</v>
      </c>
      <c r="AM703" s="2">
        <v>0</v>
      </c>
      <c r="AN703" s="2">
        <v>534.99231999976212</v>
      </c>
      <c r="AO703" s="2">
        <v>4375.1133035513467</v>
      </c>
      <c r="AP703" s="2">
        <v>0</v>
      </c>
      <c r="AQ703" s="2">
        <v>0</v>
      </c>
      <c r="AR703" s="2">
        <v>4375.1133035513467</v>
      </c>
      <c r="AS703" s="2">
        <v>63099.46084320001</v>
      </c>
      <c r="AT703" s="2">
        <v>0</v>
      </c>
      <c r="AU703" s="2">
        <v>0</v>
      </c>
      <c r="AV703" s="2">
        <v>63099.46084320001</v>
      </c>
      <c r="AW703" s="2">
        <v>534.99231999976212</v>
      </c>
      <c r="AX703" s="2">
        <v>0</v>
      </c>
      <c r="AY703" s="2">
        <v>0</v>
      </c>
      <c r="AZ703" s="2">
        <v>534.99231999976212</v>
      </c>
      <c r="BA703" s="2">
        <v>2722.6294157107895</v>
      </c>
      <c r="BB703" s="2">
        <v>0</v>
      </c>
      <c r="BC703" s="2">
        <v>0</v>
      </c>
      <c r="BD703" s="2">
        <v>2722.6294157107895</v>
      </c>
      <c r="BE703" s="2">
        <v>22265.38911310316</v>
      </c>
      <c r="BF703" s="2">
        <v>0</v>
      </c>
      <c r="BG703" s="2">
        <v>0</v>
      </c>
      <c r="BH703" s="2">
        <v>22265.38911310316</v>
      </c>
      <c r="BI703" s="2">
        <v>321119.46617712919</v>
      </c>
      <c r="BJ703" s="2">
        <v>0</v>
      </c>
      <c r="BK703" s="2">
        <v>0</v>
      </c>
      <c r="BL703" s="2">
        <v>321119.46617712919</v>
      </c>
      <c r="BM703" s="2">
        <v>2722.6294157107895</v>
      </c>
      <c r="BN703" s="2">
        <v>0</v>
      </c>
      <c r="BO703" s="2">
        <v>0</v>
      </c>
      <c r="BP703" s="2">
        <v>2722.6294157107895</v>
      </c>
      <c r="BQ703" s="2" t="s">
        <v>96</v>
      </c>
      <c r="BR703" s="1" t="s">
        <v>523</v>
      </c>
      <c r="BS703" s="1" t="s">
        <v>523</v>
      </c>
      <c r="BT703" s="1" t="s">
        <v>523</v>
      </c>
      <c r="BU703" s="2">
        <v>534.99231999976212</v>
      </c>
      <c r="BV703" s="2">
        <v>4375.1133035513467</v>
      </c>
      <c r="BW703" s="2">
        <v>63099.46084320001</v>
      </c>
      <c r="BX703" s="2">
        <v>534.99231999976212</v>
      </c>
      <c r="BY703" s="2">
        <v>534.99231999976212</v>
      </c>
      <c r="BZ703" s="2">
        <v>82.813584718702529</v>
      </c>
      <c r="CA703" s="2">
        <v>677.24115407438569</v>
      </c>
      <c r="CB703" s="2">
        <v>9767.4160000000011</v>
      </c>
      <c r="CC703" s="2">
        <v>82.813584718702529</v>
      </c>
      <c r="CD703" s="2">
        <v>82.813584718702529</v>
      </c>
      <c r="CE703" s="1">
        <f t="shared" si="10"/>
        <v>6.7828448972545065E-3</v>
      </c>
    </row>
    <row r="704" spans="1:83" ht="13.5" customHeight="1">
      <c r="A704" s="3" t="s">
        <v>1404</v>
      </c>
      <c r="B704" t="s">
        <v>1528</v>
      </c>
      <c r="C704" s="9" t="s">
        <v>2313</v>
      </c>
      <c r="D704" s="3" t="s">
        <v>523</v>
      </c>
      <c r="E704" s="3" t="s">
        <v>1408</v>
      </c>
      <c r="F704" s="3" t="s">
        <v>1528</v>
      </c>
      <c r="G704" s="3" t="s">
        <v>128</v>
      </c>
      <c r="H704" s="3" t="s">
        <v>89</v>
      </c>
      <c r="I704" s="3" t="s">
        <v>1406</v>
      </c>
      <c r="J704" s="3" t="s">
        <v>523</v>
      </c>
      <c r="K704" s="3" t="s">
        <v>92</v>
      </c>
      <c r="L704" s="3" t="s">
        <v>116</v>
      </c>
      <c r="M704" s="3" t="s">
        <v>94</v>
      </c>
      <c r="N704" s="2">
        <v>24760.84</v>
      </c>
      <c r="O704" s="2">
        <v>0</v>
      </c>
      <c r="P704" s="10">
        <v>1</v>
      </c>
      <c r="Q704" s="2">
        <v>24760.84</v>
      </c>
      <c r="R704" s="2">
        <v>0</v>
      </c>
      <c r="S704" s="3" t="s">
        <v>262</v>
      </c>
      <c r="T704" s="2">
        <v>24760.84</v>
      </c>
      <c r="U704" s="2">
        <v>24760.84</v>
      </c>
      <c r="V704" s="2">
        <v>0</v>
      </c>
      <c r="W704" s="11">
        <v>6.4602000000000004</v>
      </c>
      <c r="X704" s="2">
        <v>159959.97856800002</v>
      </c>
      <c r="Y704" s="2">
        <v>159959.97856800002</v>
      </c>
      <c r="Z704" s="2">
        <v>0</v>
      </c>
      <c r="AA704" s="12">
        <v>0</v>
      </c>
      <c r="AB704" s="13">
        <v>48151</v>
      </c>
      <c r="AC704" s="13">
        <v>44500</v>
      </c>
      <c r="AD704" s="2">
        <v>11</v>
      </c>
      <c r="AE704" s="2">
        <v>4</v>
      </c>
      <c r="AF704" s="3" t="s">
        <v>95</v>
      </c>
      <c r="AG704" s="2">
        <v>0</v>
      </c>
      <c r="AH704" s="3" t="s">
        <v>95</v>
      </c>
      <c r="AI704" s="3" t="s">
        <v>95</v>
      </c>
      <c r="AJ704" s="2">
        <v>1</v>
      </c>
      <c r="AK704" s="2">
        <v>1084.9837243948994</v>
      </c>
      <c r="AL704" s="2">
        <v>0</v>
      </c>
      <c r="AM704" s="2">
        <v>0</v>
      </c>
      <c r="AN704" s="2">
        <v>1084.9837243948994</v>
      </c>
      <c r="AO704" s="2">
        <v>8872.8876084406675</v>
      </c>
      <c r="AP704" s="2">
        <v>0</v>
      </c>
      <c r="AQ704" s="2">
        <v>0</v>
      </c>
      <c r="AR704" s="2">
        <v>8872.8876084406675</v>
      </c>
      <c r="AS704" s="2">
        <v>127967.9828544</v>
      </c>
      <c r="AT704" s="2">
        <v>0</v>
      </c>
      <c r="AU704" s="2">
        <v>0</v>
      </c>
      <c r="AV704" s="2">
        <v>127967.9828544</v>
      </c>
      <c r="AW704" s="2">
        <v>1084.9837243948994</v>
      </c>
      <c r="AX704" s="2">
        <v>0</v>
      </c>
      <c r="AY704" s="2">
        <v>0</v>
      </c>
      <c r="AZ704" s="2">
        <v>1084.9837243948994</v>
      </c>
      <c r="BA704" s="2">
        <v>5521.5906718180822</v>
      </c>
      <c r="BB704" s="2">
        <v>0</v>
      </c>
      <c r="BC704" s="2">
        <v>0</v>
      </c>
      <c r="BD704" s="2">
        <v>5521.5906718180822</v>
      </c>
      <c r="BE704" s="2">
        <v>45155.012328115401</v>
      </c>
      <c r="BF704" s="2">
        <v>0</v>
      </c>
      <c r="BG704" s="2">
        <v>0</v>
      </c>
      <c r="BH704" s="2">
        <v>45155.012328115401</v>
      </c>
      <c r="BI704" s="2">
        <v>651241.86154432711</v>
      </c>
      <c r="BJ704" s="2">
        <v>0</v>
      </c>
      <c r="BK704" s="2">
        <v>0</v>
      </c>
      <c r="BL704" s="2">
        <v>651241.86154432711</v>
      </c>
      <c r="BM704" s="2">
        <v>5521.5906718180822</v>
      </c>
      <c r="BN704" s="2">
        <v>0</v>
      </c>
      <c r="BO704" s="2">
        <v>0</v>
      </c>
      <c r="BP704" s="2">
        <v>5521.5906718180822</v>
      </c>
      <c r="BQ704" s="2" t="s">
        <v>96</v>
      </c>
      <c r="BR704" s="1" t="s">
        <v>523</v>
      </c>
      <c r="BS704" s="1" t="s">
        <v>523</v>
      </c>
      <c r="BT704" s="1" t="s">
        <v>523</v>
      </c>
      <c r="BU704" s="2">
        <v>1084.9837243948994</v>
      </c>
      <c r="BV704" s="2">
        <v>8872.8876084406675</v>
      </c>
      <c r="BW704" s="2">
        <v>127967.9828544</v>
      </c>
      <c r="BX704" s="2">
        <v>1084.9837243948994</v>
      </c>
      <c r="BY704" s="2">
        <v>1084.9837243948994</v>
      </c>
      <c r="BZ704" s="2">
        <v>167.94893724573532</v>
      </c>
      <c r="CA704" s="2">
        <v>1373.4694914152296</v>
      </c>
      <c r="CB704" s="2">
        <v>19808.671999999999</v>
      </c>
      <c r="CC704" s="2">
        <v>167.94893724573532</v>
      </c>
      <c r="CD704" s="2">
        <v>167.94893724573532</v>
      </c>
      <c r="CE704" s="1">
        <f t="shared" si="10"/>
        <v>6.7828448972545074E-3</v>
      </c>
    </row>
    <row r="705" spans="1:83" ht="13.5" customHeight="1">
      <c r="A705" s="3" t="s">
        <v>1404</v>
      </c>
      <c r="B705" t="s">
        <v>1529</v>
      </c>
      <c r="C705" s="9" t="s">
        <v>2314</v>
      </c>
      <c r="D705" s="3" t="s">
        <v>523</v>
      </c>
      <c r="E705" s="3" t="s">
        <v>1408</v>
      </c>
      <c r="F705" s="3" t="s">
        <v>1529</v>
      </c>
      <c r="G705" s="3" t="s">
        <v>128</v>
      </c>
      <c r="H705" s="3" t="s">
        <v>89</v>
      </c>
      <c r="I705" s="3" t="s">
        <v>1406</v>
      </c>
      <c r="J705" s="3" t="s">
        <v>523</v>
      </c>
      <c r="K705" s="3" t="s">
        <v>92</v>
      </c>
      <c r="L705" s="3" t="s">
        <v>116</v>
      </c>
      <c r="M705" s="3" t="s">
        <v>94</v>
      </c>
      <c r="N705" s="2">
        <v>114840</v>
      </c>
      <c r="O705" s="2">
        <v>0</v>
      </c>
      <c r="P705" s="10">
        <v>1</v>
      </c>
      <c r="Q705" s="2">
        <v>114840</v>
      </c>
      <c r="R705" s="2">
        <v>0</v>
      </c>
      <c r="S705" s="3" t="s">
        <v>262</v>
      </c>
      <c r="T705" s="2">
        <v>114840</v>
      </c>
      <c r="U705" s="2">
        <v>114840</v>
      </c>
      <c r="V705" s="2">
        <v>0</v>
      </c>
      <c r="W705" s="11">
        <v>6.4602000000000004</v>
      </c>
      <c r="X705" s="2">
        <v>741889.36800000002</v>
      </c>
      <c r="Y705" s="2">
        <v>741889.36800000002</v>
      </c>
      <c r="Z705" s="2">
        <v>0</v>
      </c>
      <c r="AA705" s="12">
        <v>0</v>
      </c>
      <c r="AB705" s="13">
        <v>48029</v>
      </c>
      <c r="AC705" s="13">
        <v>44500</v>
      </c>
      <c r="AD705" s="2">
        <v>10</v>
      </c>
      <c r="AE705" s="2">
        <v>4</v>
      </c>
      <c r="AF705" s="3" t="s">
        <v>95</v>
      </c>
      <c r="AG705" s="2">
        <v>0</v>
      </c>
      <c r="AH705" s="3" t="s">
        <v>95</v>
      </c>
      <c r="AI705" s="3" t="s">
        <v>95</v>
      </c>
      <c r="AJ705" s="2">
        <v>1</v>
      </c>
      <c r="AK705" s="2">
        <v>5032.1205140661714</v>
      </c>
      <c r="AL705" s="2">
        <v>0</v>
      </c>
      <c r="AM705" s="2">
        <v>0</v>
      </c>
      <c r="AN705" s="2">
        <v>5032.1205140661714</v>
      </c>
      <c r="AO705" s="2">
        <v>37570.823756197846</v>
      </c>
      <c r="AP705" s="2">
        <v>0</v>
      </c>
      <c r="AQ705" s="2">
        <v>0</v>
      </c>
      <c r="AR705" s="2">
        <v>37570.823756197846</v>
      </c>
      <c r="AS705" s="2">
        <v>593511.49439999997</v>
      </c>
      <c r="AT705" s="2">
        <v>0</v>
      </c>
      <c r="AU705" s="2">
        <v>0</v>
      </c>
      <c r="AV705" s="2">
        <v>593511.49439999997</v>
      </c>
      <c r="AW705" s="2">
        <v>5032.1205140661714</v>
      </c>
      <c r="AX705" s="2">
        <v>0</v>
      </c>
      <c r="AY705" s="2">
        <v>0</v>
      </c>
      <c r="AZ705" s="2">
        <v>5032.1205140661714</v>
      </c>
      <c r="BA705" s="2">
        <v>25608.964508134155</v>
      </c>
      <c r="BB705" s="2">
        <v>0</v>
      </c>
      <c r="BC705" s="2">
        <v>0</v>
      </c>
      <c r="BD705" s="2">
        <v>25608.964508134155</v>
      </c>
      <c r="BE705" s="2">
        <v>191201.67917766646</v>
      </c>
      <c r="BF705" s="2">
        <v>0</v>
      </c>
      <c r="BG705" s="2">
        <v>0</v>
      </c>
      <c r="BH705" s="2">
        <v>191201.67917766646</v>
      </c>
      <c r="BI705" s="2">
        <v>3020439.3461510399</v>
      </c>
      <c r="BJ705" s="2">
        <v>0</v>
      </c>
      <c r="BK705" s="2">
        <v>0</v>
      </c>
      <c r="BL705" s="2">
        <v>3020439.3461510399</v>
      </c>
      <c r="BM705" s="2">
        <v>25608.964508134155</v>
      </c>
      <c r="BN705" s="2">
        <v>0</v>
      </c>
      <c r="BO705" s="2">
        <v>0</v>
      </c>
      <c r="BP705" s="2">
        <v>25608.964508134155</v>
      </c>
      <c r="BQ705" s="2" t="s">
        <v>96</v>
      </c>
      <c r="BR705" s="1" t="s">
        <v>523</v>
      </c>
      <c r="BS705" s="1" t="s">
        <v>523</v>
      </c>
      <c r="BT705" s="1" t="s">
        <v>523</v>
      </c>
      <c r="BU705" s="2">
        <v>5032.1205140661714</v>
      </c>
      <c r="BV705" s="2">
        <v>37570.823756197846</v>
      </c>
      <c r="BW705" s="2">
        <v>593511.49439999997</v>
      </c>
      <c r="BX705" s="2">
        <v>5032.1205140661714</v>
      </c>
      <c r="BY705" s="2">
        <v>5032.1205140661714</v>
      </c>
      <c r="BZ705" s="2">
        <v>778.9419080007076</v>
      </c>
      <c r="CA705" s="2">
        <v>5815.7369363483858</v>
      </c>
      <c r="CB705" s="2">
        <v>91871.999999999985</v>
      </c>
      <c r="CC705" s="2">
        <v>778.9419080007076</v>
      </c>
      <c r="CD705" s="2">
        <v>778.9419080007076</v>
      </c>
      <c r="CE705" s="1">
        <f t="shared" si="10"/>
        <v>6.7828448972545074E-3</v>
      </c>
    </row>
    <row r="706" spans="1:83" ht="13.5" customHeight="1">
      <c r="A706" s="3" t="s">
        <v>1404</v>
      </c>
      <c r="B706" t="s">
        <v>1530</v>
      </c>
      <c r="C706" s="9" t="s">
        <v>2315</v>
      </c>
      <c r="D706" s="3" t="s">
        <v>523</v>
      </c>
      <c r="E706" s="3" t="s">
        <v>1408</v>
      </c>
      <c r="F706" s="3" t="s">
        <v>1530</v>
      </c>
      <c r="G706" s="3" t="s">
        <v>128</v>
      </c>
      <c r="H706" s="3" t="s">
        <v>89</v>
      </c>
      <c r="I706" s="3" t="s">
        <v>1406</v>
      </c>
      <c r="J706" s="3" t="s">
        <v>523</v>
      </c>
      <c r="K706" s="3" t="s">
        <v>92</v>
      </c>
      <c r="L706" s="3" t="s">
        <v>116</v>
      </c>
      <c r="M706" s="3" t="s">
        <v>94</v>
      </c>
      <c r="N706" s="2">
        <v>73534.179999999993</v>
      </c>
      <c r="O706" s="2">
        <v>0</v>
      </c>
      <c r="P706" s="10">
        <v>1</v>
      </c>
      <c r="Q706" s="2">
        <v>73534.179999999993</v>
      </c>
      <c r="R706" s="2">
        <v>0</v>
      </c>
      <c r="S706" s="3" t="s">
        <v>262</v>
      </c>
      <c r="T706" s="2">
        <v>73534.179999999993</v>
      </c>
      <c r="U706" s="2">
        <v>73534.179999999993</v>
      </c>
      <c r="V706" s="2">
        <v>0</v>
      </c>
      <c r="W706" s="11">
        <v>6.4602000000000004</v>
      </c>
      <c r="X706" s="2">
        <v>475045.50963599997</v>
      </c>
      <c r="Y706" s="2">
        <v>475045.50963599997</v>
      </c>
      <c r="Z706" s="2">
        <v>0</v>
      </c>
      <c r="AA706" s="12">
        <v>0</v>
      </c>
      <c r="AB706" s="13">
        <v>48059</v>
      </c>
      <c r="AC706" s="13">
        <v>44500</v>
      </c>
      <c r="AD706" s="2">
        <v>10</v>
      </c>
      <c r="AE706" s="2">
        <v>4</v>
      </c>
      <c r="AF706" s="3" t="s">
        <v>95</v>
      </c>
      <c r="AG706" s="2">
        <v>0</v>
      </c>
      <c r="AH706" s="3" t="s">
        <v>95</v>
      </c>
      <c r="AI706" s="3" t="s">
        <v>95</v>
      </c>
      <c r="AJ706" s="2">
        <v>1</v>
      </c>
      <c r="AK706" s="2">
        <v>3222.1600109982091</v>
      </c>
      <c r="AL706" s="2">
        <v>0</v>
      </c>
      <c r="AM706" s="2">
        <v>0</v>
      </c>
      <c r="AN706" s="2">
        <v>3222.1600109982091</v>
      </c>
      <c r="AO706" s="2">
        <v>24057.294643299625</v>
      </c>
      <c r="AP706" s="2">
        <v>0</v>
      </c>
      <c r="AQ706" s="2">
        <v>0</v>
      </c>
      <c r="AR706" s="2">
        <v>24057.294643299625</v>
      </c>
      <c r="AS706" s="2">
        <v>380036.40770879999</v>
      </c>
      <c r="AT706" s="2">
        <v>0</v>
      </c>
      <c r="AU706" s="2">
        <v>0</v>
      </c>
      <c r="AV706" s="2">
        <v>380036.40770879999</v>
      </c>
      <c r="AW706" s="2">
        <v>3222.1600109982091</v>
      </c>
      <c r="AX706" s="2">
        <v>0</v>
      </c>
      <c r="AY706" s="2">
        <v>0</v>
      </c>
      <c r="AZ706" s="2">
        <v>3222.1600109982091</v>
      </c>
      <c r="BA706" s="2">
        <v>16397.894511970986</v>
      </c>
      <c r="BB706" s="2">
        <v>0</v>
      </c>
      <c r="BC706" s="2">
        <v>0</v>
      </c>
      <c r="BD706" s="2">
        <v>16397.894511970986</v>
      </c>
      <c r="BE706" s="2">
        <v>122429.97816921612</v>
      </c>
      <c r="BF706" s="2">
        <v>0</v>
      </c>
      <c r="BG706" s="2">
        <v>0</v>
      </c>
      <c r="BH706" s="2">
        <v>122429.97816921612</v>
      </c>
      <c r="BI706" s="2">
        <v>1934043.282470854</v>
      </c>
      <c r="BJ706" s="2">
        <v>0</v>
      </c>
      <c r="BK706" s="2">
        <v>0</v>
      </c>
      <c r="BL706" s="2">
        <v>1934043.282470854</v>
      </c>
      <c r="BM706" s="2">
        <v>16397.894511970986</v>
      </c>
      <c r="BN706" s="2">
        <v>0</v>
      </c>
      <c r="BO706" s="2">
        <v>0</v>
      </c>
      <c r="BP706" s="2">
        <v>16397.894511970986</v>
      </c>
      <c r="BQ706" s="2" t="s">
        <v>96</v>
      </c>
      <c r="BR706" s="1" t="s">
        <v>523</v>
      </c>
      <c r="BS706" s="1" t="s">
        <v>523</v>
      </c>
      <c r="BT706" s="1" t="s">
        <v>523</v>
      </c>
      <c r="BU706" s="2">
        <v>3222.1600109982091</v>
      </c>
      <c r="BV706" s="2">
        <v>24057.294643299625</v>
      </c>
      <c r="BW706" s="2">
        <v>380036.40770879999</v>
      </c>
      <c r="BX706" s="2">
        <v>3222.1600109982091</v>
      </c>
      <c r="BY706" s="2">
        <v>3222.1600109982091</v>
      </c>
      <c r="BZ706" s="2">
        <v>498.77093758679439</v>
      </c>
      <c r="CA706" s="2">
        <v>3723.9241266988056</v>
      </c>
      <c r="CB706" s="2">
        <v>58827.343999999997</v>
      </c>
      <c r="CC706" s="2">
        <v>498.77093758679439</v>
      </c>
      <c r="CD706" s="2">
        <v>498.77093758679439</v>
      </c>
      <c r="CE706" s="1">
        <f t="shared" ref="CE706:CE769" si="11">BY706/Y706</f>
        <v>6.7828448972545074E-3</v>
      </c>
    </row>
    <row r="707" spans="1:83" ht="13.5" customHeight="1">
      <c r="A707" s="3" t="s">
        <v>1404</v>
      </c>
      <c r="B707" t="s">
        <v>1531</v>
      </c>
      <c r="C707" s="9" t="s">
        <v>2316</v>
      </c>
      <c r="D707" s="3" t="s">
        <v>523</v>
      </c>
      <c r="E707" s="3" t="s">
        <v>1408</v>
      </c>
      <c r="F707" s="3" t="s">
        <v>1531</v>
      </c>
      <c r="G707" s="3" t="s">
        <v>128</v>
      </c>
      <c r="H707" s="3" t="s">
        <v>89</v>
      </c>
      <c r="I707" s="3" t="s">
        <v>1406</v>
      </c>
      <c r="J707" s="3" t="s">
        <v>523</v>
      </c>
      <c r="K707" s="3" t="s">
        <v>92</v>
      </c>
      <c r="L707" s="3" t="s">
        <v>116</v>
      </c>
      <c r="M707" s="3" t="s">
        <v>94</v>
      </c>
      <c r="N707" s="2">
        <v>8649</v>
      </c>
      <c r="O707" s="2">
        <v>0</v>
      </c>
      <c r="P707" s="10">
        <v>1</v>
      </c>
      <c r="Q707" s="2">
        <v>8649</v>
      </c>
      <c r="R707" s="2">
        <v>0</v>
      </c>
      <c r="S707" s="3" t="s">
        <v>262</v>
      </c>
      <c r="T707" s="2">
        <v>8649</v>
      </c>
      <c r="U707" s="2">
        <v>8649</v>
      </c>
      <c r="V707" s="2">
        <v>0</v>
      </c>
      <c r="W707" s="11">
        <v>6.4602000000000004</v>
      </c>
      <c r="X707" s="2">
        <v>55874.269800000002</v>
      </c>
      <c r="Y707" s="2">
        <v>55874.269800000002</v>
      </c>
      <c r="Z707" s="2">
        <v>0</v>
      </c>
      <c r="AA707" s="12">
        <v>0</v>
      </c>
      <c r="AB707" s="13">
        <v>48239</v>
      </c>
      <c r="AC707" s="13">
        <v>44500</v>
      </c>
      <c r="AD707" s="2">
        <v>11</v>
      </c>
      <c r="AE707" s="2">
        <v>4</v>
      </c>
      <c r="AF707" s="3" t="s">
        <v>95</v>
      </c>
      <c r="AG707" s="2">
        <v>0</v>
      </c>
      <c r="AH707" s="3" t="s">
        <v>95</v>
      </c>
      <c r="AI707" s="3" t="s">
        <v>95</v>
      </c>
      <c r="AJ707" s="2">
        <v>1</v>
      </c>
      <c r="AK707" s="2">
        <v>378.98650580075162</v>
      </c>
      <c r="AL707" s="2">
        <v>0</v>
      </c>
      <c r="AM707" s="2">
        <v>0</v>
      </c>
      <c r="AN707" s="2">
        <v>378.98650580075162</v>
      </c>
      <c r="AO707" s="2">
        <v>3099.3134693897023</v>
      </c>
      <c r="AP707" s="2">
        <v>0</v>
      </c>
      <c r="AQ707" s="2">
        <v>0</v>
      </c>
      <c r="AR707" s="2">
        <v>3099.3134693897023</v>
      </c>
      <c r="AS707" s="2">
        <v>44699.415840000001</v>
      </c>
      <c r="AT707" s="2">
        <v>0</v>
      </c>
      <c r="AU707" s="2">
        <v>0</v>
      </c>
      <c r="AV707" s="2">
        <v>44699.415840000001</v>
      </c>
      <c r="AW707" s="2">
        <v>378.98650580075162</v>
      </c>
      <c r="AX707" s="2">
        <v>0</v>
      </c>
      <c r="AY707" s="2">
        <v>0</v>
      </c>
      <c r="AZ707" s="2">
        <v>378.98650580075162</v>
      </c>
      <c r="BA707" s="2">
        <v>1928.7002266706052</v>
      </c>
      <c r="BB707" s="2">
        <v>0</v>
      </c>
      <c r="BC707" s="2">
        <v>0</v>
      </c>
      <c r="BD707" s="2">
        <v>1928.7002266706052</v>
      </c>
      <c r="BE707" s="2">
        <v>15772.716177071134</v>
      </c>
      <c r="BF707" s="2">
        <v>0</v>
      </c>
      <c r="BG707" s="2">
        <v>0</v>
      </c>
      <c r="BH707" s="2">
        <v>15772.716177071134</v>
      </c>
      <c r="BI707" s="2">
        <v>227479.79715134401</v>
      </c>
      <c r="BJ707" s="2">
        <v>0</v>
      </c>
      <c r="BK707" s="2">
        <v>0</v>
      </c>
      <c r="BL707" s="2">
        <v>227479.79715134401</v>
      </c>
      <c r="BM707" s="2">
        <v>1928.7002266706052</v>
      </c>
      <c r="BN707" s="2">
        <v>0</v>
      </c>
      <c r="BO707" s="2">
        <v>0</v>
      </c>
      <c r="BP707" s="2">
        <v>1928.7002266706052</v>
      </c>
      <c r="BQ707" s="2" t="s">
        <v>96</v>
      </c>
      <c r="BR707" s="1" t="s">
        <v>523</v>
      </c>
      <c r="BS707" s="1" t="s">
        <v>523</v>
      </c>
      <c r="BT707" s="1" t="s">
        <v>523</v>
      </c>
      <c r="BU707" s="2">
        <v>378.98650580075162</v>
      </c>
      <c r="BV707" s="2">
        <v>3099.3134693897023</v>
      </c>
      <c r="BW707" s="2">
        <v>44699.415840000001</v>
      </c>
      <c r="BX707" s="2">
        <v>378.98650580075162</v>
      </c>
      <c r="BY707" s="2">
        <v>378.98650580075162</v>
      </c>
      <c r="BZ707" s="2">
        <v>58.664825516354227</v>
      </c>
      <c r="CA707" s="2">
        <v>479.7550338054088</v>
      </c>
      <c r="CB707" s="2">
        <v>6919.2</v>
      </c>
      <c r="CC707" s="2">
        <v>58.664825516354227</v>
      </c>
      <c r="CD707" s="2">
        <v>58.664825516354227</v>
      </c>
      <c r="CE707" s="1">
        <f t="shared" si="11"/>
        <v>6.7828448972545074E-3</v>
      </c>
    </row>
    <row r="708" spans="1:83" ht="13.5" customHeight="1">
      <c r="A708" s="3" t="s">
        <v>1404</v>
      </c>
      <c r="B708" t="s">
        <v>1532</v>
      </c>
      <c r="C708" s="9" t="s">
        <v>2317</v>
      </c>
      <c r="D708" s="3" t="s">
        <v>523</v>
      </c>
      <c r="E708" s="3" t="s">
        <v>1408</v>
      </c>
      <c r="F708" s="3" t="s">
        <v>1532</v>
      </c>
      <c r="G708" s="3" t="s">
        <v>128</v>
      </c>
      <c r="H708" s="3" t="s">
        <v>89</v>
      </c>
      <c r="I708" s="3" t="s">
        <v>1406</v>
      </c>
      <c r="J708" s="3" t="s">
        <v>523</v>
      </c>
      <c r="K708" s="3" t="s">
        <v>92</v>
      </c>
      <c r="L708" s="3" t="s">
        <v>116</v>
      </c>
      <c r="M708" s="3" t="s">
        <v>94</v>
      </c>
      <c r="N708" s="2">
        <v>3360</v>
      </c>
      <c r="O708" s="2">
        <v>0</v>
      </c>
      <c r="P708" s="10">
        <v>1</v>
      </c>
      <c r="Q708" s="2">
        <v>3360</v>
      </c>
      <c r="R708" s="2">
        <v>0</v>
      </c>
      <c r="S708" s="3" t="s">
        <v>262</v>
      </c>
      <c r="T708" s="2">
        <v>3360</v>
      </c>
      <c r="U708" s="2">
        <v>3360</v>
      </c>
      <c r="V708" s="2">
        <v>0</v>
      </c>
      <c r="W708" s="11">
        <v>6.4602000000000004</v>
      </c>
      <c r="X708" s="2">
        <v>21706.272000000001</v>
      </c>
      <c r="Y708" s="2">
        <v>21706.272000000001</v>
      </c>
      <c r="Z708" s="2">
        <v>0</v>
      </c>
      <c r="AA708" s="12">
        <v>0</v>
      </c>
      <c r="AB708" s="13">
        <v>48582</v>
      </c>
      <c r="AC708" s="13">
        <v>44500</v>
      </c>
      <c r="AD708" s="2">
        <v>12</v>
      </c>
      <c r="AE708" s="2">
        <v>4</v>
      </c>
      <c r="AF708" s="3" t="s">
        <v>95</v>
      </c>
      <c r="AG708" s="2">
        <v>0</v>
      </c>
      <c r="AH708" s="3" t="s">
        <v>95</v>
      </c>
      <c r="AI708" s="3" t="s">
        <v>95</v>
      </c>
      <c r="AJ708" s="2">
        <v>1</v>
      </c>
      <c r="AK708" s="2">
        <v>147.23027627361839</v>
      </c>
      <c r="AL708" s="2">
        <v>0</v>
      </c>
      <c r="AM708" s="2">
        <v>0</v>
      </c>
      <c r="AN708" s="2">
        <v>147.23027627361839</v>
      </c>
      <c r="AO708" s="2">
        <v>1304.204329681635</v>
      </c>
      <c r="AP708" s="2">
        <v>0</v>
      </c>
      <c r="AQ708" s="2">
        <v>0</v>
      </c>
      <c r="AR708" s="2">
        <v>1304.204329681635</v>
      </c>
      <c r="AS708" s="2">
        <v>17365.017600000003</v>
      </c>
      <c r="AT708" s="2">
        <v>0</v>
      </c>
      <c r="AU708" s="2">
        <v>0</v>
      </c>
      <c r="AV708" s="2">
        <v>17365.017600000003</v>
      </c>
      <c r="AW708" s="2">
        <v>147.23027627361839</v>
      </c>
      <c r="AX708" s="2">
        <v>0</v>
      </c>
      <c r="AY708" s="2">
        <v>0</v>
      </c>
      <c r="AZ708" s="2">
        <v>147.23027627361839</v>
      </c>
      <c r="BA708" s="2">
        <v>749.26959898407131</v>
      </c>
      <c r="BB708" s="2">
        <v>0</v>
      </c>
      <c r="BC708" s="2">
        <v>0</v>
      </c>
      <c r="BD708" s="2">
        <v>749.26959898407131</v>
      </c>
      <c r="BE708" s="2">
        <v>6637.2262541828095</v>
      </c>
      <c r="BF708" s="2">
        <v>0</v>
      </c>
      <c r="BG708" s="2">
        <v>0</v>
      </c>
      <c r="BH708" s="2">
        <v>6637.2262541828095</v>
      </c>
      <c r="BI708" s="2">
        <v>88372.311068160023</v>
      </c>
      <c r="BJ708" s="2">
        <v>0</v>
      </c>
      <c r="BK708" s="2">
        <v>0</v>
      </c>
      <c r="BL708" s="2">
        <v>88372.311068160023</v>
      </c>
      <c r="BM708" s="2">
        <v>749.26959898407131</v>
      </c>
      <c r="BN708" s="2">
        <v>0</v>
      </c>
      <c r="BO708" s="2">
        <v>0</v>
      </c>
      <c r="BP708" s="2">
        <v>749.26959898407131</v>
      </c>
      <c r="BQ708" s="2" t="s">
        <v>96</v>
      </c>
      <c r="BR708" s="1" t="s">
        <v>523</v>
      </c>
      <c r="BS708" s="1" t="s">
        <v>523</v>
      </c>
      <c r="BT708" s="1" t="s">
        <v>523</v>
      </c>
      <c r="BU708" s="2">
        <v>147.23027627361839</v>
      </c>
      <c r="BV708" s="2">
        <v>1304.204329681635</v>
      </c>
      <c r="BW708" s="2">
        <v>17365.017600000003</v>
      </c>
      <c r="BX708" s="2">
        <v>147.23027627361839</v>
      </c>
      <c r="BY708" s="2">
        <v>147.23027627361839</v>
      </c>
      <c r="BZ708" s="2">
        <v>22.790358854775143</v>
      </c>
      <c r="CA708" s="2">
        <v>201.88296487440559</v>
      </c>
      <c r="CB708" s="2">
        <v>2688.0000000000005</v>
      </c>
      <c r="CC708" s="2">
        <v>22.790358854775143</v>
      </c>
      <c r="CD708" s="2">
        <v>22.790358854775143</v>
      </c>
      <c r="CE708" s="1">
        <f t="shared" si="11"/>
        <v>6.7828448972545074E-3</v>
      </c>
    </row>
    <row r="709" spans="1:83" ht="13.5" customHeight="1">
      <c r="A709" s="3" t="s">
        <v>1404</v>
      </c>
      <c r="B709" t="s">
        <v>1533</v>
      </c>
      <c r="C709" s="9" t="s">
        <v>2318</v>
      </c>
      <c r="D709" s="3" t="s">
        <v>523</v>
      </c>
      <c r="E709" s="3" t="s">
        <v>1408</v>
      </c>
      <c r="F709" s="3" t="s">
        <v>1533</v>
      </c>
      <c r="G709" s="3" t="s">
        <v>128</v>
      </c>
      <c r="H709" s="3" t="s">
        <v>89</v>
      </c>
      <c r="I709" s="3" t="s">
        <v>1406</v>
      </c>
      <c r="J709" s="3" t="s">
        <v>523</v>
      </c>
      <c r="K709" s="3" t="s">
        <v>92</v>
      </c>
      <c r="L709" s="3" t="s">
        <v>116</v>
      </c>
      <c r="M709" s="3" t="s">
        <v>94</v>
      </c>
      <c r="N709" s="2">
        <v>7356.01</v>
      </c>
      <c r="O709" s="2">
        <v>0</v>
      </c>
      <c r="P709" s="10">
        <v>1</v>
      </c>
      <c r="Q709" s="2">
        <v>7356.01</v>
      </c>
      <c r="R709" s="2">
        <v>0</v>
      </c>
      <c r="S709" s="3" t="s">
        <v>262</v>
      </c>
      <c r="T709" s="2">
        <v>7356.01</v>
      </c>
      <c r="U709" s="2">
        <v>7356.01</v>
      </c>
      <c r="V709" s="2">
        <v>0</v>
      </c>
      <c r="W709" s="11">
        <v>6.4602000000000004</v>
      </c>
      <c r="X709" s="2">
        <v>47521.295802000008</v>
      </c>
      <c r="Y709" s="2">
        <v>47521.295802000008</v>
      </c>
      <c r="Z709" s="2">
        <v>0</v>
      </c>
      <c r="AA709" s="12">
        <v>0</v>
      </c>
      <c r="AB709" s="13">
        <v>48583</v>
      </c>
      <c r="AC709" s="13">
        <v>44500</v>
      </c>
      <c r="AD709" s="2">
        <v>12</v>
      </c>
      <c r="AE709" s="2">
        <v>4</v>
      </c>
      <c r="AF709" s="3" t="s">
        <v>95</v>
      </c>
      <c r="AG709" s="2">
        <v>0</v>
      </c>
      <c r="AH709" s="3" t="s">
        <v>95</v>
      </c>
      <c r="AI709" s="3" t="s">
        <v>95</v>
      </c>
      <c r="AJ709" s="2">
        <v>1</v>
      </c>
      <c r="AK709" s="2">
        <v>322.32957874151776</v>
      </c>
      <c r="AL709" s="2">
        <v>0</v>
      </c>
      <c r="AM709" s="2">
        <v>0</v>
      </c>
      <c r="AN709" s="2">
        <v>322.32957874151776</v>
      </c>
      <c r="AO709" s="2">
        <v>2855.2797890420857</v>
      </c>
      <c r="AP709" s="2">
        <v>0</v>
      </c>
      <c r="AQ709" s="2">
        <v>0</v>
      </c>
      <c r="AR709" s="2">
        <v>2855.2797890420857</v>
      </c>
      <c r="AS709" s="2">
        <v>38017.036641600003</v>
      </c>
      <c r="AT709" s="2">
        <v>0</v>
      </c>
      <c r="AU709" s="2">
        <v>0</v>
      </c>
      <c r="AV709" s="2">
        <v>38017.036641600003</v>
      </c>
      <c r="AW709" s="2">
        <v>322.32957874151776</v>
      </c>
      <c r="AX709" s="2">
        <v>0</v>
      </c>
      <c r="AY709" s="2">
        <v>0</v>
      </c>
      <c r="AZ709" s="2">
        <v>322.32957874151776</v>
      </c>
      <c r="BA709" s="2">
        <v>1640.3674591734582</v>
      </c>
      <c r="BB709" s="2">
        <v>0</v>
      </c>
      <c r="BC709" s="2">
        <v>0</v>
      </c>
      <c r="BD709" s="2">
        <v>1640.3674591734582</v>
      </c>
      <c r="BE709" s="2">
        <v>14530.80437441408</v>
      </c>
      <c r="BF709" s="2">
        <v>0</v>
      </c>
      <c r="BG709" s="2">
        <v>0</v>
      </c>
      <c r="BH709" s="2">
        <v>14530.80437441408</v>
      </c>
      <c r="BI709" s="2">
        <v>193472.50117276658</v>
      </c>
      <c r="BJ709" s="2">
        <v>0</v>
      </c>
      <c r="BK709" s="2">
        <v>0</v>
      </c>
      <c r="BL709" s="2">
        <v>193472.50117276658</v>
      </c>
      <c r="BM709" s="2">
        <v>1640.3674591734582</v>
      </c>
      <c r="BN709" s="2">
        <v>0</v>
      </c>
      <c r="BO709" s="2">
        <v>0</v>
      </c>
      <c r="BP709" s="2">
        <v>1640.3674591734582</v>
      </c>
      <c r="BQ709" s="2" t="s">
        <v>96</v>
      </c>
      <c r="BR709" s="1" t="s">
        <v>523</v>
      </c>
      <c r="BS709" s="1" t="s">
        <v>523</v>
      </c>
      <c r="BT709" s="1" t="s">
        <v>523</v>
      </c>
      <c r="BU709" s="2">
        <v>322.32957874151776</v>
      </c>
      <c r="BV709" s="2">
        <v>2855.2797890420857</v>
      </c>
      <c r="BW709" s="2">
        <v>38017.036641600003</v>
      </c>
      <c r="BX709" s="2">
        <v>322.32957874151776</v>
      </c>
      <c r="BY709" s="2">
        <v>322.32957874151776</v>
      </c>
      <c r="BZ709" s="2">
        <v>49.894674892653128</v>
      </c>
      <c r="CA709" s="2">
        <v>441.98009179933831</v>
      </c>
      <c r="CB709" s="2">
        <v>5884.808</v>
      </c>
      <c r="CC709" s="2">
        <v>49.894674892653128</v>
      </c>
      <c r="CD709" s="2">
        <v>49.894674892653128</v>
      </c>
      <c r="CE709" s="1">
        <f t="shared" si="11"/>
        <v>6.7828448972545065E-3</v>
      </c>
    </row>
    <row r="710" spans="1:83" ht="13.5" customHeight="1">
      <c r="A710" s="3" t="s">
        <v>1404</v>
      </c>
      <c r="B710" t="s">
        <v>1534</v>
      </c>
      <c r="C710" s="9" t="s">
        <v>2319</v>
      </c>
      <c r="D710" s="3" t="s">
        <v>523</v>
      </c>
      <c r="E710" s="3" t="s">
        <v>1408</v>
      </c>
      <c r="F710" s="3" t="s">
        <v>1534</v>
      </c>
      <c r="G710" s="3" t="s">
        <v>128</v>
      </c>
      <c r="H710" s="3" t="s">
        <v>89</v>
      </c>
      <c r="I710" s="3" t="s">
        <v>1406</v>
      </c>
      <c r="J710" s="3" t="s">
        <v>523</v>
      </c>
      <c r="K710" s="3" t="s">
        <v>92</v>
      </c>
      <c r="L710" s="3" t="s">
        <v>116</v>
      </c>
      <c r="M710" s="3" t="s">
        <v>94</v>
      </c>
      <c r="N710" s="2">
        <v>16540</v>
      </c>
      <c r="O710" s="2">
        <v>0</v>
      </c>
      <c r="P710" s="10">
        <v>1</v>
      </c>
      <c r="Q710" s="2">
        <v>16540</v>
      </c>
      <c r="R710" s="2">
        <v>0</v>
      </c>
      <c r="S710" s="3" t="s">
        <v>262</v>
      </c>
      <c r="T710" s="2">
        <v>16540</v>
      </c>
      <c r="U710" s="2">
        <v>16540</v>
      </c>
      <c r="V710" s="2">
        <v>0</v>
      </c>
      <c r="W710" s="11">
        <v>6.4602000000000004</v>
      </c>
      <c r="X710" s="2">
        <v>106851.70800000001</v>
      </c>
      <c r="Y710" s="2">
        <v>106851.70800000001</v>
      </c>
      <c r="Z710" s="2">
        <v>0</v>
      </c>
      <c r="AA710" s="12">
        <v>0</v>
      </c>
      <c r="AB710" s="13">
        <v>48601</v>
      </c>
      <c r="AC710" s="13">
        <v>44500</v>
      </c>
      <c r="AD710" s="2">
        <v>12</v>
      </c>
      <c r="AE710" s="2">
        <v>4</v>
      </c>
      <c r="AF710" s="3" t="s">
        <v>95</v>
      </c>
      <c r="AG710" s="2">
        <v>0</v>
      </c>
      <c r="AH710" s="3" t="s">
        <v>95</v>
      </c>
      <c r="AI710" s="3" t="s">
        <v>95</v>
      </c>
      <c r="AJ710" s="2">
        <v>1</v>
      </c>
      <c r="AK710" s="2">
        <v>724.75856237072867</v>
      </c>
      <c r="AL710" s="2">
        <v>0</v>
      </c>
      <c r="AM710" s="2">
        <v>0</v>
      </c>
      <c r="AN710" s="2">
        <v>724.75856237072867</v>
      </c>
      <c r="AO710" s="2">
        <v>6420.1010752780458</v>
      </c>
      <c r="AP710" s="2">
        <v>0</v>
      </c>
      <c r="AQ710" s="2">
        <v>0</v>
      </c>
      <c r="AR710" s="2">
        <v>6420.1010752780458</v>
      </c>
      <c r="AS710" s="2">
        <v>85481.366400000014</v>
      </c>
      <c r="AT710" s="2">
        <v>0</v>
      </c>
      <c r="AU710" s="2">
        <v>0</v>
      </c>
      <c r="AV710" s="2">
        <v>85481.366400000014</v>
      </c>
      <c r="AW710" s="2">
        <v>724.75856237072867</v>
      </c>
      <c r="AX710" s="2">
        <v>0</v>
      </c>
      <c r="AY710" s="2">
        <v>0</v>
      </c>
      <c r="AZ710" s="2">
        <v>724.75856237072867</v>
      </c>
      <c r="BA710" s="2">
        <v>3688.3687997608754</v>
      </c>
      <c r="BB710" s="2">
        <v>0</v>
      </c>
      <c r="BC710" s="2">
        <v>0</v>
      </c>
      <c r="BD710" s="2">
        <v>3688.3687997608754</v>
      </c>
      <c r="BE710" s="2">
        <v>32672.536382197504</v>
      </c>
      <c r="BF710" s="2">
        <v>0</v>
      </c>
      <c r="BG710" s="2">
        <v>0</v>
      </c>
      <c r="BH710" s="2">
        <v>32672.536382197504</v>
      </c>
      <c r="BI710" s="2">
        <v>435023.2217462401</v>
      </c>
      <c r="BJ710" s="2">
        <v>0</v>
      </c>
      <c r="BK710" s="2">
        <v>0</v>
      </c>
      <c r="BL710" s="2">
        <v>435023.2217462401</v>
      </c>
      <c r="BM710" s="2">
        <v>3688.3687997608754</v>
      </c>
      <c r="BN710" s="2">
        <v>0</v>
      </c>
      <c r="BO710" s="2">
        <v>0</v>
      </c>
      <c r="BP710" s="2">
        <v>3688.3687997608754</v>
      </c>
      <c r="BQ710" s="2" t="s">
        <v>96</v>
      </c>
      <c r="BR710" s="1" t="s">
        <v>523</v>
      </c>
      <c r="BS710" s="1" t="s">
        <v>523</v>
      </c>
      <c r="BT710" s="1" t="s">
        <v>523</v>
      </c>
      <c r="BU710" s="2">
        <v>724.75856237072867</v>
      </c>
      <c r="BV710" s="2">
        <v>6420.1010752780458</v>
      </c>
      <c r="BW710" s="2">
        <v>85481.366400000014</v>
      </c>
      <c r="BX710" s="2">
        <v>724.75856237072867</v>
      </c>
      <c r="BY710" s="2">
        <v>724.75856237072867</v>
      </c>
      <c r="BZ710" s="2">
        <v>112.18825460058956</v>
      </c>
      <c r="CA710" s="2">
        <v>993.79292828055566</v>
      </c>
      <c r="CB710" s="2">
        <v>13232.000000000002</v>
      </c>
      <c r="CC710" s="2">
        <v>112.18825460058956</v>
      </c>
      <c r="CD710" s="2">
        <v>112.18825460058956</v>
      </c>
      <c r="CE710" s="1">
        <f t="shared" si="11"/>
        <v>6.7828448972545074E-3</v>
      </c>
    </row>
    <row r="711" spans="1:83" ht="13.5" customHeight="1">
      <c r="A711" s="3" t="s">
        <v>1404</v>
      </c>
      <c r="B711" t="s">
        <v>1535</v>
      </c>
      <c r="C711" s="9" t="s">
        <v>2320</v>
      </c>
      <c r="D711" s="3" t="s">
        <v>523</v>
      </c>
      <c r="E711" s="3" t="s">
        <v>1408</v>
      </c>
      <c r="F711" s="3" t="s">
        <v>1535</v>
      </c>
      <c r="G711" s="3" t="s">
        <v>128</v>
      </c>
      <c r="H711" s="3" t="s">
        <v>89</v>
      </c>
      <c r="I711" s="3" t="s">
        <v>1406</v>
      </c>
      <c r="J711" s="3" t="s">
        <v>523</v>
      </c>
      <c r="K711" s="3" t="s">
        <v>92</v>
      </c>
      <c r="L711" s="3" t="s">
        <v>116</v>
      </c>
      <c r="M711" s="3" t="s">
        <v>94</v>
      </c>
      <c r="N711" s="2">
        <v>24691.5</v>
      </c>
      <c r="O711" s="2">
        <v>0</v>
      </c>
      <c r="P711" s="10">
        <v>1</v>
      </c>
      <c r="Q711" s="2">
        <v>24691.5</v>
      </c>
      <c r="R711" s="2">
        <v>0</v>
      </c>
      <c r="S711" s="3" t="s">
        <v>262</v>
      </c>
      <c r="T711" s="2">
        <v>24691.5</v>
      </c>
      <c r="U711" s="2">
        <v>24691.5</v>
      </c>
      <c r="V711" s="2">
        <v>0</v>
      </c>
      <c r="W711" s="11">
        <v>6.4602000000000004</v>
      </c>
      <c r="X711" s="2">
        <v>159512.02830000001</v>
      </c>
      <c r="Y711" s="2">
        <v>159512.02830000001</v>
      </c>
      <c r="Z711" s="2">
        <v>0</v>
      </c>
      <c r="AA711" s="12">
        <v>0</v>
      </c>
      <c r="AB711" s="13">
        <v>48606</v>
      </c>
      <c r="AC711" s="13">
        <v>44500</v>
      </c>
      <c r="AD711" s="2">
        <v>12</v>
      </c>
      <c r="AE711" s="2">
        <v>4</v>
      </c>
      <c r="AF711" s="3" t="s">
        <v>95</v>
      </c>
      <c r="AG711" s="2">
        <v>0</v>
      </c>
      <c r="AH711" s="3" t="s">
        <v>95</v>
      </c>
      <c r="AI711" s="3" t="s">
        <v>95</v>
      </c>
      <c r="AJ711" s="2">
        <v>1</v>
      </c>
      <c r="AK711" s="2">
        <v>1081.9453472053715</v>
      </c>
      <c r="AL711" s="2">
        <v>0</v>
      </c>
      <c r="AM711" s="2">
        <v>0</v>
      </c>
      <c r="AN711" s="2">
        <v>1081.9453472053715</v>
      </c>
      <c r="AO711" s="2">
        <v>9584.1551209327645</v>
      </c>
      <c r="AP711" s="2">
        <v>0</v>
      </c>
      <c r="AQ711" s="2">
        <v>0</v>
      </c>
      <c r="AR711" s="2">
        <v>9584.1551209327645</v>
      </c>
      <c r="AS711" s="2">
        <v>127609.62264</v>
      </c>
      <c r="AT711" s="2">
        <v>0</v>
      </c>
      <c r="AU711" s="2">
        <v>0</v>
      </c>
      <c r="AV711" s="2">
        <v>127609.62264</v>
      </c>
      <c r="AW711" s="2">
        <v>1081.9453472053715</v>
      </c>
      <c r="AX711" s="2">
        <v>0</v>
      </c>
      <c r="AY711" s="2">
        <v>0</v>
      </c>
      <c r="AZ711" s="2">
        <v>1081.9453472053715</v>
      </c>
      <c r="BA711" s="2">
        <v>5506.1280664628566</v>
      </c>
      <c r="BB711" s="2">
        <v>0</v>
      </c>
      <c r="BC711" s="2">
        <v>0</v>
      </c>
      <c r="BD711" s="2">
        <v>5506.1280664628566</v>
      </c>
      <c r="BE711" s="2">
        <v>48774.723825938934</v>
      </c>
      <c r="BF711" s="2">
        <v>0</v>
      </c>
      <c r="BG711" s="2">
        <v>0</v>
      </c>
      <c r="BH711" s="2">
        <v>48774.723825938934</v>
      </c>
      <c r="BI711" s="2">
        <v>649418.13057722407</v>
      </c>
      <c r="BJ711" s="2">
        <v>0</v>
      </c>
      <c r="BK711" s="2">
        <v>0</v>
      </c>
      <c r="BL711" s="2">
        <v>649418.13057722407</v>
      </c>
      <c r="BM711" s="2">
        <v>5506.1280664628566</v>
      </c>
      <c r="BN711" s="2">
        <v>0</v>
      </c>
      <c r="BO711" s="2">
        <v>0</v>
      </c>
      <c r="BP711" s="2">
        <v>5506.1280664628566</v>
      </c>
      <c r="BQ711" s="2" t="s">
        <v>96</v>
      </c>
      <c r="BR711" s="1" t="s">
        <v>523</v>
      </c>
      <c r="BS711" s="1" t="s">
        <v>523</v>
      </c>
      <c r="BT711" s="1" t="s">
        <v>523</v>
      </c>
      <c r="BU711" s="2">
        <v>1081.9453472053715</v>
      </c>
      <c r="BV711" s="2">
        <v>9584.1551209327645</v>
      </c>
      <c r="BW711" s="2">
        <v>127609.62264</v>
      </c>
      <c r="BX711" s="2">
        <v>1081.9453472053715</v>
      </c>
      <c r="BY711" s="2">
        <v>1081.9453472053715</v>
      </c>
      <c r="BZ711" s="2">
        <v>167.47861478055964</v>
      </c>
      <c r="CA711" s="2">
        <v>1483.5694128560669</v>
      </c>
      <c r="CB711" s="2">
        <v>19753.2</v>
      </c>
      <c r="CC711" s="2">
        <v>167.47861478055964</v>
      </c>
      <c r="CD711" s="2">
        <v>167.47861478055964</v>
      </c>
      <c r="CE711" s="1">
        <f t="shared" si="11"/>
        <v>6.7828448972545065E-3</v>
      </c>
    </row>
    <row r="712" spans="1:83" ht="13.5" customHeight="1">
      <c r="A712" s="3" t="s">
        <v>1404</v>
      </c>
      <c r="B712" t="s">
        <v>1536</v>
      </c>
      <c r="C712" s="9" t="s">
        <v>2321</v>
      </c>
      <c r="D712" s="3" t="s">
        <v>523</v>
      </c>
      <c r="E712" s="3" t="s">
        <v>1408</v>
      </c>
      <c r="F712" s="3" t="s">
        <v>1536</v>
      </c>
      <c r="G712" s="3" t="s">
        <v>128</v>
      </c>
      <c r="H712" s="3" t="s">
        <v>89</v>
      </c>
      <c r="I712" s="3" t="s">
        <v>1406</v>
      </c>
      <c r="J712" s="3" t="s">
        <v>523</v>
      </c>
      <c r="K712" s="3" t="s">
        <v>92</v>
      </c>
      <c r="L712" s="3" t="s">
        <v>116</v>
      </c>
      <c r="M712" s="3" t="s">
        <v>94</v>
      </c>
      <c r="N712" s="2">
        <v>611109.36</v>
      </c>
      <c r="O712" s="2">
        <v>0</v>
      </c>
      <c r="P712" s="10">
        <v>1</v>
      </c>
      <c r="Q712" s="2">
        <v>611109.36</v>
      </c>
      <c r="R712" s="2">
        <v>0</v>
      </c>
      <c r="S712" s="3" t="s">
        <v>262</v>
      </c>
      <c r="T712" s="2">
        <v>611109.36</v>
      </c>
      <c r="U712" s="2">
        <v>611109.36</v>
      </c>
      <c r="V712" s="2">
        <v>0</v>
      </c>
      <c r="W712" s="11">
        <v>6.4602000000000004</v>
      </c>
      <c r="X712" s="2">
        <v>3947888.6874720003</v>
      </c>
      <c r="Y712" s="2">
        <v>3947888.6874720003</v>
      </c>
      <c r="Z712" s="2">
        <v>0</v>
      </c>
      <c r="AA712" s="12">
        <v>0</v>
      </c>
      <c r="AB712" s="13">
        <v>48243</v>
      </c>
      <c r="AC712" s="13">
        <v>44500</v>
      </c>
      <c r="AD712" s="2">
        <v>11</v>
      </c>
      <c r="AE712" s="2">
        <v>4</v>
      </c>
      <c r="AF712" s="3" t="s">
        <v>95</v>
      </c>
      <c r="AG712" s="2">
        <v>0</v>
      </c>
      <c r="AH712" s="3" t="s">
        <v>95</v>
      </c>
      <c r="AI712" s="3" t="s">
        <v>95</v>
      </c>
      <c r="AJ712" s="2">
        <v>1</v>
      </c>
      <c r="AK712" s="2">
        <v>26777.916638748247</v>
      </c>
      <c r="AL712" s="2">
        <v>0</v>
      </c>
      <c r="AM712" s="2">
        <v>0</v>
      </c>
      <c r="AN712" s="2">
        <v>26777.916638748247</v>
      </c>
      <c r="AO712" s="2">
        <v>218987.10495064399</v>
      </c>
      <c r="AP712" s="2">
        <v>0</v>
      </c>
      <c r="AQ712" s="2">
        <v>0</v>
      </c>
      <c r="AR712" s="2">
        <v>218987.10495064399</v>
      </c>
      <c r="AS712" s="2">
        <v>3158310.9499776</v>
      </c>
      <c r="AT712" s="2">
        <v>0</v>
      </c>
      <c r="AU712" s="2">
        <v>0</v>
      </c>
      <c r="AV712" s="2">
        <v>3158310.9499776</v>
      </c>
      <c r="AW712" s="2">
        <v>26777.916638748247</v>
      </c>
      <c r="AX712" s="2">
        <v>0</v>
      </c>
      <c r="AY712" s="2">
        <v>0</v>
      </c>
      <c r="AZ712" s="2">
        <v>26777.916638748247</v>
      </c>
      <c r="BA712" s="2">
        <v>136275.4955662537</v>
      </c>
      <c r="BB712" s="2">
        <v>0</v>
      </c>
      <c r="BC712" s="2">
        <v>0</v>
      </c>
      <c r="BD712" s="2">
        <v>136275.4955662537</v>
      </c>
      <c r="BE712" s="2">
        <v>1114447.2758043224</v>
      </c>
      <c r="BF712" s="2">
        <v>0</v>
      </c>
      <c r="BG712" s="2">
        <v>0</v>
      </c>
      <c r="BH712" s="2">
        <v>1114447.2758043224</v>
      </c>
      <c r="BI712" s="2">
        <v>16072960.255531006</v>
      </c>
      <c r="BJ712" s="2">
        <v>0</v>
      </c>
      <c r="BK712" s="2">
        <v>0</v>
      </c>
      <c r="BL712" s="2">
        <v>16072960.255531006</v>
      </c>
      <c r="BM712" s="2">
        <v>136275.4955662537</v>
      </c>
      <c r="BN712" s="2">
        <v>0</v>
      </c>
      <c r="BO712" s="2">
        <v>0</v>
      </c>
      <c r="BP712" s="2">
        <v>136275.4955662537</v>
      </c>
      <c r="BQ712" s="2" t="s">
        <v>96</v>
      </c>
      <c r="BR712" s="1" t="s">
        <v>523</v>
      </c>
      <c r="BS712" s="1" t="s">
        <v>523</v>
      </c>
      <c r="BT712" s="1" t="s">
        <v>523</v>
      </c>
      <c r="BU712" s="2">
        <v>26777.916638748247</v>
      </c>
      <c r="BV712" s="2">
        <v>218987.10495064399</v>
      </c>
      <c r="BW712" s="2">
        <v>3158310.9499776</v>
      </c>
      <c r="BX712" s="2">
        <v>26777.916638748247</v>
      </c>
      <c r="BY712" s="2">
        <v>26777.916638748247</v>
      </c>
      <c r="BZ712" s="2">
        <v>4145.0600041404668</v>
      </c>
      <c r="CA712" s="2">
        <v>33897.883184830804</v>
      </c>
      <c r="CB712" s="2">
        <v>488887.48799999995</v>
      </c>
      <c r="CC712" s="2">
        <v>4145.0600041404668</v>
      </c>
      <c r="CD712" s="2">
        <v>4145.0600041404668</v>
      </c>
      <c r="CE712" s="1">
        <f t="shared" si="11"/>
        <v>6.7828448972545065E-3</v>
      </c>
    </row>
    <row r="713" spans="1:83" ht="13.5" customHeight="1">
      <c r="A713" s="3" t="s">
        <v>1404</v>
      </c>
      <c r="B713" t="s">
        <v>1537</v>
      </c>
      <c r="C713" s="9" t="s">
        <v>2322</v>
      </c>
      <c r="D713" s="3" t="s">
        <v>523</v>
      </c>
      <c r="E713" s="3" t="s">
        <v>1408</v>
      </c>
      <c r="F713" s="3" t="s">
        <v>1537</v>
      </c>
      <c r="G713" s="3" t="s">
        <v>128</v>
      </c>
      <c r="H713" s="3" t="s">
        <v>89</v>
      </c>
      <c r="I713" s="3" t="s">
        <v>1406</v>
      </c>
      <c r="J713" s="3" t="s">
        <v>523</v>
      </c>
      <c r="K713" s="3" t="s">
        <v>92</v>
      </c>
      <c r="L713" s="3" t="s">
        <v>116</v>
      </c>
      <c r="M713" s="3" t="s">
        <v>94</v>
      </c>
      <c r="N713" s="2">
        <v>40859.46</v>
      </c>
      <c r="O713" s="2">
        <v>0</v>
      </c>
      <c r="P713" s="10">
        <v>1</v>
      </c>
      <c r="Q713" s="2">
        <v>40859.46</v>
      </c>
      <c r="R713" s="2">
        <v>0</v>
      </c>
      <c r="S713" s="3" t="s">
        <v>262</v>
      </c>
      <c r="T713" s="2">
        <v>40859.46</v>
      </c>
      <c r="U713" s="2">
        <v>40859.46</v>
      </c>
      <c r="V713" s="2">
        <v>0</v>
      </c>
      <c r="W713" s="11">
        <v>6.4602000000000004</v>
      </c>
      <c r="X713" s="2">
        <v>263960.28349200002</v>
      </c>
      <c r="Y713" s="2">
        <v>263960.28349200002</v>
      </c>
      <c r="Z713" s="2">
        <v>0</v>
      </c>
      <c r="AA713" s="12">
        <v>0</v>
      </c>
      <c r="AB713" s="13">
        <v>48684</v>
      </c>
      <c r="AC713" s="13">
        <v>44500</v>
      </c>
      <c r="AD713" s="2">
        <v>12</v>
      </c>
      <c r="AE713" s="2">
        <v>4</v>
      </c>
      <c r="AF713" s="3" t="s">
        <v>95</v>
      </c>
      <c r="AG713" s="2">
        <v>0</v>
      </c>
      <c r="AH713" s="3" t="s">
        <v>95</v>
      </c>
      <c r="AI713" s="3" t="s">
        <v>95</v>
      </c>
      <c r="AJ713" s="2">
        <v>1</v>
      </c>
      <c r="AK713" s="2">
        <v>1790.4016619615652</v>
      </c>
      <c r="AL713" s="2">
        <v>0</v>
      </c>
      <c r="AM713" s="2">
        <v>0</v>
      </c>
      <c r="AN713" s="2">
        <v>1790.4016619615652</v>
      </c>
      <c r="AO713" s="2">
        <v>15859.846619182612</v>
      </c>
      <c r="AP713" s="2">
        <v>0</v>
      </c>
      <c r="AQ713" s="2">
        <v>0</v>
      </c>
      <c r="AR713" s="2">
        <v>15859.846619182612</v>
      </c>
      <c r="AS713" s="2">
        <v>211168.22679360004</v>
      </c>
      <c r="AT713" s="2">
        <v>0</v>
      </c>
      <c r="AU713" s="2">
        <v>0</v>
      </c>
      <c r="AV713" s="2">
        <v>211168.22679360004</v>
      </c>
      <c r="AW713" s="2">
        <v>1790.4016619615652</v>
      </c>
      <c r="AX713" s="2">
        <v>0</v>
      </c>
      <c r="AY713" s="2">
        <v>0</v>
      </c>
      <c r="AZ713" s="2">
        <v>1790.4016619615652</v>
      </c>
      <c r="BA713" s="2">
        <v>9111.5330978886013</v>
      </c>
      <c r="BB713" s="2">
        <v>0</v>
      </c>
      <c r="BC713" s="2">
        <v>0</v>
      </c>
      <c r="BD713" s="2">
        <v>9111.5330978886013</v>
      </c>
      <c r="BE713" s="2">
        <v>80712.345429682231</v>
      </c>
      <c r="BF713" s="2">
        <v>0</v>
      </c>
      <c r="BG713" s="2">
        <v>0</v>
      </c>
      <c r="BH713" s="2">
        <v>80712.345429682231</v>
      </c>
      <c r="BI713" s="2">
        <v>1074656.2229753099</v>
      </c>
      <c r="BJ713" s="2">
        <v>0</v>
      </c>
      <c r="BK713" s="2">
        <v>0</v>
      </c>
      <c r="BL713" s="2">
        <v>1074656.2229753099</v>
      </c>
      <c r="BM713" s="2">
        <v>9111.5330978886013</v>
      </c>
      <c r="BN713" s="2">
        <v>0</v>
      </c>
      <c r="BO713" s="2">
        <v>0</v>
      </c>
      <c r="BP713" s="2">
        <v>9111.5330978886013</v>
      </c>
      <c r="BQ713" s="2" t="s">
        <v>96</v>
      </c>
      <c r="BR713" s="1" t="s">
        <v>523</v>
      </c>
      <c r="BS713" s="1" t="s">
        <v>523</v>
      </c>
      <c r="BT713" s="1" t="s">
        <v>523</v>
      </c>
      <c r="BU713" s="2">
        <v>1790.4016619615652</v>
      </c>
      <c r="BV713" s="2">
        <v>15859.846619182612</v>
      </c>
      <c r="BW713" s="2">
        <v>211168.22679360004</v>
      </c>
      <c r="BX713" s="2">
        <v>1790.4016619615652</v>
      </c>
      <c r="BY713" s="2">
        <v>1790.4016619615652</v>
      </c>
      <c r="BZ713" s="2">
        <v>277.14337976557459</v>
      </c>
      <c r="CA713" s="2">
        <v>2455.0086095140414</v>
      </c>
      <c r="CB713" s="2">
        <v>32687.568000000003</v>
      </c>
      <c r="CC713" s="2">
        <v>277.14337976557459</v>
      </c>
      <c r="CD713" s="2">
        <v>277.14337976557459</v>
      </c>
      <c r="CE713" s="1">
        <f t="shared" si="11"/>
        <v>6.7828448972545065E-3</v>
      </c>
    </row>
    <row r="714" spans="1:83" ht="13.5" customHeight="1">
      <c r="A714" s="3" t="s">
        <v>1404</v>
      </c>
      <c r="B714" t="s">
        <v>1538</v>
      </c>
      <c r="C714" s="9" t="s">
        <v>2323</v>
      </c>
      <c r="D714" s="3" t="s">
        <v>523</v>
      </c>
      <c r="E714" s="3" t="s">
        <v>1408</v>
      </c>
      <c r="F714" s="3" t="s">
        <v>1538</v>
      </c>
      <c r="G714" s="3" t="s">
        <v>128</v>
      </c>
      <c r="H714" s="3" t="s">
        <v>89</v>
      </c>
      <c r="I714" s="3" t="s">
        <v>1406</v>
      </c>
      <c r="J714" s="3" t="s">
        <v>523</v>
      </c>
      <c r="K714" s="3" t="s">
        <v>92</v>
      </c>
      <c r="L714" s="3" t="s">
        <v>116</v>
      </c>
      <c r="M714" s="3" t="s">
        <v>94</v>
      </c>
      <c r="N714" s="2">
        <v>50000</v>
      </c>
      <c r="O714" s="2">
        <v>0</v>
      </c>
      <c r="P714" s="10">
        <v>1</v>
      </c>
      <c r="Q714" s="2">
        <v>50000</v>
      </c>
      <c r="R714" s="2">
        <v>0</v>
      </c>
      <c r="S714" s="3" t="s">
        <v>262</v>
      </c>
      <c r="T714" s="2">
        <v>50000</v>
      </c>
      <c r="U714" s="2">
        <v>50000</v>
      </c>
      <c r="V714" s="2">
        <v>0</v>
      </c>
      <c r="W714" s="11">
        <v>6.4602000000000004</v>
      </c>
      <c r="X714" s="2">
        <v>323010</v>
      </c>
      <c r="Y714" s="2">
        <v>323010</v>
      </c>
      <c r="Z714" s="2">
        <v>0</v>
      </c>
      <c r="AA714" s="12">
        <v>0</v>
      </c>
      <c r="AB714" s="13">
        <v>48029</v>
      </c>
      <c r="AC714" s="13">
        <v>44500</v>
      </c>
      <c r="AD714" s="2">
        <v>10</v>
      </c>
      <c r="AE714" s="2">
        <v>4</v>
      </c>
      <c r="AF714" s="3" t="s">
        <v>95</v>
      </c>
      <c r="AG714" s="2">
        <v>0</v>
      </c>
      <c r="AH714" s="3" t="s">
        <v>95</v>
      </c>
      <c r="AI714" s="3" t="s">
        <v>95</v>
      </c>
      <c r="AJ714" s="2">
        <v>1</v>
      </c>
      <c r="AK714" s="2">
        <v>2190.9267302621784</v>
      </c>
      <c r="AL714" s="2">
        <v>0</v>
      </c>
      <c r="AM714" s="2">
        <v>0</v>
      </c>
      <c r="AN714" s="2">
        <v>2190.9267302621784</v>
      </c>
      <c r="AO714" s="2">
        <v>16357.899580371753</v>
      </c>
      <c r="AP714" s="2">
        <v>0</v>
      </c>
      <c r="AQ714" s="2">
        <v>0</v>
      </c>
      <c r="AR714" s="2">
        <v>16357.899580371753</v>
      </c>
      <c r="AS714" s="2">
        <v>258408.00000000003</v>
      </c>
      <c r="AT714" s="2">
        <v>0</v>
      </c>
      <c r="AU714" s="2">
        <v>0</v>
      </c>
      <c r="AV714" s="2">
        <v>258408.00000000003</v>
      </c>
      <c r="AW714" s="2">
        <v>2190.9267302621784</v>
      </c>
      <c r="AX714" s="2">
        <v>0</v>
      </c>
      <c r="AY714" s="2">
        <v>0</v>
      </c>
      <c r="AZ714" s="2">
        <v>2190.9267302621784</v>
      </c>
      <c r="BA714" s="2">
        <v>11149.845222977252</v>
      </c>
      <c r="BB714" s="2">
        <v>0</v>
      </c>
      <c r="BC714" s="2">
        <v>0</v>
      </c>
      <c r="BD714" s="2">
        <v>11149.845222977252</v>
      </c>
      <c r="BE714" s="2">
        <v>83246.986754469894</v>
      </c>
      <c r="BF714" s="2">
        <v>0</v>
      </c>
      <c r="BG714" s="2">
        <v>0</v>
      </c>
      <c r="BH714" s="2">
        <v>83246.986754469894</v>
      </c>
      <c r="BI714" s="2">
        <v>1315064.1528000003</v>
      </c>
      <c r="BJ714" s="2">
        <v>0</v>
      </c>
      <c r="BK714" s="2">
        <v>0</v>
      </c>
      <c r="BL714" s="2">
        <v>1315064.1528000003</v>
      </c>
      <c r="BM714" s="2">
        <v>11149.845222977252</v>
      </c>
      <c r="BN714" s="2">
        <v>0</v>
      </c>
      <c r="BO714" s="2">
        <v>0</v>
      </c>
      <c r="BP714" s="2">
        <v>11149.845222977252</v>
      </c>
      <c r="BQ714" s="2" t="s">
        <v>96</v>
      </c>
      <c r="BR714" s="1" t="s">
        <v>523</v>
      </c>
      <c r="BS714" s="1" t="s">
        <v>523</v>
      </c>
      <c r="BT714" s="1" t="s">
        <v>523</v>
      </c>
      <c r="BU714" s="2">
        <v>2190.9267302621784</v>
      </c>
      <c r="BV714" s="2">
        <v>16357.899580371753</v>
      </c>
      <c r="BW714" s="2">
        <v>258408.00000000003</v>
      </c>
      <c r="BX714" s="2">
        <v>2190.9267302621784</v>
      </c>
      <c r="BY714" s="2">
        <v>2190.9267302621784</v>
      </c>
      <c r="BZ714" s="2">
        <v>339.14224486272536</v>
      </c>
      <c r="CA714" s="2">
        <v>2532.1042042617491</v>
      </c>
      <c r="CB714" s="2">
        <v>40000</v>
      </c>
      <c r="CC714" s="2">
        <v>339.14224486272536</v>
      </c>
      <c r="CD714" s="2">
        <v>339.14224486272536</v>
      </c>
      <c r="CE714" s="1">
        <f t="shared" si="11"/>
        <v>6.7828448972545074E-3</v>
      </c>
    </row>
    <row r="715" spans="1:83" ht="13.5" customHeight="1">
      <c r="A715" s="3" t="s">
        <v>1404</v>
      </c>
      <c r="B715" t="s">
        <v>1539</v>
      </c>
      <c r="C715" s="9" t="s">
        <v>2324</v>
      </c>
      <c r="D715" s="3" t="s">
        <v>523</v>
      </c>
      <c r="E715" s="3" t="s">
        <v>1408</v>
      </c>
      <c r="F715" s="3" t="s">
        <v>1539</v>
      </c>
      <c r="G715" s="3" t="s">
        <v>128</v>
      </c>
      <c r="H715" s="3" t="s">
        <v>89</v>
      </c>
      <c r="I715" s="3" t="s">
        <v>1406</v>
      </c>
      <c r="J715" s="3" t="s">
        <v>523</v>
      </c>
      <c r="K715" s="3" t="s">
        <v>92</v>
      </c>
      <c r="L715" s="3" t="s">
        <v>116</v>
      </c>
      <c r="M715" s="3" t="s">
        <v>94</v>
      </c>
      <c r="N715" s="2">
        <v>35383.78</v>
      </c>
      <c r="O715" s="2">
        <v>0</v>
      </c>
      <c r="P715" s="10">
        <v>1</v>
      </c>
      <c r="Q715" s="2">
        <v>35383.78</v>
      </c>
      <c r="R715" s="2">
        <v>0</v>
      </c>
      <c r="S715" s="3" t="s">
        <v>262</v>
      </c>
      <c r="T715" s="2">
        <v>35383.78</v>
      </c>
      <c r="U715" s="2">
        <v>35383.78</v>
      </c>
      <c r="V715" s="2">
        <v>0</v>
      </c>
      <c r="W715" s="11">
        <v>6.4602000000000004</v>
      </c>
      <c r="X715" s="2">
        <v>228586.295556</v>
      </c>
      <c r="Y715" s="2">
        <v>228586.295556</v>
      </c>
      <c r="Z715" s="2">
        <v>0</v>
      </c>
      <c r="AA715" s="12">
        <v>0</v>
      </c>
      <c r="AB715" s="13">
        <v>48684</v>
      </c>
      <c r="AC715" s="13">
        <v>44500</v>
      </c>
      <c r="AD715" s="2">
        <v>12</v>
      </c>
      <c r="AE715" s="2">
        <v>4</v>
      </c>
      <c r="AF715" s="3" t="s">
        <v>95</v>
      </c>
      <c r="AG715" s="2">
        <v>0</v>
      </c>
      <c r="AH715" s="3" t="s">
        <v>95</v>
      </c>
      <c r="AI715" s="3" t="s">
        <v>95</v>
      </c>
      <c r="AJ715" s="2">
        <v>1</v>
      </c>
      <c r="AK715" s="2">
        <v>1550.4653883943249</v>
      </c>
      <c r="AL715" s="2">
        <v>0</v>
      </c>
      <c r="AM715" s="2">
        <v>0</v>
      </c>
      <c r="AN715" s="2">
        <v>1550.4653883943249</v>
      </c>
      <c r="AO715" s="2">
        <v>13734.428296578109</v>
      </c>
      <c r="AP715" s="2">
        <v>0</v>
      </c>
      <c r="AQ715" s="2">
        <v>0</v>
      </c>
      <c r="AR715" s="2">
        <v>13734.428296578109</v>
      </c>
      <c r="AS715" s="2">
        <v>182869.0364448</v>
      </c>
      <c r="AT715" s="2">
        <v>0</v>
      </c>
      <c r="AU715" s="2">
        <v>0</v>
      </c>
      <c r="AV715" s="2">
        <v>182869.0364448</v>
      </c>
      <c r="AW715" s="2">
        <v>1550.4653883943249</v>
      </c>
      <c r="AX715" s="2">
        <v>0</v>
      </c>
      <c r="AY715" s="2">
        <v>0</v>
      </c>
      <c r="AZ715" s="2">
        <v>1550.4653883943249</v>
      </c>
      <c r="BA715" s="2">
        <v>7890.4734080775588</v>
      </c>
      <c r="BB715" s="2">
        <v>0</v>
      </c>
      <c r="BC715" s="2">
        <v>0</v>
      </c>
      <c r="BD715" s="2">
        <v>7890.4734080775588</v>
      </c>
      <c r="BE715" s="2">
        <v>69895.87904411566</v>
      </c>
      <c r="BF715" s="2">
        <v>0</v>
      </c>
      <c r="BG715" s="2">
        <v>0</v>
      </c>
      <c r="BH715" s="2">
        <v>69895.87904411566</v>
      </c>
      <c r="BI715" s="2">
        <v>930638.81337123178</v>
      </c>
      <c r="BJ715" s="2">
        <v>0</v>
      </c>
      <c r="BK715" s="2">
        <v>0</v>
      </c>
      <c r="BL715" s="2">
        <v>930638.81337123178</v>
      </c>
      <c r="BM715" s="2">
        <v>7890.4734080775588</v>
      </c>
      <c r="BN715" s="2">
        <v>0</v>
      </c>
      <c r="BO715" s="2">
        <v>0</v>
      </c>
      <c r="BP715" s="2">
        <v>7890.4734080775588</v>
      </c>
      <c r="BQ715" s="2" t="s">
        <v>96</v>
      </c>
      <c r="BR715" s="1" t="s">
        <v>523</v>
      </c>
      <c r="BS715" s="1" t="s">
        <v>523</v>
      </c>
      <c r="BT715" s="1" t="s">
        <v>523</v>
      </c>
      <c r="BU715" s="2">
        <v>1550.4653883943249</v>
      </c>
      <c r="BV715" s="2">
        <v>13734.428296578109</v>
      </c>
      <c r="BW715" s="2">
        <v>182869.0364448</v>
      </c>
      <c r="BX715" s="2">
        <v>1550.4653883943249</v>
      </c>
      <c r="BY715" s="2">
        <v>1550.4653883943249</v>
      </c>
      <c r="BZ715" s="2">
        <v>240.00269161857602</v>
      </c>
      <c r="CA715" s="2">
        <v>2126.0066710903857</v>
      </c>
      <c r="CB715" s="2">
        <v>28307.023999999998</v>
      </c>
      <c r="CC715" s="2">
        <v>240.00269161857602</v>
      </c>
      <c r="CD715" s="2">
        <v>240.00269161857602</v>
      </c>
      <c r="CE715" s="1">
        <f t="shared" si="11"/>
        <v>6.7828448972545056E-3</v>
      </c>
    </row>
    <row r="716" spans="1:83" ht="13.5" customHeight="1">
      <c r="A716" s="3" t="s">
        <v>1404</v>
      </c>
      <c r="B716" t="s">
        <v>1540</v>
      </c>
      <c r="C716" s="9" t="s">
        <v>2325</v>
      </c>
      <c r="D716" s="3" t="s">
        <v>523</v>
      </c>
      <c r="E716" s="3" t="s">
        <v>1408</v>
      </c>
      <c r="F716" s="3" t="s">
        <v>1540</v>
      </c>
      <c r="G716" s="3" t="s">
        <v>128</v>
      </c>
      <c r="H716" s="3" t="s">
        <v>89</v>
      </c>
      <c r="I716" s="3" t="s">
        <v>1406</v>
      </c>
      <c r="J716" s="3" t="s">
        <v>523</v>
      </c>
      <c r="K716" s="3" t="s">
        <v>92</v>
      </c>
      <c r="L716" s="3" t="s">
        <v>116</v>
      </c>
      <c r="M716" s="3" t="s">
        <v>94</v>
      </c>
      <c r="N716" s="2">
        <v>3339.87</v>
      </c>
      <c r="O716" s="2">
        <v>0</v>
      </c>
      <c r="P716" s="10">
        <v>1</v>
      </c>
      <c r="Q716" s="2">
        <v>3339.87</v>
      </c>
      <c r="R716" s="2">
        <v>0</v>
      </c>
      <c r="S716" s="3" t="s">
        <v>262</v>
      </c>
      <c r="T716" s="2">
        <v>3339.87</v>
      </c>
      <c r="U716" s="2">
        <v>3339.87</v>
      </c>
      <c r="V716" s="2">
        <v>0</v>
      </c>
      <c r="W716" s="11">
        <v>6.4602000000000004</v>
      </c>
      <c r="X716" s="2">
        <v>21576.228174</v>
      </c>
      <c r="Y716" s="2">
        <v>21576.228174</v>
      </c>
      <c r="Z716" s="2">
        <v>0</v>
      </c>
      <c r="AA716" s="12">
        <v>0</v>
      </c>
      <c r="AB716" s="13">
        <v>48466</v>
      </c>
      <c r="AC716" s="13">
        <v>44500</v>
      </c>
      <c r="AD716" s="2">
        <v>11</v>
      </c>
      <c r="AE716" s="2">
        <v>4</v>
      </c>
      <c r="AF716" s="3" t="s">
        <v>95</v>
      </c>
      <c r="AG716" s="2">
        <v>0</v>
      </c>
      <c r="AH716" s="3" t="s">
        <v>95</v>
      </c>
      <c r="AI716" s="3" t="s">
        <v>95</v>
      </c>
      <c r="AJ716" s="2">
        <v>1</v>
      </c>
      <c r="AK716" s="2">
        <v>146.34820917201483</v>
      </c>
      <c r="AL716" s="2">
        <v>0</v>
      </c>
      <c r="AM716" s="2">
        <v>0</v>
      </c>
      <c r="AN716" s="2">
        <v>146.34820917201483</v>
      </c>
      <c r="AO716" s="2">
        <v>1196.8209130547557</v>
      </c>
      <c r="AP716" s="2">
        <v>0</v>
      </c>
      <c r="AQ716" s="2">
        <v>0</v>
      </c>
      <c r="AR716" s="2">
        <v>1196.8209130547557</v>
      </c>
      <c r="AS716" s="2">
        <v>17260.982539199998</v>
      </c>
      <c r="AT716" s="2">
        <v>0</v>
      </c>
      <c r="AU716" s="2">
        <v>0</v>
      </c>
      <c r="AV716" s="2">
        <v>17260.982539199998</v>
      </c>
      <c r="AW716" s="2">
        <v>146.34820917201483</v>
      </c>
      <c r="AX716" s="2">
        <v>0</v>
      </c>
      <c r="AY716" s="2">
        <v>0</v>
      </c>
      <c r="AZ716" s="2">
        <v>146.34820917201483</v>
      </c>
      <c r="BA716" s="2">
        <v>744.78067129730073</v>
      </c>
      <c r="BB716" s="2">
        <v>0</v>
      </c>
      <c r="BC716" s="2">
        <v>0</v>
      </c>
      <c r="BD716" s="2">
        <v>744.78067129730073</v>
      </c>
      <c r="BE716" s="2">
        <v>6090.7413086269571</v>
      </c>
      <c r="BF716" s="2">
        <v>0</v>
      </c>
      <c r="BG716" s="2">
        <v>0</v>
      </c>
      <c r="BH716" s="2">
        <v>6090.7413086269571</v>
      </c>
      <c r="BI716" s="2">
        <v>87842.866240242714</v>
      </c>
      <c r="BJ716" s="2">
        <v>0</v>
      </c>
      <c r="BK716" s="2">
        <v>0</v>
      </c>
      <c r="BL716" s="2">
        <v>87842.866240242714</v>
      </c>
      <c r="BM716" s="2">
        <v>744.78067129730073</v>
      </c>
      <c r="BN716" s="2">
        <v>0</v>
      </c>
      <c r="BO716" s="2">
        <v>0</v>
      </c>
      <c r="BP716" s="2">
        <v>744.78067129730073</v>
      </c>
      <c r="BQ716" s="2" t="s">
        <v>96</v>
      </c>
      <c r="BR716" s="1" t="s">
        <v>523</v>
      </c>
      <c r="BS716" s="1" t="s">
        <v>523</v>
      </c>
      <c r="BT716" s="1" t="s">
        <v>523</v>
      </c>
      <c r="BU716" s="2">
        <v>146.34820917201483</v>
      </c>
      <c r="BV716" s="2">
        <v>1196.8209130547557</v>
      </c>
      <c r="BW716" s="2">
        <v>17260.982539199998</v>
      </c>
      <c r="BX716" s="2">
        <v>146.34820917201483</v>
      </c>
      <c r="BY716" s="2">
        <v>146.34820917201483</v>
      </c>
      <c r="BZ716" s="2">
        <v>22.653820186993411</v>
      </c>
      <c r="CA716" s="2">
        <v>185.26065958557871</v>
      </c>
      <c r="CB716" s="2">
        <v>2671.8959999999997</v>
      </c>
      <c r="CC716" s="2">
        <v>22.653820186993411</v>
      </c>
      <c r="CD716" s="2">
        <v>22.653820186993411</v>
      </c>
      <c r="CE716" s="1">
        <f t="shared" si="11"/>
        <v>6.7828448972545074E-3</v>
      </c>
    </row>
    <row r="717" spans="1:83" ht="13.5" customHeight="1">
      <c r="A717" s="3" t="s">
        <v>1404</v>
      </c>
      <c r="B717" t="s">
        <v>1541</v>
      </c>
      <c r="C717" s="9" t="s">
        <v>2326</v>
      </c>
      <c r="D717" s="3" t="s">
        <v>523</v>
      </c>
      <c r="E717" s="3" t="s">
        <v>1408</v>
      </c>
      <c r="F717" s="3" t="s">
        <v>1541</v>
      </c>
      <c r="G717" s="3" t="s">
        <v>128</v>
      </c>
      <c r="H717" s="3" t="s">
        <v>89</v>
      </c>
      <c r="I717" s="3" t="s">
        <v>1406</v>
      </c>
      <c r="J717" s="3" t="s">
        <v>523</v>
      </c>
      <c r="K717" s="3" t="s">
        <v>92</v>
      </c>
      <c r="L717" s="3" t="s">
        <v>116</v>
      </c>
      <c r="M717" s="3" t="s">
        <v>94</v>
      </c>
      <c r="N717" s="2">
        <v>106260.57</v>
      </c>
      <c r="O717" s="2">
        <v>0</v>
      </c>
      <c r="P717" s="10">
        <v>1</v>
      </c>
      <c r="Q717" s="2">
        <v>106260.57</v>
      </c>
      <c r="R717" s="2">
        <v>0</v>
      </c>
      <c r="S717" s="3" t="s">
        <v>262</v>
      </c>
      <c r="T717" s="2">
        <v>106260.57</v>
      </c>
      <c r="U717" s="2">
        <v>106260.57</v>
      </c>
      <c r="V717" s="2">
        <v>0</v>
      </c>
      <c r="W717" s="11">
        <v>6.4602000000000004</v>
      </c>
      <c r="X717" s="2">
        <v>686464.53431400005</v>
      </c>
      <c r="Y717" s="2">
        <v>686464.53431400005</v>
      </c>
      <c r="Z717" s="2">
        <v>0</v>
      </c>
      <c r="AA717" s="12">
        <v>0</v>
      </c>
      <c r="AB717" s="13">
        <v>48550</v>
      </c>
      <c r="AC717" s="13">
        <v>44500</v>
      </c>
      <c r="AD717" s="2">
        <v>12</v>
      </c>
      <c r="AE717" s="2">
        <v>4</v>
      </c>
      <c r="AF717" s="3" t="s">
        <v>95</v>
      </c>
      <c r="AG717" s="2">
        <v>0</v>
      </c>
      <c r="AH717" s="3" t="s">
        <v>95</v>
      </c>
      <c r="AI717" s="3" t="s">
        <v>95</v>
      </c>
      <c r="AJ717" s="2">
        <v>1</v>
      </c>
      <c r="AK717" s="2">
        <v>4656.1824637179061</v>
      </c>
      <c r="AL717" s="2">
        <v>0</v>
      </c>
      <c r="AM717" s="2">
        <v>0</v>
      </c>
      <c r="AN717" s="2">
        <v>4656.1824637179061</v>
      </c>
      <c r="AO717" s="2">
        <v>41245.683175130493</v>
      </c>
      <c r="AP717" s="2">
        <v>0</v>
      </c>
      <c r="AQ717" s="2">
        <v>0</v>
      </c>
      <c r="AR717" s="2">
        <v>41245.683175130493</v>
      </c>
      <c r="AS717" s="2">
        <v>549171.62745120004</v>
      </c>
      <c r="AT717" s="2">
        <v>0</v>
      </c>
      <c r="AU717" s="2">
        <v>0</v>
      </c>
      <c r="AV717" s="2">
        <v>549171.62745120004</v>
      </c>
      <c r="AW717" s="2">
        <v>4656.1824637179061</v>
      </c>
      <c r="AX717" s="2">
        <v>0</v>
      </c>
      <c r="AY717" s="2">
        <v>0</v>
      </c>
      <c r="AZ717" s="2">
        <v>4656.1824637179061</v>
      </c>
      <c r="BA717" s="2">
        <v>23695.778176106796</v>
      </c>
      <c r="BB717" s="2">
        <v>0</v>
      </c>
      <c r="BC717" s="2">
        <v>0</v>
      </c>
      <c r="BD717" s="2">
        <v>23695.778176106796</v>
      </c>
      <c r="BE717" s="2">
        <v>209903.40624655661</v>
      </c>
      <c r="BF717" s="2">
        <v>0</v>
      </c>
      <c r="BG717" s="2">
        <v>0</v>
      </c>
      <c r="BH717" s="2">
        <v>209903.40624655661</v>
      </c>
      <c r="BI717" s="2">
        <v>2794789.3292619023</v>
      </c>
      <c r="BJ717" s="2">
        <v>0</v>
      </c>
      <c r="BK717" s="2">
        <v>0</v>
      </c>
      <c r="BL717" s="2">
        <v>2794789.3292619023</v>
      </c>
      <c r="BM717" s="2">
        <v>23695.778176106796</v>
      </c>
      <c r="BN717" s="2">
        <v>0</v>
      </c>
      <c r="BO717" s="2">
        <v>0</v>
      </c>
      <c r="BP717" s="2">
        <v>23695.778176106796</v>
      </c>
      <c r="BQ717" s="2" t="s">
        <v>96</v>
      </c>
      <c r="BR717" s="1" t="s">
        <v>523</v>
      </c>
      <c r="BS717" s="1" t="s">
        <v>523</v>
      </c>
      <c r="BT717" s="1" t="s">
        <v>523</v>
      </c>
      <c r="BU717" s="2">
        <v>4656.1824637179061</v>
      </c>
      <c r="BV717" s="2">
        <v>41245.683175130493</v>
      </c>
      <c r="BW717" s="2">
        <v>549171.62745120004</v>
      </c>
      <c r="BX717" s="2">
        <v>4656.1824637179061</v>
      </c>
      <c r="BY717" s="2">
        <v>4656.1824637179061</v>
      </c>
      <c r="BZ717" s="2">
        <v>720.74896500385523</v>
      </c>
      <c r="CA717" s="2">
        <v>6384.5830121560466</v>
      </c>
      <c r="CB717" s="2">
        <v>85008.456000000006</v>
      </c>
      <c r="CC717" s="2">
        <v>720.74896500385523</v>
      </c>
      <c r="CD717" s="2">
        <v>720.74896500385523</v>
      </c>
      <c r="CE717" s="1">
        <f t="shared" si="11"/>
        <v>6.7828448972545065E-3</v>
      </c>
    </row>
    <row r="718" spans="1:83" ht="13.5" customHeight="1">
      <c r="A718" s="3" t="s">
        <v>1404</v>
      </c>
      <c r="B718" t="s">
        <v>1542</v>
      </c>
      <c r="C718" s="9" t="s">
        <v>2327</v>
      </c>
      <c r="D718" s="3" t="s">
        <v>523</v>
      </c>
      <c r="E718" s="3" t="s">
        <v>1408</v>
      </c>
      <c r="F718" s="3" t="s">
        <v>1542</v>
      </c>
      <c r="G718" s="3" t="s">
        <v>128</v>
      </c>
      <c r="H718" s="3" t="s">
        <v>89</v>
      </c>
      <c r="I718" s="3" t="s">
        <v>1406</v>
      </c>
      <c r="J718" s="3" t="s">
        <v>523</v>
      </c>
      <c r="K718" s="3" t="s">
        <v>92</v>
      </c>
      <c r="L718" s="3" t="s">
        <v>116</v>
      </c>
      <c r="M718" s="3" t="s">
        <v>94</v>
      </c>
      <c r="N718" s="2">
        <v>41080.76</v>
      </c>
      <c r="O718" s="2">
        <v>0</v>
      </c>
      <c r="P718" s="10">
        <v>1</v>
      </c>
      <c r="Q718" s="2">
        <v>41080.76</v>
      </c>
      <c r="R718" s="2">
        <v>0</v>
      </c>
      <c r="S718" s="3" t="s">
        <v>262</v>
      </c>
      <c r="T718" s="2">
        <v>41080.76</v>
      </c>
      <c r="U718" s="2">
        <v>41080.76</v>
      </c>
      <c r="V718" s="2">
        <v>0</v>
      </c>
      <c r="W718" s="11">
        <v>6.4602000000000004</v>
      </c>
      <c r="X718" s="2">
        <v>265389.92575200001</v>
      </c>
      <c r="Y718" s="2">
        <v>265389.92575200001</v>
      </c>
      <c r="Z718" s="2">
        <v>0</v>
      </c>
      <c r="AA718" s="12">
        <v>0</v>
      </c>
      <c r="AB718" s="13">
        <v>48089</v>
      </c>
      <c r="AC718" s="13">
        <v>44500</v>
      </c>
      <c r="AD718" s="2">
        <v>10</v>
      </c>
      <c r="AE718" s="2">
        <v>4</v>
      </c>
      <c r="AF718" s="3" t="s">
        <v>95</v>
      </c>
      <c r="AG718" s="2">
        <v>0</v>
      </c>
      <c r="AH718" s="3" t="s">
        <v>95</v>
      </c>
      <c r="AI718" s="3" t="s">
        <v>95</v>
      </c>
      <c r="AJ718" s="2">
        <v>1</v>
      </c>
      <c r="AK718" s="2">
        <v>1800.0987036697056</v>
      </c>
      <c r="AL718" s="2">
        <v>0</v>
      </c>
      <c r="AM718" s="2">
        <v>0</v>
      </c>
      <c r="AN718" s="2">
        <v>1800.0987036697056</v>
      </c>
      <c r="AO718" s="2">
        <v>13439.898935307059</v>
      </c>
      <c r="AP718" s="2">
        <v>0</v>
      </c>
      <c r="AQ718" s="2">
        <v>0</v>
      </c>
      <c r="AR718" s="2">
        <v>13439.898935307059</v>
      </c>
      <c r="AS718" s="2">
        <v>212311.94060160001</v>
      </c>
      <c r="AT718" s="2">
        <v>0</v>
      </c>
      <c r="AU718" s="2">
        <v>0</v>
      </c>
      <c r="AV718" s="2">
        <v>212311.94060160001</v>
      </c>
      <c r="AW718" s="2">
        <v>1800.0987036697056</v>
      </c>
      <c r="AX718" s="2">
        <v>0</v>
      </c>
      <c r="AY718" s="2">
        <v>0</v>
      </c>
      <c r="AZ718" s="2">
        <v>1800.0987036697056</v>
      </c>
      <c r="BA718" s="2">
        <v>9160.8823128454987</v>
      </c>
      <c r="BB718" s="2">
        <v>0</v>
      </c>
      <c r="BC718" s="2">
        <v>0</v>
      </c>
      <c r="BD718" s="2">
        <v>9160.8823128454987</v>
      </c>
      <c r="BE718" s="2">
        <v>68396.989671671152</v>
      </c>
      <c r="BF718" s="2">
        <v>0</v>
      </c>
      <c r="BG718" s="2">
        <v>0</v>
      </c>
      <c r="BH718" s="2">
        <v>68396.989671671152</v>
      </c>
      <c r="BI718" s="2">
        <v>1080476.6969156028</v>
      </c>
      <c r="BJ718" s="2">
        <v>0</v>
      </c>
      <c r="BK718" s="2">
        <v>0</v>
      </c>
      <c r="BL718" s="2">
        <v>1080476.6969156028</v>
      </c>
      <c r="BM718" s="2">
        <v>9160.8823128454987</v>
      </c>
      <c r="BN718" s="2">
        <v>0</v>
      </c>
      <c r="BO718" s="2">
        <v>0</v>
      </c>
      <c r="BP718" s="2">
        <v>9160.8823128454987</v>
      </c>
      <c r="BQ718" s="2" t="s">
        <v>96</v>
      </c>
      <c r="BR718" s="1" t="s">
        <v>523</v>
      </c>
      <c r="BS718" s="1" t="s">
        <v>523</v>
      </c>
      <c r="BT718" s="1" t="s">
        <v>523</v>
      </c>
      <c r="BU718" s="2">
        <v>1800.0987036697056</v>
      </c>
      <c r="BV718" s="2">
        <v>13439.898935307059</v>
      </c>
      <c r="BW718" s="2">
        <v>212311.94060160001</v>
      </c>
      <c r="BX718" s="2">
        <v>1800.0987036697056</v>
      </c>
      <c r="BY718" s="2">
        <v>1800.0987036697056</v>
      </c>
      <c r="BZ718" s="2">
        <v>278.64442334133702</v>
      </c>
      <c r="CA718" s="2">
        <v>2080.4153022053588</v>
      </c>
      <c r="CB718" s="2">
        <v>32864.608</v>
      </c>
      <c r="CC718" s="2">
        <v>278.64442334133702</v>
      </c>
      <c r="CD718" s="2">
        <v>278.64442334133702</v>
      </c>
      <c r="CE718" s="1">
        <f t="shared" si="11"/>
        <v>6.7828448972545065E-3</v>
      </c>
    </row>
    <row r="719" spans="1:83" ht="13.5" customHeight="1">
      <c r="A719" s="3" t="s">
        <v>1404</v>
      </c>
      <c r="B719" t="s">
        <v>1543</v>
      </c>
      <c r="C719" s="9" t="s">
        <v>2328</v>
      </c>
      <c r="D719" s="3" t="s">
        <v>523</v>
      </c>
      <c r="E719" s="3" t="s">
        <v>1408</v>
      </c>
      <c r="F719" s="3" t="s">
        <v>1543</v>
      </c>
      <c r="G719" s="3" t="s">
        <v>128</v>
      </c>
      <c r="H719" s="3" t="s">
        <v>89</v>
      </c>
      <c r="I719" s="3" t="s">
        <v>1406</v>
      </c>
      <c r="J719" s="3" t="s">
        <v>523</v>
      </c>
      <c r="K719" s="3" t="s">
        <v>92</v>
      </c>
      <c r="L719" s="3" t="s">
        <v>116</v>
      </c>
      <c r="M719" s="3" t="s">
        <v>94</v>
      </c>
      <c r="N719" s="2">
        <v>79253.240000000005</v>
      </c>
      <c r="O719" s="2">
        <v>0</v>
      </c>
      <c r="P719" s="10">
        <v>1</v>
      </c>
      <c r="Q719" s="2">
        <v>79253.240000000005</v>
      </c>
      <c r="R719" s="2">
        <v>0</v>
      </c>
      <c r="S719" s="3" t="s">
        <v>262</v>
      </c>
      <c r="T719" s="2">
        <v>79253.240000000005</v>
      </c>
      <c r="U719" s="2">
        <v>79253.240000000005</v>
      </c>
      <c r="V719" s="2">
        <v>0</v>
      </c>
      <c r="W719" s="11">
        <v>6.4602000000000004</v>
      </c>
      <c r="X719" s="2">
        <v>511991.78104800009</v>
      </c>
      <c r="Y719" s="2">
        <v>511991.78104800009</v>
      </c>
      <c r="Z719" s="2">
        <v>0</v>
      </c>
      <c r="AA719" s="12">
        <v>0</v>
      </c>
      <c r="AB719" s="13">
        <v>48691</v>
      </c>
      <c r="AC719" s="13">
        <v>44500</v>
      </c>
      <c r="AD719" s="2">
        <v>12</v>
      </c>
      <c r="AE719" s="2">
        <v>4</v>
      </c>
      <c r="AF719" s="3" t="s">
        <v>95</v>
      </c>
      <c r="AG719" s="2">
        <v>0</v>
      </c>
      <c r="AH719" s="3" t="s">
        <v>95</v>
      </c>
      <c r="AI719" s="3" t="s">
        <v>95</v>
      </c>
      <c r="AJ719" s="2">
        <v>1</v>
      </c>
      <c r="AK719" s="2">
        <v>3472.7608395176744</v>
      </c>
      <c r="AL719" s="2">
        <v>0</v>
      </c>
      <c r="AM719" s="2">
        <v>0</v>
      </c>
      <c r="AN719" s="2">
        <v>3472.7608395176744</v>
      </c>
      <c r="AO719" s="2">
        <v>30762.624627767189</v>
      </c>
      <c r="AP719" s="2">
        <v>0</v>
      </c>
      <c r="AQ719" s="2">
        <v>0</v>
      </c>
      <c r="AR719" s="2">
        <v>30762.624627767189</v>
      </c>
      <c r="AS719" s="2">
        <v>409593.4248384001</v>
      </c>
      <c r="AT719" s="2">
        <v>0</v>
      </c>
      <c r="AU719" s="2">
        <v>0</v>
      </c>
      <c r="AV719" s="2">
        <v>409593.4248384001</v>
      </c>
      <c r="AW719" s="2">
        <v>3472.7608395176744</v>
      </c>
      <c r="AX719" s="2">
        <v>0</v>
      </c>
      <c r="AY719" s="2">
        <v>0</v>
      </c>
      <c r="AZ719" s="2">
        <v>3472.7608395176744</v>
      </c>
      <c r="BA719" s="2">
        <v>17673.227188389399</v>
      </c>
      <c r="BB719" s="2">
        <v>0</v>
      </c>
      <c r="BC719" s="2">
        <v>0</v>
      </c>
      <c r="BD719" s="2">
        <v>17673.227188389399</v>
      </c>
      <c r="BE719" s="2">
        <v>156554.07299317</v>
      </c>
      <c r="BF719" s="2">
        <v>0</v>
      </c>
      <c r="BG719" s="2">
        <v>0</v>
      </c>
      <c r="BH719" s="2">
        <v>156554.07299317</v>
      </c>
      <c r="BI719" s="2">
        <v>2084461.8983451021</v>
      </c>
      <c r="BJ719" s="2">
        <v>0</v>
      </c>
      <c r="BK719" s="2">
        <v>0</v>
      </c>
      <c r="BL719" s="2">
        <v>2084461.8983451021</v>
      </c>
      <c r="BM719" s="2">
        <v>17673.227188389399</v>
      </c>
      <c r="BN719" s="2">
        <v>0</v>
      </c>
      <c r="BO719" s="2">
        <v>0</v>
      </c>
      <c r="BP719" s="2">
        <v>17673.227188389399</v>
      </c>
      <c r="BQ719" s="2" t="s">
        <v>96</v>
      </c>
      <c r="BR719" s="1" t="s">
        <v>523</v>
      </c>
      <c r="BS719" s="1" t="s">
        <v>523</v>
      </c>
      <c r="BT719" s="1" t="s">
        <v>523</v>
      </c>
      <c r="BU719" s="2">
        <v>3472.7608395176744</v>
      </c>
      <c r="BV719" s="2">
        <v>30762.624627767189</v>
      </c>
      <c r="BW719" s="2">
        <v>409593.4248384001</v>
      </c>
      <c r="BX719" s="2">
        <v>3472.7608395176744</v>
      </c>
      <c r="BY719" s="2">
        <v>3472.7608395176744</v>
      </c>
      <c r="BZ719" s="2">
        <v>537.56243452488684</v>
      </c>
      <c r="CA719" s="2">
        <v>4761.8687699710827</v>
      </c>
      <c r="CB719" s="2">
        <v>63402.592000000011</v>
      </c>
      <c r="CC719" s="2">
        <v>537.56243452488684</v>
      </c>
      <c r="CD719" s="2">
        <v>537.56243452488684</v>
      </c>
      <c r="CE719" s="1">
        <f t="shared" si="11"/>
        <v>6.7828448972545074E-3</v>
      </c>
    </row>
    <row r="720" spans="1:83" ht="13.5" customHeight="1">
      <c r="A720" s="3" t="s">
        <v>1404</v>
      </c>
      <c r="B720" t="s">
        <v>1544</v>
      </c>
      <c r="C720" s="9" t="s">
        <v>2329</v>
      </c>
      <c r="D720" s="3" t="s">
        <v>523</v>
      </c>
      <c r="E720" s="3" t="s">
        <v>1408</v>
      </c>
      <c r="F720" s="3" t="s">
        <v>1544</v>
      </c>
      <c r="G720" s="3" t="s">
        <v>128</v>
      </c>
      <c r="H720" s="3" t="s">
        <v>89</v>
      </c>
      <c r="I720" s="3" t="s">
        <v>1406</v>
      </c>
      <c r="J720" s="3" t="s">
        <v>523</v>
      </c>
      <c r="K720" s="3" t="s">
        <v>92</v>
      </c>
      <c r="L720" s="3" t="s">
        <v>116</v>
      </c>
      <c r="M720" s="3" t="s">
        <v>94</v>
      </c>
      <c r="N720" s="2">
        <v>200000</v>
      </c>
      <c r="O720" s="2">
        <v>0</v>
      </c>
      <c r="P720" s="10">
        <v>1</v>
      </c>
      <c r="Q720" s="2">
        <v>200000</v>
      </c>
      <c r="R720" s="2">
        <v>0</v>
      </c>
      <c r="S720" s="3" t="s">
        <v>262</v>
      </c>
      <c r="T720" s="2">
        <v>200000</v>
      </c>
      <c r="U720" s="2">
        <v>200000</v>
      </c>
      <c r="V720" s="2">
        <v>0</v>
      </c>
      <c r="W720" s="11">
        <v>6.4602000000000004</v>
      </c>
      <c r="X720" s="2">
        <v>1292040</v>
      </c>
      <c r="Y720" s="2">
        <v>1292040</v>
      </c>
      <c r="Z720" s="2">
        <v>0</v>
      </c>
      <c r="AA720" s="12">
        <v>0</v>
      </c>
      <c r="AB720" s="13">
        <v>48507</v>
      </c>
      <c r="AC720" s="13">
        <v>44500</v>
      </c>
      <c r="AD720" s="2">
        <v>11</v>
      </c>
      <c r="AE720" s="2">
        <v>4</v>
      </c>
      <c r="AF720" s="3" t="s">
        <v>95</v>
      </c>
      <c r="AG720" s="2">
        <v>0</v>
      </c>
      <c r="AH720" s="3" t="s">
        <v>95</v>
      </c>
      <c r="AI720" s="3" t="s">
        <v>95</v>
      </c>
      <c r="AJ720" s="2">
        <v>1</v>
      </c>
      <c r="AK720" s="2">
        <v>8763.7069210487134</v>
      </c>
      <c r="AL720" s="2">
        <v>0</v>
      </c>
      <c r="AM720" s="2">
        <v>0</v>
      </c>
      <c r="AN720" s="2">
        <v>8763.7069210487134</v>
      </c>
      <c r="AO720" s="2">
        <v>71668.712438194038</v>
      </c>
      <c r="AP720" s="2">
        <v>0</v>
      </c>
      <c r="AQ720" s="2">
        <v>0</v>
      </c>
      <c r="AR720" s="2">
        <v>71668.712438194038</v>
      </c>
      <c r="AS720" s="2">
        <v>1033632.0000000001</v>
      </c>
      <c r="AT720" s="2">
        <v>0</v>
      </c>
      <c r="AU720" s="2">
        <v>0</v>
      </c>
      <c r="AV720" s="2">
        <v>1033632.0000000001</v>
      </c>
      <c r="AW720" s="2">
        <v>8763.7069210487134</v>
      </c>
      <c r="AX720" s="2">
        <v>0</v>
      </c>
      <c r="AY720" s="2">
        <v>0</v>
      </c>
      <c r="AZ720" s="2">
        <v>8763.7069210487134</v>
      </c>
      <c r="BA720" s="2">
        <v>44599.380891909008</v>
      </c>
      <c r="BB720" s="2">
        <v>0</v>
      </c>
      <c r="BC720" s="2">
        <v>0</v>
      </c>
      <c r="BD720" s="2">
        <v>44599.380891909008</v>
      </c>
      <c r="BE720" s="2">
        <v>364729.2444692133</v>
      </c>
      <c r="BF720" s="2">
        <v>0</v>
      </c>
      <c r="BG720" s="2">
        <v>0</v>
      </c>
      <c r="BH720" s="2">
        <v>364729.2444692133</v>
      </c>
      <c r="BI720" s="2">
        <v>5260256.6112000011</v>
      </c>
      <c r="BJ720" s="2">
        <v>0</v>
      </c>
      <c r="BK720" s="2">
        <v>0</v>
      </c>
      <c r="BL720" s="2">
        <v>5260256.6112000011</v>
      </c>
      <c r="BM720" s="2">
        <v>44599.380891909008</v>
      </c>
      <c r="BN720" s="2">
        <v>0</v>
      </c>
      <c r="BO720" s="2">
        <v>0</v>
      </c>
      <c r="BP720" s="2">
        <v>44599.380891909008</v>
      </c>
      <c r="BQ720" s="2" t="s">
        <v>96</v>
      </c>
      <c r="BR720" s="1" t="s">
        <v>523</v>
      </c>
      <c r="BS720" s="1" t="s">
        <v>523</v>
      </c>
      <c r="BT720" s="1" t="s">
        <v>523</v>
      </c>
      <c r="BU720" s="2">
        <v>8763.7069210487134</v>
      </c>
      <c r="BV720" s="2">
        <v>71668.712438194038</v>
      </c>
      <c r="BW720" s="2">
        <v>1033632.0000000001</v>
      </c>
      <c r="BX720" s="2">
        <v>8763.7069210487134</v>
      </c>
      <c r="BY720" s="2">
        <v>8763.7069210487134</v>
      </c>
      <c r="BZ720" s="2">
        <v>1356.5689794509015</v>
      </c>
      <c r="CA720" s="2">
        <v>11093.884467693575</v>
      </c>
      <c r="CB720" s="2">
        <v>160000</v>
      </c>
      <c r="CC720" s="2">
        <v>1356.5689794509015</v>
      </c>
      <c r="CD720" s="2">
        <v>1356.5689794509015</v>
      </c>
      <c r="CE720" s="1">
        <f t="shared" si="11"/>
        <v>6.7828448972545074E-3</v>
      </c>
    </row>
    <row r="721" spans="1:83" ht="13.5" customHeight="1">
      <c r="A721" s="3" t="s">
        <v>1404</v>
      </c>
      <c r="B721" t="s">
        <v>1545</v>
      </c>
      <c r="C721" s="9" t="s">
        <v>2330</v>
      </c>
      <c r="D721" s="3" t="s">
        <v>523</v>
      </c>
      <c r="E721" s="3" t="s">
        <v>1408</v>
      </c>
      <c r="F721" s="3" t="s">
        <v>1545</v>
      </c>
      <c r="G721" s="3" t="s">
        <v>128</v>
      </c>
      <c r="H721" s="3" t="s">
        <v>89</v>
      </c>
      <c r="I721" s="3" t="s">
        <v>1406</v>
      </c>
      <c r="J721" s="3" t="s">
        <v>523</v>
      </c>
      <c r="K721" s="3" t="s">
        <v>92</v>
      </c>
      <c r="L721" s="3" t="s">
        <v>116</v>
      </c>
      <c r="M721" s="3" t="s">
        <v>94</v>
      </c>
      <c r="N721" s="2">
        <v>4649.75</v>
      </c>
      <c r="O721" s="2">
        <v>0</v>
      </c>
      <c r="P721" s="10">
        <v>1</v>
      </c>
      <c r="Q721" s="2">
        <v>4649.75</v>
      </c>
      <c r="R721" s="2">
        <v>0</v>
      </c>
      <c r="S721" s="3" t="s">
        <v>262</v>
      </c>
      <c r="T721" s="2">
        <v>4649.75</v>
      </c>
      <c r="U721" s="2">
        <v>4649.75</v>
      </c>
      <c r="V721" s="2">
        <v>0</v>
      </c>
      <c r="W721" s="11">
        <v>6.4602000000000004</v>
      </c>
      <c r="X721" s="2">
        <v>30038.314950000004</v>
      </c>
      <c r="Y721" s="2">
        <v>30038.314950000004</v>
      </c>
      <c r="Z721" s="2">
        <v>0</v>
      </c>
      <c r="AA721" s="12">
        <v>0</v>
      </c>
      <c r="AB721" s="13">
        <v>48513</v>
      </c>
      <c r="AC721" s="13">
        <v>44500</v>
      </c>
      <c r="AD721" s="2">
        <v>11</v>
      </c>
      <c r="AE721" s="2">
        <v>4</v>
      </c>
      <c r="AF721" s="3" t="s">
        <v>95</v>
      </c>
      <c r="AG721" s="2">
        <v>0</v>
      </c>
      <c r="AH721" s="3" t="s">
        <v>95</v>
      </c>
      <c r="AI721" s="3" t="s">
        <v>95</v>
      </c>
      <c r="AJ721" s="2">
        <v>1</v>
      </c>
      <c r="AK721" s="2">
        <v>203.74523128073128</v>
      </c>
      <c r="AL721" s="2">
        <v>0</v>
      </c>
      <c r="AM721" s="2">
        <v>0</v>
      </c>
      <c r="AN721" s="2">
        <v>203.74523128073128</v>
      </c>
      <c r="AO721" s="2">
        <v>1666.2079782974643</v>
      </c>
      <c r="AP721" s="2">
        <v>0</v>
      </c>
      <c r="AQ721" s="2">
        <v>0</v>
      </c>
      <c r="AR721" s="2">
        <v>1666.2079782974643</v>
      </c>
      <c r="AS721" s="2">
        <v>24030.651960000003</v>
      </c>
      <c r="AT721" s="2">
        <v>0</v>
      </c>
      <c r="AU721" s="2">
        <v>0</v>
      </c>
      <c r="AV721" s="2">
        <v>24030.651960000003</v>
      </c>
      <c r="AW721" s="2">
        <v>203.74523128073128</v>
      </c>
      <c r="AX721" s="2">
        <v>0</v>
      </c>
      <c r="AY721" s="2">
        <v>0</v>
      </c>
      <c r="AZ721" s="2">
        <v>203.74523128073128</v>
      </c>
      <c r="BA721" s="2">
        <v>1036.8798565107695</v>
      </c>
      <c r="BB721" s="2">
        <v>0</v>
      </c>
      <c r="BC721" s="2">
        <v>0</v>
      </c>
      <c r="BD721" s="2">
        <v>1036.8798565107695</v>
      </c>
      <c r="BE721" s="2">
        <v>8479.4990223536261</v>
      </c>
      <c r="BF721" s="2">
        <v>0</v>
      </c>
      <c r="BG721" s="2">
        <v>0</v>
      </c>
      <c r="BH721" s="2">
        <v>8479.4990223536261</v>
      </c>
      <c r="BI721" s="2">
        <v>122294.39088963602</v>
      </c>
      <c r="BJ721" s="2">
        <v>0</v>
      </c>
      <c r="BK721" s="2">
        <v>0</v>
      </c>
      <c r="BL721" s="2">
        <v>122294.39088963602</v>
      </c>
      <c r="BM721" s="2">
        <v>1036.8798565107695</v>
      </c>
      <c r="BN721" s="2">
        <v>0</v>
      </c>
      <c r="BO721" s="2">
        <v>0</v>
      </c>
      <c r="BP721" s="2">
        <v>1036.8798565107695</v>
      </c>
      <c r="BQ721" s="2" t="s">
        <v>96</v>
      </c>
      <c r="BR721" s="1" t="s">
        <v>523</v>
      </c>
      <c r="BS721" s="1" t="s">
        <v>523</v>
      </c>
      <c r="BT721" s="1" t="s">
        <v>523</v>
      </c>
      <c r="BU721" s="2">
        <v>203.74523128073128</v>
      </c>
      <c r="BV721" s="2">
        <v>1666.2079782974643</v>
      </c>
      <c r="BW721" s="2">
        <v>24030.651960000003</v>
      </c>
      <c r="BX721" s="2">
        <v>203.74523128073128</v>
      </c>
      <c r="BY721" s="2">
        <v>203.74523128073128</v>
      </c>
      <c r="BZ721" s="2">
        <v>31.538533061009144</v>
      </c>
      <c r="CA721" s="2">
        <v>257.91894651829108</v>
      </c>
      <c r="CB721" s="2">
        <v>3719.8</v>
      </c>
      <c r="CC721" s="2">
        <v>31.538533061009144</v>
      </c>
      <c r="CD721" s="2">
        <v>31.538533061009144</v>
      </c>
      <c r="CE721" s="1">
        <f t="shared" si="11"/>
        <v>6.7828448972545065E-3</v>
      </c>
    </row>
    <row r="722" spans="1:83" ht="13.5" customHeight="1">
      <c r="A722" s="3" t="s">
        <v>1404</v>
      </c>
      <c r="B722" t="s">
        <v>1546</v>
      </c>
      <c r="C722" s="9" t="s">
        <v>2331</v>
      </c>
      <c r="D722" s="3" t="s">
        <v>523</v>
      </c>
      <c r="E722" s="3" t="s">
        <v>1408</v>
      </c>
      <c r="F722" s="3" t="s">
        <v>1546</v>
      </c>
      <c r="G722" s="3" t="s">
        <v>128</v>
      </c>
      <c r="H722" s="3" t="s">
        <v>89</v>
      </c>
      <c r="I722" s="3" t="s">
        <v>1406</v>
      </c>
      <c r="J722" s="3" t="s">
        <v>523</v>
      </c>
      <c r="K722" s="3" t="s">
        <v>92</v>
      </c>
      <c r="L722" s="3" t="s">
        <v>116</v>
      </c>
      <c r="M722" s="3" t="s">
        <v>94</v>
      </c>
      <c r="N722" s="2">
        <v>17777.599999999999</v>
      </c>
      <c r="O722" s="2">
        <v>0</v>
      </c>
      <c r="P722" s="10">
        <v>1</v>
      </c>
      <c r="Q722" s="2">
        <v>17777.599999999999</v>
      </c>
      <c r="R722" s="2">
        <v>0</v>
      </c>
      <c r="S722" s="3" t="s">
        <v>262</v>
      </c>
      <c r="T722" s="2">
        <v>17777.599999999999</v>
      </c>
      <c r="U722" s="2">
        <v>17777.599999999999</v>
      </c>
      <c r="V722" s="2">
        <v>0</v>
      </c>
      <c r="W722" s="11">
        <v>6.4602000000000004</v>
      </c>
      <c r="X722" s="2">
        <v>114846.85152</v>
      </c>
      <c r="Y722" s="2">
        <v>114846.85152</v>
      </c>
      <c r="Z722" s="2">
        <v>0</v>
      </c>
      <c r="AA722" s="12">
        <v>0</v>
      </c>
      <c r="AB722" s="13">
        <v>48361</v>
      </c>
      <c r="AC722" s="13">
        <v>44500</v>
      </c>
      <c r="AD722" s="2">
        <v>11</v>
      </c>
      <c r="AE722" s="2">
        <v>4</v>
      </c>
      <c r="AF722" s="3" t="s">
        <v>95</v>
      </c>
      <c r="AG722" s="2">
        <v>0</v>
      </c>
      <c r="AH722" s="3" t="s">
        <v>95</v>
      </c>
      <c r="AI722" s="3" t="s">
        <v>95</v>
      </c>
      <c r="AJ722" s="2">
        <v>1</v>
      </c>
      <c r="AK722" s="2">
        <v>778.9883807981779</v>
      </c>
      <c r="AL722" s="2">
        <v>0</v>
      </c>
      <c r="AM722" s="2">
        <v>0</v>
      </c>
      <c r="AN722" s="2">
        <v>778.9883807981779</v>
      </c>
      <c r="AO722" s="2">
        <v>6370.4885112061947</v>
      </c>
      <c r="AP722" s="2">
        <v>0</v>
      </c>
      <c r="AQ722" s="2">
        <v>0</v>
      </c>
      <c r="AR722" s="2">
        <v>6370.4885112061947</v>
      </c>
      <c r="AS722" s="2">
        <v>91877.481215999986</v>
      </c>
      <c r="AT722" s="2">
        <v>0</v>
      </c>
      <c r="AU722" s="2">
        <v>0</v>
      </c>
      <c r="AV722" s="2">
        <v>91877.481215999986</v>
      </c>
      <c r="AW722" s="2">
        <v>778.9883807981779</v>
      </c>
      <c r="AX722" s="2">
        <v>0</v>
      </c>
      <c r="AY722" s="2">
        <v>0</v>
      </c>
      <c r="AZ722" s="2">
        <v>778.9883807981779</v>
      </c>
      <c r="BA722" s="2">
        <v>3964.3497687200074</v>
      </c>
      <c r="BB722" s="2">
        <v>0</v>
      </c>
      <c r="BC722" s="2">
        <v>0</v>
      </c>
      <c r="BD722" s="2">
        <v>3964.3497687200074</v>
      </c>
      <c r="BE722" s="2">
        <v>32420.053082379447</v>
      </c>
      <c r="BF722" s="2">
        <v>0</v>
      </c>
      <c r="BG722" s="2">
        <v>0</v>
      </c>
      <c r="BH722" s="2">
        <v>32420.053082379447</v>
      </c>
      <c r="BI722" s="2">
        <v>467573.68965634552</v>
      </c>
      <c r="BJ722" s="2">
        <v>0</v>
      </c>
      <c r="BK722" s="2">
        <v>0</v>
      </c>
      <c r="BL722" s="2">
        <v>467573.68965634552</v>
      </c>
      <c r="BM722" s="2">
        <v>3964.3497687200074</v>
      </c>
      <c r="BN722" s="2">
        <v>0</v>
      </c>
      <c r="BO722" s="2">
        <v>0</v>
      </c>
      <c r="BP722" s="2">
        <v>3964.3497687200074</v>
      </c>
      <c r="BQ722" s="2" t="s">
        <v>96</v>
      </c>
      <c r="BR722" s="1" t="s">
        <v>523</v>
      </c>
      <c r="BS722" s="1" t="s">
        <v>523</v>
      </c>
      <c r="BT722" s="1" t="s">
        <v>523</v>
      </c>
      <c r="BU722" s="2">
        <v>778.9883807981779</v>
      </c>
      <c r="BV722" s="2">
        <v>6370.4885112061947</v>
      </c>
      <c r="BW722" s="2">
        <v>91877.481215999986</v>
      </c>
      <c r="BX722" s="2">
        <v>778.9883807981779</v>
      </c>
      <c r="BY722" s="2">
        <v>778.9883807981779</v>
      </c>
      <c r="BZ722" s="2">
        <v>120.5827034454317</v>
      </c>
      <c r="CA722" s="2">
        <v>986.11320256434703</v>
      </c>
      <c r="CB722" s="2">
        <v>14222.079999999996</v>
      </c>
      <c r="CC722" s="2">
        <v>120.5827034454317</v>
      </c>
      <c r="CD722" s="2">
        <v>120.5827034454317</v>
      </c>
      <c r="CE722" s="1">
        <f t="shared" si="11"/>
        <v>6.7828448972545065E-3</v>
      </c>
    </row>
    <row r="723" spans="1:83" ht="13.5" customHeight="1">
      <c r="A723" s="3" t="s">
        <v>1404</v>
      </c>
      <c r="B723" t="s">
        <v>1547</v>
      </c>
      <c r="C723" s="9" t="s">
        <v>2332</v>
      </c>
      <c r="D723" s="3" t="s">
        <v>523</v>
      </c>
      <c r="E723" s="3" t="s">
        <v>1408</v>
      </c>
      <c r="F723" s="3" t="s">
        <v>1547</v>
      </c>
      <c r="G723" s="3" t="s">
        <v>128</v>
      </c>
      <c r="H723" s="3" t="s">
        <v>89</v>
      </c>
      <c r="I723" s="3" t="s">
        <v>1406</v>
      </c>
      <c r="J723" s="3" t="s">
        <v>523</v>
      </c>
      <c r="K723" s="3" t="s">
        <v>92</v>
      </c>
      <c r="L723" s="3" t="s">
        <v>116</v>
      </c>
      <c r="M723" s="3" t="s">
        <v>94</v>
      </c>
      <c r="N723" s="2">
        <v>18823.86</v>
      </c>
      <c r="O723" s="2">
        <v>0</v>
      </c>
      <c r="P723" s="10">
        <v>1</v>
      </c>
      <c r="Q723" s="2">
        <v>18823.86</v>
      </c>
      <c r="R723" s="2">
        <v>0</v>
      </c>
      <c r="S723" s="3" t="s">
        <v>262</v>
      </c>
      <c r="T723" s="2">
        <v>18823.86</v>
      </c>
      <c r="U723" s="2">
        <v>18823.86</v>
      </c>
      <c r="V723" s="2">
        <v>0</v>
      </c>
      <c r="W723" s="11">
        <v>6.4602000000000004</v>
      </c>
      <c r="X723" s="2">
        <v>121605.90037200002</v>
      </c>
      <c r="Y723" s="2">
        <v>121605.90037200002</v>
      </c>
      <c r="Z723" s="2">
        <v>0</v>
      </c>
      <c r="AA723" s="12">
        <v>0</v>
      </c>
      <c r="AB723" s="13">
        <v>48059</v>
      </c>
      <c r="AC723" s="13">
        <v>44500</v>
      </c>
      <c r="AD723" s="2">
        <v>10</v>
      </c>
      <c r="AE723" s="2">
        <v>4</v>
      </c>
      <c r="AF723" s="3" t="s">
        <v>95</v>
      </c>
      <c r="AG723" s="2">
        <v>0</v>
      </c>
      <c r="AH723" s="3" t="s">
        <v>95</v>
      </c>
      <c r="AI723" s="3" t="s">
        <v>95</v>
      </c>
      <c r="AJ723" s="2">
        <v>1</v>
      </c>
      <c r="AK723" s="2">
        <v>824.83396081426031</v>
      </c>
      <c r="AL723" s="2">
        <v>0</v>
      </c>
      <c r="AM723" s="2">
        <v>0</v>
      </c>
      <c r="AN723" s="2">
        <v>824.83396081426031</v>
      </c>
      <c r="AO723" s="2">
        <v>6158.3762318995332</v>
      </c>
      <c r="AP723" s="2">
        <v>0</v>
      </c>
      <c r="AQ723" s="2">
        <v>0</v>
      </c>
      <c r="AR723" s="2">
        <v>6158.3762318995332</v>
      </c>
      <c r="AS723" s="2">
        <v>97284.720297600026</v>
      </c>
      <c r="AT723" s="2">
        <v>0</v>
      </c>
      <c r="AU723" s="2">
        <v>0</v>
      </c>
      <c r="AV723" s="2">
        <v>97284.720297600026</v>
      </c>
      <c r="AW723" s="2">
        <v>824.83396081426031</v>
      </c>
      <c r="AX723" s="2">
        <v>0</v>
      </c>
      <c r="AY723" s="2">
        <v>0</v>
      </c>
      <c r="AZ723" s="2">
        <v>824.83396081426031</v>
      </c>
      <c r="BA723" s="2">
        <v>4197.6625099798521</v>
      </c>
      <c r="BB723" s="2">
        <v>0</v>
      </c>
      <c r="BC723" s="2">
        <v>0</v>
      </c>
      <c r="BD723" s="2">
        <v>4197.6625099798521</v>
      </c>
      <c r="BE723" s="2">
        <v>31340.592481759915</v>
      </c>
      <c r="BF723" s="2">
        <v>0</v>
      </c>
      <c r="BG723" s="2">
        <v>0</v>
      </c>
      <c r="BH723" s="2">
        <v>31340.592481759915</v>
      </c>
      <c r="BI723" s="2">
        <v>495091.67006651632</v>
      </c>
      <c r="BJ723" s="2">
        <v>0</v>
      </c>
      <c r="BK723" s="2">
        <v>0</v>
      </c>
      <c r="BL723" s="2">
        <v>495091.67006651632</v>
      </c>
      <c r="BM723" s="2">
        <v>4197.6625099798521</v>
      </c>
      <c r="BN723" s="2">
        <v>0</v>
      </c>
      <c r="BO723" s="2">
        <v>0</v>
      </c>
      <c r="BP723" s="2">
        <v>4197.6625099798521</v>
      </c>
      <c r="BQ723" s="2" t="s">
        <v>96</v>
      </c>
      <c r="BR723" s="1" t="s">
        <v>523</v>
      </c>
      <c r="BS723" s="1" t="s">
        <v>523</v>
      </c>
      <c r="BT723" s="1" t="s">
        <v>523</v>
      </c>
      <c r="BU723" s="2">
        <v>824.83396081426031</v>
      </c>
      <c r="BV723" s="2">
        <v>6158.3762318995332</v>
      </c>
      <c r="BW723" s="2">
        <v>97284.720297600026</v>
      </c>
      <c r="BX723" s="2">
        <v>824.83396081426031</v>
      </c>
      <c r="BY723" s="2">
        <v>824.83396081426031</v>
      </c>
      <c r="BZ723" s="2">
        <v>127.67932274763324</v>
      </c>
      <c r="CA723" s="2">
        <v>953.2795009286915</v>
      </c>
      <c r="CB723" s="2">
        <v>15059.088000000003</v>
      </c>
      <c r="CC723" s="2">
        <v>127.67932274763324</v>
      </c>
      <c r="CD723" s="2">
        <v>127.67932274763324</v>
      </c>
      <c r="CE723" s="1">
        <f t="shared" si="11"/>
        <v>6.7828448972545074E-3</v>
      </c>
    </row>
    <row r="724" spans="1:83" ht="13.5" customHeight="1">
      <c r="A724" s="3" t="s">
        <v>1404</v>
      </c>
      <c r="B724" t="s">
        <v>1548</v>
      </c>
      <c r="C724" s="9" t="s">
        <v>2333</v>
      </c>
      <c r="D724" s="3" t="s">
        <v>523</v>
      </c>
      <c r="E724" s="3" t="s">
        <v>1408</v>
      </c>
      <c r="F724" s="3" t="s">
        <v>1548</v>
      </c>
      <c r="G724" s="3" t="s">
        <v>128</v>
      </c>
      <c r="H724" s="3" t="s">
        <v>89</v>
      </c>
      <c r="I724" s="3" t="s">
        <v>1406</v>
      </c>
      <c r="J724" s="3" t="s">
        <v>523</v>
      </c>
      <c r="K724" s="3" t="s">
        <v>92</v>
      </c>
      <c r="L724" s="3" t="s">
        <v>116</v>
      </c>
      <c r="M724" s="3" t="s">
        <v>94</v>
      </c>
      <c r="N724" s="2">
        <v>33012</v>
      </c>
      <c r="O724" s="2">
        <v>0</v>
      </c>
      <c r="P724" s="10">
        <v>1</v>
      </c>
      <c r="Q724" s="2">
        <v>33012</v>
      </c>
      <c r="R724" s="2">
        <v>0</v>
      </c>
      <c r="S724" s="3" t="s">
        <v>262</v>
      </c>
      <c r="T724" s="2">
        <v>33012</v>
      </c>
      <c r="U724" s="2">
        <v>33012</v>
      </c>
      <c r="V724" s="2">
        <v>0</v>
      </c>
      <c r="W724" s="11">
        <v>6.4602000000000004</v>
      </c>
      <c r="X724" s="2">
        <v>213264.12240000002</v>
      </c>
      <c r="Y724" s="2">
        <v>213264.12240000002</v>
      </c>
      <c r="Z724" s="2">
        <v>0</v>
      </c>
      <c r="AA724" s="12">
        <v>0</v>
      </c>
      <c r="AB724" s="13">
        <v>48212</v>
      </c>
      <c r="AC724" s="13">
        <v>44500</v>
      </c>
      <c r="AD724" s="2">
        <v>11</v>
      </c>
      <c r="AE724" s="2">
        <v>4</v>
      </c>
      <c r="AF724" s="3" t="s">
        <v>95</v>
      </c>
      <c r="AG724" s="2">
        <v>0</v>
      </c>
      <c r="AH724" s="3" t="s">
        <v>95</v>
      </c>
      <c r="AI724" s="3" t="s">
        <v>95</v>
      </c>
      <c r="AJ724" s="2">
        <v>1</v>
      </c>
      <c r="AK724" s="2">
        <v>1446.5374643883006</v>
      </c>
      <c r="AL724" s="2">
        <v>0</v>
      </c>
      <c r="AM724" s="2">
        <v>0</v>
      </c>
      <c r="AN724" s="2">
        <v>1446.5374643883006</v>
      </c>
      <c r="AO724" s="2">
        <v>11829.637675048314</v>
      </c>
      <c r="AP724" s="2">
        <v>0</v>
      </c>
      <c r="AQ724" s="2">
        <v>0</v>
      </c>
      <c r="AR724" s="2">
        <v>11829.637675048314</v>
      </c>
      <c r="AS724" s="2">
        <v>170611.29792000004</v>
      </c>
      <c r="AT724" s="2">
        <v>0</v>
      </c>
      <c r="AU724" s="2">
        <v>0</v>
      </c>
      <c r="AV724" s="2">
        <v>170611.29792000004</v>
      </c>
      <c r="AW724" s="2">
        <v>1446.5374643883006</v>
      </c>
      <c r="AX724" s="2">
        <v>0</v>
      </c>
      <c r="AY724" s="2">
        <v>0</v>
      </c>
      <c r="AZ724" s="2">
        <v>1446.5374643883006</v>
      </c>
      <c r="BA724" s="2">
        <v>7361.5738100185008</v>
      </c>
      <c r="BB724" s="2">
        <v>0</v>
      </c>
      <c r="BC724" s="2">
        <v>0</v>
      </c>
      <c r="BD724" s="2">
        <v>7361.5738100185008</v>
      </c>
      <c r="BE724" s="2">
        <v>60202.209092088378</v>
      </c>
      <c r="BF724" s="2">
        <v>0</v>
      </c>
      <c r="BG724" s="2">
        <v>0</v>
      </c>
      <c r="BH724" s="2">
        <v>60202.209092088378</v>
      </c>
      <c r="BI724" s="2">
        <v>868257.95624467218</v>
      </c>
      <c r="BJ724" s="2">
        <v>0</v>
      </c>
      <c r="BK724" s="2">
        <v>0</v>
      </c>
      <c r="BL724" s="2">
        <v>868257.95624467218</v>
      </c>
      <c r="BM724" s="2">
        <v>7361.5738100185008</v>
      </c>
      <c r="BN724" s="2">
        <v>0</v>
      </c>
      <c r="BO724" s="2">
        <v>0</v>
      </c>
      <c r="BP724" s="2">
        <v>7361.5738100185008</v>
      </c>
      <c r="BQ724" s="2" t="s">
        <v>96</v>
      </c>
      <c r="BR724" s="1" t="s">
        <v>523</v>
      </c>
      <c r="BS724" s="1" t="s">
        <v>523</v>
      </c>
      <c r="BT724" s="1" t="s">
        <v>523</v>
      </c>
      <c r="BU724" s="2">
        <v>1446.5374643883006</v>
      </c>
      <c r="BV724" s="2">
        <v>11829.637675048314</v>
      </c>
      <c r="BW724" s="2">
        <v>170611.29792000004</v>
      </c>
      <c r="BX724" s="2">
        <v>1446.5374643883006</v>
      </c>
      <c r="BY724" s="2">
        <v>1446.5374643883006</v>
      </c>
      <c r="BZ724" s="2">
        <v>223.91527574816575</v>
      </c>
      <c r="CA724" s="2">
        <v>1831.1565702375024</v>
      </c>
      <c r="CB724" s="2">
        <v>26409.600000000006</v>
      </c>
      <c r="CC724" s="2">
        <v>223.91527574816575</v>
      </c>
      <c r="CD724" s="2">
        <v>223.91527574816575</v>
      </c>
      <c r="CE724" s="1">
        <f t="shared" si="11"/>
        <v>6.7828448972545065E-3</v>
      </c>
    </row>
    <row r="725" spans="1:83" ht="13.5" customHeight="1">
      <c r="A725" s="3" t="s">
        <v>1404</v>
      </c>
      <c r="B725" t="s">
        <v>1549</v>
      </c>
      <c r="C725" s="9" t="s">
        <v>2334</v>
      </c>
      <c r="D725" s="3" t="s">
        <v>523</v>
      </c>
      <c r="E725" s="3" t="s">
        <v>1408</v>
      </c>
      <c r="F725" s="3" t="s">
        <v>1549</v>
      </c>
      <c r="G725" s="3" t="s">
        <v>128</v>
      </c>
      <c r="H725" s="3" t="s">
        <v>89</v>
      </c>
      <c r="I725" s="3" t="s">
        <v>1406</v>
      </c>
      <c r="J725" s="3" t="s">
        <v>523</v>
      </c>
      <c r="K725" s="3" t="s">
        <v>92</v>
      </c>
      <c r="L725" s="3" t="s">
        <v>116</v>
      </c>
      <c r="M725" s="3" t="s">
        <v>94</v>
      </c>
      <c r="N725" s="2">
        <v>36624.03</v>
      </c>
      <c r="O725" s="2">
        <v>0</v>
      </c>
      <c r="P725" s="10">
        <v>1</v>
      </c>
      <c r="Q725" s="2">
        <v>36624.03</v>
      </c>
      <c r="R725" s="2">
        <v>0</v>
      </c>
      <c r="S725" s="3" t="s">
        <v>262</v>
      </c>
      <c r="T725" s="2">
        <v>36624.03</v>
      </c>
      <c r="U725" s="2">
        <v>36624.03</v>
      </c>
      <c r="V725" s="2">
        <v>0</v>
      </c>
      <c r="W725" s="11">
        <v>6.4602000000000004</v>
      </c>
      <c r="X725" s="2">
        <v>236598.55860600001</v>
      </c>
      <c r="Y725" s="2">
        <v>236598.55860600001</v>
      </c>
      <c r="Z725" s="2">
        <v>0</v>
      </c>
      <c r="AA725" s="12">
        <v>0</v>
      </c>
      <c r="AB725" s="13">
        <v>48676</v>
      </c>
      <c r="AC725" s="13">
        <v>44500</v>
      </c>
      <c r="AD725" s="2">
        <v>12</v>
      </c>
      <c r="AE725" s="2">
        <v>4</v>
      </c>
      <c r="AF725" s="3" t="s">
        <v>95</v>
      </c>
      <c r="AG725" s="2">
        <v>0</v>
      </c>
      <c r="AH725" s="3" t="s">
        <v>95</v>
      </c>
      <c r="AI725" s="3" t="s">
        <v>95</v>
      </c>
      <c r="AJ725" s="2">
        <v>1</v>
      </c>
      <c r="AK725" s="2">
        <v>1604.8113259384786</v>
      </c>
      <c r="AL725" s="2">
        <v>0</v>
      </c>
      <c r="AM725" s="2">
        <v>0</v>
      </c>
      <c r="AN725" s="2">
        <v>1604.8113259384786</v>
      </c>
      <c r="AO725" s="2">
        <v>14215.838838211339</v>
      </c>
      <c r="AP725" s="2">
        <v>0</v>
      </c>
      <c r="AQ725" s="2">
        <v>0</v>
      </c>
      <c r="AR725" s="2">
        <v>14215.838838211339</v>
      </c>
      <c r="AS725" s="2">
        <v>189278.8468848</v>
      </c>
      <c r="AT725" s="2">
        <v>0</v>
      </c>
      <c r="AU725" s="2">
        <v>0</v>
      </c>
      <c r="AV725" s="2">
        <v>189278.8468848</v>
      </c>
      <c r="AW725" s="2">
        <v>1604.8113259384786</v>
      </c>
      <c r="AX725" s="2">
        <v>0</v>
      </c>
      <c r="AY725" s="2">
        <v>0</v>
      </c>
      <c r="AZ725" s="2">
        <v>1604.8113259384786</v>
      </c>
      <c r="BA725" s="2">
        <v>8167.0453188335114</v>
      </c>
      <c r="BB725" s="2">
        <v>0</v>
      </c>
      <c r="BC725" s="2">
        <v>0</v>
      </c>
      <c r="BD725" s="2">
        <v>8167.0453188335114</v>
      </c>
      <c r="BE725" s="2">
        <v>72345.825431541321</v>
      </c>
      <c r="BF725" s="2">
        <v>0</v>
      </c>
      <c r="BG725" s="2">
        <v>0</v>
      </c>
      <c r="BH725" s="2">
        <v>72345.825431541321</v>
      </c>
      <c r="BI725" s="2">
        <v>963258.97968143574</v>
      </c>
      <c r="BJ725" s="2">
        <v>0</v>
      </c>
      <c r="BK725" s="2">
        <v>0</v>
      </c>
      <c r="BL725" s="2">
        <v>963258.97968143574</v>
      </c>
      <c r="BM725" s="2">
        <v>8167.0453188335114</v>
      </c>
      <c r="BN725" s="2">
        <v>0</v>
      </c>
      <c r="BO725" s="2">
        <v>0</v>
      </c>
      <c r="BP725" s="2">
        <v>8167.0453188335114</v>
      </c>
      <c r="BQ725" s="2" t="s">
        <v>96</v>
      </c>
      <c r="BR725" s="1" t="s">
        <v>523</v>
      </c>
      <c r="BS725" s="1" t="s">
        <v>523</v>
      </c>
      <c r="BT725" s="1" t="s">
        <v>523</v>
      </c>
      <c r="BU725" s="2">
        <v>1604.8113259384786</v>
      </c>
      <c r="BV725" s="2">
        <v>14215.838838211339</v>
      </c>
      <c r="BW725" s="2">
        <v>189278.8468848</v>
      </c>
      <c r="BX725" s="2">
        <v>1604.8113259384786</v>
      </c>
      <c r="BY725" s="2">
        <v>1604.8113259384786</v>
      </c>
      <c r="BZ725" s="2">
        <v>248.41511500239599</v>
      </c>
      <c r="CA725" s="2">
        <v>2200.5261196574934</v>
      </c>
      <c r="CB725" s="2">
        <v>29299.223999999998</v>
      </c>
      <c r="CC725" s="2">
        <v>248.41511500239599</v>
      </c>
      <c r="CD725" s="2">
        <v>248.41511500239599</v>
      </c>
      <c r="CE725" s="1">
        <f t="shared" si="11"/>
        <v>6.7828448972545074E-3</v>
      </c>
    </row>
    <row r="726" spans="1:83" ht="13.5" customHeight="1">
      <c r="A726" s="3" t="s">
        <v>1404</v>
      </c>
      <c r="B726" t="s">
        <v>1550</v>
      </c>
      <c r="C726" s="9" t="s">
        <v>2335</v>
      </c>
      <c r="D726" s="3" t="s">
        <v>523</v>
      </c>
      <c r="E726" s="3" t="s">
        <v>1408</v>
      </c>
      <c r="F726" s="3" t="s">
        <v>1550</v>
      </c>
      <c r="G726" s="3" t="s">
        <v>128</v>
      </c>
      <c r="H726" s="3" t="s">
        <v>89</v>
      </c>
      <c r="I726" s="3" t="s">
        <v>1406</v>
      </c>
      <c r="J726" s="3" t="s">
        <v>523</v>
      </c>
      <c r="K726" s="3" t="s">
        <v>92</v>
      </c>
      <c r="L726" s="3" t="s">
        <v>116</v>
      </c>
      <c r="M726" s="3" t="s">
        <v>94</v>
      </c>
      <c r="N726" s="2">
        <v>71627.929999999993</v>
      </c>
      <c r="O726" s="2">
        <v>0</v>
      </c>
      <c r="P726" s="10">
        <v>1</v>
      </c>
      <c r="Q726" s="2">
        <v>71627.929999999993</v>
      </c>
      <c r="R726" s="2">
        <v>0</v>
      </c>
      <c r="S726" s="3" t="s">
        <v>262</v>
      </c>
      <c r="T726" s="2">
        <v>71627.929999999993</v>
      </c>
      <c r="U726" s="2">
        <v>71627.929999999993</v>
      </c>
      <c r="V726" s="2">
        <v>0</v>
      </c>
      <c r="W726" s="11">
        <v>6.4602000000000004</v>
      </c>
      <c r="X726" s="2">
        <v>462730.753386</v>
      </c>
      <c r="Y726" s="2">
        <v>462730.753386</v>
      </c>
      <c r="Z726" s="2">
        <v>0</v>
      </c>
      <c r="AA726" s="12">
        <v>0</v>
      </c>
      <c r="AB726" s="13">
        <v>48664</v>
      </c>
      <c r="AC726" s="13">
        <v>44500</v>
      </c>
      <c r="AD726" s="2">
        <v>12</v>
      </c>
      <c r="AE726" s="2">
        <v>4</v>
      </c>
      <c r="AF726" s="3" t="s">
        <v>95</v>
      </c>
      <c r="AG726" s="2">
        <v>0</v>
      </c>
      <c r="AH726" s="3" t="s">
        <v>95</v>
      </c>
      <c r="AI726" s="3" t="s">
        <v>95</v>
      </c>
      <c r="AJ726" s="2">
        <v>1</v>
      </c>
      <c r="AK726" s="2">
        <v>3138.6309294069633</v>
      </c>
      <c r="AL726" s="2">
        <v>0</v>
      </c>
      <c r="AM726" s="2">
        <v>0</v>
      </c>
      <c r="AN726" s="2">
        <v>3138.6309294069633</v>
      </c>
      <c r="AO726" s="2">
        <v>27802.814414325316</v>
      </c>
      <c r="AP726" s="2">
        <v>0</v>
      </c>
      <c r="AQ726" s="2">
        <v>0</v>
      </c>
      <c r="AR726" s="2">
        <v>27802.814414325316</v>
      </c>
      <c r="AS726" s="2">
        <v>370184.6027088</v>
      </c>
      <c r="AT726" s="2">
        <v>0</v>
      </c>
      <c r="AU726" s="2">
        <v>0</v>
      </c>
      <c r="AV726" s="2">
        <v>370184.6027088</v>
      </c>
      <c r="AW726" s="2">
        <v>3138.6309294069633</v>
      </c>
      <c r="AX726" s="2">
        <v>0</v>
      </c>
      <c r="AY726" s="2">
        <v>0</v>
      </c>
      <c r="AZ726" s="2">
        <v>3138.6309294069633</v>
      </c>
      <c r="BA726" s="2">
        <v>15972.806662844978</v>
      </c>
      <c r="BB726" s="2">
        <v>0</v>
      </c>
      <c r="BC726" s="2">
        <v>0</v>
      </c>
      <c r="BD726" s="2">
        <v>15972.806662844978</v>
      </c>
      <c r="BE726" s="2">
        <v>141491.30283594297</v>
      </c>
      <c r="BF726" s="2">
        <v>0</v>
      </c>
      <c r="BG726" s="2">
        <v>0</v>
      </c>
      <c r="BH726" s="2">
        <v>141491.30283594297</v>
      </c>
      <c r="BI726" s="2">
        <v>1883906.4616453541</v>
      </c>
      <c r="BJ726" s="2">
        <v>0</v>
      </c>
      <c r="BK726" s="2">
        <v>0</v>
      </c>
      <c r="BL726" s="2">
        <v>1883906.4616453541</v>
      </c>
      <c r="BM726" s="2">
        <v>15972.806662844978</v>
      </c>
      <c r="BN726" s="2">
        <v>0</v>
      </c>
      <c r="BO726" s="2">
        <v>0</v>
      </c>
      <c r="BP726" s="2">
        <v>15972.806662844978</v>
      </c>
      <c r="BQ726" s="2" t="s">
        <v>96</v>
      </c>
      <c r="BR726" s="1" t="s">
        <v>523</v>
      </c>
      <c r="BS726" s="1" t="s">
        <v>523</v>
      </c>
      <c r="BT726" s="1" t="s">
        <v>523</v>
      </c>
      <c r="BU726" s="2">
        <v>3138.6309294069633</v>
      </c>
      <c r="BV726" s="2">
        <v>27802.814414325316</v>
      </c>
      <c r="BW726" s="2">
        <v>370184.6027088</v>
      </c>
      <c r="BX726" s="2">
        <v>3138.6309294069633</v>
      </c>
      <c r="BY726" s="2">
        <v>3138.6309294069633</v>
      </c>
      <c r="BZ726" s="2">
        <v>485.84113950140289</v>
      </c>
      <c r="CA726" s="2">
        <v>4303.7079988739224</v>
      </c>
      <c r="CB726" s="2">
        <v>57302.343999999997</v>
      </c>
      <c r="CC726" s="2">
        <v>485.84113950140289</v>
      </c>
      <c r="CD726" s="2">
        <v>485.84113950140289</v>
      </c>
      <c r="CE726" s="1">
        <f t="shared" si="11"/>
        <v>6.7828448972545065E-3</v>
      </c>
    </row>
    <row r="727" spans="1:83" ht="13.5" customHeight="1">
      <c r="A727" s="3" t="s">
        <v>1404</v>
      </c>
      <c r="B727" t="s">
        <v>1551</v>
      </c>
      <c r="C727" s="9" t="s">
        <v>2336</v>
      </c>
      <c r="D727" s="3" t="s">
        <v>523</v>
      </c>
      <c r="E727" s="3" t="s">
        <v>1408</v>
      </c>
      <c r="F727" s="3" t="s">
        <v>1551</v>
      </c>
      <c r="G727" s="3" t="s">
        <v>128</v>
      </c>
      <c r="H727" s="3" t="s">
        <v>89</v>
      </c>
      <c r="I727" s="3" t="s">
        <v>1406</v>
      </c>
      <c r="J727" s="3" t="s">
        <v>523</v>
      </c>
      <c r="K727" s="3" t="s">
        <v>92</v>
      </c>
      <c r="L727" s="3" t="s">
        <v>116</v>
      </c>
      <c r="M727" s="3" t="s">
        <v>94</v>
      </c>
      <c r="N727" s="2">
        <v>3341888</v>
      </c>
      <c r="O727" s="2">
        <v>0</v>
      </c>
      <c r="P727" s="10">
        <v>1</v>
      </c>
      <c r="Q727" s="2">
        <v>3341888</v>
      </c>
      <c r="R727" s="2">
        <v>0</v>
      </c>
      <c r="S727" s="3" t="s">
        <v>519</v>
      </c>
      <c r="T727" s="2">
        <v>3341888</v>
      </c>
      <c r="U727" s="2">
        <v>3341888</v>
      </c>
      <c r="V727" s="2">
        <v>0</v>
      </c>
      <c r="W727" s="11">
        <v>0.1964983985380519</v>
      </c>
      <c r="X727" s="2">
        <v>656675.64009353321</v>
      </c>
      <c r="Y727" s="2">
        <v>656675.64009353321</v>
      </c>
      <c r="Z727" s="2">
        <v>0</v>
      </c>
      <c r="AA727" s="12">
        <v>0</v>
      </c>
      <c r="AB727" s="13">
        <v>48151</v>
      </c>
      <c r="AC727" s="13">
        <v>44500</v>
      </c>
      <c r="AD727" s="2">
        <v>11</v>
      </c>
      <c r="AE727" s="2">
        <v>4</v>
      </c>
      <c r="AF727" s="3" t="s">
        <v>95</v>
      </c>
      <c r="AG727" s="2">
        <v>0</v>
      </c>
      <c r="AH727" s="3" t="s">
        <v>95</v>
      </c>
      <c r="AI727" s="3" t="s">
        <v>95</v>
      </c>
      <c r="AJ727" s="2">
        <v>1</v>
      </c>
      <c r="AK727" s="2">
        <v>4454.1290145597586</v>
      </c>
      <c r="AL727" s="2">
        <v>0</v>
      </c>
      <c r="AM727" s="2">
        <v>0</v>
      </c>
      <c r="AN727" s="2">
        <v>4454.1290145597586</v>
      </c>
      <c r="AO727" s="2">
        <v>36425.418419731919</v>
      </c>
      <c r="AP727" s="2">
        <v>0</v>
      </c>
      <c r="AQ727" s="2">
        <v>0</v>
      </c>
      <c r="AR727" s="2">
        <v>36425.418419731919</v>
      </c>
      <c r="AS727" s="2">
        <v>525340.51207482652</v>
      </c>
      <c r="AT727" s="2">
        <v>0</v>
      </c>
      <c r="AU727" s="2">
        <v>0</v>
      </c>
      <c r="AV727" s="2">
        <v>525340.51207482652</v>
      </c>
      <c r="AW727" s="2">
        <v>4454.1290145597586</v>
      </c>
      <c r="AX727" s="2">
        <v>0</v>
      </c>
      <c r="AY727" s="2">
        <v>0</v>
      </c>
      <c r="AZ727" s="2">
        <v>4454.1290145597586</v>
      </c>
      <c r="BA727" s="2">
        <v>22667.507967996069</v>
      </c>
      <c r="BB727" s="2">
        <v>0</v>
      </c>
      <c r="BC727" s="2">
        <v>0</v>
      </c>
      <c r="BD727" s="2">
        <v>22667.507967996069</v>
      </c>
      <c r="BE727" s="2">
        <v>185372.59687985771</v>
      </c>
      <c r="BF727" s="2">
        <v>0</v>
      </c>
      <c r="BG727" s="2">
        <v>0</v>
      </c>
      <c r="BH727" s="2">
        <v>185372.59687985771</v>
      </c>
      <c r="BI727" s="2">
        <v>2673510.3999999999</v>
      </c>
      <c r="BJ727" s="2">
        <v>0</v>
      </c>
      <c r="BK727" s="2">
        <v>0</v>
      </c>
      <c r="BL727" s="2">
        <v>2673510.3999999999</v>
      </c>
      <c r="BM727" s="2">
        <v>22667.507967996069</v>
      </c>
      <c r="BN727" s="2">
        <v>0</v>
      </c>
      <c r="BO727" s="2">
        <v>0</v>
      </c>
      <c r="BP727" s="2">
        <v>22667.507967996069</v>
      </c>
      <c r="BQ727" s="2" t="s">
        <v>96</v>
      </c>
      <c r="BR727" s="1" t="s">
        <v>523</v>
      </c>
      <c r="BS727" s="1" t="s">
        <v>523</v>
      </c>
      <c r="BT727" s="1" t="s">
        <v>523</v>
      </c>
      <c r="BU727" s="2">
        <v>4454.1290145597586</v>
      </c>
      <c r="BV727" s="2">
        <v>36425.418419731919</v>
      </c>
      <c r="BW727" s="2">
        <v>525340.51207482652</v>
      </c>
      <c r="BX727" s="2">
        <v>4454.1290145597586</v>
      </c>
      <c r="BY727" s="2">
        <v>4454.1290145597586</v>
      </c>
      <c r="BZ727" s="2">
        <v>22667.507967996069</v>
      </c>
      <c r="CA727" s="2">
        <v>185372.59687985774</v>
      </c>
      <c r="CB727" s="2">
        <v>2673510.3999999999</v>
      </c>
      <c r="CC727" s="2">
        <v>22667.507967996069</v>
      </c>
      <c r="CD727" s="2">
        <v>22667.507967996069</v>
      </c>
      <c r="CE727" s="1">
        <f t="shared" si="11"/>
        <v>6.7828448972545065E-3</v>
      </c>
    </row>
    <row r="728" spans="1:83" ht="13.5" customHeight="1">
      <c r="A728" s="3" t="s">
        <v>1404</v>
      </c>
      <c r="B728" t="s">
        <v>1552</v>
      </c>
      <c r="C728" s="9" t="s">
        <v>2337</v>
      </c>
      <c r="D728" s="3" t="s">
        <v>523</v>
      </c>
      <c r="E728" s="3" t="s">
        <v>1408</v>
      </c>
      <c r="F728" s="3" t="s">
        <v>1552</v>
      </c>
      <c r="G728" s="3" t="s">
        <v>128</v>
      </c>
      <c r="H728" s="3" t="s">
        <v>89</v>
      </c>
      <c r="I728" s="3" t="s">
        <v>1406</v>
      </c>
      <c r="J728" s="3" t="s">
        <v>523</v>
      </c>
      <c r="K728" s="3" t="s">
        <v>92</v>
      </c>
      <c r="L728" s="3" t="s">
        <v>116</v>
      </c>
      <c r="M728" s="3" t="s">
        <v>94</v>
      </c>
      <c r="N728" s="2">
        <v>2427832</v>
      </c>
      <c r="O728" s="2">
        <v>0</v>
      </c>
      <c r="P728" s="10">
        <v>1</v>
      </c>
      <c r="Q728" s="2">
        <v>2427832</v>
      </c>
      <c r="R728" s="2">
        <v>0</v>
      </c>
      <c r="S728" s="3" t="s">
        <v>519</v>
      </c>
      <c r="T728" s="2">
        <v>2427832</v>
      </c>
      <c r="U728" s="2">
        <v>2427832</v>
      </c>
      <c r="V728" s="2">
        <v>0</v>
      </c>
      <c r="W728" s="11">
        <v>0.1964983985380519</v>
      </c>
      <c r="X728" s="2">
        <v>477065.09991943563</v>
      </c>
      <c r="Y728" s="2">
        <v>477065.09991943563</v>
      </c>
      <c r="Z728" s="2">
        <v>0</v>
      </c>
      <c r="AA728" s="12">
        <v>0</v>
      </c>
      <c r="AB728" s="13">
        <v>48151</v>
      </c>
      <c r="AC728" s="13">
        <v>44500</v>
      </c>
      <c r="AD728" s="2">
        <v>11</v>
      </c>
      <c r="AE728" s="2">
        <v>4</v>
      </c>
      <c r="AF728" s="3" t="s">
        <v>95</v>
      </c>
      <c r="AG728" s="2">
        <v>0</v>
      </c>
      <c r="AH728" s="3" t="s">
        <v>95</v>
      </c>
      <c r="AI728" s="3" t="s">
        <v>95</v>
      </c>
      <c r="AJ728" s="2">
        <v>1</v>
      </c>
      <c r="AK728" s="2">
        <v>3235.8585786467556</v>
      </c>
      <c r="AL728" s="2">
        <v>0</v>
      </c>
      <c r="AM728" s="2">
        <v>0</v>
      </c>
      <c r="AN728" s="2">
        <v>3235.8585786467556</v>
      </c>
      <c r="AO728" s="2">
        <v>26462.525510374559</v>
      </c>
      <c r="AP728" s="2">
        <v>0</v>
      </c>
      <c r="AQ728" s="2">
        <v>0</v>
      </c>
      <c r="AR728" s="2">
        <v>26462.525510374559</v>
      </c>
      <c r="AS728" s="2">
        <v>381652.07993554848</v>
      </c>
      <c r="AT728" s="2">
        <v>0</v>
      </c>
      <c r="AU728" s="2">
        <v>0</v>
      </c>
      <c r="AV728" s="2">
        <v>381652.07993554848</v>
      </c>
      <c r="AW728" s="2">
        <v>3235.8585786467556</v>
      </c>
      <c r="AX728" s="2">
        <v>0</v>
      </c>
      <c r="AY728" s="2">
        <v>0</v>
      </c>
      <c r="AZ728" s="2">
        <v>3235.8585786467556</v>
      </c>
      <c r="BA728" s="2">
        <v>16467.607892591204</v>
      </c>
      <c r="BB728" s="2">
        <v>0</v>
      </c>
      <c r="BC728" s="2">
        <v>0</v>
      </c>
      <c r="BD728" s="2">
        <v>16467.607892591204</v>
      </c>
      <c r="BE728" s="2">
        <v>134670.43857484718</v>
      </c>
      <c r="BF728" s="2">
        <v>0</v>
      </c>
      <c r="BG728" s="2">
        <v>0</v>
      </c>
      <c r="BH728" s="2">
        <v>134670.43857484718</v>
      </c>
      <c r="BI728" s="2">
        <v>1942265.5999999999</v>
      </c>
      <c r="BJ728" s="2">
        <v>0</v>
      </c>
      <c r="BK728" s="2">
        <v>0</v>
      </c>
      <c r="BL728" s="2">
        <v>1942265.5999999999</v>
      </c>
      <c r="BM728" s="2">
        <v>16467.607892591204</v>
      </c>
      <c r="BN728" s="2">
        <v>0</v>
      </c>
      <c r="BO728" s="2">
        <v>0</v>
      </c>
      <c r="BP728" s="2">
        <v>16467.607892591204</v>
      </c>
      <c r="BQ728" s="2" t="s">
        <v>96</v>
      </c>
      <c r="BR728" s="1" t="s">
        <v>523</v>
      </c>
      <c r="BS728" s="1" t="s">
        <v>523</v>
      </c>
      <c r="BT728" s="1" t="s">
        <v>523</v>
      </c>
      <c r="BU728" s="2">
        <v>3235.8585786467556</v>
      </c>
      <c r="BV728" s="2">
        <v>26462.525510374559</v>
      </c>
      <c r="BW728" s="2">
        <v>381652.07993554848</v>
      </c>
      <c r="BX728" s="2">
        <v>3235.8585786467556</v>
      </c>
      <c r="BY728" s="2">
        <v>3235.8585786467556</v>
      </c>
      <c r="BZ728" s="2">
        <v>16467.607892591204</v>
      </c>
      <c r="CA728" s="2">
        <v>134670.43857484718</v>
      </c>
      <c r="CB728" s="2">
        <v>1942265.5999999999</v>
      </c>
      <c r="CC728" s="2">
        <v>16467.607892591204</v>
      </c>
      <c r="CD728" s="2">
        <v>16467.607892591204</v>
      </c>
      <c r="CE728" s="1">
        <f t="shared" si="11"/>
        <v>6.7828448972545074E-3</v>
      </c>
    </row>
    <row r="729" spans="1:83" ht="13.5" customHeight="1">
      <c r="A729" s="3" t="s">
        <v>1404</v>
      </c>
      <c r="B729" t="s">
        <v>1553</v>
      </c>
      <c r="C729" s="9" t="s">
        <v>2338</v>
      </c>
      <c r="D729" s="3" t="s">
        <v>523</v>
      </c>
      <c r="E729" s="3" t="s">
        <v>1408</v>
      </c>
      <c r="F729" s="3" t="s">
        <v>1553</v>
      </c>
      <c r="G729" s="3" t="s">
        <v>128</v>
      </c>
      <c r="H729" s="3" t="s">
        <v>89</v>
      </c>
      <c r="I729" s="3" t="s">
        <v>1406</v>
      </c>
      <c r="J729" s="3" t="s">
        <v>523</v>
      </c>
      <c r="K729" s="3" t="s">
        <v>92</v>
      </c>
      <c r="L729" s="3" t="s">
        <v>116</v>
      </c>
      <c r="M729" s="3" t="s">
        <v>94</v>
      </c>
      <c r="N729" s="2">
        <v>44683.71</v>
      </c>
      <c r="O729" s="2">
        <v>0</v>
      </c>
      <c r="P729" s="10">
        <v>1</v>
      </c>
      <c r="Q729" s="2">
        <v>44683.71</v>
      </c>
      <c r="R729" s="2">
        <v>0</v>
      </c>
      <c r="S729" s="3" t="s">
        <v>262</v>
      </c>
      <c r="T729" s="2">
        <v>44683.71</v>
      </c>
      <c r="U729" s="2">
        <v>44683.71</v>
      </c>
      <c r="V729" s="2">
        <v>0</v>
      </c>
      <c r="W729" s="11">
        <v>6.4602000000000004</v>
      </c>
      <c r="X729" s="2">
        <v>288665.70334200002</v>
      </c>
      <c r="Y729" s="2">
        <v>288665.70334200002</v>
      </c>
      <c r="Z729" s="2">
        <v>0</v>
      </c>
      <c r="AA729" s="12">
        <v>0</v>
      </c>
      <c r="AB729" s="13">
        <v>48121</v>
      </c>
      <c r="AC729" s="13">
        <v>44500</v>
      </c>
      <c r="AD729" s="2">
        <v>10</v>
      </c>
      <c r="AE729" s="2">
        <v>4</v>
      </c>
      <c r="AF729" s="3" t="s">
        <v>95</v>
      </c>
      <c r="AG729" s="2">
        <v>0</v>
      </c>
      <c r="AH729" s="3" t="s">
        <v>95</v>
      </c>
      <c r="AI729" s="3" t="s">
        <v>95</v>
      </c>
      <c r="AJ729" s="2">
        <v>1</v>
      </c>
      <c r="AK729" s="2">
        <v>1957.9746929256678</v>
      </c>
      <c r="AL729" s="2">
        <v>0</v>
      </c>
      <c r="AM729" s="2">
        <v>0</v>
      </c>
      <c r="AN729" s="2">
        <v>1957.9746929256678</v>
      </c>
      <c r="AO729" s="2">
        <v>14618.632821169072</v>
      </c>
      <c r="AP729" s="2">
        <v>0</v>
      </c>
      <c r="AQ729" s="2">
        <v>0</v>
      </c>
      <c r="AR729" s="2">
        <v>14618.632821169072</v>
      </c>
      <c r="AS729" s="2">
        <v>230932.56267360001</v>
      </c>
      <c r="AT729" s="2">
        <v>0</v>
      </c>
      <c r="AU729" s="2">
        <v>0</v>
      </c>
      <c r="AV729" s="2">
        <v>230932.56267360001</v>
      </c>
      <c r="AW729" s="2">
        <v>1957.9746929256678</v>
      </c>
      <c r="AX729" s="2">
        <v>0</v>
      </c>
      <c r="AY729" s="2">
        <v>0</v>
      </c>
      <c r="AZ729" s="2">
        <v>1957.9746929256678</v>
      </c>
      <c r="BA729" s="2">
        <v>9964.3290097680165</v>
      </c>
      <c r="BB729" s="2">
        <v>0</v>
      </c>
      <c r="BC729" s="2">
        <v>0</v>
      </c>
      <c r="BD729" s="2">
        <v>9964.3290097680165</v>
      </c>
      <c r="BE729" s="2">
        <v>74395.684290211531</v>
      </c>
      <c r="BF729" s="2">
        <v>0</v>
      </c>
      <c r="BG729" s="2">
        <v>0</v>
      </c>
      <c r="BH729" s="2">
        <v>74395.684290211531</v>
      </c>
      <c r="BI729" s="2">
        <v>1175238.9047022178</v>
      </c>
      <c r="BJ729" s="2">
        <v>0</v>
      </c>
      <c r="BK729" s="2">
        <v>0</v>
      </c>
      <c r="BL729" s="2">
        <v>1175238.9047022178</v>
      </c>
      <c r="BM729" s="2">
        <v>9964.3290097680165</v>
      </c>
      <c r="BN729" s="2">
        <v>0</v>
      </c>
      <c r="BO729" s="2">
        <v>0</v>
      </c>
      <c r="BP729" s="2">
        <v>9964.3290097680165</v>
      </c>
      <c r="BQ729" s="2" t="s">
        <v>96</v>
      </c>
      <c r="BR729" s="1" t="s">
        <v>523</v>
      </c>
      <c r="BS729" s="1" t="s">
        <v>523</v>
      </c>
      <c r="BT729" s="1" t="s">
        <v>523</v>
      </c>
      <c r="BU729" s="2">
        <v>1957.9746929256678</v>
      </c>
      <c r="BV729" s="2">
        <v>14618.632821169072</v>
      </c>
      <c r="BW729" s="2">
        <v>230932.56267360001</v>
      </c>
      <c r="BX729" s="2">
        <v>1957.9746929256678</v>
      </c>
      <c r="BY729" s="2">
        <v>1957.9746929256678</v>
      </c>
      <c r="BZ729" s="2">
        <v>303.08267436390014</v>
      </c>
      <c r="CA729" s="2">
        <v>2262.876199060257</v>
      </c>
      <c r="CB729" s="2">
        <v>35746.968000000001</v>
      </c>
      <c r="CC729" s="2">
        <v>303.08267436390014</v>
      </c>
      <c r="CD729" s="2">
        <v>303.08267436390014</v>
      </c>
      <c r="CE729" s="1">
        <f t="shared" si="11"/>
        <v>6.7828448972545056E-3</v>
      </c>
    </row>
    <row r="730" spans="1:83" ht="13.5" customHeight="1">
      <c r="A730" s="3" t="s">
        <v>1404</v>
      </c>
      <c r="B730" t="s">
        <v>1554</v>
      </c>
      <c r="C730" s="9" t="s">
        <v>2339</v>
      </c>
      <c r="D730" s="3" t="s">
        <v>523</v>
      </c>
      <c r="E730" s="3" t="s">
        <v>1408</v>
      </c>
      <c r="F730" s="3" t="s">
        <v>1554</v>
      </c>
      <c r="G730" s="3" t="s">
        <v>128</v>
      </c>
      <c r="H730" s="3" t="s">
        <v>89</v>
      </c>
      <c r="I730" s="3" t="s">
        <v>1406</v>
      </c>
      <c r="J730" s="3" t="s">
        <v>523</v>
      </c>
      <c r="K730" s="3" t="s">
        <v>92</v>
      </c>
      <c r="L730" s="3" t="s">
        <v>116</v>
      </c>
      <c r="M730" s="3" t="s">
        <v>94</v>
      </c>
      <c r="N730" s="2">
        <v>19349.45</v>
      </c>
      <c r="O730" s="2">
        <v>0</v>
      </c>
      <c r="P730" s="10">
        <v>1</v>
      </c>
      <c r="Q730" s="2">
        <v>19349.45</v>
      </c>
      <c r="R730" s="2">
        <v>0</v>
      </c>
      <c r="S730" s="3" t="s">
        <v>262</v>
      </c>
      <c r="T730" s="2">
        <v>19349.45</v>
      </c>
      <c r="U730" s="2">
        <v>19349.45</v>
      </c>
      <c r="V730" s="2">
        <v>0</v>
      </c>
      <c r="W730" s="11">
        <v>6.4602000000000004</v>
      </c>
      <c r="X730" s="2">
        <v>125001.31689000002</v>
      </c>
      <c r="Y730" s="2">
        <v>125001.31689000002</v>
      </c>
      <c r="Z730" s="2">
        <v>0</v>
      </c>
      <c r="AA730" s="12">
        <v>0</v>
      </c>
      <c r="AB730" s="13">
        <v>48267</v>
      </c>
      <c r="AC730" s="13">
        <v>44500</v>
      </c>
      <c r="AD730" s="2">
        <v>11</v>
      </c>
      <c r="AE730" s="2">
        <v>4</v>
      </c>
      <c r="AF730" s="3" t="s">
        <v>95</v>
      </c>
      <c r="AG730" s="2">
        <v>0</v>
      </c>
      <c r="AH730" s="3" t="s">
        <v>95</v>
      </c>
      <c r="AI730" s="3" t="s">
        <v>95</v>
      </c>
      <c r="AJ730" s="2">
        <v>1</v>
      </c>
      <c r="AK730" s="2">
        <v>847.86454441743012</v>
      </c>
      <c r="AL730" s="2">
        <v>0</v>
      </c>
      <c r="AM730" s="2">
        <v>0</v>
      </c>
      <c r="AN730" s="2">
        <v>847.86454441743012</v>
      </c>
      <c r="AO730" s="2">
        <v>6933.7508394360702</v>
      </c>
      <c r="AP730" s="2">
        <v>0</v>
      </c>
      <c r="AQ730" s="2">
        <v>0</v>
      </c>
      <c r="AR730" s="2">
        <v>6933.7508394360702</v>
      </c>
      <c r="AS730" s="2">
        <v>100001.05351200001</v>
      </c>
      <c r="AT730" s="2">
        <v>0</v>
      </c>
      <c r="AU730" s="2">
        <v>0</v>
      </c>
      <c r="AV730" s="2">
        <v>100001.05351200001</v>
      </c>
      <c r="AW730" s="2">
        <v>847.86454441743012</v>
      </c>
      <c r="AX730" s="2">
        <v>0</v>
      </c>
      <c r="AY730" s="2">
        <v>0</v>
      </c>
      <c r="AZ730" s="2">
        <v>847.86454441743012</v>
      </c>
      <c r="BA730" s="2">
        <v>4314.8674529947439</v>
      </c>
      <c r="BB730" s="2">
        <v>0</v>
      </c>
      <c r="BC730" s="2">
        <v>0</v>
      </c>
      <c r="BD730" s="2">
        <v>4314.8674529947439</v>
      </c>
      <c r="BE730" s="2">
        <v>35286.551396974108</v>
      </c>
      <c r="BF730" s="2">
        <v>0</v>
      </c>
      <c r="BG730" s="2">
        <v>0</v>
      </c>
      <c r="BH730" s="2">
        <v>35286.551396974108</v>
      </c>
      <c r="BI730" s="2">
        <v>508915.3614279193</v>
      </c>
      <c r="BJ730" s="2">
        <v>0</v>
      </c>
      <c r="BK730" s="2">
        <v>0</v>
      </c>
      <c r="BL730" s="2">
        <v>508915.3614279193</v>
      </c>
      <c r="BM730" s="2">
        <v>4314.8674529947439</v>
      </c>
      <c r="BN730" s="2">
        <v>0</v>
      </c>
      <c r="BO730" s="2">
        <v>0</v>
      </c>
      <c r="BP730" s="2">
        <v>4314.8674529947439</v>
      </c>
      <c r="BQ730" s="2" t="s">
        <v>96</v>
      </c>
      <c r="BR730" s="1" t="s">
        <v>523</v>
      </c>
      <c r="BS730" s="1" t="s">
        <v>523</v>
      </c>
      <c r="BT730" s="1" t="s">
        <v>523</v>
      </c>
      <c r="BU730" s="2">
        <v>847.86454441743012</v>
      </c>
      <c r="BV730" s="2">
        <v>6933.7508394360702</v>
      </c>
      <c r="BW730" s="2">
        <v>100001.05351200001</v>
      </c>
      <c r="BX730" s="2">
        <v>847.86454441743012</v>
      </c>
      <c r="BY730" s="2">
        <v>847.86454441743012</v>
      </c>
      <c r="BZ730" s="2">
        <v>131.2443181971812</v>
      </c>
      <c r="CA730" s="2">
        <v>1073.3028140670676</v>
      </c>
      <c r="CB730" s="2">
        <v>15479.560000000001</v>
      </c>
      <c r="CC730" s="2">
        <v>131.2443181971812</v>
      </c>
      <c r="CD730" s="2">
        <v>131.2443181971812</v>
      </c>
      <c r="CE730" s="1">
        <f t="shared" si="11"/>
        <v>6.7828448972545065E-3</v>
      </c>
    </row>
    <row r="731" spans="1:83" ht="13.5" customHeight="1">
      <c r="A731" s="3" t="s">
        <v>1404</v>
      </c>
      <c r="B731" t="s">
        <v>1555</v>
      </c>
      <c r="C731" s="9" t="s">
        <v>2340</v>
      </c>
      <c r="D731" s="3" t="s">
        <v>523</v>
      </c>
      <c r="E731" s="3" t="s">
        <v>1408</v>
      </c>
      <c r="F731" s="3" t="s">
        <v>1555</v>
      </c>
      <c r="G731" s="3" t="s">
        <v>128</v>
      </c>
      <c r="H731" s="3" t="s">
        <v>89</v>
      </c>
      <c r="I731" s="3" t="s">
        <v>1406</v>
      </c>
      <c r="J731" s="3" t="s">
        <v>523</v>
      </c>
      <c r="K731" s="3" t="s">
        <v>92</v>
      </c>
      <c r="L731" s="3" t="s">
        <v>116</v>
      </c>
      <c r="M731" s="3" t="s">
        <v>94</v>
      </c>
      <c r="N731" s="2">
        <v>114840</v>
      </c>
      <c r="O731" s="2">
        <v>0</v>
      </c>
      <c r="P731" s="10">
        <v>1</v>
      </c>
      <c r="Q731" s="2">
        <v>114840</v>
      </c>
      <c r="R731" s="2">
        <v>0</v>
      </c>
      <c r="S731" s="3" t="s">
        <v>262</v>
      </c>
      <c r="T731" s="2">
        <v>114840</v>
      </c>
      <c r="U731" s="2">
        <v>114840</v>
      </c>
      <c r="V731" s="2">
        <v>0</v>
      </c>
      <c r="W731" s="11">
        <v>6.4602000000000004</v>
      </c>
      <c r="X731" s="2">
        <v>741889.36800000002</v>
      </c>
      <c r="Y731" s="2">
        <v>741889.36800000002</v>
      </c>
      <c r="Z731" s="2">
        <v>0</v>
      </c>
      <c r="AA731" s="12">
        <v>0</v>
      </c>
      <c r="AB731" s="13">
        <v>48419</v>
      </c>
      <c r="AC731" s="13">
        <v>44500</v>
      </c>
      <c r="AD731" s="2">
        <v>11</v>
      </c>
      <c r="AE731" s="2">
        <v>4</v>
      </c>
      <c r="AF731" s="3" t="s">
        <v>95</v>
      </c>
      <c r="AG731" s="2">
        <v>0</v>
      </c>
      <c r="AH731" s="3" t="s">
        <v>95</v>
      </c>
      <c r="AI731" s="3" t="s">
        <v>95</v>
      </c>
      <c r="AJ731" s="2">
        <v>1</v>
      </c>
      <c r="AK731" s="2">
        <v>5032.1205140661714</v>
      </c>
      <c r="AL731" s="2">
        <v>0</v>
      </c>
      <c r="AM731" s="2">
        <v>0</v>
      </c>
      <c r="AN731" s="2">
        <v>5032.1205140661714</v>
      </c>
      <c r="AO731" s="2">
        <v>41152.17468201102</v>
      </c>
      <c r="AP731" s="2">
        <v>0</v>
      </c>
      <c r="AQ731" s="2">
        <v>0</v>
      </c>
      <c r="AR731" s="2">
        <v>41152.17468201102</v>
      </c>
      <c r="AS731" s="2">
        <v>593511.49439999997</v>
      </c>
      <c r="AT731" s="2">
        <v>0</v>
      </c>
      <c r="AU731" s="2">
        <v>0</v>
      </c>
      <c r="AV731" s="2">
        <v>593511.49439999997</v>
      </c>
      <c r="AW731" s="2">
        <v>5032.1205140661714</v>
      </c>
      <c r="AX731" s="2">
        <v>0</v>
      </c>
      <c r="AY731" s="2">
        <v>0</v>
      </c>
      <c r="AZ731" s="2">
        <v>5032.1205140661714</v>
      </c>
      <c r="BA731" s="2">
        <v>25608.964508134155</v>
      </c>
      <c r="BB731" s="2">
        <v>0</v>
      </c>
      <c r="BC731" s="2">
        <v>0</v>
      </c>
      <c r="BD731" s="2">
        <v>25608.964508134155</v>
      </c>
      <c r="BE731" s="2">
        <v>209427.53217422229</v>
      </c>
      <c r="BF731" s="2">
        <v>0</v>
      </c>
      <c r="BG731" s="2">
        <v>0</v>
      </c>
      <c r="BH731" s="2">
        <v>209427.53217422229</v>
      </c>
      <c r="BI731" s="2">
        <v>3020439.3461510399</v>
      </c>
      <c r="BJ731" s="2">
        <v>0</v>
      </c>
      <c r="BK731" s="2">
        <v>0</v>
      </c>
      <c r="BL731" s="2">
        <v>3020439.3461510399</v>
      </c>
      <c r="BM731" s="2">
        <v>25608.964508134155</v>
      </c>
      <c r="BN731" s="2">
        <v>0</v>
      </c>
      <c r="BO731" s="2">
        <v>0</v>
      </c>
      <c r="BP731" s="2">
        <v>25608.964508134155</v>
      </c>
      <c r="BQ731" s="2" t="s">
        <v>96</v>
      </c>
      <c r="BR731" s="1" t="s">
        <v>523</v>
      </c>
      <c r="BS731" s="1" t="s">
        <v>523</v>
      </c>
      <c r="BT731" s="1" t="s">
        <v>523</v>
      </c>
      <c r="BU731" s="2">
        <v>5032.1205140661714</v>
      </c>
      <c r="BV731" s="2">
        <v>41152.17468201102</v>
      </c>
      <c r="BW731" s="2">
        <v>593511.49439999997</v>
      </c>
      <c r="BX731" s="2">
        <v>5032.1205140661714</v>
      </c>
      <c r="BY731" s="2">
        <v>5032.1205140661714</v>
      </c>
      <c r="BZ731" s="2">
        <v>778.9419080007076</v>
      </c>
      <c r="CA731" s="2">
        <v>6370.1084613496514</v>
      </c>
      <c r="CB731" s="2">
        <v>91871.999999999985</v>
      </c>
      <c r="CC731" s="2">
        <v>778.9419080007076</v>
      </c>
      <c r="CD731" s="2">
        <v>778.9419080007076</v>
      </c>
      <c r="CE731" s="1">
        <f t="shared" si="11"/>
        <v>6.7828448972545074E-3</v>
      </c>
    </row>
    <row r="732" spans="1:83" ht="13.5" customHeight="1">
      <c r="A732" s="3" t="s">
        <v>1404</v>
      </c>
      <c r="B732" t="s">
        <v>1556</v>
      </c>
      <c r="C732" s="9" t="s">
        <v>2341</v>
      </c>
      <c r="D732" s="3" t="s">
        <v>523</v>
      </c>
      <c r="E732" s="3" t="s">
        <v>1408</v>
      </c>
      <c r="F732" s="3" t="s">
        <v>1556</v>
      </c>
      <c r="G732" s="3" t="s">
        <v>128</v>
      </c>
      <c r="H732" s="3" t="s">
        <v>89</v>
      </c>
      <c r="I732" s="3" t="s">
        <v>1406</v>
      </c>
      <c r="J732" s="3" t="s">
        <v>523</v>
      </c>
      <c r="K732" s="3" t="s">
        <v>92</v>
      </c>
      <c r="L732" s="3" t="s">
        <v>116</v>
      </c>
      <c r="M732" s="3" t="s">
        <v>94</v>
      </c>
      <c r="N732" s="2">
        <v>200000</v>
      </c>
      <c r="O732" s="2">
        <v>0</v>
      </c>
      <c r="P732" s="10">
        <v>1</v>
      </c>
      <c r="Q732" s="2">
        <v>200000</v>
      </c>
      <c r="R732" s="2">
        <v>0</v>
      </c>
      <c r="S732" s="3" t="s">
        <v>262</v>
      </c>
      <c r="T732" s="2">
        <v>200000</v>
      </c>
      <c r="U732" s="2">
        <v>200000</v>
      </c>
      <c r="V732" s="2">
        <v>0</v>
      </c>
      <c r="W732" s="11">
        <v>6.4602000000000004</v>
      </c>
      <c r="X732" s="2">
        <v>1292040</v>
      </c>
      <c r="Y732" s="2">
        <v>1292040</v>
      </c>
      <c r="Z732" s="2">
        <v>0</v>
      </c>
      <c r="AA732" s="12">
        <v>0</v>
      </c>
      <c r="AB732" s="13">
        <v>48667</v>
      </c>
      <c r="AC732" s="13">
        <v>44500</v>
      </c>
      <c r="AD732" s="2">
        <v>12</v>
      </c>
      <c r="AE732" s="2">
        <v>4</v>
      </c>
      <c r="AF732" s="3" t="s">
        <v>95</v>
      </c>
      <c r="AG732" s="2">
        <v>0</v>
      </c>
      <c r="AH732" s="3" t="s">
        <v>95</v>
      </c>
      <c r="AI732" s="3" t="s">
        <v>95</v>
      </c>
      <c r="AJ732" s="2">
        <v>1</v>
      </c>
      <c r="AK732" s="2">
        <v>8763.7069210487134</v>
      </c>
      <c r="AL732" s="2">
        <v>0</v>
      </c>
      <c r="AM732" s="2">
        <v>0</v>
      </c>
      <c r="AN732" s="2">
        <v>8763.7069210487134</v>
      </c>
      <c r="AO732" s="2">
        <v>77631.210100097305</v>
      </c>
      <c r="AP732" s="2">
        <v>0</v>
      </c>
      <c r="AQ732" s="2">
        <v>0</v>
      </c>
      <c r="AR732" s="2">
        <v>77631.210100097305</v>
      </c>
      <c r="AS732" s="2">
        <v>1033632.0000000001</v>
      </c>
      <c r="AT732" s="2">
        <v>0</v>
      </c>
      <c r="AU732" s="2">
        <v>0</v>
      </c>
      <c r="AV732" s="2">
        <v>1033632.0000000001</v>
      </c>
      <c r="AW732" s="2">
        <v>8763.7069210487134</v>
      </c>
      <c r="AX732" s="2">
        <v>0</v>
      </c>
      <c r="AY732" s="2">
        <v>0</v>
      </c>
      <c r="AZ732" s="2">
        <v>8763.7069210487134</v>
      </c>
      <c r="BA732" s="2">
        <v>44599.380891909008</v>
      </c>
      <c r="BB732" s="2">
        <v>0</v>
      </c>
      <c r="BC732" s="2">
        <v>0</v>
      </c>
      <c r="BD732" s="2">
        <v>44599.380891909008</v>
      </c>
      <c r="BE732" s="2">
        <v>395072.99132040521</v>
      </c>
      <c r="BF732" s="2">
        <v>0</v>
      </c>
      <c r="BG732" s="2">
        <v>0</v>
      </c>
      <c r="BH732" s="2">
        <v>395072.99132040521</v>
      </c>
      <c r="BI732" s="2">
        <v>5260256.6112000011</v>
      </c>
      <c r="BJ732" s="2">
        <v>0</v>
      </c>
      <c r="BK732" s="2">
        <v>0</v>
      </c>
      <c r="BL732" s="2">
        <v>5260256.6112000011</v>
      </c>
      <c r="BM732" s="2">
        <v>44599.380891909008</v>
      </c>
      <c r="BN732" s="2">
        <v>0</v>
      </c>
      <c r="BO732" s="2">
        <v>0</v>
      </c>
      <c r="BP732" s="2">
        <v>44599.380891909008</v>
      </c>
      <c r="BQ732" s="2" t="s">
        <v>96</v>
      </c>
      <c r="BR732" s="1" t="s">
        <v>523</v>
      </c>
      <c r="BS732" s="1" t="s">
        <v>523</v>
      </c>
      <c r="BT732" s="1" t="s">
        <v>523</v>
      </c>
      <c r="BU732" s="2">
        <v>8763.7069210487134</v>
      </c>
      <c r="BV732" s="2">
        <v>77631.210100097305</v>
      </c>
      <c r="BW732" s="2">
        <v>1033632.0000000001</v>
      </c>
      <c r="BX732" s="2">
        <v>8763.7069210487134</v>
      </c>
      <c r="BY732" s="2">
        <v>8763.7069210487134</v>
      </c>
      <c r="BZ732" s="2">
        <v>1356.5689794509015</v>
      </c>
      <c r="CA732" s="2">
        <v>12016.843147286045</v>
      </c>
      <c r="CB732" s="2">
        <v>160000</v>
      </c>
      <c r="CC732" s="2">
        <v>1356.5689794509015</v>
      </c>
      <c r="CD732" s="2">
        <v>1356.5689794509015</v>
      </c>
      <c r="CE732" s="1">
        <f t="shared" si="11"/>
        <v>6.7828448972545074E-3</v>
      </c>
    </row>
    <row r="733" spans="1:83" ht="13.5" customHeight="1">
      <c r="A733" s="3" t="s">
        <v>1404</v>
      </c>
      <c r="B733" t="s">
        <v>1557</v>
      </c>
      <c r="C733" s="9" t="s">
        <v>2342</v>
      </c>
      <c r="D733" s="3" t="s">
        <v>523</v>
      </c>
      <c r="E733" s="3" t="s">
        <v>1408</v>
      </c>
      <c r="F733" s="3" t="s">
        <v>1557</v>
      </c>
      <c r="G733" s="3" t="s">
        <v>128</v>
      </c>
      <c r="H733" s="3" t="s">
        <v>89</v>
      </c>
      <c r="I733" s="3" t="s">
        <v>1406</v>
      </c>
      <c r="J733" s="3" t="s">
        <v>523</v>
      </c>
      <c r="K733" s="3" t="s">
        <v>92</v>
      </c>
      <c r="L733" s="3" t="s">
        <v>116</v>
      </c>
      <c r="M733" s="3" t="s">
        <v>94</v>
      </c>
      <c r="N733" s="2">
        <v>351705.59999999998</v>
      </c>
      <c r="O733" s="2">
        <v>0</v>
      </c>
      <c r="P733" s="10">
        <v>1</v>
      </c>
      <c r="Q733" s="2">
        <v>351705.59999999998</v>
      </c>
      <c r="R733" s="2">
        <v>0</v>
      </c>
      <c r="S733" s="3" t="s">
        <v>262</v>
      </c>
      <c r="T733" s="2">
        <v>351705.59999999998</v>
      </c>
      <c r="U733" s="2">
        <v>351705.59999999998</v>
      </c>
      <c r="V733" s="2">
        <v>0</v>
      </c>
      <c r="W733" s="11">
        <v>6.4602000000000004</v>
      </c>
      <c r="X733" s="2">
        <v>2272088.51712</v>
      </c>
      <c r="Y733" s="2">
        <v>2272088.51712</v>
      </c>
      <c r="Z733" s="2">
        <v>0</v>
      </c>
      <c r="AA733" s="12">
        <v>0</v>
      </c>
      <c r="AB733" s="13">
        <v>48695</v>
      </c>
      <c r="AC733" s="13">
        <v>44500</v>
      </c>
      <c r="AD733" s="2">
        <v>12</v>
      </c>
      <c r="AE733" s="2">
        <v>4</v>
      </c>
      <c r="AF733" s="3" t="s">
        <v>95</v>
      </c>
      <c r="AG733" s="2">
        <v>0</v>
      </c>
      <c r="AH733" s="3" t="s">
        <v>95</v>
      </c>
      <c r="AI733" s="3" t="s">
        <v>95</v>
      </c>
      <c r="AJ733" s="2">
        <v>1</v>
      </c>
      <c r="AK733" s="2">
        <v>15411.224004457952</v>
      </c>
      <c r="AL733" s="2">
        <v>0</v>
      </c>
      <c r="AM733" s="2">
        <v>0</v>
      </c>
      <c r="AN733" s="2">
        <v>15411.224004457952</v>
      </c>
      <c r="AO733" s="2">
        <v>136516.65663490392</v>
      </c>
      <c r="AP733" s="2">
        <v>0</v>
      </c>
      <c r="AQ733" s="2">
        <v>0</v>
      </c>
      <c r="AR733" s="2">
        <v>136516.65663490392</v>
      </c>
      <c r="AS733" s="2">
        <v>1817670.8136959998</v>
      </c>
      <c r="AT733" s="2">
        <v>0</v>
      </c>
      <c r="AU733" s="2">
        <v>0</v>
      </c>
      <c r="AV733" s="2">
        <v>1817670.8136959998</v>
      </c>
      <c r="AW733" s="2">
        <v>15411.224004457952</v>
      </c>
      <c r="AX733" s="2">
        <v>0</v>
      </c>
      <c r="AY733" s="2">
        <v>0</v>
      </c>
      <c r="AZ733" s="2">
        <v>15411.224004457952</v>
      </c>
      <c r="BA733" s="2">
        <v>78429.260081086963</v>
      </c>
      <c r="BB733" s="2">
        <v>0</v>
      </c>
      <c r="BC733" s="2">
        <v>0</v>
      </c>
      <c r="BD733" s="2">
        <v>78429.260081086963</v>
      </c>
      <c r="BE733" s="2">
        <v>694746.91728068958</v>
      </c>
      <c r="BF733" s="2">
        <v>0</v>
      </c>
      <c r="BG733" s="2">
        <v>0</v>
      </c>
      <c r="BH733" s="2">
        <v>694746.91728068958</v>
      </c>
      <c r="BI733" s="2">
        <v>9250308.5379803125</v>
      </c>
      <c r="BJ733" s="2">
        <v>0</v>
      </c>
      <c r="BK733" s="2">
        <v>0</v>
      </c>
      <c r="BL733" s="2">
        <v>9250308.5379803125</v>
      </c>
      <c r="BM733" s="2">
        <v>78429.260081086963</v>
      </c>
      <c r="BN733" s="2">
        <v>0</v>
      </c>
      <c r="BO733" s="2">
        <v>0</v>
      </c>
      <c r="BP733" s="2">
        <v>78429.260081086963</v>
      </c>
      <c r="BQ733" s="2" t="s">
        <v>96</v>
      </c>
      <c r="BR733" s="1" t="s">
        <v>523</v>
      </c>
      <c r="BS733" s="1" t="s">
        <v>523</v>
      </c>
      <c r="BT733" s="1" t="s">
        <v>523</v>
      </c>
      <c r="BU733" s="2">
        <v>15411.224004457952</v>
      </c>
      <c r="BV733" s="2">
        <v>136516.65663490392</v>
      </c>
      <c r="BW733" s="2">
        <v>1817670.8136959998</v>
      </c>
      <c r="BX733" s="2">
        <v>15411.224004457952</v>
      </c>
      <c r="BY733" s="2">
        <v>15411.224004457952</v>
      </c>
      <c r="BZ733" s="2">
        <v>2385.5645342958346</v>
      </c>
      <c r="CA733" s="2">
        <v>21131.955146110635</v>
      </c>
      <c r="CB733" s="2">
        <v>281364.47999999992</v>
      </c>
      <c r="CC733" s="2">
        <v>2385.5645342958346</v>
      </c>
      <c r="CD733" s="2">
        <v>2385.5645342958346</v>
      </c>
      <c r="CE733" s="1">
        <f t="shared" si="11"/>
        <v>6.7828448972545074E-3</v>
      </c>
    </row>
    <row r="734" spans="1:83" ht="13.5" customHeight="1">
      <c r="A734" s="3" t="s">
        <v>1404</v>
      </c>
      <c r="B734" t="s">
        <v>1558</v>
      </c>
      <c r="C734" s="9" t="s">
        <v>2343</v>
      </c>
      <c r="D734" s="3" t="s">
        <v>523</v>
      </c>
      <c r="E734" s="3" t="s">
        <v>1408</v>
      </c>
      <c r="F734" s="3" t="s">
        <v>1558</v>
      </c>
      <c r="G734" s="3" t="s">
        <v>128</v>
      </c>
      <c r="H734" s="3" t="s">
        <v>89</v>
      </c>
      <c r="I734" s="3" t="s">
        <v>1406</v>
      </c>
      <c r="J734" s="3" t="s">
        <v>523</v>
      </c>
      <c r="K734" s="3" t="s">
        <v>92</v>
      </c>
      <c r="L734" s="3" t="s">
        <v>116</v>
      </c>
      <c r="M734" s="3" t="s">
        <v>94</v>
      </c>
      <c r="N734" s="2">
        <v>49086.96</v>
      </c>
      <c r="O734" s="2">
        <v>0</v>
      </c>
      <c r="P734" s="10">
        <v>1</v>
      </c>
      <c r="Q734" s="2">
        <v>49086.96</v>
      </c>
      <c r="R734" s="2">
        <v>0</v>
      </c>
      <c r="S734" s="3" t="s">
        <v>262</v>
      </c>
      <c r="T734" s="2">
        <v>49086.96</v>
      </c>
      <c r="U734" s="2">
        <v>49086.96</v>
      </c>
      <c r="V734" s="2">
        <v>0</v>
      </c>
      <c r="W734" s="11">
        <v>6.4602000000000004</v>
      </c>
      <c r="X734" s="2">
        <v>317111.57899200002</v>
      </c>
      <c r="Y734" s="2">
        <v>317111.57899200002</v>
      </c>
      <c r="Z734" s="2">
        <v>0</v>
      </c>
      <c r="AA734" s="12">
        <v>0</v>
      </c>
      <c r="AB734" s="13">
        <v>48744</v>
      </c>
      <c r="AC734" s="13">
        <v>44500</v>
      </c>
      <c r="AD734" s="2">
        <v>12</v>
      </c>
      <c r="AE734" s="2">
        <v>4</v>
      </c>
      <c r="AF734" s="3" t="s">
        <v>95</v>
      </c>
      <c r="AG734" s="2">
        <v>0</v>
      </c>
      <c r="AH734" s="3" t="s">
        <v>95</v>
      </c>
      <c r="AI734" s="3" t="s">
        <v>95</v>
      </c>
      <c r="AJ734" s="2">
        <v>1</v>
      </c>
      <c r="AK734" s="2">
        <v>2150.9186554262069</v>
      </c>
      <c r="AL734" s="2">
        <v>0</v>
      </c>
      <c r="AM734" s="2">
        <v>0</v>
      </c>
      <c r="AN734" s="2">
        <v>2150.9186554262069</v>
      </c>
      <c r="AO734" s="2">
        <v>19053.40052467537</v>
      </c>
      <c r="AP734" s="2">
        <v>0</v>
      </c>
      <c r="AQ734" s="2">
        <v>0</v>
      </c>
      <c r="AR734" s="2">
        <v>19053.40052467537</v>
      </c>
      <c r="AS734" s="2">
        <v>253689.2631936</v>
      </c>
      <c r="AT734" s="2">
        <v>0</v>
      </c>
      <c r="AU734" s="2">
        <v>0</v>
      </c>
      <c r="AV734" s="2">
        <v>253689.2631936</v>
      </c>
      <c r="AW734" s="2">
        <v>2150.9186554262069</v>
      </c>
      <c r="AX734" s="2">
        <v>0</v>
      </c>
      <c r="AY734" s="2">
        <v>0</v>
      </c>
      <c r="AZ734" s="2">
        <v>2150.9186554262069</v>
      </c>
      <c r="BA734" s="2">
        <v>10946.24012932951</v>
      </c>
      <c r="BB734" s="2">
        <v>0</v>
      </c>
      <c r="BC734" s="2">
        <v>0</v>
      </c>
      <c r="BD734" s="2">
        <v>10946.24012932951</v>
      </c>
      <c r="BE734" s="2">
        <v>96964.660610125429</v>
      </c>
      <c r="BF734" s="2">
        <v>0</v>
      </c>
      <c r="BG734" s="2">
        <v>0</v>
      </c>
      <c r="BH734" s="2">
        <v>96964.660610125429</v>
      </c>
      <c r="BI734" s="2">
        <v>1291050.0293185497</v>
      </c>
      <c r="BJ734" s="2">
        <v>0</v>
      </c>
      <c r="BK734" s="2">
        <v>0</v>
      </c>
      <c r="BL734" s="2">
        <v>1291050.0293185497</v>
      </c>
      <c r="BM734" s="2">
        <v>10946.24012932951</v>
      </c>
      <c r="BN734" s="2">
        <v>0</v>
      </c>
      <c r="BO734" s="2">
        <v>0</v>
      </c>
      <c r="BP734" s="2">
        <v>10946.24012932951</v>
      </c>
      <c r="BQ734" s="2" t="s">
        <v>96</v>
      </c>
      <c r="BR734" s="1" t="s">
        <v>523</v>
      </c>
      <c r="BS734" s="1" t="s">
        <v>523</v>
      </c>
      <c r="BT734" s="1" t="s">
        <v>523</v>
      </c>
      <c r="BU734" s="2">
        <v>2150.9186554262069</v>
      </c>
      <c r="BV734" s="2">
        <v>19053.40052467537</v>
      </c>
      <c r="BW734" s="2">
        <v>253689.2631936</v>
      </c>
      <c r="BX734" s="2">
        <v>2150.9186554262069</v>
      </c>
      <c r="BY734" s="2">
        <v>2150.9186554262069</v>
      </c>
      <c r="BZ734" s="2">
        <v>332.9492361577361</v>
      </c>
      <c r="CA734" s="2">
        <v>2949.3514944855219</v>
      </c>
      <c r="CB734" s="2">
        <v>39269.567999999999</v>
      </c>
      <c r="CC734" s="2">
        <v>332.9492361577361</v>
      </c>
      <c r="CD734" s="2">
        <v>332.9492361577361</v>
      </c>
      <c r="CE734" s="1">
        <f t="shared" si="11"/>
        <v>6.7828448972545074E-3</v>
      </c>
    </row>
    <row r="735" spans="1:83" ht="13.5" customHeight="1">
      <c r="A735" s="3" t="s">
        <v>1404</v>
      </c>
      <c r="B735" t="s">
        <v>1559</v>
      </c>
      <c r="C735" s="9" t="s">
        <v>2344</v>
      </c>
      <c r="D735" s="3" t="s">
        <v>523</v>
      </c>
      <c r="E735" s="3" t="s">
        <v>1408</v>
      </c>
      <c r="F735" s="3" t="s">
        <v>1559</v>
      </c>
      <c r="G735" s="3" t="s">
        <v>128</v>
      </c>
      <c r="H735" s="3" t="s">
        <v>89</v>
      </c>
      <c r="I735" s="3" t="s">
        <v>1406</v>
      </c>
      <c r="J735" s="3" t="s">
        <v>523</v>
      </c>
      <c r="K735" s="3" t="s">
        <v>92</v>
      </c>
      <c r="L735" s="3" t="s">
        <v>116</v>
      </c>
      <c r="M735" s="3" t="s">
        <v>94</v>
      </c>
      <c r="N735" s="2">
        <v>4500</v>
      </c>
      <c r="O735" s="2">
        <v>0</v>
      </c>
      <c r="P735" s="10">
        <v>1</v>
      </c>
      <c r="Q735" s="2">
        <v>4500</v>
      </c>
      <c r="R735" s="2">
        <v>0</v>
      </c>
      <c r="S735" s="3" t="s">
        <v>262</v>
      </c>
      <c r="T735" s="2">
        <v>4500</v>
      </c>
      <c r="U735" s="2">
        <v>4500</v>
      </c>
      <c r="V735" s="2">
        <v>0</v>
      </c>
      <c r="W735" s="11">
        <v>6.4602000000000004</v>
      </c>
      <c r="X735" s="2">
        <v>29070.9</v>
      </c>
      <c r="Y735" s="2">
        <v>29070.9</v>
      </c>
      <c r="Z735" s="2">
        <v>0</v>
      </c>
      <c r="AA735" s="12">
        <v>0</v>
      </c>
      <c r="AB735" s="13">
        <v>48655</v>
      </c>
      <c r="AC735" s="13">
        <v>44500</v>
      </c>
      <c r="AD735" s="2">
        <v>12</v>
      </c>
      <c r="AE735" s="2">
        <v>4</v>
      </c>
      <c r="AF735" s="3" t="s">
        <v>95</v>
      </c>
      <c r="AG735" s="2">
        <v>0</v>
      </c>
      <c r="AH735" s="3" t="s">
        <v>95</v>
      </c>
      <c r="AI735" s="3" t="s">
        <v>95</v>
      </c>
      <c r="AJ735" s="2">
        <v>1</v>
      </c>
      <c r="AK735" s="2">
        <v>197.18340572359608</v>
      </c>
      <c r="AL735" s="2">
        <v>0</v>
      </c>
      <c r="AM735" s="2">
        <v>0</v>
      </c>
      <c r="AN735" s="2">
        <v>197.18340572359608</v>
      </c>
      <c r="AO735" s="2">
        <v>1746.7022272521897</v>
      </c>
      <c r="AP735" s="2">
        <v>0</v>
      </c>
      <c r="AQ735" s="2">
        <v>0</v>
      </c>
      <c r="AR735" s="2">
        <v>1746.7022272521897</v>
      </c>
      <c r="AS735" s="2">
        <v>23256.720000000005</v>
      </c>
      <c r="AT735" s="2">
        <v>0</v>
      </c>
      <c r="AU735" s="2">
        <v>0</v>
      </c>
      <c r="AV735" s="2">
        <v>23256.720000000005</v>
      </c>
      <c r="AW735" s="2">
        <v>197.18340572359608</v>
      </c>
      <c r="AX735" s="2">
        <v>0</v>
      </c>
      <c r="AY735" s="2">
        <v>0</v>
      </c>
      <c r="AZ735" s="2">
        <v>197.18340572359608</v>
      </c>
      <c r="BA735" s="2">
        <v>1003.4860700679528</v>
      </c>
      <c r="BB735" s="2">
        <v>0</v>
      </c>
      <c r="BC735" s="2">
        <v>0</v>
      </c>
      <c r="BD735" s="2">
        <v>1003.4860700679528</v>
      </c>
      <c r="BE735" s="2">
        <v>8889.1423047091193</v>
      </c>
      <c r="BF735" s="2">
        <v>0</v>
      </c>
      <c r="BG735" s="2">
        <v>0</v>
      </c>
      <c r="BH735" s="2">
        <v>8889.1423047091193</v>
      </c>
      <c r="BI735" s="2">
        <v>118355.77375200002</v>
      </c>
      <c r="BJ735" s="2">
        <v>0</v>
      </c>
      <c r="BK735" s="2">
        <v>0</v>
      </c>
      <c r="BL735" s="2">
        <v>118355.77375200002</v>
      </c>
      <c r="BM735" s="2">
        <v>1003.4860700679528</v>
      </c>
      <c r="BN735" s="2">
        <v>0</v>
      </c>
      <c r="BO735" s="2">
        <v>0</v>
      </c>
      <c r="BP735" s="2">
        <v>1003.4860700679528</v>
      </c>
      <c r="BQ735" s="2" t="s">
        <v>96</v>
      </c>
      <c r="BR735" s="1" t="s">
        <v>523</v>
      </c>
      <c r="BS735" s="1" t="s">
        <v>523</v>
      </c>
      <c r="BT735" s="1" t="s">
        <v>523</v>
      </c>
      <c r="BU735" s="2">
        <v>197.18340572359608</v>
      </c>
      <c r="BV735" s="2">
        <v>1746.7022272521897</v>
      </c>
      <c r="BW735" s="2">
        <v>23256.720000000005</v>
      </c>
      <c r="BX735" s="2">
        <v>197.18340572359608</v>
      </c>
      <c r="BY735" s="2">
        <v>197.18340572359608</v>
      </c>
      <c r="BZ735" s="2">
        <v>30.522802037645285</v>
      </c>
      <c r="CA735" s="2">
        <v>270.37897081393606</v>
      </c>
      <c r="CB735" s="2">
        <v>3600.0000000000005</v>
      </c>
      <c r="CC735" s="2">
        <v>30.522802037645285</v>
      </c>
      <c r="CD735" s="2">
        <v>30.522802037645285</v>
      </c>
      <c r="CE735" s="1">
        <f t="shared" si="11"/>
        <v>6.7828448972545082E-3</v>
      </c>
    </row>
    <row r="736" spans="1:83" ht="13.5" customHeight="1">
      <c r="A736" s="3" t="s">
        <v>1404</v>
      </c>
      <c r="B736" t="s">
        <v>1560</v>
      </c>
      <c r="C736" s="9" t="s">
        <v>2345</v>
      </c>
      <c r="D736" s="3" t="s">
        <v>523</v>
      </c>
      <c r="E736" s="3" t="s">
        <v>1408</v>
      </c>
      <c r="F736" s="3" t="s">
        <v>1560</v>
      </c>
      <c r="G736" s="3" t="s">
        <v>128</v>
      </c>
      <c r="H736" s="3" t="s">
        <v>89</v>
      </c>
      <c r="I736" s="3" t="s">
        <v>1406</v>
      </c>
      <c r="J736" s="3" t="s">
        <v>523</v>
      </c>
      <c r="K736" s="3" t="s">
        <v>92</v>
      </c>
      <c r="L736" s="3" t="s">
        <v>116</v>
      </c>
      <c r="M736" s="3" t="s">
        <v>94</v>
      </c>
      <c r="N736" s="2">
        <v>8199</v>
      </c>
      <c r="O736" s="2">
        <v>0</v>
      </c>
      <c r="P736" s="10">
        <v>1</v>
      </c>
      <c r="Q736" s="2">
        <v>8199</v>
      </c>
      <c r="R736" s="2">
        <v>0</v>
      </c>
      <c r="S736" s="3" t="s">
        <v>262</v>
      </c>
      <c r="T736" s="2">
        <v>8199</v>
      </c>
      <c r="U736" s="2">
        <v>8199</v>
      </c>
      <c r="V736" s="2">
        <v>0</v>
      </c>
      <c r="W736" s="11">
        <v>6.4602000000000004</v>
      </c>
      <c r="X736" s="2">
        <v>52967.179800000005</v>
      </c>
      <c r="Y736" s="2">
        <v>52967.179800000005</v>
      </c>
      <c r="Z736" s="2">
        <v>0</v>
      </c>
      <c r="AA736" s="12">
        <v>0</v>
      </c>
      <c r="AB736" s="13">
        <v>48212</v>
      </c>
      <c r="AC736" s="13">
        <v>44500</v>
      </c>
      <c r="AD736" s="2">
        <v>11</v>
      </c>
      <c r="AE736" s="2">
        <v>4</v>
      </c>
      <c r="AF736" s="3" t="s">
        <v>95</v>
      </c>
      <c r="AG736" s="2">
        <v>0</v>
      </c>
      <c r="AH736" s="3" t="s">
        <v>95</v>
      </c>
      <c r="AI736" s="3" t="s">
        <v>95</v>
      </c>
      <c r="AJ736" s="2">
        <v>1</v>
      </c>
      <c r="AK736" s="2">
        <v>359.26816522839204</v>
      </c>
      <c r="AL736" s="2">
        <v>0</v>
      </c>
      <c r="AM736" s="2">
        <v>0</v>
      </c>
      <c r="AN736" s="2">
        <v>359.26816522839204</v>
      </c>
      <c r="AO736" s="2">
        <v>2938.0588664037655</v>
      </c>
      <c r="AP736" s="2">
        <v>0</v>
      </c>
      <c r="AQ736" s="2">
        <v>0</v>
      </c>
      <c r="AR736" s="2">
        <v>2938.0588664037655</v>
      </c>
      <c r="AS736" s="2">
        <v>42373.743840000003</v>
      </c>
      <c r="AT736" s="2">
        <v>0</v>
      </c>
      <c r="AU736" s="2">
        <v>0</v>
      </c>
      <c r="AV736" s="2">
        <v>42373.743840000003</v>
      </c>
      <c r="AW736" s="2">
        <v>359.26816522839204</v>
      </c>
      <c r="AX736" s="2">
        <v>0</v>
      </c>
      <c r="AY736" s="2">
        <v>0</v>
      </c>
      <c r="AZ736" s="2">
        <v>359.26816522839204</v>
      </c>
      <c r="BA736" s="2">
        <v>1828.35161966381</v>
      </c>
      <c r="BB736" s="2">
        <v>0</v>
      </c>
      <c r="BC736" s="2">
        <v>0</v>
      </c>
      <c r="BD736" s="2">
        <v>1828.35161966381</v>
      </c>
      <c r="BE736" s="2">
        <v>14952.075377015404</v>
      </c>
      <c r="BF736" s="2">
        <v>0</v>
      </c>
      <c r="BG736" s="2">
        <v>0</v>
      </c>
      <c r="BH736" s="2">
        <v>14952.075377015404</v>
      </c>
      <c r="BI736" s="2">
        <v>215644.21977614402</v>
      </c>
      <c r="BJ736" s="2">
        <v>0</v>
      </c>
      <c r="BK736" s="2">
        <v>0</v>
      </c>
      <c r="BL736" s="2">
        <v>215644.21977614402</v>
      </c>
      <c r="BM736" s="2">
        <v>1828.35161966381</v>
      </c>
      <c r="BN736" s="2">
        <v>0</v>
      </c>
      <c r="BO736" s="2">
        <v>0</v>
      </c>
      <c r="BP736" s="2">
        <v>1828.35161966381</v>
      </c>
      <c r="BQ736" s="2" t="s">
        <v>96</v>
      </c>
      <c r="BR736" s="1" t="s">
        <v>523</v>
      </c>
      <c r="BS736" s="1" t="s">
        <v>523</v>
      </c>
      <c r="BT736" s="1" t="s">
        <v>523</v>
      </c>
      <c r="BU736" s="2">
        <v>359.26816522839204</v>
      </c>
      <c r="BV736" s="2">
        <v>2938.0588664037655</v>
      </c>
      <c r="BW736" s="2">
        <v>42373.743840000003</v>
      </c>
      <c r="BX736" s="2">
        <v>359.26816522839204</v>
      </c>
      <c r="BY736" s="2">
        <v>359.26816522839204</v>
      </c>
      <c r="BZ736" s="2">
        <v>55.612545312589702</v>
      </c>
      <c r="CA736" s="2">
        <v>454.79379375309827</v>
      </c>
      <c r="CB736" s="2">
        <v>6559.2</v>
      </c>
      <c r="CC736" s="2">
        <v>55.612545312589702</v>
      </c>
      <c r="CD736" s="2">
        <v>55.612545312589702</v>
      </c>
      <c r="CE736" s="1">
        <f t="shared" si="11"/>
        <v>6.7828448972545074E-3</v>
      </c>
    </row>
    <row r="737" spans="1:83" ht="13.5" customHeight="1">
      <c r="A737" s="3" t="s">
        <v>1404</v>
      </c>
      <c r="B737" t="s">
        <v>1561</v>
      </c>
      <c r="C737" s="9" t="s">
        <v>2346</v>
      </c>
      <c r="D737" s="3" t="s">
        <v>523</v>
      </c>
      <c r="E737" s="3" t="s">
        <v>1408</v>
      </c>
      <c r="F737" s="3" t="s">
        <v>1561</v>
      </c>
      <c r="G737" s="3" t="s">
        <v>128</v>
      </c>
      <c r="H737" s="3" t="s">
        <v>89</v>
      </c>
      <c r="I737" s="3" t="s">
        <v>1406</v>
      </c>
      <c r="J737" s="3" t="s">
        <v>523</v>
      </c>
      <c r="K737" s="3" t="s">
        <v>92</v>
      </c>
      <c r="L737" s="3" t="s">
        <v>116</v>
      </c>
      <c r="M737" s="3" t="s">
        <v>94</v>
      </c>
      <c r="N737" s="2">
        <v>49178.63</v>
      </c>
      <c r="O737" s="2">
        <v>0</v>
      </c>
      <c r="P737" s="10">
        <v>1</v>
      </c>
      <c r="Q737" s="2">
        <v>49178.63</v>
      </c>
      <c r="R737" s="2">
        <v>0</v>
      </c>
      <c r="S737" s="3" t="s">
        <v>262</v>
      </c>
      <c r="T737" s="2">
        <v>49178.63</v>
      </c>
      <c r="U737" s="2">
        <v>49178.63</v>
      </c>
      <c r="V737" s="2">
        <v>0</v>
      </c>
      <c r="W737" s="11">
        <v>6.4602000000000004</v>
      </c>
      <c r="X737" s="2">
        <v>317703.78552600002</v>
      </c>
      <c r="Y737" s="2">
        <v>317703.78552600002</v>
      </c>
      <c r="Z737" s="2">
        <v>0</v>
      </c>
      <c r="AA737" s="12">
        <v>0</v>
      </c>
      <c r="AB737" s="13">
        <v>48271</v>
      </c>
      <c r="AC737" s="13">
        <v>44500</v>
      </c>
      <c r="AD737" s="2">
        <v>11</v>
      </c>
      <c r="AE737" s="2">
        <v>4</v>
      </c>
      <c r="AF737" s="3" t="s">
        <v>95</v>
      </c>
      <c r="AG737" s="2">
        <v>0</v>
      </c>
      <c r="AH737" s="3" t="s">
        <v>95</v>
      </c>
      <c r="AI737" s="3" t="s">
        <v>95</v>
      </c>
      <c r="AJ737" s="2">
        <v>1</v>
      </c>
      <c r="AK737" s="2">
        <v>2154.9355004934696</v>
      </c>
      <c r="AL737" s="2">
        <v>0</v>
      </c>
      <c r="AM737" s="2">
        <v>0</v>
      </c>
      <c r="AN737" s="2">
        <v>2154.9355004934696</v>
      </c>
      <c r="AO737" s="2">
        <v>17622.84545787171</v>
      </c>
      <c r="AP737" s="2">
        <v>0</v>
      </c>
      <c r="AQ737" s="2">
        <v>0</v>
      </c>
      <c r="AR737" s="2">
        <v>17622.84545787171</v>
      </c>
      <c r="AS737" s="2">
        <v>254163.02842080005</v>
      </c>
      <c r="AT737" s="2">
        <v>0</v>
      </c>
      <c r="AU737" s="2">
        <v>0</v>
      </c>
      <c r="AV737" s="2">
        <v>254163.02842080005</v>
      </c>
      <c r="AW737" s="2">
        <v>2154.9355004934696</v>
      </c>
      <c r="AX737" s="2">
        <v>0</v>
      </c>
      <c r="AY737" s="2">
        <v>0</v>
      </c>
      <c r="AZ737" s="2">
        <v>2154.9355004934696</v>
      </c>
      <c r="BA737" s="2">
        <v>10966.682255561316</v>
      </c>
      <c r="BB737" s="2">
        <v>0</v>
      </c>
      <c r="BC737" s="2">
        <v>0</v>
      </c>
      <c r="BD737" s="2">
        <v>10966.682255561316</v>
      </c>
      <c r="BE737" s="2">
        <v>89684.422819654923</v>
      </c>
      <c r="BF737" s="2">
        <v>0</v>
      </c>
      <c r="BG737" s="2">
        <v>0</v>
      </c>
      <c r="BH737" s="2">
        <v>89684.422819654923</v>
      </c>
      <c r="BI737" s="2">
        <v>1293461.0679362935</v>
      </c>
      <c r="BJ737" s="2">
        <v>0</v>
      </c>
      <c r="BK737" s="2">
        <v>0</v>
      </c>
      <c r="BL737" s="2">
        <v>1293461.0679362935</v>
      </c>
      <c r="BM737" s="2">
        <v>10966.682255561316</v>
      </c>
      <c r="BN737" s="2">
        <v>0</v>
      </c>
      <c r="BO737" s="2">
        <v>0</v>
      </c>
      <c r="BP737" s="2">
        <v>10966.682255561316</v>
      </c>
      <c r="BQ737" s="2" t="s">
        <v>96</v>
      </c>
      <c r="BR737" s="1" t="s">
        <v>523</v>
      </c>
      <c r="BS737" s="1" t="s">
        <v>523</v>
      </c>
      <c r="BT737" s="1" t="s">
        <v>523</v>
      </c>
      <c r="BU737" s="2">
        <v>2154.9355004934696</v>
      </c>
      <c r="BV737" s="2">
        <v>17622.84545787171</v>
      </c>
      <c r="BW737" s="2">
        <v>254163.02842080005</v>
      </c>
      <c r="BX737" s="2">
        <v>2154.9355004934696</v>
      </c>
      <c r="BY737" s="2">
        <v>2154.9355004934696</v>
      </c>
      <c r="BZ737" s="2">
        <v>333.57101954946745</v>
      </c>
      <c r="CA737" s="2">
        <v>2727.9101974972459</v>
      </c>
      <c r="CB737" s="2">
        <v>39342.904000000002</v>
      </c>
      <c r="CC737" s="2">
        <v>333.57101954946745</v>
      </c>
      <c r="CD737" s="2">
        <v>333.57101954946745</v>
      </c>
      <c r="CE737" s="1">
        <f t="shared" si="11"/>
        <v>6.7828448972545074E-3</v>
      </c>
    </row>
    <row r="738" spans="1:83" ht="13.5" customHeight="1">
      <c r="A738" s="3" t="s">
        <v>1404</v>
      </c>
      <c r="B738" t="s">
        <v>1562</v>
      </c>
      <c r="C738" s="9" t="s">
        <v>2347</v>
      </c>
      <c r="D738" s="3" t="s">
        <v>523</v>
      </c>
      <c r="E738" s="3" t="s">
        <v>1408</v>
      </c>
      <c r="F738" s="3" t="s">
        <v>1562</v>
      </c>
      <c r="G738" s="3" t="s">
        <v>128</v>
      </c>
      <c r="H738" s="3" t="s">
        <v>89</v>
      </c>
      <c r="I738" s="3" t="s">
        <v>1406</v>
      </c>
      <c r="J738" s="3" t="s">
        <v>523</v>
      </c>
      <c r="K738" s="3" t="s">
        <v>92</v>
      </c>
      <c r="L738" s="3" t="s">
        <v>116</v>
      </c>
      <c r="M738" s="3" t="s">
        <v>94</v>
      </c>
      <c r="N738" s="2">
        <v>6186.6</v>
      </c>
      <c r="O738" s="2">
        <v>0</v>
      </c>
      <c r="P738" s="10">
        <v>1</v>
      </c>
      <c r="Q738" s="2">
        <v>6186.6</v>
      </c>
      <c r="R738" s="2">
        <v>0</v>
      </c>
      <c r="S738" s="3" t="s">
        <v>262</v>
      </c>
      <c r="T738" s="2">
        <v>6186.6</v>
      </c>
      <c r="U738" s="2">
        <v>6186.6</v>
      </c>
      <c r="V738" s="2">
        <v>0</v>
      </c>
      <c r="W738" s="11">
        <v>6.4602000000000004</v>
      </c>
      <c r="X738" s="2">
        <v>39966.673320000002</v>
      </c>
      <c r="Y738" s="2">
        <v>39966.673320000002</v>
      </c>
      <c r="Z738" s="2">
        <v>0</v>
      </c>
      <c r="AA738" s="12">
        <v>0</v>
      </c>
      <c r="AB738" s="13">
        <v>48267</v>
      </c>
      <c r="AC738" s="13">
        <v>44500</v>
      </c>
      <c r="AD738" s="2">
        <v>11</v>
      </c>
      <c r="AE738" s="2">
        <v>4</v>
      </c>
      <c r="AF738" s="3" t="s">
        <v>95</v>
      </c>
      <c r="AG738" s="2">
        <v>0</v>
      </c>
      <c r="AH738" s="3" t="s">
        <v>95</v>
      </c>
      <c r="AI738" s="3" t="s">
        <v>95</v>
      </c>
      <c r="AJ738" s="2">
        <v>1</v>
      </c>
      <c r="AK738" s="2">
        <v>271.08774618879988</v>
      </c>
      <c r="AL738" s="2">
        <v>0</v>
      </c>
      <c r="AM738" s="2">
        <v>0</v>
      </c>
      <c r="AN738" s="2">
        <v>271.08774618879988</v>
      </c>
      <c r="AO738" s="2">
        <v>2216.9282818506572</v>
      </c>
      <c r="AP738" s="2">
        <v>0</v>
      </c>
      <c r="AQ738" s="2">
        <v>0</v>
      </c>
      <c r="AR738" s="2">
        <v>2216.9282818506572</v>
      </c>
      <c r="AS738" s="2">
        <v>31973.338656</v>
      </c>
      <c r="AT738" s="2">
        <v>0</v>
      </c>
      <c r="AU738" s="2">
        <v>0</v>
      </c>
      <c r="AV738" s="2">
        <v>31973.338656</v>
      </c>
      <c r="AW738" s="2">
        <v>271.08774618879988</v>
      </c>
      <c r="AX738" s="2">
        <v>0</v>
      </c>
      <c r="AY738" s="2">
        <v>0</v>
      </c>
      <c r="AZ738" s="2">
        <v>271.08774618879988</v>
      </c>
      <c r="BA738" s="2">
        <v>1379.5926491294215</v>
      </c>
      <c r="BB738" s="2">
        <v>0</v>
      </c>
      <c r="BC738" s="2">
        <v>0</v>
      </c>
      <c r="BD738" s="2">
        <v>1379.5926491294215</v>
      </c>
      <c r="BE738" s="2">
        <v>11282.169719166181</v>
      </c>
      <c r="BF738" s="2">
        <v>0</v>
      </c>
      <c r="BG738" s="2">
        <v>0</v>
      </c>
      <c r="BH738" s="2">
        <v>11282.169719166181</v>
      </c>
      <c r="BI738" s="2">
        <v>162715.51775424959</v>
      </c>
      <c r="BJ738" s="2">
        <v>0</v>
      </c>
      <c r="BK738" s="2">
        <v>0</v>
      </c>
      <c r="BL738" s="2">
        <v>162715.51775424959</v>
      </c>
      <c r="BM738" s="2">
        <v>1379.5926491294215</v>
      </c>
      <c r="BN738" s="2">
        <v>0</v>
      </c>
      <c r="BO738" s="2">
        <v>0</v>
      </c>
      <c r="BP738" s="2">
        <v>1379.5926491294215</v>
      </c>
      <c r="BQ738" s="2" t="s">
        <v>96</v>
      </c>
      <c r="BR738" s="1" t="s">
        <v>523</v>
      </c>
      <c r="BS738" s="1" t="s">
        <v>523</v>
      </c>
      <c r="BT738" s="1" t="s">
        <v>523</v>
      </c>
      <c r="BU738" s="2">
        <v>271.08774618879988</v>
      </c>
      <c r="BV738" s="2">
        <v>2216.9282818506572</v>
      </c>
      <c r="BW738" s="2">
        <v>31973.338656</v>
      </c>
      <c r="BX738" s="2">
        <v>271.08774618879988</v>
      </c>
      <c r="BY738" s="2">
        <v>271.08774618879988</v>
      </c>
      <c r="BZ738" s="2">
        <v>41.962748241354738</v>
      </c>
      <c r="CA738" s="2">
        <v>343.16712823916549</v>
      </c>
      <c r="CB738" s="2">
        <v>4949.28</v>
      </c>
      <c r="CC738" s="2">
        <v>41.962748241354738</v>
      </c>
      <c r="CD738" s="2">
        <v>41.962748241354738</v>
      </c>
      <c r="CE738" s="1">
        <f t="shared" si="11"/>
        <v>6.7828448972545074E-3</v>
      </c>
    </row>
    <row r="739" spans="1:83" ht="13.5" customHeight="1">
      <c r="A739" s="3" t="s">
        <v>1404</v>
      </c>
      <c r="B739" t="s">
        <v>1563</v>
      </c>
      <c r="C739" s="9" t="s">
        <v>2348</v>
      </c>
      <c r="D739" s="3" t="s">
        <v>523</v>
      </c>
      <c r="E739" s="3" t="s">
        <v>1408</v>
      </c>
      <c r="F739" s="3" t="s">
        <v>1563</v>
      </c>
      <c r="G739" s="3" t="s">
        <v>128</v>
      </c>
      <c r="H739" s="3" t="s">
        <v>89</v>
      </c>
      <c r="I739" s="3" t="s">
        <v>1406</v>
      </c>
      <c r="J739" s="3" t="s">
        <v>523</v>
      </c>
      <c r="K739" s="3" t="s">
        <v>92</v>
      </c>
      <c r="L739" s="3" t="s">
        <v>116</v>
      </c>
      <c r="M739" s="3" t="s">
        <v>94</v>
      </c>
      <c r="N739" s="2">
        <v>3588.8</v>
      </c>
      <c r="O739" s="2">
        <v>0</v>
      </c>
      <c r="P739" s="10">
        <v>1</v>
      </c>
      <c r="Q739" s="2">
        <v>3588.8</v>
      </c>
      <c r="R739" s="2">
        <v>0</v>
      </c>
      <c r="S739" s="3" t="s">
        <v>262</v>
      </c>
      <c r="T739" s="2">
        <v>3588.8</v>
      </c>
      <c r="U739" s="2">
        <v>3588.8</v>
      </c>
      <c r="V739" s="2">
        <v>0</v>
      </c>
      <c r="W739" s="11">
        <v>6.4602000000000004</v>
      </c>
      <c r="X739" s="2">
        <v>23184.365760000004</v>
      </c>
      <c r="Y739" s="2">
        <v>23184.365760000004</v>
      </c>
      <c r="Z739" s="2">
        <v>0</v>
      </c>
      <c r="AA739" s="12">
        <v>0</v>
      </c>
      <c r="AB739" s="13">
        <v>48318</v>
      </c>
      <c r="AC739" s="13">
        <v>44500</v>
      </c>
      <c r="AD739" s="2">
        <v>11</v>
      </c>
      <c r="AE739" s="2">
        <v>4</v>
      </c>
      <c r="AF739" s="3" t="s">
        <v>95</v>
      </c>
      <c r="AG739" s="2">
        <v>0</v>
      </c>
      <c r="AH739" s="3" t="s">
        <v>95</v>
      </c>
      <c r="AI739" s="3" t="s">
        <v>95</v>
      </c>
      <c r="AJ739" s="2">
        <v>1</v>
      </c>
      <c r="AK739" s="2">
        <v>157.25595699129815</v>
      </c>
      <c r="AL739" s="2">
        <v>0</v>
      </c>
      <c r="AM739" s="2">
        <v>0</v>
      </c>
      <c r="AN739" s="2">
        <v>157.25595699129815</v>
      </c>
      <c r="AO739" s="2">
        <v>1286.0233759909545</v>
      </c>
      <c r="AP739" s="2">
        <v>0</v>
      </c>
      <c r="AQ739" s="2">
        <v>0</v>
      </c>
      <c r="AR739" s="2">
        <v>1286.0233759909545</v>
      </c>
      <c r="AS739" s="2">
        <v>18547.492608000004</v>
      </c>
      <c r="AT739" s="2">
        <v>0</v>
      </c>
      <c r="AU739" s="2">
        <v>0</v>
      </c>
      <c r="AV739" s="2">
        <v>18547.492608000004</v>
      </c>
      <c r="AW739" s="2">
        <v>157.25595699129815</v>
      </c>
      <c r="AX739" s="2">
        <v>0</v>
      </c>
      <c r="AY739" s="2">
        <v>0</v>
      </c>
      <c r="AZ739" s="2">
        <v>157.25595699129815</v>
      </c>
      <c r="BA739" s="2">
        <v>800.29129072441549</v>
      </c>
      <c r="BB739" s="2">
        <v>0</v>
      </c>
      <c r="BC739" s="2">
        <v>0</v>
      </c>
      <c r="BD739" s="2">
        <v>800.29129072441549</v>
      </c>
      <c r="BE739" s="2">
        <v>6544.7015627555666</v>
      </c>
      <c r="BF739" s="2">
        <v>0</v>
      </c>
      <c r="BG739" s="2">
        <v>0</v>
      </c>
      <c r="BH739" s="2">
        <v>6544.7015627555666</v>
      </c>
      <c r="BI739" s="2">
        <v>94390.044631372817</v>
      </c>
      <c r="BJ739" s="2">
        <v>0</v>
      </c>
      <c r="BK739" s="2">
        <v>0</v>
      </c>
      <c r="BL739" s="2">
        <v>94390.044631372817</v>
      </c>
      <c r="BM739" s="2">
        <v>800.29129072441549</v>
      </c>
      <c r="BN739" s="2">
        <v>0</v>
      </c>
      <c r="BO739" s="2">
        <v>0</v>
      </c>
      <c r="BP739" s="2">
        <v>800.29129072441549</v>
      </c>
      <c r="BQ739" s="2" t="s">
        <v>96</v>
      </c>
      <c r="BR739" s="1" t="s">
        <v>523</v>
      </c>
      <c r="BS739" s="1" t="s">
        <v>523</v>
      </c>
      <c r="BT739" s="1" t="s">
        <v>523</v>
      </c>
      <c r="BU739" s="2">
        <v>157.25595699129815</v>
      </c>
      <c r="BV739" s="2">
        <v>1286.0233759909545</v>
      </c>
      <c r="BW739" s="2">
        <v>18547.492608000004</v>
      </c>
      <c r="BX739" s="2">
        <v>157.25595699129815</v>
      </c>
      <c r="BY739" s="2">
        <v>157.25595699129815</v>
      </c>
      <c r="BZ739" s="2">
        <v>24.342273767266978</v>
      </c>
      <c r="CA739" s="2">
        <v>199.0686628882936</v>
      </c>
      <c r="CB739" s="2">
        <v>2871.0400000000004</v>
      </c>
      <c r="CC739" s="2">
        <v>24.342273767266978</v>
      </c>
      <c r="CD739" s="2">
        <v>24.342273767266978</v>
      </c>
      <c r="CE739" s="1">
        <f t="shared" si="11"/>
        <v>6.7828448972545074E-3</v>
      </c>
    </row>
    <row r="740" spans="1:83" ht="13.5" customHeight="1">
      <c r="A740" s="3" t="s">
        <v>1404</v>
      </c>
      <c r="B740" t="s">
        <v>1564</v>
      </c>
      <c r="C740" s="9" t="s">
        <v>2349</v>
      </c>
      <c r="D740" s="3" t="s">
        <v>523</v>
      </c>
      <c r="E740" s="3" t="s">
        <v>1408</v>
      </c>
      <c r="F740" s="3" t="s">
        <v>1564</v>
      </c>
      <c r="G740" s="3" t="s">
        <v>128</v>
      </c>
      <c r="H740" s="3" t="s">
        <v>89</v>
      </c>
      <c r="I740" s="3" t="s">
        <v>1406</v>
      </c>
      <c r="J740" s="3" t="s">
        <v>523</v>
      </c>
      <c r="K740" s="3" t="s">
        <v>92</v>
      </c>
      <c r="L740" s="3" t="s">
        <v>116</v>
      </c>
      <c r="M740" s="3" t="s">
        <v>94</v>
      </c>
      <c r="N740" s="2">
        <v>180000</v>
      </c>
      <c r="O740" s="2">
        <v>0</v>
      </c>
      <c r="P740" s="10">
        <v>1</v>
      </c>
      <c r="Q740" s="2">
        <v>180000</v>
      </c>
      <c r="R740" s="2">
        <v>0</v>
      </c>
      <c r="S740" s="3" t="s">
        <v>262</v>
      </c>
      <c r="T740" s="2">
        <v>180000</v>
      </c>
      <c r="U740" s="2">
        <v>180000</v>
      </c>
      <c r="V740" s="2">
        <v>0</v>
      </c>
      <c r="W740" s="11">
        <v>6.4602000000000004</v>
      </c>
      <c r="X740" s="2">
        <v>1162836</v>
      </c>
      <c r="Y740" s="2">
        <v>1162836</v>
      </c>
      <c r="Z740" s="2">
        <v>0</v>
      </c>
      <c r="AA740" s="12">
        <v>0</v>
      </c>
      <c r="AB740" s="13">
        <v>48667</v>
      </c>
      <c r="AC740" s="13">
        <v>44500</v>
      </c>
      <c r="AD740" s="2">
        <v>12</v>
      </c>
      <c r="AE740" s="2">
        <v>4</v>
      </c>
      <c r="AF740" s="3" t="s">
        <v>95</v>
      </c>
      <c r="AG740" s="2">
        <v>0</v>
      </c>
      <c r="AH740" s="3" t="s">
        <v>95</v>
      </c>
      <c r="AI740" s="3" t="s">
        <v>95</v>
      </c>
      <c r="AJ740" s="2">
        <v>1</v>
      </c>
      <c r="AK740" s="2">
        <v>7887.336228943841</v>
      </c>
      <c r="AL740" s="2">
        <v>0</v>
      </c>
      <c r="AM740" s="2">
        <v>0</v>
      </c>
      <c r="AN740" s="2">
        <v>7887.336228943841</v>
      </c>
      <c r="AO740" s="2">
        <v>69868.089090087597</v>
      </c>
      <c r="AP740" s="2">
        <v>0</v>
      </c>
      <c r="AQ740" s="2">
        <v>0</v>
      </c>
      <c r="AR740" s="2">
        <v>69868.089090087597</v>
      </c>
      <c r="AS740" s="2">
        <v>930268.8</v>
      </c>
      <c r="AT740" s="2">
        <v>0</v>
      </c>
      <c r="AU740" s="2">
        <v>0</v>
      </c>
      <c r="AV740" s="2">
        <v>930268.8</v>
      </c>
      <c r="AW740" s="2">
        <v>7887.336228943841</v>
      </c>
      <c r="AX740" s="2">
        <v>0</v>
      </c>
      <c r="AY740" s="2">
        <v>0</v>
      </c>
      <c r="AZ740" s="2">
        <v>7887.336228943841</v>
      </c>
      <c r="BA740" s="2">
        <v>40139.442802718106</v>
      </c>
      <c r="BB740" s="2">
        <v>0</v>
      </c>
      <c r="BC740" s="2">
        <v>0</v>
      </c>
      <c r="BD740" s="2">
        <v>40139.442802718106</v>
      </c>
      <c r="BE740" s="2">
        <v>355565.6921883648</v>
      </c>
      <c r="BF740" s="2">
        <v>0</v>
      </c>
      <c r="BG740" s="2">
        <v>0</v>
      </c>
      <c r="BH740" s="2">
        <v>355565.6921883648</v>
      </c>
      <c r="BI740" s="2">
        <v>4734230.9500800008</v>
      </c>
      <c r="BJ740" s="2">
        <v>0</v>
      </c>
      <c r="BK740" s="2">
        <v>0</v>
      </c>
      <c r="BL740" s="2">
        <v>4734230.9500800008</v>
      </c>
      <c r="BM740" s="2">
        <v>40139.442802718106</v>
      </c>
      <c r="BN740" s="2">
        <v>0</v>
      </c>
      <c r="BO740" s="2">
        <v>0</v>
      </c>
      <c r="BP740" s="2">
        <v>40139.442802718106</v>
      </c>
      <c r="BQ740" s="2" t="s">
        <v>96</v>
      </c>
      <c r="BR740" s="1" t="s">
        <v>523</v>
      </c>
      <c r="BS740" s="1" t="s">
        <v>523</v>
      </c>
      <c r="BT740" s="1" t="s">
        <v>523</v>
      </c>
      <c r="BU740" s="2">
        <v>7887.336228943841</v>
      </c>
      <c r="BV740" s="2">
        <v>69868.089090087597</v>
      </c>
      <c r="BW740" s="2">
        <v>930268.8</v>
      </c>
      <c r="BX740" s="2">
        <v>7887.336228943841</v>
      </c>
      <c r="BY740" s="2">
        <v>7887.336228943841</v>
      </c>
      <c r="BZ740" s="2">
        <v>1220.9120815058111</v>
      </c>
      <c r="CA740" s="2">
        <v>10815.158832557443</v>
      </c>
      <c r="CB740" s="2">
        <v>144000</v>
      </c>
      <c r="CC740" s="2">
        <v>1220.9120815058111</v>
      </c>
      <c r="CD740" s="2">
        <v>1220.9120815058111</v>
      </c>
      <c r="CE740" s="1">
        <f t="shared" si="11"/>
        <v>6.7828448972545065E-3</v>
      </c>
    </row>
    <row r="741" spans="1:83" ht="13.5" customHeight="1">
      <c r="A741" s="3" t="s">
        <v>1404</v>
      </c>
      <c r="B741" t="s">
        <v>1565</v>
      </c>
      <c r="C741" s="9" t="s">
        <v>2350</v>
      </c>
      <c r="D741" s="3" t="s">
        <v>523</v>
      </c>
      <c r="E741" s="3" t="s">
        <v>1408</v>
      </c>
      <c r="F741" s="3" t="s">
        <v>1565</v>
      </c>
      <c r="G741" s="3" t="s">
        <v>128</v>
      </c>
      <c r="H741" s="3" t="s">
        <v>89</v>
      </c>
      <c r="I741" s="3" t="s">
        <v>1406</v>
      </c>
      <c r="J741" s="3" t="s">
        <v>523</v>
      </c>
      <c r="K741" s="3" t="s">
        <v>92</v>
      </c>
      <c r="L741" s="3" t="s">
        <v>116</v>
      </c>
      <c r="M741" s="3" t="s">
        <v>94</v>
      </c>
      <c r="N741" s="2">
        <v>122651.81</v>
      </c>
      <c r="O741" s="2">
        <v>0</v>
      </c>
      <c r="P741" s="10">
        <v>1</v>
      </c>
      <c r="Q741" s="2">
        <v>122651.81</v>
      </c>
      <c r="R741" s="2">
        <v>0</v>
      </c>
      <c r="S741" s="3" t="s">
        <v>262</v>
      </c>
      <c r="T741" s="2">
        <v>122651.81</v>
      </c>
      <c r="U741" s="2">
        <v>122651.81</v>
      </c>
      <c r="V741" s="2">
        <v>0</v>
      </c>
      <c r="W741" s="11">
        <v>6.4602000000000004</v>
      </c>
      <c r="X741" s="2">
        <v>792355.22296200006</v>
      </c>
      <c r="Y741" s="2">
        <v>792355.22296200006</v>
      </c>
      <c r="Z741" s="2">
        <v>0</v>
      </c>
      <c r="AA741" s="12">
        <v>0</v>
      </c>
      <c r="AB741" s="13">
        <v>48744</v>
      </c>
      <c r="AC741" s="13">
        <v>44500</v>
      </c>
      <c r="AD741" s="2">
        <v>12</v>
      </c>
      <c r="AE741" s="2">
        <v>4</v>
      </c>
      <c r="AF741" s="3" t="s">
        <v>95</v>
      </c>
      <c r="AG741" s="2">
        <v>0</v>
      </c>
      <c r="AH741" s="3" t="s">
        <v>95</v>
      </c>
      <c r="AI741" s="3" t="s">
        <v>95</v>
      </c>
      <c r="AJ741" s="2">
        <v>1</v>
      </c>
      <c r="AK741" s="2">
        <v>5374.4225808807587</v>
      </c>
      <c r="AL741" s="2">
        <v>0</v>
      </c>
      <c r="AM741" s="2">
        <v>0</v>
      </c>
      <c r="AN741" s="2">
        <v>5374.4225808807587</v>
      </c>
      <c r="AO741" s="2">
        <v>47608.042156336101</v>
      </c>
      <c r="AP741" s="2">
        <v>0</v>
      </c>
      <c r="AQ741" s="2">
        <v>0</v>
      </c>
      <c r="AR741" s="2">
        <v>47608.042156336101</v>
      </c>
      <c r="AS741" s="2">
        <v>633884.17836960009</v>
      </c>
      <c r="AT741" s="2">
        <v>0</v>
      </c>
      <c r="AU741" s="2">
        <v>0</v>
      </c>
      <c r="AV741" s="2">
        <v>633884.17836960009</v>
      </c>
      <c r="AW741" s="2">
        <v>5374.4225808807587</v>
      </c>
      <c r="AX741" s="2">
        <v>0</v>
      </c>
      <c r="AY741" s="2">
        <v>0</v>
      </c>
      <c r="AZ741" s="2">
        <v>5374.4225808807587</v>
      </c>
      <c r="BA741" s="2">
        <v>27350.973956360271</v>
      </c>
      <c r="BB741" s="2">
        <v>0</v>
      </c>
      <c r="BC741" s="2">
        <v>0</v>
      </c>
      <c r="BD741" s="2">
        <v>27350.973956360271</v>
      </c>
      <c r="BE741" s="2">
        <v>242282.08733781005</v>
      </c>
      <c r="BF741" s="2">
        <v>0</v>
      </c>
      <c r="BG741" s="2">
        <v>0</v>
      </c>
      <c r="BH741" s="2">
        <v>242282.08733781005</v>
      </c>
      <c r="BI741" s="2">
        <v>3225899.9721407318</v>
      </c>
      <c r="BJ741" s="2">
        <v>0</v>
      </c>
      <c r="BK741" s="2">
        <v>0</v>
      </c>
      <c r="BL741" s="2">
        <v>3225899.9721407318</v>
      </c>
      <c r="BM741" s="2">
        <v>27350.973956360271</v>
      </c>
      <c r="BN741" s="2">
        <v>0</v>
      </c>
      <c r="BO741" s="2">
        <v>0</v>
      </c>
      <c r="BP741" s="2">
        <v>27350.973956360271</v>
      </c>
      <c r="BQ741" s="2" t="s">
        <v>96</v>
      </c>
      <c r="BR741" s="1" t="s">
        <v>523</v>
      </c>
      <c r="BS741" s="1" t="s">
        <v>523</v>
      </c>
      <c r="BT741" s="1" t="s">
        <v>523</v>
      </c>
      <c r="BU741" s="2">
        <v>5374.4225808807587</v>
      </c>
      <c r="BV741" s="2">
        <v>47608.042156336101</v>
      </c>
      <c r="BW741" s="2">
        <v>633884.17836960009</v>
      </c>
      <c r="BX741" s="2">
        <v>5374.4225808807587</v>
      </c>
      <c r="BY741" s="2">
        <v>5374.4225808807587</v>
      </c>
      <c r="BZ741" s="2">
        <v>831.9282035975292</v>
      </c>
      <c r="CA741" s="2">
        <v>7369.4378125036528</v>
      </c>
      <c r="CB741" s="2">
        <v>98121.448000000004</v>
      </c>
      <c r="CC741" s="2">
        <v>831.9282035975292</v>
      </c>
      <c r="CD741" s="2">
        <v>831.9282035975292</v>
      </c>
      <c r="CE741" s="1">
        <f t="shared" si="11"/>
        <v>6.7828448972545065E-3</v>
      </c>
    </row>
    <row r="742" spans="1:83" ht="13.5" customHeight="1">
      <c r="A742" s="3" t="s">
        <v>1404</v>
      </c>
      <c r="B742" t="s">
        <v>1566</v>
      </c>
      <c r="C742" s="9" t="s">
        <v>2351</v>
      </c>
      <c r="D742" s="3" t="s">
        <v>523</v>
      </c>
      <c r="E742" s="3" t="s">
        <v>1408</v>
      </c>
      <c r="F742" s="3" t="s">
        <v>1566</v>
      </c>
      <c r="G742" s="3" t="s">
        <v>128</v>
      </c>
      <c r="H742" s="3" t="s">
        <v>89</v>
      </c>
      <c r="I742" s="3" t="s">
        <v>1406</v>
      </c>
      <c r="J742" s="3" t="s">
        <v>523</v>
      </c>
      <c r="K742" s="3" t="s">
        <v>92</v>
      </c>
      <c r="L742" s="3" t="s">
        <v>116</v>
      </c>
      <c r="M742" s="3" t="s">
        <v>94</v>
      </c>
      <c r="N742" s="2">
        <v>35814</v>
      </c>
      <c r="O742" s="2">
        <v>0</v>
      </c>
      <c r="P742" s="10">
        <v>1</v>
      </c>
      <c r="Q742" s="2">
        <v>35814</v>
      </c>
      <c r="R742" s="2">
        <v>0</v>
      </c>
      <c r="S742" s="3" t="s">
        <v>262</v>
      </c>
      <c r="T742" s="2">
        <v>35814</v>
      </c>
      <c r="U742" s="2">
        <v>35814</v>
      </c>
      <c r="V742" s="2">
        <v>0</v>
      </c>
      <c r="W742" s="11">
        <v>6.4602000000000004</v>
      </c>
      <c r="X742" s="2">
        <v>231365.60280000002</v>
      </c>
      <c r="Y742" s="2">
        <v>231365.60280000002</v>
      </c>
      <c r="Z742" s="2">
        <v>0</v>
      </c>
      <c r="AA742" s="12">
        <v>0</v>
      </c>
      <c r="AB742" s="13">
        <v>48744</v>
      </c>
      <c r="AC742" s="13">
        <v>44500</v>
      </c>
      <c r="AD742" s="2">
        <v>12</v>
      </c>
      <c r="AE742" s="2">
        <v>4</v>
      </c>
      <c r="AF742" s="3" t="s">
        <v>95</v>
      </c>
      <c r="AG742" s="2">
        <v>0</v>
      </c>
      <c r="AH742" s="3" t="s">
        <v>95</v>
      </c>
      <c r="AI742" s="3" t="s">
        <v>95</v>
      </c>
      <c r="AJ742" s="2">
        <v>1</v>
      </c>
      <c r="AK742" s="2">
        <v>1569.3169983521932</v>
      </c>
      <c r="AL742" s="2">
        <v>0</v>
      </c>
      <c r="AM742" s="2">
        <v>0</v>
      </c>
      <c r="AN742" s="2">
        <v>1569.3169983521932</v>
      </c>
      <c r="AO742" s="2">
        <v>13901.420792624429</v>
      </c>
      <c r="AP742" s="2">
        <v>0</v>
      </c>
      <c r="AQ742" s="2">
        <v>0</v>
      </c>
      <c r="AR742" s="2">
        <v>13901.420792624429</v>
      </c>
      <c r="AS742" s="2">
        <v>185092.48224000001</v>
      </c>
      <c r="AT742" s="2">
        <v>0</v>
      </c>
      <c r="AU742" s="2">
        <v>0</v>
      </c>
      <c r="AV742" s="2">
        <v>185092.48224000001</v>
      </c>
      <c r="AW742" s="2">
        <v>1569.3169983521932</v>
      </c>
      <c r="AX742" s="2">
        <v>0</v>
      </c>
      <c r="AY742" s="2">
        <v>0</v>
      </c>
      <c r="AZ742" s="2">
        <v>1569.3169983521932</v>
      </c>
      <c r="BA742" s="2">
        <v>7986.4111363141465</v>
      </c>
      <c r="BB742" s="2">
        <v>0</v>
      </c>
      <c r="BC742" s="2">
        <v>0</v>
      </c>
      <c r="BD742" s="2">
        <v>7986.4111363141465</v>
      </c>
      <c r="BE742" s="2">
        <v>70745.720555744978</v>
      </c>
      <c r="BF742" s="2">
        <v>0</v>
      </c>
      <c r="BG742" s="2">
        <v>0</v>
      </c>
      <c r="BH742" s="2">
        <v>70745.720555744978</v>
      </c>
      <c r="BI742" s="2">
        <v>941954.15136758413</v>
      </c>
      <c r="BJ742" s="2">
        <v>0</v>
      </c>
      <c r="BK742" s="2">
        <v>0</v>
      </c>
      <c r="BL742" s="2">
        <v>941954.15136758413</v>
      </c>
      <c r="BM742" s="2">
        <v>7986.4111363141465</v>
      </c>
      <c r="BN742" s="2">
        <v>0</v>
      </c>
      <c r="BO742" s="2">
        <v>0</v>
      </c>
      <c r="BP742" s="2">
        <v>7986.4111363141465</v>
      </c>
      <c r="BQ742" s="2" t="s">
        <v>96</v>
      </c>
      <c r="BR742" s="1" t="s">
        <v>523</v>
      </c>
      <c r="BS742" s="1" t="s">
        <v>523</v>
      </c>
      <c r="BT742" s="1" t="s">
        <v>523</v>
      </c>
      <c r="BU742" s="2">
        <v>1569.3169983521932</v>
      </c>
      <c r="BV742" s="2">
        <v>13901.420792624429</v>
      </c>
      <c r="BW742" s="2">
        <v>185092.48224000001</v>
      </c>
      <c r="BX742" s="2">
        <v>1569.3169983521932</v>
      </c>
      <c r="BY742" s="2">
        <v>1569.3169983521932</v>
      </c>
      <c r="BZ742" s="2">
        <v>242.92080715027291</v>
      </c>
      <c r="CA742" s="2">
        <v>2151.8561023845127</v>
      </c>
      <c r="CB742" s="2">
        <v>28651.200000000001</v>
      </c>
      <c r="CC742" s="2">
        <v>242.92080715027291</v>
      </c>
      <c r="CD742" s="2">
        <v>242.92080715027291</v>
      </c>
      <c r="CE742" s="1">
        <f t="shared" si="11"/>
        <v>6.7828448972545065E-3</v>
      </c>
    </row>
    <row r="743" spans="1:83" ht="13.5" customHeight="1">
      <c r="A743" s="3" t="s">
        <v>1404</v>
      </c>
      <c r="B743" t="s">
        <v>1567</v>
      </c>
      <c r="C743" s="9" t="s">
        <v>2352</v>
      </c>
      <c r="D743" s="3" t="s">
        <v>523</v>
      </c>
      <c r="E743" s="3" t="s">
        <v>1408</v>
      </c>
      <c r="F743" s="3" t="s">
        <v>1567</v>
      </c>
      <c r="G743" s="3" t="s">
        <v>128</v>
      </c>
      <c r="H743" s="3" t="s">
        <v>89</v>
      </c>
      <c r="I743" s="3" t="s">
        <v>1406</v>
      </c>
      <c r="J743" s="3" t="s">
        <v>523</v>
      </c>
      <c r="K743" s="3" t="s">
        <v>92</v>
      </c>
      <c r="L743" s="3" t="s">
        <v>116</v>
      </c>
      <c r="M743" s="3" t="s">
        <v>94</v>
      </c>
      <c r="N743" s="2">
        <v>5960</v>
      </c>
      <c r="O743" s="2">
        <v>0</v>
      </c>
      <c r="P743" s="10">
        <v>1</v>
      </c>
      <c r="Q743" s="2">
        <v>5960</v>
      </c>
      <c r="R743" s="2">
        <v>0</v>
      </c>
      <c r="S743" s="3" t="s">
        <v>262</v>
      </c>
      <c r="T743" s="2">
        <v>5960</v>
      </c>
      <c r="U743" s="2">
        <v>5960</v>
      </c>
      <c r="V743" s="2">
        <v>0</v>
      </c>
      <c r="W743" s="11">
        <v>6.4602000000000004</v>
      </c>
      <c r="X743" s="2">
        <v>38502.792000000001</v>
      </c>
      <c r="Y743" s="2">
        <v>38502.792000000001</v>
      </c>
      <c r="Z743" s="2">
        <v>0</v>
      </c>
      <c r="AA743" s="12">
        <v>0</v>
      </c>
      <c r="AB743" s="13">
        <v>48788</v>
      </c>
      <c r="AC743" s="13">
        <v>44500</v>
      </c>
      <c r="AD743" s="2">
        <v>12</v>
      </c>
      <c r="AE743" s="2">
        <v>4</v>
      </c>
      <c r="AF743" s="3" t="s">
        <v>95</v>
      </c>
      <c r="AG743" s="2">
        <v>0</v>
      </c>
      <c r="AH743" s="3" t="s">
        <v>95</v>
      </c>
      <c r="AI743" s="3" t="s">
        <v>95</v>
      </c>
      <c r="AJ743" s="2">
        <v>1</v>
      </c>
      <c r="AK743" s="2">
        <v>261.15846624725162</v>
      </c>
      <c r="AL743" s="2">
        <v>0</v>
      </c>
      <c r="AM743" s="2">
        <v>0</v>
      </c>
      <c r="AN743" s="2">
        <v>261.15846624725162</v>
      </c>
      <c r="AO743" s="2">
        <v>2313.4100609829011</v>
      </c>
      <c r="AP743" s="2">
        <v>0</v>
      </c>
      <c r="AQ743" s="2">
        <v>0</v>
      </c>
      <c r="AR743" s="2">
        <v>2313.4100609829011</v>
      </c>
      <c r="AS743" s="2">
        <v>30802.233600000003</v>
      </c>
      <c r="AT743" s="2">
        <v>0</v>
      </c>
      <c r="AU743" s="2">
        <v>0</v>
      </c>
      <c r="AV743" s="2">
        <v>30802.233600000003</v>
      </c>
      <c r="AW743" s="2">
        <v>261.15846624725162</v>
      </c>
      <c r="AX743" s="2">
        <v>0</v>
      </c>
      <c r="AY743" s="2">
        <v>0</v>
      </c>
      <c r="AZ743" s="2">
        <v>261.15846624725162</v>
      </c>
      <c r="BA743" s="2">
        <v>1329.0615505788883</v>
      </c>
      <c r="BB743" s="2">
        <v>0</v>
      </c>
      <c r="BC743" s="2">
        <v>0</v>
      </c>
      <c r="BD743" s="2">
        <v>1329.0615505788883</v>
      </c>
      <c r="BE743" s="2">
        <v>11773.175141348082</v>
      </c>
      <c r="BF743" s="2">
        <v>0</v>
      </c>
      <c r="BG743" s="2">
        <v>0</v>
      </c>
      <c r="BH743" s="2">
        <v>11773.175141348082</v>
      </c>
      <c r="BI743" s="2">
        <v>156755.64701376003</v>
      </c>
      <c r="BJ743" s="2">
        <v>0</v>
      </c>
      <c r="BK743" s="2">
        <v>0</v>
      </c>
      <c r="BL743" s="2">
        <v>156755.64701376003</v>
      </c>
      <c r="BM743" s="2">
        <v>1329.0615505788883</v>
      </c>
      <c r="BN743" s="2">
        <v>0</v>
      </c>
      <c r="BO743" s="2">
        <v>0</v>
      </c>
      <c r="BP743" s="2">
        <v>1329.0615505788883</v>
      </c>
      <c r="BQ743" s="2" t="s">
        <v>96</v>
      </c>
      <c r="BR743" s="1" t="s">
        <v>523</v>
      </c>
      <c r="BS743" s="1" t="s">
        <v>523</v>
      </c>
      <c r="BT743" s="1" t="s">
        <v>523</v>
      </c>
      <c r="BU743" s="2">
        <v>261.15846624725162</v>
      </c>
      <c r="BV743" s="2">
        <v>2313.4100609829011</v>
      </c>
      <c r="BW743" s="2">
        <v>30802.233600000003</v>
      </c>
      <c r="BX743" s="2">
        <v>261.15846624725162</v>
      </c>
      <c r="BY743" s="2">
        <v>261.15846624725162</v>
      </c>
      <c r="BZ743" s="2">
        <v>40.425755587636857</v>
      </c>
      <c r="CA743" s="2">
        <v>358.10192578912432</v>
      </c>
      <c r="CB743" s="2">
        <v>4768</v>
      </c>
      <c r="CC743" s="2">
        <v>40.425755587636857</v>
      </c>
      <c r="CD743" s="2">
        <v>40.425755587636857</v>
      </c>
      <c r="CE743" s="1">
        <f t="shared" si="11"/>
        <v>6.7828448972545056E-3</v>
      </c>
    </row>
    <row r="744" spans="1:83" ht="13.5" customHeight="1">
      <c r="A744" s="3" t="s">
        <v>1404</v>
      </c>
      <c r="B744" t="s">
        <v>1568</v>
      </c>
      <c r="C744" s="9" t="s">
        <v>2353</v>
      </c>
      <c r="D744" s="3" t="s">
        <v>523</v>
      </c>
      <c r="E744" s="3" t="s">
        <v>1408</v>
      </c>
      <c r="F744" s="3" t="s">
        <v>1568</v>
      </c>
      <c r="G744" s="3" t="s">
        <v>128</v>
      </c>
      <c r="H744" s="3" t="s">
        <v>89</v>
      </c>
      <c r="I744" s="3" t="s">
        <v>1406</v>
      </c>
      <c r="J744" s="3" t="s">
        <v>523</v>
      </c>
      <c r="K744" s="3" t="s">
        <v>92</v>
      </c>
      <c r="L744" s="3" t="s">
        <v>116</v>
      </c>
      <c r="M744" s="3" t="s">
        <v>94</v>
      </c>
      <c r="N744" s="2">
        <v>20116.66</v>
      </c>
      <c r="O744" s="2">
        <v>0</v>
      </c>
      <c r="P744" s="10">
        <v>1</v>
      </c>
      <c r="Q744" s="2">
        <v>20116.66</v>
      </c>
      <c r="R744" s="2">
        <v>0</v>
      </c>
      <c r="S744" s="3" t="s">
        <v>262</v>
      </c>
      <c r="T744" s="2">
        <v>20116.66</v>
      </c>
      <c r="U744" s="2">
        <v>20116.66</v>
      </c>
      <c r="V744" s="2">
        <v>0</v>
      </c>
      <c r="W744" s="11">
        <v>6.4602000000000004</v>
      </c>
      <c r="X744" s="2">
        <v>129957.646932</v>
      </c>
      <c r="Y744" s="2">
        <v>129957.646932</v>
      </c>
      <c r="Z744" s="2">
        <v>0</v>
      </c>
      <c r="AA744" s="12">
        <v>0</v>
      </c>
      <c r="AB744" s="13">
        <v>48275</v>
      </c>
      <c r="AC744" s="13">
        <v>44500</v>
      </c>
      <c r="AD744" s="2">
        <v>11</v>
      </c>
      <c r="AE744" s="2">
        <v>4</v>
      </c>
      <c r="AF744" s="3" t="s">
        <v>95</v>
      </c>
      <c r="AG744" s="2">
        <v>0</v>
      </c>
      <c r="AH744" s="3" t="s">
        <v>95</v>
      </c>
      <c r="AI744" s="3" t="s">
        <v>95</v>
      </c>
      <c r="AJ744" s="2">
        <v>1</v>
      </c>
      <c r="AK744" s="2">
        <v>881.482562351919</v>
      </c>
      <c r="AL744" s="2">
        <v>0</v>
      </c>
      <c r="AM744" s="2">
        <v>0</v>
      </c>
      <c r="AN744" s="2">
        <v>881.482562351919</v>
      </c>
      <c r="AO744" s="2">
        <v>7208.675603784608</v>
      </c>
      <c r="AP744" s="2">
        <v>0</v>
      </c>
      <c r="AQ744" s="2">
        <v>0</v>
      </c>
      <c r="AR744" s="2">
        <v>7208.675603784608</v>
      </c>
      <c r="AS744" s="2">
        <v>103966.11754560001</v>
      </c>
      <c r="AT744" s="2">
        <v>0</v>
      </c>
      <c r="AU744" s="2">
        <v>0</v>
      </c>
      <c r="AV744" s="2">
        <v>103966.11754560001</v>
      </c>
      <c r="AW744" s="2">
        <v>881.482562351919</v>
      </c>
      <c r="AX744" s="2">
        <v>0</v>
      </c>
      <c r="AY744" s="2">
        <v>0</v>
      </c>
      <c r="AZ744" s="2">
        <v>881.482562351919</v>
      </c>
      <c r="BA744" s="2">
        <v>4485.952908065151</v>
      </c>
      <c r="BB744" s="2">
        <v>0</v>
      </c>
      <c r="BC744" s="2">
        <v>0</v>
      </c>
      <c r="BD744" s="2">
        <v>4485.952908065151</v>
      </c>
      <c r="BE744" s="2">
        <v>36685.67101522025</v>
      </c>
      <c r="BF744" s="2">
        <v>0</v>
      </c>
      <c r="BG744" s="2">
        <v>0</v>
      </c>
      <c r="BH744" s="2">
        <v>36685.67101522025</v>
      </c>
      <c r="BI744" s="2">
        <v>529093.96880131296</v>
      </c>
      <c r="BJ744" s="2">
        <v>0</v>
      </c>
      <c r="BK744" s="2">
        <v>0</v>
      </c>
      <c r="BL744" s="2">
        <v>529093.96880131296</v>
      </c>
      <c r="BM744" s="2">
        <v>4485.952908065151</v>
      </c>
      <c r="BN744" s="2">
        <v>0</v>
      </c>
      <c r="BO744" s="2">
        <v>0</v>
      </c>
      <c r="BP744" s="2">
        <v>4485.952908065151</v>
      </c>
      <c r="BQ744" s="2" t="s">
        <v>96</v>
      </c>
      <c r="BR744" s="1" t="s">
        <v>523</v>
      </c>
      <c r="BS744" s="1" t="s">
        <v>523</v>
      </c>
      <c r="BT744" s="1" t="s">
        <v>523</v>
      </c>
      <c r="BU744" s="2">
        <v>881.482562351919</v>
      </c>
      <c r="BV744" s="2">
        <v>7208.675603784608</v>
      </c>
      <c r="BW744" s="2">
        <v>103966.11754560001</v>
      </c>
      <c r="BX744" s="2">
        <v>881.482562351919</v>
      </c>
      <c r="BY744" s="2">
        <v>881.482562351919</v>
      </c>
      <c r="BZ744" s="2">
        <v>136.44818463080384</v>
      </c>
      <c r="CA744" s="2">
        <v>1115.8595095793642</v>
      </c>
      <c r="CB744" s="2">
        <v>16093.328</v>
      </c>
      <c r="CC744" s="2">
        <v>136.44818463080384</v>
      </c>
      <c r="CD744" s="2">
        <v>136.44818463080384</v>
      </c>
      <c r="CE744" s="1">
        <f t="shared" si="11"/>
        <v>6.7828448972545065E-3</v>
      </c>
    </row>
    <row r="745" spans="1:83" ht="13.5" customHeight="1">
      <c r="A745" s="3" t="s">
        <v>1404</v>
      </c>
      <c r="B745" t="s">
        <v>1569</v>
      </c>
      <c r="C745" s="9" t="s">
        <v>2354</v>
      </c>
      <c r="D745" s="3" t="s">
        <v>523</v>
      </c>
      <c r="E745" s="3" t="s">
        <v>1408</v>
      </c>
      <c r="F745" s="3" t="s">
        <v>1569</v>
      </c>
      <c r="G745" s="3" t="s">
        <v>128</v>
      </c>
      <c r="H745" s="3" t="s">
        <v>89</v>
      </c>
      <c r="I745" s="3" t="s">
        <v>1406</v>
      </c>
      <c r="J745" s="3" t="s">
        <v>523</v>
      </c>
      <c r="K745" s="3" t="s">
        <v>92</v>
      </c>
      <c r="L745" s="3" t="s">
        <v>116</v>
      </c>
      <c r="M745" s="3" t="s">
        <v>94</v>
      </c>
      <c r="N745" s="2">
        <v>45424.57</v>
      </c>
      <c r="O745" s="2">
        <v>0</v>
      </c>
      <c r="P745" s="10">
        <v>1</v>
      </c>
      <c r="Q745" s="2">
        <v>45424.57</v>
      </c>
      <c r="R745" s="2">
        <v>0</v>
      </c>
      <c r="S745" s="3" t="s">
        <v>262</v>
      </c>
      <c r="T745" s="2">
        <v>45424.57</v>
      </c>
      <c r="U745" s="2">
        <v>45424.57</v>
      </c>
      <c r="V745" s="2">
        <v>0</v>
      </c>
      <c r="W745" s="11">
        <v>6.4602000000000004</v>
      </c>
      <c r="X745" s="2">
        <v>293451.80711400002</v>
      </c>
      <c r="Y745" s="2">
        <v>293451.80711400002</v>
      </c>
      <c r="Z745" s="2">
        <v>0</v>
      </c>
      <c r="AA745" s="12">
        <v>0</v>
      </c>
      <c r="AB745" s="13">
        <v>48151</v>
      </c>
      <c r="AC745" s="13">
        <v>44500</v>
      </c>
      <c r="AD745" s="2">
        <v>11</v>
      </c>
      <c r="AE745" s="2">
        <v>4</v>
      </c>
      <c r="AF745" s="3" t="s">
        <v>95</v>
      </c>
      <c r="AG745" s="2">
        <v>0</v>
      </c>
      <c r="AH745" s="3" t="s">
        <v>95</v>
      </c>
      <c r="AI745" s="3" t="s">
        <v>95</v>
      </c>
      <c r="AJ745" s="2">
        <v>1</v>
      </c>
      <c r="AK745" s="2">
        <v>1990.4380924733091</v>
      </c>
      <c r="AL745" s="2">
        <v>0</v>
      </c>
      <c r="AM745" s="2">
        <v>0</v>
      </c>
      <c r="AN745" s="2">
        <v>1990.4380924733091</v>
      </c>
      <c r="AO745" s="2">
        <v>16277.602224793083</v>
      </c>
      <c r="AP745" s="2">
        <v>0</v>
      </c>
      <c r="AQ745" s="2">
        <v>0</v>
      </c>
      <c r="AR745" s="2">
        <v>16277.602224793083</v>
      </c>
      <c r="AS745" s="2">
        <v>234761.44569120003</v>
      </c>
      <c r="AT745" s="2">
        <v>0</v>
      </c>
      <c r="AU745" s="2">
        <v>0</v>
      </c>
      <c r="AV745" s="2">
        <v>234761.44569120003</v>
      </c>
      <c r="AW745" s="2">
        <v>1990.4380924733091</v>
      </c>
      <c r="AX745" s="2">
        <v>0</v>
      </c>
      <c r="AY745" s="2">
        <v>0</v>
      </c>
      <c r="AZ745" s="2">
        <v>1990.4380924733091</v>
      </c>
      <c r="BA745" s="2">
        <v>10129.538496405918</v>
      </c>
      <c r="BB745" s="2">
        <v>0</v>
      </c>
      <c r="BC745" s="2">
        <v>0</v>
      </c>
      <c r="BD745" s="2">
        <v>10129.538496405918</v>
      </c>
      <c r="BE745" s="2">
        <v>82838.345482194476</v>
      </c>
      <c r="BF745" s="2">
        <v>0</v>
      </c>
      <c r="BG745" s="2">
        <v>0</v>
      </c>
      <c r="BH745" s="2">
        <v>82838.345482194476</v>
      </c>
      <c r="BI745" s="2">
        <v>1194724.4732670861</v>
      </c>
      <c r="BJ745" s="2">
        <v>0</v>
      </c>
      <c r="BK745" s="2">
        <v>0</v>
      </c>
      <c r="BL745" s="2">
        <v>1194724.4732670861</v>
      </c>
      <c r="BM745" s="2">
        <v>10129.538496405918</v>
      </c>
      <c r="BN745" s="2">
        <v>0</v>
      </c>
      <c r="BO745" s="2">
        <v>0</v>
      </c>
      <c r="BP745" s="2">
        <v>10129.538496405918</v>
      </c>
      <c r="BQ745" s="2" t="s">
        <v>96</v>
      </c>
      <c r="BR745" s="1" t="s">
        <v>523</v>
      </c>
      <c r="BS745" s="1" t="s">
        <v>523</v>
      </c>
      <c r="BT745" s="1" t="s">
        <v>523</v>
      </c>
      <c r="BU745" s="2">
        <v>1990.4380924733091</v>
      </c>
      <c r="BV745" s="2">
        <v>16277.602224793083</v>
      </c>
      <c r="BW745" s="2">
        <v>234761.44569120003</v>
      </c>
      <c r="BX745" s="2">
        <v>1990.4380924733091</v>
      </c>
      <c r="BY745" s="2">
        <v>1990.4380924733091</v>
      </c>
      <c r="BZ745" s="2">
        <v>308.10781283448017</v>
      </c>
      <c r="CA745" s="2">
        <v>2519.6746578732982</v>
      </c>
      <c r="CB745" s="2">
        <v>36339.656000000003</v>
      </c>
      <c r="CC745" s="2">
        <v>308.10781283448017</v>
      </c>
      <c r="CD745" s="2">
        <v>308.10781283448017</v>
      </c>
      <c r="CE745" s="1">
        <f t="shared" si="11"/>
        <v>6.7828448972545074E-3</v>
      </c>
    </row>
    <row r="746" spans="1:83" ht="13.5" customHeight="1">
      <c r="A746" s="3" t="s">
        <v>1404</v>
      </c>
      <c r="B746" t="s">
        <v>1570</v>
      </c>
      <c r="C746" s="9" t="s">
        <v>2355</v>
      </c>
      <c r="D746" s="3" t="s">
        <v>523</v>
      </c>
      <c r="E746" s="3" t="s">
        <v>1408</v>
      </c>
      <c r="F746" s="3" t="s">
        <v>1570</v>
      </c>
      <c r="G746" s="3" t="s">
        <v>128</v>
      </c>
      <c r="H746" s="3" t="s">
        <v>89</v>
      </c>
      <c r="I746" s="3" t="s">
        <v>1406</v>
      </c>
      <c r="J746" s="3" t="s">
        <v>523</v>
      </c>
      <c r="K746" s="3" t="s">
        <v>92</v>
      </c>
      <c r="L746" s="3" t="s">
        <v>116</v>
      </c>
      <c r="M746" s="3" t="s">
        <v>94</v>
      </c>
      <c r="N746" s="2">
        <v>20275.419999999998</v>
      </c>
      <c r="O746" s="2">
        <v>0</v>
      </c>
      <c r="P746" s="10">
        <v>1</v>
      </c>
      <c r="Q746" s="2">
        <v>20275.419999999998</v>
      </c>
      <c r="R746" s="2">
        <v>0</v>
      </c>
      <c r="S746" s="3" t="s">
        <v>262</v>
      </c>
      <c r="T746" s="2">
        <v>20275.419999999998</v>
      </c>
      <c r="U746" s="2">
        <v>20275.419999999998</v>
      </c>
      <c r="V746" s="2">
        <v>0</v>
      </c>
      <c r="W746" s="11">
        <v>6.4602000000000004</v>
      </c>
      <c r="X746" s="2">
        <v>130983.26828399999</v>
      </c>
      <c r="Y746" s="2">
        <v>130983.26828399999</v>
      </c>
      <c r="Z746" s="2">
        <v>0</v>
      </c>
      <c r="AA746" s="12">
        <v>0</v>
      </c>
      <c r="AB746" s="13">
        <v>48151</v>
      </c>
      <c r="AC746" s="13">
        <v>44500</v>
      </c>
      <c r="AD746" s="2">
        <v>11</v>
      </c>
      <c r="AE746" s="2">
        <v>4</v>
      </c>
      <c r="AF746" s="3" t="s">
        <v>95</v>
      </c>
      <c r="AG746" s="2">
        <v>0</v>
      </c>
      <c r="AH746" s="3" t="s">
        <v>95</v>
      </c>
      <c r="AI746" s="3" t="s">
        <v>95</v>
      </c>
      <c r="AJ746" s="2">
        <v>1</v>
      </c>
      <c r="AK746" s="2">
        <v>888.43919290584734</v>
      </c>
      <c r="AL746" s="2">
        <v>0</v>
      </c>
      <c r="AM746" s="2">
        <v>0</v>
      </c>
      <c r="AN746" s="2">
        <v>888.43919290584734</v>
      </c>
      <c r="AO746" s="2">
        <v>7265.5662277180436</v>
      </c>
      <c r="AP746" s="2">
        <v>0</v>
      </c>
      <c r="AQ746" s="2">
        <v>0</v>
      </c>
      <c r="AR746" s="2">
        <v>7265.5662277180436</v>
      </c>
      <c r="AS746" s="2">
        <v>104786.61462719999</v>
      </c>
      <c r="AT746" s="2">
        <v>0</v>
      </c>
      <c r="AU746" s="2">
        <v>0</v>
      </c>
      <c r="AV746" s="2">
        <v>104786.61462719999</v>
      </c>
      <c r="AW746" s="2">
        <v>888.43919290584734</v>
      </c>
      <c r="AX746" s="2">
        <v>0</v>
      </c>
      <c r="AY746" s="2">
        <v>0</v>
      </c>
      <c r="AZ746" s="2">
        <v>888.43919290584734</v>
      </c>
      <c r="BA746" s="2">
        <v>4521.3558966171477</v>
      </c>
      <c r="BB746" s="2">
        <v>0</v>
      </c>
      <c r="BC746" s="2">
        <v>0</v>
      </c>
      <c r="BD746" s="2">
        <v>4521.3558966171477</v>
      </c>
      <c r="BE746" s="2">
        <v>36975.193089479893</v>
      </c>
      <c r="BF746" s="2">
        <v>0</v>
      </c>
      <c r="BG746" s="2">
        <v>0</v>
      </c>
      <c r="BH746" s="2">
        <v>36975.193089479893</v>
      </c>
      <c r="BI746" s="2">
        <v>533269.56049928349</v>
      </c>
      <c r="BJ746" s="2">
        <v>0</v>
      </c>
      <c r="BK746" s="2">
        <v>0</v>
      </c>
      <c r="BL746" s="2">
        <v>533269.56049928349</v>
      </c>
      <c r="BM746" s="2">
        <v>4521.3558966171477</v>
      </c>
      <c r="BN746" s="2">
        <v>0</v>
      </c>
      <c r="BO746" s="2">
        <v>0</v>
      </c>
      <c r="BP746" s="2">
        <v>4521.3558966171477</v>
      </c>
      <c r="BQ746" s="2" t="s">
        <v>96</v>
      </c>
      <c r="BR746" s="1" t="s">
        <v>523</v>
      </c>
      <c r="BS746" s="1" t="s">
        <v>523</v>
      </c>
      <c r="BT746" s="1" t="s">
        <v>523</v>
      </c>
      <c r="BU746" s="2">
        <v>888.43919290584734</v>
      </c>
      <c r="BV746" s="2">
        <v>7265.5662277180436</v>
      </c>
      <c r="BW746" s="2">
        <v>104786.61462719999</v>
      </c>
      <c r="BX746" s="2">
        <v>888.43919290584734</v>
      </c>
      <c r="BY746" s="2">
        <v>888.43919290584734</v>
      </c>
      <c r="BZ746" s="2">
        <v>137.52502908669194</v>
      </c>
      <c r="CA746" s="2">
        <v>1124.6658350698187</v>
      </c>
      <c r="CB746" s="2">
        <v>16220.335999999998</v>
      </c>
      <c r="CC746" s="2">
        <v>137.52502908669194</v>
      </c>
      <c r="CD746" s="2">
        <v>137.52502908669194</v>
      </c>
      <c r="CE746" s="1">
        <f t="shared" si="11"/>
        <v>6.7828448972545065E-3</v>
      </c>
    </row>
    <row r="747" spans="1:83" ht="13.5" customHeight="1">
      <c r="A747" s="3" t="s">
        <v>1404</v>
      </c>
      <c r="B747" t="s">
        <v>1571</v>
      </c>
      <c r="C747" s="9" t="s">
        <v>2356</v>
      </c>
      <c r="D747" s="3" t="s">
        <v>523</v>
      </c>
      <c r="E747" s="3" t="s">
        <v>1408</v>
      </c>
      <c r="F747" s="3" t="s">
        <v>1571</v>
      </c>
      <c r="G747" s="3" t="s">
        <v>128</v>
      </c>
      <c r="H747" s="3" t="s">
        <v>89</v>
      </c>
      <c r="I747" s="3" t="s">
        <v>1406</v>
      </c>
      <c r="J747" s="3" t="s">
        <v>523</v>
      </c>
      <c r="K747" s="3" t="s">
        <v>92</v>
      </c>
      <c r="L747" s="3" t="s">
        <v>116</v>
      </c>
      <c r="M747" s="3" t="s">
        <v>94</v>
      </c>
      <c r="N747" s="2">
        <v>53000</v>
      </c>
      <c r="O747" s="2">
        <v>0</v>
      </c>
      <c r="P747" s="10">
        <v>1</v>
      </c>
      <c r="Q747" s="2">
        <v>53000</v>
      </c>
      <c r="R747" s="2">
        <v>0</v>
      </c>
      <c r="S747" s="3" t="s">
        <v>262</v>
      </c>
      <c r="T747" s="2">
        <v>53000</v>
      </c>
      <c r="U747" s="2">
        <v>53000</v>
      </c>
      <c r="V747" s="2">
        <v>0</v>
      </c>
      <c r="W747" s="11">
        <v>6.4602000000000004</v>
      </c>
      <c r="X747" s="2">
        <v>342390.60000000003</v>
      </c>
      <c r="Y747" s="2">
        <v>342390.60000000003</v>
      </c>
      <c r="Z747" s="2">
        <v>0</v>
      </c>
      <c r="AA747" s="12">
        <v>0</v>
      </c>
      <c r="AB747" s="13">
        <v>48782</v>
      </c>
      <c r="AC747" s="13">
        <v>44500</v>
      </c>
      <c r="AD747" s="2">
        <v>12</v>
      </c>
      <c r="AE747" s="2">
        <v>4</v>
      </c>
      <c r="AF747" s="3" t="s">
        <v>95</v>
      </c>
      <c r="AG747" s="2">
        <v>0</v>
      </c>
      <c r="AH747" s="3" t="s">
        <v>95</v>
      </c>
      <c r="AI747" s="3" t="s">
        <v>95</v>
      </c>
      <c r="AJ747" s="2">
        <v>1</v>
      </c>
      <c r="AK747" s="2">
        <v>2322.382334077909</v>
      </c>
      <c r="AL747" s="2">
        <v>0</v>
      </c>
      <c r="AM747" s="2">
        <v>0</v>
      </c>
      <c r="AN747" s="2">
        <v>2322.382334077909</v>
      </c>
      <c r="AO747" s="2">
        <v>20572.270676525797</v>
      </c>
      <c r="AP747" s="2">
        <v>0</v>
      </c>
      <c r="AQ747" s="2">
        <v>0</v>
      </c>
      <c r="AR747" s="2">
        <v>20572.270676525797</v>
      </c>
      <c r="AS747" s="2">
        <v>273912.48000000004</v>
      </c>
      <c r="AT747" s="2">
        <v>0</v>
      </c>
      <c r="AU747" s="2">
        <v>0</v>
      </c>
      <c r="AV747" s="2">
        <v>273912.48000000004</v>
      </c>
      <c r="AW747" s="2">
        <v>2322.382334077909</v>
      </c>
      <c r="AX747" s="2">
        <v>0</v>
      </c>
      <c r="AY747" s="2">
        <v>0</v>
      </c>
      <c r="AZ747" s="2">
        <v>2322.382334077909</v>
      </c>
      <c r="BA747" s="2">
        <v>11818.835936355887</v>
      </c>
      <c r="BB747" s="2">
        <v>0</v>
      </c>
      <c r="BC747" s="2">
        <v>0</v>
      </c>
      <c r="BD747" s="2">
        <v>11818.835936355887</v>
      </c>
      <c r="BE747" s="2">
        <v>104694.34269990744</v>
      </c>
      <c r="BF747" s="2">
        <v>0</v>
      </c>
      <c r="BG747" s="2">
        <v>0</v>
      </c>
      <c r="BH747" s="2">
        <v>104694.34269990744</v>
      </c>
      <c r="BI747" s="2">
        <v>1393968.0019680003</v>
      </c>
      <c r="BJ747" s="2">
        <v>0</v>
      </c>
      <c r="BK747" s="2">
        <v>0</v>
      </c>
      <c r="BL747" s="2">
        <v>1393968.0019680003</v>
      </c>
      <c r="BM747" s="2">
        <v>11818.835936355887</v>
      </c>
      <c r="BN747" s="2">
        <v>0</v>
      </c>
      <c r="BO747" s="2">
        <v>0</v>
      </c>
      <c r="BP747" s="2">
        <v>11818.835936355887</v>
      </c>
      <c r="BQ747" s="2" t="s">
        <v>96</v>
      </c>
      <c r="BR747" s="1" t="s">
        <v>523</v>
      </c>
      <c r="BS747" s="1" t="s">
        <v>523</v>
      </c>
      <c r="BT747" s="1" t="s">
        <v>523</v>
      </c>
      <c r="BU747" s="2">
        <v>2322.382334077909</v>
      </c>
      <c r="BV747" s="2">
        <v>20572.270676525797</v>
      </c>
      <c r="BW747" s="2">
        <v>273912.48000000004</v>
      </c>
      <c r="BX747" s="2">
        <v>2322.382334077909</v>
      </c>
      <c r="BY747" s="2">
        <v>2322.382334077909</v>
      </c>
      <c r="BZ747" s="2">
        <v>359.49077955448888</v>
      </c>
      <c r="CA747" s="2">
        <v>3184.4634340308035</v>
      </c>
      <c r="CB747" s="2">
        <v>42400</v>
      </c>
      <c r="CC747" s="2">
        <v>359.49077955448888</v>
      </c>
      <c r="CD747" s="2">
        <v>359.49077955448888</v>
      </c>
      <c r="CE747" s="1">
        <f t="shared" si="11"/>
        <v>6.7828448972545065E-3</v>
      </c>
    </row>
    <row r="748" spans="1:83" ht="13.5" customHeight="1">
      <c r="A748" s="3" t="s">
        <v>1404</v>
      </c>
      <c r="B748" t="s">
        <v>1572</v>
      </c>
      <c r="C748" s="9" t="s">
        <v>2357</v>
      </c>
      <c r="D748" s="3" t="s">
        <v>523</v>
      </c>
      <c r="E748" s="3" t="s">
        <v>1408</v>
      </c>
      <c r="F748" s="3" t="s">
        <v>1572</v>
      </c>
      <c r="G748" s="3" t="s">
        <v>128</v>
      </c>
      <c r="H748" s="3" t="s">
        <v>89</v>
      </c>
      <c r="I748" s="3" t="s">
        <v>1406</v>
      </c>
      <c r="J748" s="3" t="s">
        <v>523</v>
      </c>
      <c r="K748" s="3" t="s">
        <v>92</v>
      </c>
      <c r="L748" s="3" t="s">
        <v>116</v>
      </c>
      <c r="M748" s="3" t="s">
        <v>94</v>
      </c>
      <c r="N748" s="2">
        <v>34195.910000000003</v>
      </c>
      <c r="O748" s="2">
        <v>0</v>
      </c>
      <c r="P748" s="10">
        <v>1</v>
      </c>
      <c r="Q748" s="2">
        <v>34195.910000000003</v>
      </c>
      <c r="R748" s="2">
        <v>0</v>
      </c>
      <c r="S748" s="3" t="s">
        <v>262</v>
      </c>
      <c r="T748" s="2">
        <v>34195.910000000003</v>
      </c>
      <c r="U748" s="2">
        <v>34195.910000000003</v>
      </c>
      <c r="V748" s="2">
        <v>0</v>
      </c>
      <c r="W748" s="11">
        <v>6.4602000000000004</v>
      </c>
      <c r="X748" s="2">
        <v>220912.41778200003</v>
      </c>
      <c r="Y748" s="2">
        <v>220912.41778200003</v>
      </c>
      <c r="Z748" s="2">
        <v>0</v>
      </c>
      <c r="AA748" s="12">
        <v>0</v>
      </c>
      <c r="AB748" s="13">
        <v>48142</v>
      </c>
      <c r="AC748" s="13">
        <v>44500</v>
      </c>
      <c r="AD748" s="2">
        <v>10</v>
      </c>
      <c r="AE748" s="2">
        <v>4</v>
      </c>
      <c r="AF748" s="3" t="s">
        <v>95</v>
      </c>
      <c r="AG748" s="2">
        <v>0</v>
      </c>
      <c r="AH748" s="3" t="s">
        <v>95</v>
      </c>
      <c r="AI748" s="3" t="s">
        <v>95</v>
      </c>
      <c r="AJ748" s="2">
        <v>1</v>
      </c>
      <c r="AK748" s="2">
        <v>1498.4146656927946</v>
      </c>
      <c r="AL748" s="2">
        <v>0</v>
      </c>
      <c r="AM748" s="2">
        <v>0</v>
      </c>
      <c r="AN748" s="2">
        <v>1498.4146656927946</v>
      </c>
      <c r="AO748" s="2">
        <v>11187.465236788614</v>
      </c>
      <c r="AP748" s="2">
        <v>0</v>
      </c>
      <c r="AQ748" s="2">
        <v>0</v>
      </c>
      <c r="AR748" s="2">
        <v>11187.465236788614</v>
      </c>
      <c r="AS748" s="2">
        <v>176729.93422560004</v>
      </c>
      <c r="AT748" s="2">
        <v>0</v>
      </c>
      <c r="AU748" s="2">
        <v>0</v>
      </c>
      <c r="AV748" s="2">
        <v>176729.93422560004</v>
      </c>
      <c r="AW748" s="2">
        <v>1498.4146656927946</v>
      </c>
      <c r="AX748" s="2">
        <v>0</v>
      </c>
      <c r="AY748" s="2">
        <v>0</v>
      </c>
      <c r="AZ748" s="2">
        <v>1498.4146656927946</v>
      </c>
      <c r="BA748" s="2">
        <v>7625.5820751772017</v>
      </c>
      <c r="BB748" s="2">
        <v>0</v>
      </c>
      <c r="BC748" s="2">
        <v>0</v>
      </c>
      <c r="BD748" s="2">
        <v>7625.5820751772017</v>
      </c>
      <c r="BE748" s="2">
        <v>56934.129336540936</v>
      </c>
      <c r="BF748" s="2">
        <v>0</v>
      </c>
      <c r="BG748" s="2">
        <v>0</v>
      </c>
      <c r="BH748" s="2">
        <v>56934.129336540936</v>
      </c>
      <c r="BI748" s="2">
        <v>899396.30826750118</v>
      </c>
      <c r="BJ748" s="2">
        <v>0</v>
      </c>
      <c r="BK748" s="2">
        <v>0</v>
      </c>
      <c r="BL748" s="2">
        <v>899396.30826750118</v>
      </c>
      <c r="BM748" s="2">
        <v>7625.5820751772017</v>
      </c>
      <c r="BN748" s="2">
        <v>0</v>
      </c>
      <c r="BO748" s="2">
        <v>0</v>
      </c>
      <c r="BP748" s="2">
        <v>7625.5820751772017</v>
      </c>
      <c r="BQ748" s="2" t="s">
        <v>96</v>
      </c>
      <c r="BR748" s="1" t="s">
        <v>523</v>
      </c>
      <c r="BS748" s="1" t="s">
        <v>523</v>
      </c>
      <c r="BT748" s="1" t="s">
        <v>523</v>
      </c>
      <c r="BU748" s="2">
        <v>1498.4146656927946</v>
      </c>
      <c r="BV748" s="2">
        <v>11187.465236788614</v>
      </c>
      <c r="BW748" s="2">
        <v>176729.93422560004</v>
      </c>
      <c r="BX748" s="2">
        <v>1498.4146656927946</v>
      </c>
      <c r="BY748" s="2">
        <v>1498.4146656927946</v>
      </c>
      <c r="BZ748" s="2">
        <v>231.94555365047438</v>
      </c>
      <c r="CA748" s="2">
        <v>1731.7521495911292</v>
      </c>
      <c r="CB748" s="2">
        <v>27356.728000000003</v>
      </c>
      <c r="CC748" s="2">
        <v>231.94555365047438</v>
      </c>
      <c r="CD748" s="2">
        <v>231.94555365047438</v>
      </c>
      <c r="CE748" s="1">
        <f t="shared" si="11"/>
        <v>6.7828448972545065E-3</v>
      </c>
    </row>
    <row r="749" spans="1:83" ht="13.5" customHeight="1">
      <c r="A749" s="3" t="s">
        <v>1404</v>
      </c>
      <c r="B749" t="s">
        <v>1573</v>
      </c>
      <c r="C749" s="9" t="s">
        <v>2358</v>
      </c>
      <c r="D749" s="3" t="s">
        <v>523</v>
      </c>
      <c r="E749" s="3" t="s">
        <v>1408</v>
      </c>
      <c r="F749" s="3" t="s">
        <v>1573</v>
      </c>
      <c r="G749" s="3" t="s">
        <v>128</v>
      </c>
      <c r="H749" s="3" t="s">
        <v>89</v>
      </c>
      <c r="I749" s="3" t="s">
        <v>1406</v>
      </c>
      <c r="J749" s="3" t="s">
        <v>523</v>
      </c>
      <c r="K749" s="3" t="s">
        <v>92</v>
      </c>
      <c r="L749" s="3" t="s">
        <v>116</v>
      </c>
      <c r="M749" s="3" t="s">
        <v>94</v>
      </c>
      <c r="N749" s="2">
        <v>162900</v>
      </c>
      <c r="O749" s="2">
        <v>0</v>
      </c>
      <c r="P749" s="10">
        <v>1</v>
      </c>
      <c r="Q749" s="2">
        <v>162900</v>
      </c>
      <c r="R749" s="2">
        <v>0</v>
      </c>
      <c r="S749" s="3" t="s">
        <v>262</v>
      </c>
      <c r="T749" s="2">
        <v>162900</v>
      </c>
      <c r="U749" s="2">
        <v>162900</v>
      </c>
      <c r="V749" s="2">
        <v>0</v>
      </c>
      <c r="W749" s="11">
        <v>6.4602000000000004</v>
      </c>
      <c r="X749" s="2">
        <v>1052366.58</v>
      </c>
      <c r="Y749" s="2">
        <v>1052366.58</v>
      </c>
      <c r="Z749" s="2">
        <v>0</v>
      </c>
      <c r="AA749" s="12">
        <v>0</v>
      </c>
      <c r="AB749" s="13">
        <v>48151</v>
      </c>
      <c r="AC749" s="13">
        <v>44500</v>
      </c>
      <c r="AD749" s="2">
        <v>11</v>
      </c>
      <c r="AE749" s="2">
        <v>4</v>
      </c>
      <c r="AF749" s="3" t="s">
        <v>95</v>
      </c>
      <c r="AG749" s="2">
        <v>0</v>
      </c>
      <c r="AH749" s="3" t="s">
        <v>95</v>
      </c>
      <c r="AI749" s="3" t="s">
        <v>95</v>
      </c>
      <c r="AJ749" s="2">
        <v>1</v>
      </c>
      <c r="AK749" s="2">
        <v>7138.0392871941785</v>
      </c>
      <c r="AL749" s="2">
        <v>0</v>
      </c>
      <c r="AM749" s="2">
        <v>0</v>
      </c>
      <c r="AN749" s="2">
        <v>7138.0392871941785</v>
      </c>
      <c r="AO749" s="2">
        <v>58374.166280909078</v>
      </c>
      <c r="AP749" s="2">
        <v>0</v>
      </c>
      <c r="AQ749" s="2">
        <v>0</v>
      </c>
      <c r="AR749" s="2">
        <v>58374.166280909078</v>
      </c>
      <c r="AS749" s="2">
        <v>841893.26399999997</v>
      </c>
      <c r="AT749" s="2">
        <v>0</v>
      </c>
      <c r="AU749" s="2">
        <v>0</v>
      </c>
      <c r="AV749" s="2">
        <v>841893.26399999997</v>
      </c>
      <c r="AW749" s="2">
        <v>7138.0392871941785</v>
      </c>
      <c r="AX749" s="2">
        <v>0</v>
      </c>
      <c r="AY749" s="2">
        <v>0</v>
      </c>
      <c r="AZ749" s="2">
        <v>7138.0392871941785</v>
      </c>
      <c r="BA749" s="2">
        <v>36326.195736459893</v>
      </c>
      <c r="BB749" s="2">
        <v>0</v>
      </c>
      <c r="BC749" s="2">
        <v>0</v>
      </c>
      <c r="BD749" s="2">
        <v>36326.195736459893</v>
      </c>
      <c r="BE749" s="2">
        <v>297071.96962017438</v>
      </c>
      <c r="BF749" s="2">
        <v>0</v>
      </c>
      <c r="BG749" s="2">
        <v>0</v>
      </c>
      <c r="BH749" s="2">
        <v>297071.96962017438</v>
      </c>
      <c r="BI749" s="2">
        <v>4284479.0098224003</v>
      </c>
      <c r="BJ749" s="2">
        <v>0</v>
      </c>
      <c r="BK749" s="2">
        <v>0</v>
      </c>
      <c r="BL749" s="2">
        <v>4284479.0098224003</v>
      </c>
      <c r="BM749" s="2">
        <v>36326.195736459893</v>
      </c>
      <c r="BN749" s="2">
        <v>0</v>
      </c>
      <c r="BO749" s="2">
        <v>0</v>
      </c>
      <c r="BP749" s="2">
        <v>36326.195736459893</v>
      </c>
      <c r="BQ749" s="2" t="s">
        <v>96</v>
      </c>
      <c r="BR749" s="1" t="s">
        <v>523</v>
      </c>
      <c r="BS749" s="1" t="s">
        <v>523</v>
      </c>
      <c r="BT749" s="1" t="s">
        <v>523</v>
      </c>
      <c r="BU749" s="2">
        <v>7138.0392871941785</v>
      </c>
      <c r="BV749" s="2">
        <v>58374.166280909078</v>
      </c>
      <c r="BW749" s="2">
        <v>841893.26399999997</v>
      </c>
      <c r="BX749" s="2">
        <v>7138.0392871941785</v>
      </c>
      <c r="BY749" s="2">
        <v>7138.0392871941785</v>
      </c>
      <c r="BZ749" s="2">
        <v>1104.9254337627594</v>
      </c>
      <c r="CA749" s="2">
        <v>9035.9688989364222</v>
      </c>
      <c r="CB749" s="2">
        <v>130319.99999999999</v>
      </c>
      <c r="CC749" s="2">
        <v>1104.9254337627594</v>
      </c>
      <c r="CD749" s="2">
        <v>1104.9254337627594</v>
      </c>
      <c r="CE749" s="1">
        <f t="shared" si="11"/>
        <v>6.7828448972545082E-3</v>
      </c>
    </row>
    <row r="750" spans="1:83" ht="13.5" customHeight="1">
      <c r="A750" s="3" t="s">
        <v>1404</v>
      </c>
      <c r="B750" t="s">
        <v>1574</v>
      </c>
      <c r="C750" s="9" t="s">
        <v>2359</v>
      </c>
      <c r="D750" s="3" t="s">
        <v>523</v>
      </c>
      <c r="E750" s="3" t="s">
        <v>1408</v>
      </c>
      <c r="F750" s="3" t="s">
        <v>1574</v>
      </c>
      <c r="G750" s="3" t="s">
        <v>128</v>
      </c>
      <c r="H750" s="3" t="s">
        <v>89</v>
      </c>
      <c r="I750" s="3" t="s">
        <v>1406</v>
      </c>
      <c r="J750" s="3" t="s">
        <v>523</v>
      </c>
      <c r="K750" s="3" t="s">
        <v>92</v>
      </c>
      <c r="L750" s="3" t="s">
        <v>116</v>
      </c>
      <c r="M750" s="3" t="s">
        <v>94</v>
      </c>
      <c r="N750" s="2">
        <v>373535.86</v>
      </c>
      <c r="O750" s="2">
        <v>0</v>
      </c>
      <c r="P750" s="10">
        <v>1</v>
      </c>
      <c r="Q750" s="2">
        <v>373535.86</v>
      </c>
      <c r="R750" s="2">
        <v>0</v>
      </c>
      <c r="S750" s="3" t="s">
        <v>262</v>
      </c>
      <c r="T750" s="2">
        <v>373535.86</v>
      </c>
      <c r="U750" s="2">
        <v>373535.86</v>
      </c>
      <c r="V750" s="2">
        <v>0</v>
      </c>
      <c r="W750" s="11">
        <v>6.4602000000000004</v>
      </c>
      <c r="X750" s="2">
        <v>2413116.362772</v>
      </c>
      <c r="Y750" s="2">
        <v>2413116.362772</v>
      </c>
      <c r="Z750" s="2">
        <v>0</v>
      </c>
      <c r="AA750" s="12">
        <v>0</v>
      </c>
      <c r="AB750" s="13">
        <v>48180</v>
      </c>
      <c r="AC750" s="13">
        <v>44500</v>
      </c>
      <c r="AD750" s="2">
        <v>11</v>
      </c>
      <c r="AE750" s="2">
        <v>4</v>
      </c>
      <c r="AF750" s="3" t="s">
        <v>95</v>
      </c>
      <c r="AG750" s="2">
        <v>0</v>
      </c>
      <c r="AH750" s="3" t="s">
        <v>95</v>
      </c>
      <c r="AI750" s="3" t="s">
        <v>95</v>
      </c>
      <c r="AJ750" s="2">
        <v>1</v>
      </c>
      <c r="AK750" s="2">
        <v>16367.794007709415</v>
      </c>
      <c r="AL750" s="2">
        <v>0</v>
      </c>
      <c r="AM750" s="2">
        <v>0</v>
      </c>
      <c r="AN750" s="2">
        <v>16367.794007709415</v>
      </c>
      <c r="AO750" s="2">
        <v>133854.17067846761</v>
      </c>
      <c r="AP750" s="2">
        <v>0</v>
      </c>
      <c r="AQ750" s="2">
        <v>0</v>
      </c>
      <c r="AR750" s="2">
        <v>133854.17067846761</v>
      </c>
      <c r="AS750" s="2">
        <v>1930493.0902176001</v>
      </c>
      <c r="AT750" s="2">
        <v>0</v>
      </c>
      <c r="AU750" s="2">
        <v>0</v>
      </c>
      <c r="AV750" s="2">
        <v>1930493.0902176001</v>
      </c>
      <c r="AW750" s="2">
        <v>16367.794007709415</v>
      </c>
      <c r="AX750" s="2">
        <v>0</v>
      </c>
      <c r="AY750" s="2">
        <v>0</v>
      </c>
      <c r="AZ750" s="2">
        <v>16367.794007709415</v>
      </c>
      <c r="BA750" s="2">
        <v>83297.340484633984</v>
      </c>
      <c r="BB750" s="2">
        <v>0</v>
      </c>
      <c r="BC750" s="2">
        <v>0</v>
      </c>
      <c r="BD750" s="2">
        <v>83297.340484633984</v>
      </c>
      <c r="BE750" s="2">
        <v>681197.25999978953</v>
      </c>
      <c r="BF750" s="2">
        <v>0</v>
      </c>
      <c r="BG750" s="2">
        <v>0</v>
      </c>
      <c r="BH750" s="2">
        <v>681197.25999978953</v>
      </c>
      <c r="BI750" s="2">
        <v>9824472.3854263891</v>
      </c>
      <c r="BJ750" s="2">
        <v>0</v>
      </c>
      <c r="BK750" s="2">
        <v>0</v>
      </c>
      <c r="BL750" s="2">
        <v>9824472.3854263891</v>
      </c>
      <c r="BM750" s="2">
        <v>83297.340484633984</v>
      </c>
      <c r="BN750" s="2">
        <v>0</v>
      </c>
      <c r="BO750" s="2">
        <v>0</v>
      </c>
      <c r="BP750" s="2">
        <v>83297.340484633984</v>
      </c>
      <c r="BQ750" s="2" t="s">
        <v>96</v>
      </c>
      <c r="BR750" s="1" t="s">
        <v>523</v>
      </c>
      <c r="BS750" s="1" t="s">
        <v>523</v>
      </c>
      <c r="BT750" s="1" t="s">
        <v>523</v>
      </c>
      <c r="BU750" s="2">
        <v>16367.794007709415</v>
      </c>
      <c r="BV750" s="2">
        <v>133854.17067846761</v>
      </c>
      <c r="BW750" s="2">
        <v>1930493.0902176001</v>
      </c>
      <c r="BX750" s="2">
        <v>16367.794007709415</v>
      </c>
      <c r="BY750" s="2">
        <v>16367.794007709415</v>
      </c>
      <c r="BZ750" s="2">
        <v>2533.6358019425738</v>
      </c>
      <c r="CA750" s="2">
        <v>20719.818376902818</v>
      </c>
      <c r="CB750" s="2">
        <v>298828.68800000002</v>
      </c>
      <c r="CC750" s="2">
        <v>2533.6358019425738</v>
      </c>
      <c r="CD750" s="2">
        <v>2533.6358019425738</v>
      </c>
      <c r="CE750" s="1">
        <f t="shared" si="11"/>
        <v>6.7828448972545065E-3</v>
      </c>
    </row>
    <row r="751" spans="1:83" ht="13.5" customHeight="1">
      <c r="A751" s="3" t="s">
        <v>1404</v>
      </c>
      <c r="B751" t="s">
        <v>1575</v>
      </c>
      <c r="C751" s="9" t="s">
        <v>2360</v>
      </c>
      <c r="D751" s="3" t="s">
        <v>523</v>
      </c>
      <c r="E751" s="3" t="s">
        <v>1408</v>
      </c>
      <c r="F751" s="3" t="s">
        <v>1575</v>
      </c>
      <c r="G751" s="3" t="s">
        <v>128</v>
      </c>
      <c r="H751" s="3" t="s">
        <v>89</v>
      </c>
      <c r="I751" s="3" t="s">
        <v>1406</v>
      </c>
      <c r="J751" s="3" t="s">
        <v>523</v>
      </c>
      <c r="K751" s="3" t="s">
        <v>92</v>
      </c>
      <c r="L751" s="3" t="s">
        <v>116</v>
      </c>
      <c r="M751" s="3" t="s">
        <v>94</v>
      </c>
      <c r="N751" s="2">
        <v>675554.21</v>
      </c>
      <c r="O751" s="2">
        <v>0</v>
      </c>
      <c r="P751" s="10">
        <v>1</v>
      </c>
      <c r="Q751" s="2">
        <v>675554.21</v>
      </c>
      <c r="R751" s="2">
        <v>0</v>
      </c>
      <c r="S751" s="3" t="s">
        <v>519</v>
      </c>
      <c r="T751" s="2">
        <v>675554.21</v>
      </c>
      <c r="U751" s="2">
        <v>675554.21</v>
      </c>
      <c r="V751" s="2">
        <v>0</v>
      </c>
      <c r="W751" s="11">
        <v>0.1964983985380519</v>
      </c>
      <c r="X751" s="2">
        <v>132745.32039063881</v>
      </c>
      <c r="Y751" s="2">
        <v>132745.32039063881</v>
      </c>
      <c r="Z751" s="2">
        <v>0</v>
      </c>
      <c r="AA751" s="12">
        <v>0</v>
      </c>
      <c r="AB751" s="13">
        <v>48151</v>
      </c>
      <c r="AC751" s="13">
        <v>44500</v>
      </c>
      <c r="AD751" s="2">
        <v>11</v>
      </c>
      <c r="AE751" s="2">
        <v>4</v>
      </c>
      <c r="AF751" s="3" t="s">
        <v>95</v>
      </c>
      <c r="AG751" s="2">
        <v>0</v>
      </c>
      <c r="AH751" s="3" t="s">
        <v>95</v>
      </c>
      <c r="AI751" s="3" t="s">
        <v>95</v>
      </c>
      <c r="AJ751" s="2">
        <v>1</v>
      </c>
      <c r="AK751" s="2">
        <v>900.39091904605903</v>
      </c>
      <c r="AL751" s="2">
        <v>0</v>
      </c>
      <c r="AM751" s="2">
        <v>0</v>
      </c>
      <c r="AN751" s="2">
        <v>900.39091904605903</v>
      </c>
      <c r="AO751" s="2">
        <v>7363.3062402035748</v>
      </c>
      <c r="AP751" s="2">
        <v>0</v>
      </c>
      <c r="AQ751" s="2">
        <v>0</v>
      </c>
      <c r="AR751" s="2">
        <v>7363.3062402035748</v>
      </c>
      <c r="AS751" s="2">
        <v>106196.25631251105</v>
      </c>
      <c r="AT751" s="2">
        <v>0</v>
      </c>
      <c r="AU751" s="2">
        <v>0</v>
      </c>
      <c r="AV751" s="2">
        <v>106196.25631251105</v>
      </c>
      <c r="AW751" s="2">
        <v>900.39091904605903</v>
      </c>
      <c r="AX751" s="2">
        <v>0</v>
      </c>
      <c r="AY751" s="2">
        <v>0</v>
      </c>
      <c r="AZ751" s="2">
        <v>900.39091904605903</v>
      </c>
      <c r="BA751" s="2">
        <v>4582.179426117299</v>
      </c>
      <c r="BB751" s="2">
        <v>0</v>
      </c>
      <c r="BC751" s="2">
        <v>0</v>
      </c>
      <c r="BD751" s="2">
        <v>4582.179426117299</v>
      </c>
      <c r="BE751" s="2">
        <v>37472.601787020016</v>
      </c>
      <c r="BF751" s="2">
        <v>0</v>
      </c>
      <c r="BG751" s="2">
        <v>0</v>
      </c>
      <c r="BH751" s="2">
        <v>37472.601787020016</v>
      </c>
      <c r="BI751" s="2">
        <v>540443.36800000002</v>
      </c>
      <c r="BJ751" s="2">
        <v>0</v>
      </c>
      <c r="BK751" s="2">
        <v>0</v>
      </c>
      <c r="BL751" s="2">
        <v>540443.36800000002</v>
      </c>
      <c r="BM751" s="2">
        <v>4582.179426117299</v>
      </c>
      <c r="BN751" s="2">
        <v>0</v>
      </c>
      <c r="BO751" s="2">
        <v>0</v>
      </c>
      <c r="BP751" s="2">
        <v>4582.179426117299</v>
      </c>
      <c r="BQ751" s="2" t="s">
        <v>96</v>
      </c>
      <c r="BR751" s="1" t="s">
        <v>523</v>
      </c>
      <c r="BS751" s="1" t="s">
        <v>523</v>
      </c>
      <c r="BT751" s="1" t="s">
        <v>523</v>
      </c>
      <c r="BU751" s="2">
        <v>900.39091904605903</v>
      </c>
      <c r="BV751" s="2">
        <v>7363.3062402035748</v>
      </c>
      <c r="BW751" s="2">
        <v>106196.25631251105</v>
      </c>
      <c r="BX751" s="2">
        <v>900.39091904605903</v>
      </c>
      <c r="BY751" s="2">
        <v>900.39091904605903</v>
      </c>
      <c r="BZ751" s="2">
        <v>4582.179426117299</v>
      </c>
      <c r="CA751" s="2">
        <v>37472.601787020016</v>
      </c>
      <c r="CB751" s="2">
        <v>540443.36800000002</v>
      </c>
      <c r="CC751" s="2">
        <v>4582.179426117299</v>
      </c>
      <c r="CD751" s="2">
        <v>4582.179426117299</v>
      </c>
      <c r="CE751" s="1">
        <f t="shared" si="11"/>
        <v>6.7828448972545065E-3</v>
      </c>
    </row>
    <row r="752" spans="1:83" ht="13.5" customHeight="1">
      <c r="A752" s="3" t="s">
        <v>1404</v>
      </c>
      <c r="B752" t="s">
        <v>1576</v>
      </c>
      <c r="C752" s="9" t="s">
        <v>2361</v>
      </c>
      <c r="D752" s="3" t="s">
        <v>523</v>
      </c>
      <c r="E752" s="3" t="s">
        <v>1408</v>
      </c>
      <c r="F752" s="3" t="s">
        <v>1576</v>
      </c>
      <c r="G752" s="3" t="s">
        <v>128</v>
      </c>
      <c r="H752" s="3" t="s">
        <v>89</v>
      </c>
      <c r="I752" s="3" t="s">
        <v>1406</v>
      </c>
      <c r="J752" s="3" t="s">
        <v>523</v>
      </c>
      <c r="K752" s="3" t="s">
        <v>92</v>
      </c>
      <c r="L752" s="3" t="s">
        <v>116</v>
      </c>
      <c r="M752" s="3" t="s">
        <v>94</v>
      </c>
      <c r="N752" s="2">
        <v>16188.92</v>
      </c>
      <c r="O752" s="2">
        <v>0</v>
      </c>
      <c r="P752" s="10">
        <v>1</v>
      </c>
      <c r="Q752" s="2">
        <v>16188.92</v>
      </c>
      <c r="R752" s="2">
        <v>0</v>
      </c>
      <c r="S752" s="3" t="s">
        <v>262</v>
      </c>
      <c r="T752" s="2">
        <v>16188.92</v>
      </c>
      <c r="U752" s="2">
        <v>16188.92</v>
      </c>
      <c r="V752" s="2">
        <v>0</v>
      </c>
      <c r="W752" s="11">
        <v>6.4602000000000004</v>
      </c>
      <c r="X752" s="2">
        <v>104583.660984</v>
      </c>
      <c r="Y752" s="2">
        <v>104583.660984</v>
      </c>
      <c r="Z752" s="2">
        <v>0</v>
      </c>
      <c r="AA752" s="12">
        <v>0</v>
      </c>
      <c r="AB752" s="13">
        <v>48625</v>
      </c>
      <c r="AC752" s="13">
        <v>44500</v>
      </c>
      <c r="AD752" s="2">
        <v>12</v>
      </c>
      <c r="AE752" s="2">
        <v>4</v>
      </c>
      <c r="AF752" s="3" t="s">
        <v>95</v>
      </c>
      <c r="AG752" s="2">
        <v>0</v>
      </c>
      <c r="AH752" s="3" t="s">
        <v>95</v>
      </c>
      <c r="AI752" s="3" t="s">
        <v>95</v>
      </c>
      <c r="AJ752" s="2">
        <v>1</v>
      </c>
      <c r="AK752" s="2">
        <v>709.37475124151968</v>
      </c>
      <c r="AL752" s="2">
        <v>0</v>
      </c>
      <c r="AM752" s="2">
        <v>0</v>
      </c>
      <c r="AN752" s="2">
        <v>709.37475124151968</v>
      </c>
      <c r="AO752" s="2">
        <v>6283.8272490683366</v>
      </c>
      <c r="AP752" s="2">
        <v>0</v>
      </c>
      <c r="AQ752" s="2">
        <v>0</v>
      </c>
      <c r="AR752" s="2">
        <v>6283.8272490683366</v>
      </c>
      <c r="AS752" s="2">
        <v>83666.928787199999</v>
      </c>
      <c r="AT752" s="2">
        <v>0</v>
      </c>
      <c r="AU752" s="2">
        <v>0</v>
      </c>
      <c r="AV752" s="2">
        <v>83666.928787199999</v>
      </c>
      <c r="AW752" s="2">
        <v>709.37475124151968</v>
      </c>
      <c r="AX752" s="2">
        <v>0</v>
      </c>
      <c r="AY752" s="2">
        <v>0</v>
      </c>
      <c r="AZ752" s="2">
        <v>709.37475124151968</v>
      </c>
      <c r="BA752" s="2">
        <v>3610.0790465432178</v>
      </c>
      <c r="BB752" s="2">
        <v>0</v>
      </c>
      <c r="BC752" s="2">
        <v>0</v>
      </c>
      <c r="BD752" s="2">
        <v>3610.0790465432178</v>
      </c>
      <c r="BE752" s="2">
        <v>31979.025253233674</v>
      </c>
      <c r="BF752" s="2">
        <v>0</v>
      </c>
      <c r="BG752" s="2">
        <v>0</v>
      </c>
      <c r="BH752" s="2">
        <v>31979.025253233674</v>
      </c>
      <c r="BI752" s="2">
        <v>425789.36729093955</v>
      </c>
      <c r="BJ752" s="2">
        <v>0</v>
      </c>
      <c r="BK752" s="2">
        <v>0</v>
      </c>
      <c r="BL752" s="2">
        <v>425789.36729093955</v>
      </c>
      <c r="BM752" s="2">
        <v>3610.0790465432178</v>
      </c>
      <c r="BN752" s="2">
        <v>0</v>
      </c>
      <c r="BO752" s="2">
        <v>0</v>
      </c>
      <c r="BP752" s="2">
        <v>3610.0790465432178</v>
      </c>
      <c r="BQ752" s="2" t="s">
        <v>96</v>
      </c>
      <c r="BR752" s="1" t="s">
        <v>523</v>
      </c>
      <c r="BS752" s="1" t="s">
        <v>523</v>
      </c>
      <c r="BT752" s="1" t="s">
        <v>523</v>
      </c>
      <c r="BU752" s="2">
        <v>709.37475124151968</v>
      </c>
      <c r="BV752" s="2">
        <v>6283.8272490683366</v>
      </c>
      <c r="BW752" s="2">
        <v>83666.928787199999</v>
      </c>
      <c r="BX752" s="2">
        <v>709.37475124151968</v>
      </c>
      <c r="BY752" s="2">
        <v>709.37475124151968</v>
      </c>
      <c r="BZ752" s="2">
        <v>109.80693341406143</v>
      </c>
      <c r="CA752" s="2">
        <v>972.69856181980992</v>
      </c>
      <c r="CB752" s="2">
        <v>12951.135999999999</v>
      </c>
      <c r="CC752" s="2">
        <v>109.80693341406143</v>
      </c>
      <c r="CD752" s="2">
        <v>109.80693341406143</v>
      </c>
      <c r="CE752" s="1">
        <f t="shared" si="11"/>
        <v>6.7828448972545065E-3</v>
      </c>
    </row>
    <row r="753" spans="1:83" ht="13.5" customHeight="1">
      <c r="A753" s="3" t="s">
        <v>1404</v>
      </c>
      <c r="B753" t="s">
        <v>1577</v>
      </c>
      <c r="C753" s="9" t="s">
        <v>2362</v>
      </c>
      <c r="D753" s="3" t="s">
        <v>523</v>
      </c>
      <c r="E753" s="3" t="s">
        <v>1408</v>
      </c>
      <c r="F753" s="3" t="s">
        <v>1577</v>
      </c>
      <c r="G753" s="3" t="s">
        <v>128</v>
      </c>
      <c r="H753" s="3" t="s">
        <v>89</v>
      </c>
      <c r="I753" s="3" t="s">
        <v>1406</v>
      </c>
      <c r="J753" s="3" t="s">
        <v>523</v>
      </c>
      <c r="K753" s="3" t="s">
        <v>92</v>
      </c>
      <c r="L753" s="3" t="s">
        <v>116</v>
      </c>
      <c r="M753" s="3" t="s">
        <v>94</v>
      </c>
      <c r="N753" s="2">
        <v>461652.17</v>
      </c>
      <c r="O753" s="2">
        <v>0</v>
      </c>
      <c r="P753" s="10">
        <v>1</v>
      </c>
      <c r="Q753" s="2">
        <v>461652.17</v>
      </c>
      <c r="R753" s="2">
        <v>0</v>
      </c>
      <c r="S753" s="3" t="s">
        <v>262</v>
      </c>
      <c r="T753" s="2">
        <v>461652.17</v>
      </c>
      <c r="U753" s="2">
        <v>461652.17</v>
      </c>
      <c r="V753" s="2">
        <v>0</v>
      </c>
      <c r="W753" s="11">
        <v>6.4602000000000004</v>
      </c>
      <c r="X753" s="2">
        <v>2982365.3486339999</v>
      </c>
      <c r="Y753" s="2">
        <v>2982365.3486339999</v>
      </c>
      <c r="Z753" s="2">
        <v>0</v>
      </c>
      <c r="AA753" s="12">
        <v>0</v>
      </c>
      <c r="AB753" s="13">
        <v>48821</v>
      </c>
      <c r="AC753" s="13">
        <v>44500</v>
      </c>
      <c r="AD753" s="2">
        <v>12</v>
      </c>
      <c r="AE753" s="2">
        <v>4</v>
      </c>
      <c r="AF753" s="3" t="s">
        <v>95</v>
      </c>
      <c r="AG753" s="2">
        <v>0</v>
      </c>
      <c r="AH753" s="3" t="s">
        <v>95</v>
      </c>
      <c r="AI753" s="3" t="s">
        <v>95</v>
      </c>
      <c r="AJ753" s="2">
        <v>1</v>
      </c>
      <c r="AK753" s="2">
        <v>20228.921586730787</v>
      </c>
      <c r="AL753" s="2">
        <v>0</v>
      </c>
      <c r="AM753" s="2">
        <v>0</v>
      </c>
      <c r="AN753" s="2">
        <v>20228.921586730787</v>
      </c>
      <c r="AO753" s="2">
        <v>179193.08301217918</v>
      </c>
      <c r="AP753" s="2">
        <v>0</v>
      </c>
      <c r="AQ753" s="2">
        <v>0</v>
      </c>
      <c r="AR753" s="2">
        <v>179193.08301217918</v>
      </c>
      <c r="AS753" s="2">
        <v>2385892.2789071999</v>
      </c>
      <c r="AT753" s="2">
        <v>0</v>
      </c>
      <c r="AU753" s="2">
        <v>0</v>
      </c>
      <c r="AV753" s="2">
        <v>2385892.2789071999</v>
      </c>
      <c r="AW753" s="2">
        <v>20228.921586730787</v>
      </c>
      <c r="AX753" s="2">
        <v>0</v>
      </c>
      <c r="AY753" s="2">
        <v>0</v>
      </c>
      <c r="AZ753" s="2">
        <v>20228.921586730787</v>
      </c>
      <c r="BA753" s="2">
        <v>102947.00484703165</v>
      </c>
      <c r="BB753" s="2">
        <v>0</v>
      </c>
      <c r="BC753" s="2">
        <v>0</v>
      </c>
      <c r="BD753" s="2">
        <v>102947.00484703165</v>
      </c>
      <c r="BE753" s="2">
        <v>911931.51875728113</v>
      </c>
      <c r="BF753" s="2">
        <v>0</v>
      </c>
      <c r="BG753" s="2">
        <v>0</v>
      </c>
      <c r="BH753" s="2">
        <v>911931.51875728113</v>
      </c>
      <c r="BI753" s="2">
        <v>12142044.39658663</v>
      </c>
      <c r="BJ753" s="2">
        <v>0</v>
      </c>
      <c r="BK753" s="2">
        <v>0</v>
      </c>
      <c r="BL753" s="2">
        <v>12142044.39658663</v>
      </c>
      <c r="BM753" s="2">
        <v>102947.00484703165</v>
      </c>
      <c r="BN753" s="2">
        <v>0</v>
      </c>
      <c r="BO753" s="2">
        <v>0</v>
      </c>
      <c r="BP753" s="2">
        <v>102947.00484703165</v>
      </c>
      <c r="BQ753" s="2" t="s">
        <v>96</v>
      </c>
      <c r="BR753" s="1" t="s">
        <v>523</v>
      </c>
      <c r="BS753" s="1" t="s">
        <v>523</v>
      </c>
      <c r="BT753" s="1" t="s">
        <v>523</v>
      </c>
      <c r="BU753" s="2">
        <v>20228.921586730787</v>
      </c>
      <c r="BV753" s="2">
        <v>179193.08301217918</v>
      </c>
      <c r="BW753" s="2">
        <v>2385892.2789071999</v>
      </c>
      <c r="BX753" s="2">
        <v>20228.921586730787</v>
      </c>
      <c r="BY753" s="2">
        <v>20228.921586730787</v>
      </c>
      <c r="BZ753" s="2">
        <v>3131.3150655909703</v>
      </c>
      <c r="CA753" s="2">
        <v>27738.008577471159</v>
      </c>
      <c r="CB753" s="2">
        <v>369321.73599999998</v>
      </c>
      <c r="CC753" s="2">
        <v>3131.3150655909703</v>
      </c>
      <c r="CD753" s="2">
        <v>3131.3150655909703</v>
      </c>
      <c r="CE753" s="1">
        <f t="shared" si="11"/>
        <v>6.7828448972545074E-3</v>
      </c>
    </row>
    <row r="754" spans="1:83" ht="13.5" customHeight="1">
      <c r="A754" s="3" t="s">
        <v>1404</v>
      </c>
      <c r="B754" t="s">
        <v>1578</v>
      </c>
      <c r="C754" s="9" t="s">
        <v>2363</v>
      </c>
      <c r="D754" s="3" t="s">
        <v>523</v>
      </c>
      <c r="E754" s="3" t="s">
        <v>1408</v>
      </c>
      <c r="F754" s="3" t="s">
        <v>1578</v>
      </c>
      <c r="G754" s="3" t="s">
        <v>128</v>
      </c>
      <c r="H754" s="3" t="s">
        <v>89</v>
      </c>
      <c r="I754" s="3" t="s">
        <v>1406</v>
      </c>
      <c r="J754" s="3" t="s">
        <v>523</v>
      </c>
      <c r="K754" s="3" t="s">
        <v>92</v>
      </c>
      <c r="L754" s="3" t="s">
        <v>116</v>
      </c>
      <c r="M754" s="3" t="s">
        <v>94</v>
      </c>
      <c r="N754" s="2">
        <v>16154.53</v>
      </c>
      <c r="O754" s="2">
        <v>0</v>
      </c>
      <c r="P754" s="10">
        <v>1</v>
      </c>
      <c r="Q754" s="2">
        <v>16154.53</v>
      </c>
      <c r="R754" s="2">
        <v>0</v>
      </c>
      <c r="S754" s="3" t="s">
        <v>262</v>
      </c>
      <c r="T754" s="2">
        <v>16154.53</v>
      </c>
      <c r="U754" s="2">
        <v>16154.53</v>
      </c>
      <c r="V754" s="2">
        <v>0</v>
      </c>
      <c r="W754" s="11">
        <v>6.4602000000000004</v>
      </c>
      <c r="X754" s="2">
        <v>104361.49470600001</v>
      </c>
      <c r="Y754" s="2">
        <v>104361.49470600001</v>
      </c>
      <c r="Z754" s="2">
        <v>0</v>
      </c>
      <c r="AA754" s="12">
        <v>0</v>
      </c>
      <c r="AB754" s="13">
        <v>48180</v>
      </c>
      <c r="AC754" s="13">
        <v>44500</v>
      </c>
      <c r="AD754" s="2">
        <v>11</v>
      </c>
      <c r="AE754" s="2">
        <v>4</v>
      </c>
      <c r="AF754" s="3" t="s">
        <v>95</v>
      </c>
      <c r="AG754" s="2">
        <v>0</v>
      </c>
      <c r="AH754" s="3" t="s">
        <v>95</v>
      </c>
      <c r="AI754" s="3" t="s">
        <v>95</v>
      </c>
      <c r="AJ754" s="2">
        <v>1</v>
      </c>
      <c r="AK754" s="2">
        <v>707.86783183644536</v>
      </c>
      <c r="AL754" s="2">
        <v>0</v>
      </c>
      <c r="AM754" s="2">
        <v>0</v>
      </c>
      <c r="AN754" s="2">
        <v>707.86783183644536</v>
      </c>
      <c r="AO754" s="2">
        <v>5788.8718257208975</v>
      </c>
      <c r="AP754" s="2">
        <v>0</v>
      </c>
      <c r="AQ754" s="2">
        <v>0</v>
      </c>
      <c r="AR754" s="2">
        <v>5788.8718257208975</v>
      </c>
      <c r="AS754" s="2">
        <v>83489.19576480001</v>
      </c>
      <c r="AT754" s="2">
        <v>0</v>
      </c>
      <c r="AU754" s="2">
        <v>0</v>
      </c>
      <c r="AV754" s="2">
        <v>83489.19576480001</v>
      </c>
      <c r="AW754" s="2">
        <v>707.86783183644536</v>
      </c>
      <c r="AX754" s="2">
        <v>0</v>
      </c>
      <c r="AY754" s="2">
        <v>0</v>
      </c>
      <c r="AZ754" s="2">
        <v>707.86783183644536</v>
      </c>
      <c r="BA754" s="2">
        <v>3602.410182998854</v>
      </c>
      <c r="BB754" s="2">
        <v>0</v>
      </c>
      <c r="BC754" s="2">
        <v>0</v>
      </c>
      <c r="BD754" s="2">
        <v>3602.410182998854</v>
      </c>
      <c r="BE754" s="2">
        <v>29460.14760827622</v>
      </c>
      <c r="BF754" s="2">
        <v>0</v>
      </c>
      <c r="BG754" s="2">
        <v>0</v>
      </c>
      <c r="BH754" s="2">
        <v>29460.14760827622</v>
      </c>
      <c r="BI754" s="2">
        <v>424884.86616664374</v>
      </c>
      <c r="BJ754" s="2">
        <v>0</v>
      </c>
      <c r="BK754" s="2">
        <v>0</v>
      </c>
      <c r="BL754" s="2">
        <v>424884.86616664374</v>
      </c>
      <c r="BM754" s="2">
        <v>3602.410182998854</v>
      </c>
      <c r="BN754" s="2">
        <v>0</v>
      </c>
      <c r="BO754" s="2">
        <v>0</v>
      </c>
      <c r="BP754" s="2">
        <v>3602.410182998854</v>
      </c>
      <c r="BQ754" s="2" t="s">
        <v>96</v>
      </c>
      <c r="BR754" s="1" t="s">
        <v>523</v>
      </c>
      <c r="BS754" s="1" t="s">
        <v>523</v>
      </c>
      <c r="BT754" s="1" t="s">
        <v>523</v>
      </c>
      <c r="BU754" s="2">
        <v>707.86783183644536</v>
      </c>
      <c r="BV754" s="2">
        <v>5788.8718257208975</v>
      </c>
      <c r="BW754" s="2">
        <v>83489.19576480001</v>
      </c>
      <c r="BX754" s="2">
        <v>707.86783183644536</v>
      </c>
      <c r="BY754" s="2">
        <v>707.86783183644536</v>
      </c>
      <c r="BZ754" s="2">
        <v>109.57367137804485</v>
      </c>
      <c r="CA754" s="2">
        <v>896.08244724945007</v>
      </c>
      <c r="CB754" s="2">
        <v>12923.624000000002</v>
      </c>
      <c r="CC754" s="2">
        <v>109.57367137804485</v>
      </c>
      <c r="CD754" s="2">
        <v>109.57367137804485</v>
      </c>
      <c r="CE754" s="1">
        <f t="shared" si="11"/>
        <v>6.7828448972545065E-3</v>
      </c>
    </row>
    <row r="755" spans="1:83" ht="13.5" customHeight="1">
      <c r="A755" s="3" t="s">
        <v>1404</v>
      </c>
      <c r="B755" t="s">
        <v>1579</v>
      </c>
      <c r="C755" s="9" t="s">
        <v>2364</v>
      </c>
      <c r="D755" s="3" t="s">
        <v>523</v>
      </c>
      <c r="E755" s="3" t="s">
        <v>1408</v>
      </c>
      <c r="F755" s="3" t="s">
        <v>1579</v>
      </c>
      <c r="G755" s="3" t="s">
        <v>128</v>
      </c>
      <c r="H755" s="3" t="s">
        <v>89</v>
      </c>
      <c r="I755" s="3" t="s">
        <v>1406</v>
      </c>
      <c r="J755" s="3" t="s">
        <v>523</v>
      </c>
      <c r="K755" s="3" t="s">
        <v>92</v>
      </c>
      <c r="L755" s="3" t="s">
        <v>116</v>
      </c>
      <c r="M755" s="3" t="s">
        <v>94</v>
      </c>
      <c r="N755" s="2">
        <v>6433.71</v>
      </c>
      <c r="O755" s="2">
        <v>0</v>
      </c>
      <c r="P755" s="10">
        <v>1</v>
      </c>
      <c r="Q755" s="2">
        <v>6433.71</v>
      </c>
      <c r="R755" s="2">
        <v>0</v>
      </c>
      <c r="S755" s="3" t="s">
        <v>262</v>
      </c>
      <c r="T755" s="2">
        <v>6433.71</v>
      </c>
      <c r="U755" s="2">
        <v>6433.71</v>
      </c>
      <c r="V755" s="2">
        <v>0</v>
      </c>
      <c r="W755" s="11">
        <v>6.4602000000000004</v>
      </c>
      <c r="X755" s="2">
        <v>41563.053341999999</v>
      </c>
      <c r="Y755" s="2">
        <v>41563.053341999999</v>
      </c>
      <c r="Z755" s="2">
        <v>0</v>
      </c>
      <c r="AA755" s="12">
        <v>0</v>
      </c>
      <c r="AB755" s="13">
        <v>48304</v>
      </c>
      <c r="AC755" s="13">
        <v>44500</v>
      </c>
      <c r="AD755" s="2">
        <v>11</v>
      </c>
      <c r="AE755" s="2">
        <v>4</v>
      </c>
      <c r="AF755" s="3" t="s">
        <v>95</v>
      </c>
      <c r="AG755" s="2">
        <v>0</v>
      </c>
      <c r="AH755" s="3" t="s">
        <v>95</v>
      </c>
      <c r="AI755" s="3" t="s">
        <v>95</v>
      </c>
      <c r="AJ755" s="2">
        <v>1</v>
      </c>
      <c r="AK755" s="2">
        <v>281.91574427510153</v>
      </c>
      <c r="AL755" s="2">
        <v>0</v>
      </c>
      <c r="AM755" s="2">
        <v>0</v>
      </c>
      <c r="AN755" s="2">
        <v>281.91574427510153</v>
      </c>
      <c r="AO755" s="2">
        <v>2305.4785595036669</v>
      </c>
      <c r="AP755" s="2">
        <v>0</v>
      </c>
      <c r="AQ755" s="2">
        <v>0</v>
      </c>
      <c r="AR755" s="2">
        <v>2305.4785595036669</v>
      </c>
      <c r="AS755" s="2">
        <v>33250.442673600002</v>
      </c>
      <c r="AT755" s="2">
        <v>0</v>
      </c>
      <c r="AU755" s="2">
        <v>0</v>
      </c>
      <c r="AV755" s="2">
        <v>33250.442673600002</v>
      </c>
      <c r="AW755" s="2">
        <v>281.91574427510153</v>
      </c>
      <c r="AX755" s="2">
        <v>0</v>
      </c>
      <c r="AY755" s="2">
        <v>0</v>
      </c>
      <c r="AZ755" s="2">
        <v>281.91574427510153</v>
      </c>
      <c r="BA755" s="2">
        <v>1434.6974141904193</v>
      </c>
      <c r="BB755" s="2">
        <v>0</v>
      </c>
      <c r="BC755" s="2">
        <v>0</v>
      </c>
      <c r="BD755" s="2">
        <v>1434.6974141904193</v>
      </c>
      <c r="BE755" s="2">
        <v>11732.810937170112</v>
      </c>
      <c r="BF755" s="2">
        <v>0</v>
      </c>
      <c r="BG755" s="2">
        <v>0</v>
      </c>
      <c r="BH755" s="2">
        <v>11732.810937170112</v>
      </c>
      <c r="BI755" s="2">
        <v>169214.82781021777</v>
      </c>
      <c r="BJ755" s="2">
        <v>0</v>
      </c>
      <c r="BK755" s="2">
        <v>0</v>
      </c>
      <c r="BL755" s="2">
        <v>169214.82781021777</v>
      </c>
      <c r="BM755" s="2">
        <v>1434.6974141904193</v>
      </c>
      <c r="BN755" s="2">
        <v>0</v>
      </c>
      <c r="BO755" s="2">
        <v>0</v>
      </c>
      <c r="BP755" s="2">
        <v>1434.6974141904193</v>
      </c>
      <c r="BQ755" s="2" t="s">
        <v>96</v>
      </c>
      <c r="BR755" s="1" t="s">
        <v>523</v>
      </c>
      <c r="BS755" s="1" t="s">
        <v>523</v>
      </c>
      <c r="BT755" s="1" t="s">
        <v>523</v>
      </c>
      <c r="BU755" s="2">
        <v>281.91574427510153</v>
      </c>
      <c r="BV755" s="2">
        <v>2305.4785595036669</v>
      </c>
      <c r="BW755" s="2">
        <v>33250.442673600002</v>
      </c>
      <c r="BX755" s="2">
        <v>281.91574427510153</v>
      </c>
      <c r="BY755" s="2">
        <v>281.91574427510153</v>
      </c>
      <c r="BZ755" s="2">
        <v>43.63885704391528</v>
      </c>
      <c r="CA755" s="2">
        <v>356.87417719322417</v>
      </c>
      <c r="CB755" s="2">
        <v>5146.9679999999998</v>
      </c>
      <c r="CC755" s="2">
        <v>43.63885704391528</v>
      </c>
      <c r="CD755" s="2">
        <v>43.63885704391528</v>
      </c>
      <c r="CE755" s="1">
        <f t="shared" si="11"/>
        <v>6.7828448972545056E-3</v>
      </c>
    </row>
    <row r="756" spans="1:83" ht="13.5" customHeight="1">
      <c r="A756" s="3" t="s">
        <v>1404</v>
      </c>
      <c r="B756" t="s">
        <v>1580</v>
      </c>
      <c r="C756" s="9" t="s">
        <v>2365</v>
      </c>
      <c r="D756" s="3" t="s">
        <v>523</v>
      </c>
      <c r="E756" s="3" t="s">
        <v>1408</v>
      </c>
      <c r="F756" s="3" t="s">
        <v>1580</v>
      </c>
      <c r="G756" s="3" t="s">
        <v>128</v>
      </c>
      <c r="H756" s="3" t="s">
        <v>89</v>
      </c>
      <c r="I756" s="3" t="s">
        <v>1406</v>
      </c>
      <c r="J756" s="3" t="s">
        <v>523</v>
      </c>
      <c r="K756" s="3" t="s">
        <v>92</v>
      </c>
      <c r="L756" s="3" t="s">
        <v>116</v>
      </c>
      <c r="M756" s="3" t="s">
        <v>94</v>
      </c>
      <c r="N756" s="2">
        <v>4091</v>
      </c>
      <c r="O756" s="2">
        <v>0</v>
      </c>
      <c r="P756" s="10">
        <v>1</v>
      </c>
      <c r="Q756" s="2">
        <v>4091</v>
      </c>
      <c r="R756" s="2">
        <v>0</v>
      </c>
      <c r="S756" s="3" t="s">
        <v>262</v>
      </c>
      <c r="T756" s="2">
        <v>4091</v>
      </c>
      <c r="U756" s="2">
        <v>4091</v>
      </c>
      <c r="V756" s="2">
        <v>0</v>
      </c>
      <c r="W756" s="11">
        <v>6.4602000000000004</v>
      </c>
      <c r="X756" s="2">
        <v>26428.678200000002</v>
      </c>
      <c r="Y756" s="2">
        <v>26428.678200000002</v>
      </c>
      <c r="Z756" s="2">
        <v>0</v>
      </c>
      <c r="AA756" s="12">
        <v>0</v>
      </c>
      <c r="AB756" s="13">
        <v>48423</v>
      </c>
      <c r="AC756" s="13">
        <v>44500</v>
      </c>
      <c r="AD756" s="2">
        <v>11</v>
      </c>
      <c r="AE756" s="2">
        <v>4</v>
      </c>
      <c r="AF756" s="3" t="s">
        <v>95</v>
      </c>
      <c r="AG756" s="2">
        <v>0</v>
      </c>
      <c r="AH756" s="3" t="s">
        <v>95</v>
      </c>
      <c r="AI756" s="3" t="s">
        <v>95</v>
      </c>
      <c r="AJ756" s="2">
        <v>1</v>
      </c>
      <c r="AK756" s="2">
        <v>179.26162507005142</v>
      </c>
      <c r="AL756" s="2">
        <v>0</v>
      </c>
      <c r="AM756" s="2">
        <v>0</v>
      </c>
      <c r="AN756" s="2">
        <v>179.26162507005142</v>
      </c>
      <c r="AO756" s="2">
        <v>1465.9835129232595</v>
      </c>
      <c r="AP756" s="2">
        <v>0</v>
      </c>
      <c r="AQ756" s="2">
        <v>0</v>
      </c>
      <c r="AR756" s="2">
        <v>1465.9835129232595</v>
      </c>
      <c r="AS756" s="2">
        <v>21142.942560000003</v>
      </c>
      <c r="AT756" s="2">
        <v>0</v>
      </c>
      <c r="AU756" s="2">
        <v>0</v>
      </c>
      <c r="AV756" s="2">
        <v>21142.942560000003</v>
      </c>
      <c r="AW756" s="2">
        <v>179.26162507005142</v>
      </c>
      <c r="AX756" s="2">
        <v>0</v>
      </c>
      <c r="AY756" s="2">
        <v>0</v>
      </c>
      <c r="AZ756" s="2">
        <v>179.26162507005142</v>
      </c>
      <c r="BA756" s="2">
        <v>912.28033614399874</v>
      </c>
      <c r="BB756" s="2">
        <v>0</v>
      </c>
      <c r="BC756" s="2">
        <v>0</v>
      </c>
      <c r="BD756" s="2">
        <v>912.28033614399874</v>
      </c>
      <c r="BE756" s="2">
        <v>7460.5366956177604</v>
      </c>
      <c r="BF756" s="2">
        <v>0</v>
      </c>
      <c r="BG756" s="2">
        <v>0</v>
      </c>
      <c r="BH756" s="2">
        <v>7460.5366956177604</v>
      </c>
      <c r="BI756" s="2">
        <v>107598.54898209602</v>
      </c>
      <c r="BJ756" s="2">
        <v>0</v>
      </c>
      <c r="BK756" s="2">
        <v>0</v>
      </c>
      <c r="BL756" s="2">
        <v>107598.54898209602</v>
      </c>
      <c r="BM756" s="2">
        <v>912.28033614399874</v>
      </c>
      <c r="BN756" s="2">
        <v>0</v>
      </c>
      <c r="BO756" s="2">
        <v>0</v>
      </c>
      <c r="BP756" s="2">
        <v>912.28033614399874</v>
      </c>
      <c r="BQ756" s="2" t="s">
        <v>96</v>
      </c>
      <c r="BR756" s="1" t="s">
        <v>523</v>
      </c>
      <c r="BS756" s="1" t="s">
        <v>523</v>
      </c>
      <c r="BT756" s="1" t="s">
        <v>523</v>
      </c>
      <c r="BU756" s="2">
        <v>179.26162507005142</v>
      </c>
      <c r="BV756" s="2">
        <v>1465.9835129232595</v>
      </c>
      <c r="BW756" s="2">
        <v>21142.942560000003</v>
      </c>
      <c r="BX756" s="2">
        <v>179.26162507005142</v>
      </c>
      <c r="BY756" s="2">
        <v>179.26162507005142</v>
      </c>
      <c r="BZ756" s="2">
        <v>27.748618474668184</v>
      </c>
      <c r="CA756" s="2">
        <v>226.92540678667214</v>
      </c>
      <c r="CB756" s="2">
        <v>3272.8</v>
      </c>
      <c r="CC756" s="2">
        <v>27.748618474668184</v>
      </c>
      <c r="CD756" s="2">
        <v>27.748618474668184</v>
      </c>
      <c r="CE756" s="1">
        <f t="shared" si="11"/>
        <v>6.7828448972545065E-3</v>
      </c>
    </row>
    <row r="757" spans="1:83" ht="13.5" customHeight="1">
      <c r="A757" s="3" t="s">
        <v>1404</v>
      </c>
      <c r="B757" t="s">
        <v>1581</v>
      </c>
      <c r="C757" s="9" t="s">
        <v>2366</v>
      </c>
      <c r="D757" s="3" t="s">
        <v>523</v>
      </c>
      <c r="E757" s="3" t="s">
        <v>1408</v>
      </c>
      <c r="F757" s="3" t="s">
        <v>1581</v>
      </c>
      <c r="G757" s="3" t="s">
        <v>128</v>
      </c>
      <c r="H757" s="3" t="s">
        <v>89</v>
      </c>
      <c r="I757" s="3" t="s">
        <v>1406</v>
      </c>
      <c r="J757" s="3" t="s">
        <v>523</v>
      </c>
      <c r="K757" s="3" t="s">
        <v>92</v>
      </c>
      <c r="L757" s="3" t="s">
        <v>116</v>
      </c>
      <c r="M757" s="3" t="s">
        <v>94</v>
      </c>
      <c r="N757" s="2">
        <v>5225</v>
      </c>
      <c r="O757" s="2">
        <v>0</v>
      </c>
      <c r="P757" s="10">
        <v>1</v>
      </c>
      <c r="Q757" s="2">
        <v>5225</v>
      </c>
      <c r="R757" s="2">
        <v>0</v>
      </c>
      <c r="S757" s="3" t="s">
        <v>262</v>
      </c>
      <c r="T757" s="2">
        <v>5225</v>
      </c>
      <c r="U757" s="2">
        <v>5225</v>
      </c>
      <c r="V757" s="2">
        <v>0</v>
      </c>
      <c r="W757" s="11">
        <v>6.4602000000000004</v>
      </c>
      <c r="X757" s="2">
        <v>33754.545000000006</v>
      </c>
      <c r="Y757" s="2">
        <v>33754.545000000006</v>
      </c>
      <c r="Z757" s="2">
        <v>0</v>
      </c>
      <c r="AA757" s="12">
        <v>0</v>
      </c>
      <c r="AB757" s="13">
        <v>48308</v>
      </c>
      <c r="AC757" s="13">
        <v>44500</v>
      </c>
      <c r="AD757" s="2">
        <v>11</v>
      </c>
      <c r="AE757" s="2">
        <v>4</v>
      </c>
      <c r="AF757" s="3" t="s">
        <v>95</v>
      </c>
      <c r="AG757" s="2">
        <v>0</v>
      </c>
      <c r="AH757" s="3" t="s">
        <v>95</v>
      </c>
      <c r="AI757" s="3" t="s">
        <v>95</v>
      </c>
      <c r="AJ757" s="2">
        <v>1</v>
      </c>
      <c r="AK757" s="2">
        <v>228.95184331239767</v>
      </c>
      <c r="AL757" s="2">
        <v>0</v>
      </c>
      <c r="AM757" s="2">
        <v>0</v>
      </c>
      <c r="AN757" s="2">
        <v>228.95184331239767</v>
      </c>
      <c r="AO757" s="2">
        <v>1872.3451124478197</v>
      </c>
      <c r="AP757" s="2">
        <v>0</v>
      </c>
      <c r="AQ757" s="2">
        <v>0</v>
      </c>
      <c r="AR757" s="2">
        <v>1872.3451124478197</v>
      </c>
      <c r="AS757" s="2">
        <v>27003.636000000006</v>
      </c>
      <c r="AT757" s="2">
        <v>0</v>
      </c>
      <c r="AU757" s="2">
        <v>0</v>
      </c>
      <c r="AV757" s="2">
        <v>27003.636000000006</v>
      </c>
      <c r="AW757" s="2">
        <v>228.95184331239767</v>
      </c>
      <c r="AX757" s="2">
        <v>0</v>
      </c>
      <c r="AY757" s="2">
        <v>0</v>
      </c>
      <c r="AZ757" s="2">
        <v>228.95184331239767</v>
      </c>
      <c r="BA757" s="2">
        <v>1165.1588258011229</v>
      </c>
      <c r="BB757" s="2">
        <v>0</v>
      </c>
      <c r="BC757" s="2">
        <v>0</v>
      </c>
      <c r="BD757" s="2">
        <v>1165.1588258011229</v>
      </c>
      <c r="BE757" s="2">
        <v>9528.5515117581999</v>
      </c>
      <c r="BF757" s="2">
        <v>0</v>
      </c>
      <c r="BG757" s="2">
        <v>0</v>
      </c>
      <c r="BH757" s="2">
        <v>9528.5515117581999</v>
      </c>
      <c r="BI757" s="2">
        <v>137424.20396760004</v>
      </c>
      <c r="BJ757" s="2">
        <v>0</v>
      </c>
      <c r="BK757" s="2">
        <v>0</v>
      </c>
      <c r="BL757" s="2">
        <v>137424.20396760004</v>
      </c>
      <c r="BM757" s="2">
        <v>1165.1588258011229</v>
      </c>
      <c r="BN757" s="2">
        <v>0</v>
      </c>
      <c r="BO757" s="2">
        <v>0</v>
      </c>
      <c r="BP757" s="2">
        <v>1165.1588258011229</v>
      </c>
      <c r="BQ757" s="2" t="s">
        <v>96</v>
      </c>
      <c r="BR757" s="1" t="s">
        <v>523</v>
      </c>
      <c r="BS757" s="1" t="s">
        <v>523</v>
      </c>
      <c r="BT757" s="1" t="s">
        <v>523</v>
      </c>
      <c r="BU757" s="2">
        <v>228.95184331239767</v>
      </c>
      <c r="BV757" s="2">
        <v>1872.3451124478197</v>
      </c>
      <c r="BW757" s="2">
        <v>27003.636000000006</v>
      </c>
      <c r="BX757" s="2">
        <v>228.95184331239767</v>
      </c>
      <c r="BY757" s="2">
        <v>228.95184331239767</v>
      </c>
      <c r="BZ757" s="2">
        <v>35.4403645881548</v>
      </c>
      <c r="CA757" s="2">
        <v>289.8277317184947</v>
      </c>
      <c r="CB757" s="2">
        <v>4180.0000000000009</v>
      </c>
      <c r="CC757" s="2">
        <v>35.4403645881548</v>
      </c>
      <c r="CD757" s="2">
        <v>35.4403645881548</v>
      </c>
      <c r="CE757" s="1">
        <f t="shared" si="11"/>
        <v>6.7828448972545074E-3</v>
      </c>
    </row>
    <row r="758" spans="1:83" ht="13.5" customHeight="1">
      <c r="A758" s="3" t="s">
        <v>1404</v>
      </c>
      <c r="B758" t="s">
        <v>1582</v>
      </c>
      <c r="C758" s="9" t="s">
        <v>2367</v>
      </c>
      <c r="D758" s="3" t="s">
        <v>523</v>
      </c>
      <c r="E758" s="3" t="s">
        <v>1408</v>
      </c>
      <c r="F758" s="3" t="s">
        <v>1582</v>
      </c>
      <c r="G758" s="3" t="s">
        <v>128</v>
      </c>
      <c r="H758" s="3" t="s">
        <v>89</v>
      </c>
      <c r="I758" s="3" t="s">
        <v>1406</v>
      </c>
      <c r="J758" s="3" t="s">
        <v>523</v>
      </c>
      <c r="K758" s="3" t="s">
        <v>92</v>
      </c>
      <c r="L758" s="3" t="s">
        <v>116</v>
      </c>
      <c r="M758" s="3" t="s">
        <v>94</v>
      </c>
      <c r="N758" s="2">
        <v>44800</v>
      </c>
      <c r="O758" s="2">
        <v>0</v>
      </c>
      <c r="P758" s="10">
        <v>1</v>
      </c>
      <c r="Q758" s="2">
        <v>44800</v>
      </c>
      <c r="R758" s="2">
        <v>0</v>
      </c>
      <c r="S758" s="3" t="s">
        <v>262</v>
      </c>
      <c r="T758" s="2">
        <v>44800</v>
      </c>
      <c r="U758" s="2">
        <v>44800</v>
      </c>
      <c r="V758" s="2">
        <v>0</v>
      </c>
      <c r="W758" s="11">
        <v>6.4602000000000004</v>
      </c>
      <c r="X758" s="2">
        <v>289416.96000000002</v>
      </c>
      <c r="Y758" s="2">
        <v>289416.96000000002</v>
      </c>
      <c r="Z758" s="2">
        <v>0</v>
      </c>
      <c r="AA758" s="12">
        <v>0</v>
      </c>
      <c r="AB758" s="13">
        <v>48579</v>
      </c>
      <c r="AC758" s="13">
        <v>44500</v>
      </c>
      <c r="AD758" s="2">
        <v>12</v>
      </c>
      <c r="AE758" s="2">
        <v>4</v>
      </c>
      <c r="AF758" s="3" t="s">
        <v>95</v>
      </c>
      <c r="AG758" s="2">
        <v>0</v>
      </c>
      <c r="AH758" s="3" t="s">
        <v>95</v>
      </c>
      <c r="AI758" s="3" t="s">
        <v>95</v>
      </c>
      <c r="AJ758" s="2">
        <v>1</v>
      </c>
      <c r="AK758" s="2">
        <v>1963.0703503149118</v>
      </c>
      <c r="AL758" s="2">
        <v>0</v>
      </c>
      <c r="AM758" s="2">
        <v>0</v>
      </c>
      <c r="AN758" s="2">
        <v>1963.0703503149118</v>
      </c>
      <c r="AO758" s="2">
        <v>17389.391062421793</v>
      </c>
      <c r="AP758" s="2">
        <v>0</v>
      </c>
      <c r="AQ758" s="2">
        <v>0</v>
      </c>
      <c r="AR758" s="2">
        <v>17389.391062421793</v>
      </c>
      <c r="AS758" s="2">
        <v>231533.56800000003</v>
      </c>
      <c r="AT758" s="2">
        <v>0</v>
      </c>
      <c r="AU758" s="2">
        <v>0</v>
      </c>
      <c r="AV758" s="2">
        <v>231533.56800000003</v>
      </c>
      <c r="AW758" s="2">
        <v>1963.0703503149118</v>
      </c>
      <c r="AX758" s="2">
        <v>0</v>
      </c>
      <c r="AY758" s="2">
        <v>0</v>
      </c>
      <c r="AZ758" s="2">
        <v>1963.0703503149118</v>
      </c>
      <c r="BA758" s="2">
        <v>9990.261319787618</v>
      </c>
      <c r="BB758" s="2">
        <v>0</v>
      </c>
      <c r="BC758" s="2">
        <v>0</v>
      </c>
      <c r="BD758" s="2">
        <v>9990.261319787618</v>
      </c>
      <c r="BE758" s="2">
        <v>88496.350055770745</v>
      </c>
      <c r="BF758" s="2">
        <v>0</v>
      </c>
      <c r="BG758" s="2">
        <v>0</v>
      </c>
      <c r="BH758" s="2">
        <v>88496.350055770745</v>
      </c>
      <c r="BI758" s="2">
        <v>1178297.4809088001</v>
      </c>
      <c r="BJ758" s="2">
        <v>0</v>
      </c>
      <c r="BK758" s="2">
        <v>0</v>
      </c>
      <c r="BL758" s="2">
        <v>1178297.4809088001</v>
      </c>
      <c r="BM758" s="2">
        <v>9990.261319787618</v>
      </c>
      <c r="BN758" s="2">
        <v>0</v>
      </c>
      <c r="BO758" s="2">
        <v>0</v>
      </c>
      <c r="BP758" s="2">
        <v>9990.261319787618</v>
      </c>
      <c r="BQ758" s="2" t="s">
        <v>96</v>
      </c>
      <c r="BR758" s="1" t="s">
        <v>523</v>
      </c>
      <c r="BS758" s="1" t="s">
        <v>523</v>
      </c>
      <c r="BT758" s="1" t="s">
        <v>523</v>
      </c>
      <c r="BU758" s="2">
        <v>1963.0703503149118</v>
      </c>
      <c r="BV758" s="2">
        <v>17389.391062421793</v>
      </c>
      <c r="BW758" s="2">
        <v>231533.56800000003</v>
      </c>
      <c r="BX758" s="2">
        <v>1963.0703503149118</v>
      </c>
      <c r="BY758" s="2">
        <v>1963.0703503149118</v>
      </c>
      <c r="BZ758" s="2">
        <v>303.87145139700192</v>
      </c>
      <c r="CA758" s="2">
        <v>2691.7728649920732</v>
      </c>
      <c r="CB758" s="2">
        <v>35840</v>
      </c>
      <c r="CC758" s="2">
        <v>303.87145139700192</v>
      </c>
      <c r="CD758" s="2">
        <v>303.87145139700192</v>
      </c>
      <c r="CE758" s="1">
        <f t="shared" si="11"/>
        <v>6.7828448972545065E-3</v>
      </c>
    </row>
    <row r="759" spans="1:83" ht="13.5" customHeight="1">
      <c r="A759" s="3" t="s">
        <v>1404</v>
      </c>
      <c r="B759" t="s">
        <v>1583</v>
      </c>
      <c r="C759" s="9" t="s">
        <v>2368</v>
      </c>
      <c r="D759" s="3" t="s">
        <v>523</v>
      </c>
      <c r="E759" s="3" t="s">
        <v>1408</v>
      </c>
      <c r="F759" s="3" t="s">
        <v>1583</v>
      </c>
      <c r="G759" s="3" t="s">
        <v>128</v>
      </c>
      <c r="H759" s="3" t="s">
        <v>89</v>
      </c>
      <c r="I759" s="3" t="s">
        <v>1406</v>
      </c>
      <c r="J759" s="3" t="s">
        <v>523</v>
      </c>
      <c r="K759" s="3" t="s">
        <v>92</v>
      </c>
      <c r="L759" s="3" t="s">
        <v>116</v>
      </c>
      <c r="M759" s="3" t="s">
        <v>94</v>
      </c>
      <c r="N759" s="2">
        <v>54295.02</v>
      </c>
      <c r="O759" s="2">
        <v>0</v>
      </c>
      <c r="P759" s="10">
        <v>1</v>
      </c>
      <c r="Q759" s="2">
        <v>54295.02</v>
      </c>
      <c r="R759" s="2">
        <v>0</v>
      </c>
      <c r="S759" s="3" t="s">
        <v>262</v>
      </c>
      <c r="T759" s="2">
        <v>54295.02</v>
      </c>
      <c r="U759" s="2">
        <v>54295.02</v>
      </c>
      <c r="V759" s="2">
        <v>0</v>
      </c>
      <c r="W759" s="11">
        <v>6.4602000000000004</v>
      </c>
      <c r="X759" s="2">
        <v>350756.68820400001</v>
      </c>
      <c r="Y759" s="2">
        <v>350756.68820400001</v>
      </c>
      <c r="Z759" s="2">
        <v>0</v>
      </c>
      <c r="AA759" s="12">
        <v>0</v>
      </c>
      <c r="AB759" s="13">
        <v>48180</v>
      </c>
      <c r="AC759" s="13">
        <v>44500</v>
      </c>
      <c r="AD759" s="2">
        <v>11</v>
      </c>
      <c r="AE759" s="2">
        <v>4</v>
      </c>
      <c r="AF759" s="3" t="s">
        <v>95</v>
      </c>
      <c r="AG759" s="2">
        <v>0</v>
      </c>
      <c r="AH759" s="3" t="s">
        <v>95</v>
      </c>
      <c r="AI759" s="3" t="s">
        <v>95</v>
      </c>
      <c r="AJ759" s="2">
        <v>1</v>
      </c>
      <c r="AK759" s="2">
        <v>2379.1282127623917</v>
      </c>
      <c r="AL759" s="2">
        <v>0</v>
      </c>
      <c r="AM759" s="2">
        <v>0</v>
      </c>
      <c r="AN759" s="2">
        <v>2379.1282127623917</v>
      </c>
      <c r="AO759" s="2">
        <v>19456.270876029979</v>
      </c>
      <c r="AP759" s="2">
        <v>0</v>
      </c>
      <c r="AQ759" s="2">
        <v>0</v>
      </c>
      <c r="AR759" s="2">
        <v>19456.270876029979</v>
      </c>
      <c r="AS759" s="2">
        <v>280605.35056320002</v>
      </c>
      <c r="AT759" s="2">
        <v>0</v>
      </c>
      <c r="AU759" s="2">
        <v>0</v>
      </c>
      <c r="AV759" s="2">
        <v>280605.35056320002</v>
      </c>
      <c r="AW759" s="2">
        <v>2379.1282127623917</v>
      </c>
      <c r="AX759" s="2">
        <v>0</v>
      </c>
      <c r="AY759" s="2">
        <v>0</v>
      </c>
      <c r="AZ759" s="2">
        <v>2379.1282127623917</v>
      </c>
      <c r="BA759" s="2">
        <v>12107.621387569088</v>
      </c>
      <c r="BB759" s="2">
        <v>0</v>
      </c>
      <c r="BC759" s="2">
        <v>0</v>
      </c>
      <c r="BD759" s="2">
        <v>12107.621387569088</v>
      </c>
      <c r="BE759" s="2">
        <v>99014.908115204176</v>
      </c>
      <c r="BF759" s="2">
        <v>0</v>
      </c>
      <c r="BG759" s="2">
        <v>0</v>
      </c>
      <c r="BH759" s="2">
        <v>99014.908115204176</v>
      </c>
      <c r="BI759" s="2">
        <v>1428028.6895511812</v>
      </c>
      <c r="BJ759" s="2">
        <v>0</v>
      </c>
      <c r="BK759" s="2">
        <v>0</v>
      </c>
      <c r="BL759" s="2">
        <v>1428028.6895511812</v>
      </c>
      <c r="BM759" s="2">
        <v>12107.621387569088</v>
      </c>
      <c r="BN759" s="2">
        <v>0</v>
      </c>
      <c r="BO759" s="2">
        <v>0</v>
      </c>
      <c r="BP759" s="2">
        <v>12107.621387569088</v>
      </c>
      <c r="BQ759" s="2" t="s">
        <v>96</v>
      </c>
      <c r="BR759" s="1" t="s">
        <v>523</v>
      </c>
      <c r="BS759" s="1" t="s">
        <v>523</v>
      </c>
      <c r="BT759" s="1" t="s">
        <v>523</v>
      </c>
      <c r="BU759" s="2">
        <v>2379.1282127623917</v>
      </c>
      <c r="BV759" s="2">
        <v>19456.270876029979</v>
      </c>
      <c r="BW759" s="2">
        <v>280605.35056320002</v>
      </c>
      <c r="BX759" s="2">
        <v>2379.1282127623917</v>
      </c>
      <c r="BY759" s="2">
        <v>2379.1282127623917</v>
      </c>
      <c r="BZ759" s="2">
        <v>368.27469935333141</v>
      </c>
      <c r="CA759" s="2">
        <v>3011.7133952555614</v>
      </c>
      <c r="CB759" s="2">
        <v>43436.016000000003</v>
      </c>
      <c r="CC759" s="2">
        <v>368.27469935333141</v>
      </c>
      <c r="CD759" s="2">
        <v>368.27469935333141</v>
      </c>
      <c r="CE759" s="1">
        <f t="shared" si="11"/>
        <v>6.7828448972545074E-3</v>
      </c>
    </row>
    <row r="760" spans="1:83" ht="13.5" customHeight="1">
      <c r="A760" s="3" t="s">
        <v>1404</v>
      </c>
      <c r="B760" t="s">
        <v>1584</v>
      </c>
      <c r="C760" s="9" t="s">
        <v>2369</v>
      </c>
      <c r="D760" s="3" t="s">
        <v>523</v>
      </c>
      <c r="E760" s="3" t="s">
        <v>1408</v>
      </c>
      <c r="F760" s="3" t="s">
        <v>1584</v>
      </c>
      <c r="G760" s="3" t="s">
        <v>128</v>
      </c>
      <c r="H760" s="3" t="s">
        <v>89</v>
      </c>
      <c r="I760" s="3" t="s">
        <v>1406</v>
      </c>
      <c r="J760" s="3" t="s">
        <v>523</v>
      </c>
      <c r="K760" s="3" t="s">
        <v>92</v>
      </c>
      <c r="L760" s="3" t="s">
        <v>116</v>
      </c>
      <c r="M760" s="3" t="s">
        <v>94</v>
      </c>
      <c r="N760" s="2">
        <v>15073.71</v>
      </c>
      <c r="O760" s="2">
        <v>0</v>
      </c>
      <c r="P760" s="10">
        <v>1</v>
      </c>
      <c r="Q760" s="2">
        <v>15073.71</v>
      </c>
      <c r="R760" s="2">
        <v>0</v>
      </c>
      <c r="S760" s="3" t="s">
        <v>262</v>
      </c>
      <c r="T760" s="2">
        <v>15073.71</v>
      </c>
      <c r="U760" s="2">
        <v>15073.71</v>
      </c>
      <c r="V760" s="2">
        <v>0</v>
      </c>
      <c r="W760" s="11">
        <v>6.4602000000000004</v>
      </c>
      <c r="X760" s="2">
        <v>97379.181341999996</v>
      </c>
      <c r="Y760" s="2">
        <v>97379.181341999996</v>
      </c>
      <c r="Z760" s="2">
        <v>0</v>
      </c>
      <c r="AA760" s="12">
        <v>0</v>
      </c>
      <c r="AB760" s="13">
        <v>48180</v>
      </c>
      <c r="AC760" s="13">
        <v>44500</v>
      </c>
      <c r="AD760" s="2">
        <v>11</v>
      </c>
      <c r="AE760" s="2">
        <v>4</v>
      </c>
      <c r="AF760" s="3" t="s">
        <v>95</v>
      </c>
      <c r="AG760" s="2">
        <v>0</v>
      </c>
      <c r="AH760" s="3" t="s">
        <v>95</v>
      </c>
      <c r="AI760" s="3" t="s">
        <v>95</v>
      </c>
      <c r="AJ760" s="2">
        <v>1</v>
      </c>
      <c r="AK760" s="2">
        <v>660.50788326440602</v>
      </c>
      <c r="AL760" s="2">
        <v>0</v>
      </c>
      <c r="AM760" s="2">
        <v>0</v>
      </c>
      <c r="AN760" s="2">
        <v>660.50788326440602</v>
      </c>
      <c r="AO760" s="2">
        <v>5401.5669368336521</v>
      </c>
      <c r="AP760" s="2">
        <v>0</v>
      </c>
      <c r="AQ760" s="2">
        <v>0</v>
      </c>
      <c r="AR760" s="2">
        <v>5401.5669368336521</v>
      </c>
      <c r="AS760" s="2">
        <v>77903.345073599994</v>
      </c>
      <c r="AT760" s="2">
        <v>0</v>
      </c>
      <c r="AU760" s="2">
        <v>0</v>
      </c>
      <c r="AV760" s="2">
        <v>77903.345073599994</v>
      </c>
      <c r="AW760" s="2">
        <v>660.50788326440602</v>
      </c>
      <c r="AX760" s="2">
        <v>0</v>
      </c>
      <c r="AY760" s="2">
        <v>0</v>
      </c>
      <c r="AZ760" s="2">
        <v>660.50788326440602</v>
      </c>
      <c r="BA760" s="2">
        <v>3361.3906687208887</v>
      </c>
      <c r="BB760" s="2">
        <v>0</v>
      </c>
      <c r="BC760" s="2">
        <v>0</v>
      </c>
      <c r="BD760" s="2">
        <v>3361.3906687208887</v>
      </c>
      <c r="BE760" s="2">
        <v>27489.11429824014</v>
      </c>
      <c r="BF760" s="2">
        <v>0</v>
      </c>
      <c r="BG760" s="2">
        <v>0</v>
      </c>
      <c r="BH760" s="2">
        <v>27489.11429824014</v>
      </c>
      <c r="BI760" s="2">
        <v>396457.91341405775</v>
      </c>
      <c r="BJ760" s="2">
        <v>0</v>
      </c>
      <c r="BK760" s="2">
        <v>0</v>
      </c>
      <c r="BL760" s="2">
        <v>396457.91341405775</v>
      </c>
      <c r="BM760" s="2">
        <v>3361.3906687208887</v>
      </c>
      <c r="BN760" s="2">
        <v>0</v>
      </c>
      <c r="BO760" s="2">
        <v>0</v>
      </c>
      <c r="BP760" s="2">
        <v>3361.3906687208887</v>
      </c>
      <c r="BQ760" s="2" t="s">
        <v>96</v>
      </c>
      <c r="BR760" s="1" t="s">
        <v>523</v>
      </c>
      <c r="BS760" s="1" t="s">
        <v>523</v>
      </c>
      <c r="BT760" s="1" t="s">
        <v>523</v>
      </c>
      <c r="BU760" s="2">
        <v>660.50788326440602</v>
      </c>
      <c r="BV760" s="2">
        <v>5401.5669368336521</v>
      </c>
      <c r="BW760" s="2">
        <v>77903.345073599994</v>
      </c>
      <c r="BX760" s="2">
        <v>660.50788326440602</v>
      </c>
      <c r="BY760" s="2">
        <v>660.50788326440602</v>
      </c>
      <c r="BZ760" s="2">
        <v>102.24263695619423</v>
      </c>
      <c r="CA760" s="2">
        <v>836.12998619758707</v>
      </c>
      <c r="CB760" s="2">
        <v>12058.967999999999</v>
      </c>
      <c r="CC760" s="2">
        <v>102.24263695619423</v>
      </c>
      <c r="CD760" s="2">
        <v>102.24263695619423</v>
      </c>
      <c r="CE760" s="1">
        <f t="shared" si="11"/>
        <v>6.7828448972545074E-3</v>
      </c>
    </row>
    <row r="761" spans="1:83" ht="13.5" customHeight="1">
      <c r="A761" s="3" t="s">
        <v>1404</v>
      </c>
      <c r="B761" t="s">
        <v>1585</v>
      </c>
      <c r="C761" s="9" t="s">
        <v>2370</v>
      </c>
      <c r="D761" s="3" t="s">
        <v>523</v>
      </c>
      <c r="E761" s="3" t="s">
        <v>1408</v>
      </c>
      <c r="F761" s="3" t="s">
        <v>1585</v>
      </c>
      <c r="G761" s="3" t="s">
        <v>128</v>
      </c>
      <c r="H761" s="3" t="s">
        <v>89</v>
      </c>
      <c r="I761" s="3" t="s">
        <v>1406</v>
      </c>
      <c r="J761" s="3" t="s">
        <v>523</v>
      </c>
      <c r="K761" s="3" t="s">
        <v>92</v>
      </c>
      <c r="L761" s="3" t="s">
        <v>116</v>
      </c>
      <c r="M761" s="3" t="s">
        <v>94</v>
      </c>
      <c r="N761" s="2">
        <v>29682.17</v>
      </c>
      <c r="O761" s="2">
        <v>0</v>
      </c>
      <c r="P761" s="10">
        <v>1</v>
      </c>
      <c r="Q761" s="2">
        <v>29682.17</v>
      </c>
      <c r="R761" s="2">
        <v>0</v>
      </c>
      <c r="S761" s="3" t="s">
        <v>262</v>
      </c>
      <c r="T761" s="2">
        <v>29682.17</v>
      </c>
      <c r="U761" s="2">
        <v>29682.17</v>
      </c>
      <c r="V761" s="2">
        <v>0</v>
      </c>
      <c r="W761" s="11">
        <v>6.4602000000000004</v>
      </c>
      <c r="X761" s="2">
        <v>191752.75463400001</v>
      </c>
      <c r="Y761" s="2">
        <v>191752.75463400001</v>
      </c>
      <c r="Z761" s="2">
        <v>0</v>
      </c>
      <c r="AA761" s="12">
        <v>0</v>
      </c>
      <c r="AB761" s="13">
        <v>48816</v>
      </c>
      <c r="AC761" s="13">
        <v>44500</v>
      </c>
      <c r="AD761" s="2">
        <v>12</v>
      </c>
      <c r="AE761" s="2">
        <v>4</v>
      </c>
      <c r="AF761" s="3" t="s">
        <v>95</v>
      </c>
      <c r="AG761" s="2">
        <v>0</v>
      </c>
      <c r="AH761" s="3" t="s">
        <v>95</v>
      </c>
      <c r="AI761" s="3" t="s">
        <v>95</v>
      </c>
      <c r="AJ761" s="2">
        <v>1</v>
      </c>
      <c r="AK761" s="2">
        <v>1300.6291933037223</v>
      </c>
      <c r="AL761" s="2">
        <v>0</v>
      </c>
      <c r="AM761" s="2">
        <v>0</v>
      </c>
      <c r="AN761" s="2">
        <v>1300.6291933037223</v>
      </c>
      <c r="AO761" s="2">
        <v>11521.31387748403</v>
      </c>
      <c r="AP761" s="2">
        <v>0</v>
      </c>
      <c r="AQ761" s="2">
        <v>0</v>
      </c>
      <c r="AR761" s="2">
        <v>11521.31387748403</v>
      </c>
      <c r="AS761" s="2">
        <v>153402.20370720001</v>
      </c>
      <c r="AT761" s="2">
        <v>0</v>
      </c>
      <c r="AU761" s="2">
        <v>0</v>
      </c>
      <c r="AV761" s="2">
        <v>153402.20370720001</v>
      </c>
      <c r="AW761" s="2">
        <v>1300.6291933037223</v>
      </c>
      <c r="AX761" s="2">
        <v>0</v>
      </c>
      <c r="AY761" s="2">
        <v>0</v>
      </c>
      <c r="AZ761" s="2">
        <v>1300.6291933037223</v>
      </c>
      <c r="BA761" s="2">
        <v>6619.0320276419734</v>
      </c>
      <c r="BB761" s="2">
        <v>0</v>
      </c>
      <c r="BC761" s="2">
        <v>0</v>
      </c>
      <c r="BD761" s="2">
        <v>6619.0320276419734</v>
      </c>
      <c r="BE761" s="2">
        <v>58633.118453903982</v>
      </c>
      <c r="BF761" s="2">
        <v>0</v>
      </c>
      <c r="BG761" s="2">
        <v>0</v>
      </c>
      <c r="BH761" s="2">
        <v>58633.118453903982</v>
      </c>
      <c r="BI761" s="2">
        <v>780679.15488631162</v>
      </c>
      <c r="BJ761" s="2">
        <v>0</v>
      </c>
      <c r="BK761" s="2">
        <v>0</v>
      </c>
      <c r="BL761" s="2">
        <v>780679.15488631162</v>
      </c>
      <c r="BM761" s="2">
        <v>6619.0320276419734</v>
      </c>
      <c r="BN761" s="2">
        <v>0</v>
      </c>
      <c r="BO761" s="2">
        <v>0</v>
      </c>
      <c r="BP761" s="2">
        <v>6619.0320276419734</v>
      </c>
      <c r="BQ761" s="2" t="s">
        <v>96</v>
      </c>
      <c r="BR761" s="1" t="s">
        <v>523</v>
      </c>
      <c r="BS761" s="1" t="s">
        <v>523</v>
      </c>
      <c r="BT761" s="1" t="s">
        <v>523</v>
      </c>
      <c r="BU761" s="2">
        <v>1300.6291933037223</v>
      </c>
      <c r="BV761" s="2">
        <v>11521.31387748403</v>
      </c>
      <c r="BW761" s="2">
        <v>153402.20370720001</v>
      </c>
      <c r="BX761" s="2">
        <v>1300.6291933037223</v>
      </c>
      <c r="BY761" s="2">
        <v>1300.6291933037223</v>
      </c>
      <c r="BZ761" s="2">
        <v>201.32955532394078</v>
      </c>
      <c r="CA761" s="2">
        <v>1783.4299058053975</v>
      </c>
      <c r="CB761" s="2">
        <v>23745.736000000001</v>
      </c>
      <c r="CC761" s="2">
        <v>201.32955532394078</v>
      </c>
      <c r="CD761" s="2">
        <v>201.32955532394078</v>
      </c>
      <c r="CE761" s="1">
        <f t="shared" si="11"/>
        <v>6.7828448972545065E-3</v>
      </c>
    </row>
    <row r="762" spans="1:83" ht="13.5" customHeight="1">
      <c r="A762" s="3" t="s">
        <v>1404</v>
      </c>
      <c r="B762" t="s">
        <v>1586</v>
      </c>
      <c r="C762" s="9" t="s">
        <v>2371</v>
      </c>
      <c r="D762" s="3" t="s">
        <v>523</v>
      </c>
      <c r="E762" s="3" t="s">
        <v>1408</v>
      </c>
      <c r="F762" s="3" t="s">
        <v>1586</v>
      </c>
      <c r="G762" s="3" t="s">
        <v>128</v>
      </c>
      <c r="H762" s="3" t="s">
        <v>89</v>
      </c>
      <c r="I762" s="3" t="s">
        <v>1406</v>
      </c>
      <c r="J762" s="3" t="s">
        <v>523</v>
      </c>
      <c r="K762" s="3" t="s">
        <v>92</v>
      </c>
      <c r="L762" s="3" t="s">
        <v>116</v>
      </c>
      <c r="M762" s="3" t="s">
        <v>94</v>
      </c>
      <c r="N762" s="2">
        <v>115500</v>
      </c>
      <c r="O762" s="2">
        <v>0</v>
      </c>
      <c r="P762" s="10">
        <v>1</v>
      </c>
      <c r="Q762" s="2">
        <v>115500</v>
      </c>
      <c r="R762" s="2">
        <v>0</v>
      </c>
      <c r="S762" s="3" t="s">
        <v>262</v>
      </c>
      <c r="T762" s="2">
        <v>115500</v>
      </c>
      <c r="U762" s="2">
        <v>115500</v>
      </c>
      <c r="V762" s="2">
        <v>0</v>
      </c>
      <c r="W762" s="11">
        <v>6.4602000000000004</v>
      </c>
      <c r="X762" s="2">
        <v>746153.10000000009</v>
      </c>
      <c r="Y762" s="2">
        <v>746153.10000000009</v>
      </c>
      <c r="Z762" s="2">
        <v>0</v>
      </c>
      <c r="AA762" s="12">
        <v>0</v>
      </c>
      <c r="AB762" s="13">
        <v>48356</v>
      </c>
      <c r="AC762" s="13">
        <v>44500</v>
      </c>
      <c r="AD762" s="2">
        <v>11</v>
      </c>
      <c r="AE762" s="2">
        <v>4</v>
      </c>
      <c r="AF762" s="3" t="s">
        <v>95</v>
      </c>
      <c r="AG762" s="2">
        <v>0</v>
      </c>
      <c r="AH762" s="3" t="s">
        <v>95</v>
      </c>
      <c r="AI762" s="3" t="s">
        <v>95</v>
      </c>
      <c r="AJ762" s="2">
        <v>1</v>
      </c>
      <c r="AK762" s="2">
        <v>5061.0407469056317</v>
      </c>
      <c r="AL762" s="2">
        <v>0</v>
      </c>
      <c r="AM762" s="2">
        <v>0</v>
      </c>
      <c r="AN762" s="2">
        <v>5061.0407469056317</v>
      </c>
      <c r="AO762" s="2">
        <v>41388.681433057092</v>
      </c>
      <c r="AP762" s="2">
        <v>0</v>
      </c>
      <c r="AQ762" s="2">
        <v>0</v>
      </c>
      <c r="AR762" s="2">
        <v>41388.681433057092</v>
      </c>
      <c r="AS762" s="2">
        <v>596922.4800000001</v>
      </c>
      <c r="AT762" s="2">
        <v>0</v>
      </c>
      <c r="AU762" s="2">
        <v>0</v>
      </c>
      <c r="AV762" s="2">
        <v>596922.4800000001</v>
      </c>
      <c r="AW762" s="2">
        <v>5061.0407469056317</v>
      </c>
      <c r="AX762" s="2">
        <v>0</v>
      </c>
      <c r="AY762" s="2">
        <v>0</v>
      </c>
      <c r="AZ762" s="2">
        <v>5061.0407469056317</v>
      </c>
      <c r="BA762" s="2">
        <v>25756.14246507745</v>
      </c>
      <c r="BB762" s="2">
        <v>0</v>
      </c>
      <c r="BC762" s="2">
        <v>0</v>
      </c>
      <c r="BD762" s="2">
        <v>25756.14246507745</v>
      </c>
      <c r="BE762" s="2">
        <v>210631.13868097085</v>
      </c>
      <c r="BF762" s="2">
        <v>0</v>
      </c>
      <c r="BG762" s="2">
        <v>0</v>
      </c>
      <c r="BH762" s="2">
        <v>210631.13868097085</v>
      </c>
      <c r="BI762" s="2">
        <v>3037798.1929680007</v>
      </c>
      <c r="BJ762" s="2">
        <v>0</v>
      </c>
      <c r="BK762" s="2">
        <v>0</v>
      </c>
      <c r="BL762" s="2">
        <v>3037798.1929680007</v>
      </c>
      <c r="BM762" s="2">
        <v>25756.14246507745</v>
      </c>
      <c r="BN762" s="2">
        <v>0</v>
      </c>
      <c r="BO762" s="2">
        <v>0</v>
      </c>
      <c r="BP762" s="2">
        <v>25756.14246507745</v>
      </c>
      <c r="BQ762" s="2" t="s">
        <v>96</v>
      </c>
      <c r="BR762" s="1" t="s">
        <v>523</v>
      </c>
      <c r="BS762" s="1" t="s">
        <v>523</v>
      </c>
      <c r="BT762" s="1" t="s">
        <v>523</v>
      </c>
      <c r="BU762" s="2">
        <v>5061.0407469056317</v>
      </c>
      <c r="BV762" s="2">
        <v>41388.681433057092</v>
      </c>
      <c r="BW762" s="2">
        <v>596922.4800000001</v>
      </c>
      <c r="BX762" s="2">
        <v>5061.0407469056317</v>
      </c>
      <c r="BY762" s="2">
        <v>5061.0407469056317</v>
      </c>
      <c r="BZ762" s="2">
        <v>783.41858563289554</v>
      </c>
      <c r="CA762" s="2">
        <v>6406.718280093045</v>
      </c>
      <c r="CB762" s="2">
        <v>92400.000000000015</v>
      </c>
      <c r="CC762" s="2">
        <v>783.41858563289554</v>
      </c>
      <c r="CD762" s="2">
        <v>783.41858563289554</v>
      </c>
      <c r="CE762" s="1">
        <f t="shared" si="11"/>
        <v>6.7828448972545056E-3</v>
      </c>
    </row>
    <row r="763" spans="1:83" ht="13.5" customHeight="1">
      <c r="A763" s="3" t="s">
        <v>1404</v>
      </c>
      <c r="B763" t="s">
        <v>1587</v>
      </c>
      <c r="C763" s="9" t="s">
        <v>2372</v>
      </c>
      <c r="D763" s="3" t="s">
        <v>523</v>
      </c>
      <c r="E763" s="3" t="s">
        <v>1408</v>
      </c>
      <c r="F763" s="3" t="s">
        <v>1587</v>
      </c>
      <c r="G763" s="3" t="s">
        <v>128</v>
      </c>
      <c r="H763" s="3" t="s">
        <v>89</v>
      </c>
      <c r="I763" s="3" t="s">
        <v>1406</v>
      </c>
      <c r="J763" s="3" t="s">
        <v>523</v>
      </c>
      <c r="K763" s="3" t="s">
        <v>92</v>
      </c>
      <c r="L763" s="3" t="s">
        <v>116</v>
      </c>
      <c r="M763" s="3" t="s">
        <v>94</v>
      </c>
      <c r="N763" s="2">
        <v>31156.94</v>
      </c>
      <c r="O763" s="2">
        <v>0</v>
      </c>
      <c r="P763" s="10">
        <v>1</v>
      </c>
      <c r="Q763" s="2">
        <v>31156.94</v>
      </c>
      <c r="R763" s="2">
        <v>0</v>
      </c>
      <c r="S763" s="3" t="s">
        <v>262</v>
      </c>
      <c r="T763" s="2">
        <v>31156.94</v>
      </c>
      <c r="U763" s="2">
        <v>31156.94</v>
      </c>
      <c r="V763" s="2">
        <v>0</v>
      </c>
      <c r="W763" s="11">
        <v>6.4602000000000004</v>
      </c>
      <c r="X763" s="2">
        <v>201280.063788</v>
      </c>
      <c r="Y763" s="2">
        <v>201280.063788</v>
      </c>
      <c r="Z763" s="2">
        <v>0</v>
      </c>
      <c r="AA763" s="12">
        <v>0</v>
      </c>
      <c r="AB763" s="13">
        <v>48690</v>
      </c>
      <c r="AC763" s="13">
        <v>44500</v>
      </c>
      <c r="AD763" s="2">
        <v>12</v>
      </c>
      <c r="AE763" s="2">
        <v>4</v>
      </c>
      <c r="AF763" s="3" t="s">
        <v>95</v>
      </c>
      <c r="AG763" s="2">
        <v>0</v>
      </c>
      <c r="AH763" s="3" t="s">
        <v>95</v>
      </c>
      <c r="AI763" s="3" t="s">
        <v>95</v>
      </c>
      <c r="AJ763" s="2">
        <v>1</v>
      </c>
      <c r="AK763" s="2">
        <v>1365.2514535834976</v>
      </c>
      <c r="AL763" s="2">
        <v>0</v>
      </c>
      <c r="AM763" s="2">
        <v>0</v>
      </c>
      <c r="AN763" s="2">
        <v>1365.2514535834976</v>
      </c>
      <c r="AO763" s="2">
        <v>12093.754776080626</v>
      </c>
      <c r="AP763" s="2">
        <v>0</v>
      </c>
      <c r="AQ763" s="2">
        <v>0</v>
      </c>
      <c r="AR763" s="2">
        <v>12093.754776080626</v>
      </c>
      <c r="AS763" s="2">
        <v>161024.05103040001</v>
      </c>
      <c r="AT763" s="2">
        <v>0</v>
      </c>
      <c r="AU763" s="2">
        <v>0</v>
      </c>
      <c r="AV763" s="2">
        <v>161024.05103040001</v>
      </c>
      <c r="AW763" s="2">
        <v>1365.2514535834976</v>
      </c>
      <c r="AX763" s="2">
        <v>0</v>
      </c>
      <c r="AY763" s="2">
        <v>0</v>
      </c>
      <c r="AZ763" s="2">
        <v>1365.2514535834976</v>
      </c>
      <c r="BA763" s="2">
        <v>6947.9011724317779</v>
      </c>
      <c r="BB763" s="2">
        <v>0</v>
      </c>
      <c r="BC763" s="2">
        <v>0</v>
      </c>
      <c r="BD763" s="2">
        <v>6947.9011724317779</v>
      </c>
      <c r="BE763" s="2">
        <v>61546.327430951918</v>
      </c>
      <c r="BF763" s="2">
        <v>0</v>
      </c>
      <c r="BG763" s="2">
        <v>0</v>
      </c>
      <c r="BH763" s="2">
        <v>61546.327430951918</v>
      </c>
      <c r="BI763" s="2">
        <v>819467.49809880869</v>
      </c>
      <c r="BJ763" s="2">
        <v>0</v>
      </c>
      <c r="BK763" s="2">
        <v>0</v>
      </c>
      <c r="BL763" s="2">
        <v>819467.49809880869</v>
      </c>
      <c r="BM763" s="2">
        <v>6947.9011724317779</v>
      </c>
      <c r="BN763" s="2">
        <v>0</v>
      </c>
      <c r="BO763" s="2">
        <v>0</v>
      </c>
      <c r="BP763" s="2">
        <v>6947.9011724317779</v>
      </c>
      <c r="BQ763" s="2" t="s">
        <v>96</v>
      </c>
      <c r="BR763" s="1" t="s">
        <v>523</v>
      </c>
      <c r="BS763" s="1" t="s">
        <v>523</v>
      </c>
      <c r="BT763" s="1" t="s">
        <v>523</v>
      </c>
      <c r="BU763" s="2">
        <v>1365.2514535834976</v>
      </c>
      <c r="BV763" s="2">
        <v>12093.754776080626</v>
      </c>
      <c r="BW763" s="2">
        <v>161024.05103040001</v>
      </c>
      <c r="BX763" s="2">
        <v>1365.2514535834976</v>
      </c>
      <c r="BY763" s="2">
        <v>1365.2514535834976</v>
      </c>
      <c r="BZ763" s="2">
        <v>211.33269149306483</v>
      </c>
      <c r="CA763" s="2">
        <v>1872.0403046470119</v>
      </c>
      <c r="CB763" s="2">
        <v>24925.552</v>
      </c>
      <c r="CC763" s="2">
        <v>211.33269149306483</v>
      </c>
      <c r="CD763" s="2">
        <v>211.33269149306483</v>
      </c>
      <c r="CE763" s="1">
        <f t="shared" si="11"/>
        <v>6.7828448972545074E-3</v>
      </c>
    </row>
    <row r="764" spans="1:83" ht="13.5" customHeight="1">
      <c r="A764" s="3" t="s">
        <v>1404</v>
      </c>
      <c r="B764" t="s">
        <v>1588</v>
      </c>
      <c r="C764" s="9" t="s">
        <v>2373</v>
      </c>
      <c r="D764" s="3" t="s">
        <v>523</v>
      </c>
      <c r="E764" s="3" t="s">
        <v>1408</v>
      </c>
      <c r="F764" s="3" t="s">
        <v>1588</v>
      </c>
      <c r="G764" s="3" t="s">
        <v>128</v>
      </c>
      <c r="H764" s="3" t="s">
        <v>89</v>
      </c>
      <c r="I764" s="3" t="s">
        <v>1406</v>
      </c>
      <c r="J764" s="3" t="s">
        <v>523</v>
      </c>
      <c r="K764" s="3" t="s">
        <v>92</v>
      </c>
      <c r="L764" s="3" t="s">
        <v>116</v>
      </c>
      <c r="M764" s="3" t="s">
        <v>94</v>
      </c>
      <c r="N764" s="2">
        <v>13444.4</v>
      </c>
      <c r="O764" s="2">
        <v>0</v>
      </c>
      <c r="P764" s="10">
        <v>1</v>
      </c>
      <c r="Q764" s="2">
        <v>13444.4</v>
      </c>
      <c r="R764" s="2">
        <v>0</v>
      </c>
      <c r="S764" s="3" t="s">
        <v>262</v>
      </c>
      <c r="T764" s="2">
        <v>13444.4</v>
      </c>
      <c r="U764" s="2">
        <v>13444.4</v>
      </c>
      <c r="V764" s="2">
        <v>0</v>
      </c>
      <c r="W764" s="11">
        <v>6.4602000000000004</v>
      </c>
      <c r="X764" s="2">
        <v>86853.512880000009</v>
      </c>
      <c r="Y764" s="2">
        <v>86853.512880000009</v>
      </c>
      <c r="Z764" s="2">
        <v>0</v>
      </c>
      <c r="AA764" s="12">
        <v>0</v>
      </c>
      <c r="AB764" s="13">
        <v>48602</v>
      </c>
      <c r="AC764" s="13">
        <v>44500</v>
      </c>
      <c r="AD764" s="2">
        <v>12</v>
      </c>
      <c r="AE764" s="2">
        <v>4</v>
      </c>
      <c r="AF764" s="3" t="s">
        <v>95</v>
      </c>
      <c r="AG764" s="2">
        <v>0</v>
      </c>
      <c r="AH764" s="3" t="s">
        <v>95</v>
      </c>
      <c r="AI764" s="3" t="s">
        <v>95</v>
      </c>
      <c r="AJ764" s="2">
        <v>1</v>
      </c>
      <c r="AK764" s="2">
        <v>589.11390664673661</v>
      </c>
      <c r="AL764" s="2">
        <v>0</v>
      </c>
      <c r="AM764" s="2">
        <v>0</v>
      </c>
      <c r="AN764" s="2">
        <v>589.11390664673661</v>
      </c>
      <c r="AO764" s="2">
        <v>5218.5252053487402</v>
      </c>
      <c r="AP764" s="2">
        <v>0</v>
      </c>
      <c r="AQ764" s="2">
        <v>0</v>
      </c>
      <c r="AR764" s="2">
        <v>5218.5252053487402</v>
      </c>
      <c r="AS764" s="2">
        <v>69482.810304000013</v>
      </c>
      <c r="AT764" s="2">
        <v>0</v>
      </c>
      <c r="AU764" s="2">
        <v>0</v>
      </c>
      <c r="AV764" s="2">
        <v>69482.810304000013</v>
      </c>
      <c r="AW764" s="2">
        <v>589.11390664673661</v>
      </c>
      <c r="AX764" s="2">
        <v>0</v>
      </c>
      <c r="AY764" s="2">
        <v>0</v>
      </c>
      <c r="AZ764" s="2">
        <v>589.11390664673661</v>
      </c>
      <c r="BA764" s="2">
        <v>2998.0595823159074</v>
      </c>
      <c r="BB764" s="2">
        <v>0</v>
      </c>
      <c r="BC764" s="2">
        <v>0</v>
      </c>
      <c r="BD764" s="2">
        <v>2998.0595823159074</v>
      </c>
      <c r="BE764" s="2">
        <v>26557.596622540274</v>
      </c>
      <c r="BF764" s="2">
        <v>0</v>
      </c>
      <c r="BG764" s="2">
        <v>0</v>
      </c>
      <c r="BH764" s="2">
        <v>26557.596622540274</v>
      </c>
      <c r="BI764" s="2">
        <v>353604.96991808648</v>
      </c>
      <c r="BJ764" s="2">
        <v>0</v>
      </c>
      <c r="BK764" s="2">
        <v>0</v>
      </c>
      <c r="BL764" s="2">
        <v>353604.96991808648</v>
      </c>
      <c r="BM764" s="2">
        <v>2998.0595823159074</v>
      </c>
      <c r="BN764" s="2">
        <v>0</v>
      </c>
      <c r="BO764" s="2">
        <v>0</v>
      </c>
      <c r="BP764" s="2">
        <v>2998.0595823159074</v>
      </c>
      <c r="BQ764" s="2" t="s">
        <v>96</v>
      </c>
      <c r="BR764" s="1" t="s">
        <v>523</v>
      </c>
      <c r="BS764" s="1" t="s">
        <v>523</v>
      </c>
      <c r="BT764" s="1" t="s">
        <v>523</v>
      </c>
      <c r="BU764" s="2">
        <v>589.11390664673661</v>
      </c>
      <c r="BV764" s="2">
        <v>5218.5252053487402</v>
      </c>
      <c r="BW764" s="2">
        <v>69482.810304000013</v>
      </c>
      <c r="BX764" s="2">
        <v>589.11390664673661</v>
      </c>
      <c r="BY764" s="2">
        <v>589.11390664673661</v>
      </c>
      <c r="BZ764" s="2">
        <v>91.191279936648485</v>
      </c>
      <c r="CA764" s="2">
        <v>807.79623004686232</v>
      </c>
      <c r="CB764" s="2">
        <v>10755.520000000002</v>
      </c>
      <c r="CC764" s="2">
        <v>91.191279936648485</v>
      </c>
      <c r="CD764" s="2">
        <v>91.191279936648485</v>
      </c>
      <c r="CE764" s="1">
        <f t="shared" si="11"/>
        <v>6.7828448972545065E-3</v>
      </c>
    </row>
    <row r="765" spans="1:83" ht="13.5" customHeight="1">
      <c r="A765" s="3" t="s">
        <v>1404</v>
      </c>
      <c r="B765" t="s">
        <v>1589</v>
      </c>
      <c r="C765" s="9" t="s">
        <v>2374</v>
      </c>
      <c r="D765" s="3" t="s">
        <v>523</v>
      </c>
      <c r="E765" s="3" t="s">
        <v>1590</v>
      </c>
      <c r="F765" s="3" t="s">
        <v>1589</v>
      </c>
      <c r="G765" s="3" t="s">
        <v>128</v>
      </c>
      <c r="H765" s="3" t="s">
        <v>89</v>
      </c>
      <c r="I765" s="3" t="s">
        <v>1406</v>
      </c>
      <c r="J765" s="3" t="s">
        <v>523</v>
      </c>
      <c r="K765" s="3" t="s">
        <v>92</v>
      </c>
      <c r="L765" s="3" t="s">
        <v>116</v>
      </c>
      <c r="M765" s="3" t="s">
        <v>94</v>
      </c>
      <c r="N765" s="2">
        <v>6250000</v>
      </c>
      <c r="O765" s="2">
        <v>0</v>
      </c>
      <c r="P765" s="10">
        <v>1</v>
      </c>
      <c r="Q765" s="2">
        <v>6250000</v>
      </c>
      <c r="R765" s="2">
        <v>0</v>
      </c>
      <c r="S765" s="3" t="s">
        <v>519</v>
      </c>
      <c r="T765" s="2">
        <v>6250000</v>
      </c>
      <c r="U765" s="2">
        <v>6250000</v>
      </c>
      <c r="V765" s="2">
        <v>0</v>
      </c>
      <c r="W765" s="11">
        <v>0.1964983985380519</v>
      </c>
      <c r="X765" s="2">
        <v>1228114.9908628243</v>
      </c>
      <c r="Y765" s="2">
        <v>1228114.9908628243</v>
      </c>
      <c r="Z765" s="2">
        <v>0</v>
      </c>
      <c r="AA765" s="12">
        <v>0</v>
      </c>
      <c r="AB765" s="13">
        <v>44530</v>
      </c>
      <c r="AC765" s="13">
        <v>44500</v>
      </c>
      <c r="AD765" s="2">
        <v>1</v>
      </c>
      <c r="AE765" s="2">
        <v>6</v>
      </c>
      <c r="AF765" s="3" t="s">
        <v>95</v>
      </c>
      <c r="AG765" s="2">
        <v>0</v>
      </c>
      <c r="AH765" s="3" t="s">
        <v>95</v>
      </c>
      <c r="AI765" s="3" t="s">
        <v>95</v>
      </c>
      <c r="AJ765" s="2">
        <v>1</v>
      </c>
      <c r="AK765" s="2">
        <v>0</v>
      </c>
      <c r="AL765" s="2">
        <v>0</v>
      </c>
      <c r="AM765" s="2">
        <v>0</v>
      </c>
      <c r="AN765" s="2">
        <v>0</v>
      </c>
      <c r="AO765" s="2">
        <v>0</v>
      </c>
      <c r="AP765" s="2">
        <v>0</v>
      </c>
      <c r="AQ765" s="2">
        <v>0</v>
      </c>
      <c r="AR765" s="2">
        <v>0</v>
      </c>
      <c r="AS765" s="2">
        <v>0</v>
      </c>
      <c r="AT765" s="2">
        <v>0</v>
      </c>
      <c r="AU765" s="2">
        <v>0</v>
      </c>
      <c r="AV765" s="2">
        <v>0</v>
      </c>
      <c r="AW765" s="2">
        <v>0</v>
      </c>
      <c r="AX765" s="2">
        <v>0</v>
      </c>
      <c r="AY765" s="2">
        <v>0</v>
      </c>
      <c r="AZ765" s="2">
        <v>0</v>
      </c>
      <c r="BA765" s="2">
        <v>0</v>
      </c>
      <c r="BB765" s="2">
        <v>0</v>
      </c>
      <c r="BC765" s="2">
        <v>0</v>
      </c>
      <c r="BD765" s="2">
        <v>0</v>
      </c>
      <c r="BE765" s="2">
        <v>0</v>
      </c>
      <c r="BF765" s="2">
        <v>0</v>
      </c>
      <c r="BG765" s="2">
        <v>0</v>
      </c>
      <c r="BH765" s="2">
        <v>0</v>
      </c>
      <c r="BI765" s="2">
        <v>0</v>
      </c>
      <c r="BJ765" s="2">
        <v>0</v>
      </c>
      <c r="BK765" s="2">
        <v>0</v>
      </c>
      <c r="BL765" s="2">
        <v>0</v>
      </c>
      <c r="BM765" s="2">
        <v>0</v>
      </c>
      <c r="BN765" s="2">
        <v>0</v>
      </c>
      <c r="BO765" s="2">
        <v>0</v>
      </c>
      <c r="BP765" s="2">
        <v>0</v>
      </c>
      <c r="BQ765" s="2" t="s">
        <v>96</v>
      </c>
      <c r="BR765" s="1" t="s">
        <v>523</v>
      </c>
      <c r="BS765" s="1" t="s">
        <v>523</v>
      </c>
      <c r="BT765" s="1" t="s">
        <v>523</v>
      </c>
      <c r="BU765" s="2">
        <v>0</v>
      </c>
      <c r="BV765" s="2">
        <v>0</v>
      </c>
      <c r="BW765" s="2">
        <v>0</v>
      </c>
      <c r="BX765" s="2">
        <v>0</v>
      </c>
      <c r="BY765" s="2">
        <v>0</v>
      </c>
      <c r="BZ765" s="2">
        <v>0</v>
      </c>
      <c r="CA765" s="2">
        <v>0</v>
      </c>
      <c r="CB765" s="2">
        <v>0</v>
      </c>
      <c r="CC765" s="2">
        <v>0</v>
      </c>
      <c r="CD765" s="2">
        <v>0</v>
      </c>
      <c r="CE765" s="1">
        <f t="shared" si="11"/>
        <v>0</v>
      </c>
    </row>
    <row r="766" spans="1:83" ht="13.5" customHeight="1">
      <c r="A766" s="3" t="s">
        <v>1404</v>
      </c>
      <c r="B766" t="s">
        <v>1591</v>
      </c>
      <c r="C766" s="9" t="s">
        <v>2375</v>
      </c>
      <c r="D766" s="3" t="s">
        <v>523</v>
      </c>
      <c r="E766" s="3" t="s">
        <v>1408</v>
      </c>
      <c r="F766" s="3" t="s">
        <v>1591</v>
      </c>
      <c r="G766" s="3" t="s">
        <v>128</v>
      </c>
      <c r="H766" s="3" t="s">
        <v>89</v>
      </c>
      <c r="I766" s="3" t="s">
        <v>1406</v>
      </c>
      <c r="J766" s="3" t="s">
        <v>523</v>
      </c>
      <c r="K766" s="3" t="s">
        <v>92</v>
      </c>
      <c r="L766" s="3" t="s">
        <v>116</v>
      </c>
      <c r="M766" s="3" t="s">
        <v>94</v>
      </c>
      <c r="N766" s="2">
        <v>22638.93</v>
      </c>
      <c r="O766" s="2">
        <v>0</v>
      </c>
      <c r="P766" s="10">
        <v>1</v>
      </c>
      <c r="Q766" s="2">
        <v>22638.93</v>
      </c>
      <c r="R766" s="2">
        <v>0</v>
      </c>
      <c r="S766" s="3" t="s">
        <v>262</v>
      </c>
      <c r="T766" s="2">
        <v>22638.93</v>
      </c>
      <c r="U766" s="2">
        <v>22638.93</v>
      </c>
      <c r="V766" s="2">
        <v>0</v>
      </c>
      <c r="W766" s="11">
        <v>6.4602000000000004</v>
      </c>
      <c r="X766" s="2">
        <v>146252.01558600002</v>
      </c>
      <c r="Y766" s="2">
        <v>146252.01558600002</v>
      </c>
      <c r="Z766" s="2">
        <v>0</v>
      </c>
      <c r="AA766" s="12">
        <v>0</v>
      </c>
      <c r="AB766" s="13">
        <v>48182</v>
      </c>
      <c r="AC766" s="13">
        <v>44500</v>
      </c>
      <c r="AD766" s="2">
        <v>11</v>
      </c>
      <c r="AE766" s="2">
        <v>4</v>
      </c>
      <c r="AF766" s="3" t="s">
        <v>95</v>
      </c>
      <c r="AG766" s="2">
        <v>0</v>
      </c>
      <c r="AH766" s="3" t="s">
        <v>95</v>
      </c>
      <c r="AI766" s="3" t="s">
        <v>95</v>
      </c>
      <c r="AJ766" s="2">
        <v>1</v>
      </c>
      <c r="AK766" s="2">
        <v>992.0047376306868</v>
      </c>
      <c r="AL766" s="2">
        <v>0</v>
      </c>
      <c r="AM766" s="2">
        <v>0</v>
      </c>
      <c r="AN766" s="2">
        <v>992.0047376306868</v>
      </c>
      <c r="AO766" s="2">
        <v>8112.5148203920253</v>
      </c>
      <c r="AP766" s="2">
        <v>0</v>
      </c>
      <c r="AQ766" s="2">
        <v>0</v>
      </c>
      <c r="AR766" s="2">
        <v>8112.5148203920253</v>
      </c>
      <c r="AS766" s="2">
        <v>117001.61246880003</v>
      </c>
      <c r="AT766" s="2">
        <v>0</v>
      </c>
      <c r="AU766" s="2">
        <v>0</v>
      </c>
      <c r="AV766" s="2">
        <v>117001.61246880003</v>
      </c>
      <c r="AW766" s="2">
        <v>992.0047376306868</v>
      </c>
      <c r="AX766" s="2">
        <v>0</v>
      </c>
      <c r="AY766" s="2">
        <v>0</v>
      </c>
      <c r="AZ766" s="2">
        <v>992.0047376306868</v>
      </c>
      <c r="BA766" s="2">
        <v>5048.4113102763285</v>
      </c>
      <c r="BB766" s="2">
        <v>0</v>
      </c>
      <c r="BC766" s="2">
        <v>0</v>
      </c>
      <c r="BD766" s="2">
        <v>5048.4113102763285</v>
      </c>
      <c r="BE766" s="2">
        <v>41285.399172457059</v>
      </c>
      <c r="BF766" s="2">
        <v>0</v>
      </c>
      <c r="BG766" s="2">
        <v>0</v>
      </c>
      <c r="BH766" s="2">
        <v>41285.399172457059</v>
      </c>
      <c r="BI766" s="2">
        <v>595432.90601497027</v>
      </c>
      <c r="BJ766" s="2">
        <v>0</v>
      </c>
      <c r="BK766" s="2">
        <v>0</v>
      </c>
      <c r="BL766" s="2">
        <v>595432.90601497027</v>
      </c>
      <c r="BM766" s="2">
        <v>5048.4113102763285</v>
      </c>
      <c r="BN766" s="2">
        <v>0</v>
      </c>
      <c r="BO766" s="2">
        <v>0</v>
      </c>
      <c r="BP766" s="2">
        <v>5048.4113102763285</v>
      </c>
      <c r="BQ766" s="2" t="s">
        <v>96</v>
      </c>
      <c r="BR766" s="1" t="s">
        <v>523</v>
      </c>
      <c r="BS766" s="1" t="s">
        <v>523</v>
      </c>
      <c r="BT766" s="1" t="s">
        <v>523</v>
      </c>
      <c r="BU766" s="2">
        <v>992.0047376306868</v>
      </c>
      <c r="BV766" s="2">
        <v>8112.5148203920253</v>
      </c>
      <c r="BW766" s="2">
        <v>117001.61246880003</v>
      </c>
      <c r="BX766" s="2">
        <v>992.0047376306868</v>
      </c>
      <c r="BY766" s="2">
        <v>992.0047376306868</v>
      </c>
      <c r="BZ766" s="2">
        <v>153.55635082980197</v>
      </c>
      <c r="CA766" s="2">
        <v>1255.7683694610112</v>
      </c>
      <c r="CB766" s="2">
        <v>18111.144000000004</v>
      </c>
      <c r="CC766" s="2">
        <v>153.55635082980197</v>
      </c>
      <c r="CD766" s="2">
        <v>153.55635082980197</v>
      </c>
      <c r="CE766" s="1">
        <f t="shared" si="11"/>
        <v>6.7828448972545065E-3</v>
      </c>
    </row>
    <row r="767" spans="1:83" ht="13.5" customHeight="1">
      <c r="A767" s="3" t="s">
        <v>1404</v>
      </c>
      <c r="B767" t="s">
        <v>1592</v>
      </c>
      <c r="C767" s="9" t="s">
        <v>2376</v>
      </c>
      <c r="D767" s="3" t="s">
        <v>523</v>
      </c>
      <c r="E767" s="3" t="s">
        <v>1408</v>
      </c>
      <c r="F767" s="3" t="s">
        <v>1592</v>
      </c>
      <c r="G767" s="3" t="s">
        <v>128</v>
      </c>
      <c r="H767" s="3" t="s">
        <v>89</v>
      </c>
      <c r="I767" s="3" t="s">
        <v>1406</v>
      </c>
      <c r="J767" s="3" t="s">
        <v>523</v>
      </c>
      <c r="K767" s="3" t="s">
        <v>92</v>
      </c>
      <c r="L767" s="3" t="s">
        <v>116</v>
      </c>
      <c r="M767" s="3" t="s">
        <v>94</v>
      </c>
      <c r="N767" s="2">
        <v>41989.83</v>
      </c>
      <c r="O767" s="2">
        <v>0</v>
      </c>
      <c r="P767" s="10">
        <v>1</v>
      </c>
      <c r="Q767" s="2">
        <v>41989.83</v>
      </c>
      <c r="R767" s="2">
        <v>0</v>
      </c>
      <c r="S767" s="3" t="s">
        <v>262</v>
      </c>
      <c r="T767" s="2">
        <v>41989.83</v>
      </c>
      <c r="U767" s="2">
        <v>41989.83</v>
      </c>
      <c r="V767" s="2">
        <v>0</v>
      </c>
      <c r="W767" s="11">
        <v>6.4602000000000004</v>
      </c>
      <c r="X767" s="2">
        <v>271262.69976600003</v>
      </c>
      <c r="Y767" s="2">
        <v>271262.69976600003</v>
      </c>
      <c r="Z767" s="2">
        <v>0</v>
      </c>
      <c r="AA767" s="12">
        <v>0</v>
      </c>
      <c r="AB767" s="13">
        <v>48275</v>
      </c>
      <c r="AC767" s="13">
        <v>44500</v>
      </c>
      <c r="AD767" s="2">
        <v>11</v>
      </c>
      <c r="AE767" s="2">
        <v>4</v>
      </c>
      <c r="AF767" s="3" t="s">
        <v>95</v>
      </c>
      <c r="AG767" s="2">
        <v>0</v>
      </c>
      <c r="AH767" s="3" t="s">
        <v>95</v>
      </c>
      <c r="AI767" s="3" t="s">
        <v>95</v>
      </c>
      <c r="AJ767" s="2">
        <v>1</v>
      </c>
      <c r="AK767" s="2">
        <v>1839.9328189232947</v>
      </c>
      <c r="AL767" s="2">
        <v>0</v>
      </c>
      <c r="AM767" s="2">
        <v>0</v>
      </c>
      <c r="AN767" s="2">
        <v>1839.9328189232947</v>
      </c>
      <c r="AO767" s="2">
        <v>15046.78525799327</v>
      </c>
      <c r="AP767" s="2">
        <v>0</v>
      </c>
      <c r="AQ767" s="2">
        <v>0</v>
      </c>
      <c r="AR767" s="2">
        <v>15046.78525799327</v>
      </c>
      <c r="AS767" s="2">
        <v>217010.15981280006</v>
      </c>
      <c r="AT767" s="2">
        <v>0</v>
      </c>
      <c r="AU767" s="2">
        <v>0</v>
      </c>
      <c r="AV767" s="2">
        <v>217010.15981280006</v>
      </c>
      <c r="AW767" s="2">
        <v>1839.9328189232947</v>
      </c>
      <c r="AX767" s="2">
        <v>0</v>
      </c>
      <c r="AY767" s="2">
        <v>0</v>
      </c>
      <c r="AZ767" s="2">
        <v>1839.9328189232947</v>
      </c>
      <c r="BA767" s="2">
        <v>9363.6021087825393</v>
      </c>
      <c r="BB767" s="2">
        <v>0</v>
      </c>
      <c r="BC767" s="2">
        <v>0</v>
      </c>
      <c r="BD767" s="2">
        <v>9363.6021087825393</v>
      </c>
      <c r="BE767" s="2">
        <v>76574.59485645355</v>
      </c>
      <c r="BF767" s="2">
        <v>0</v>
      </c>
      <c r="BG767" s="2">
        <v>0</v>
      </c>
      <c r="BH767" s="2">
        <v>76574.59485645355</v>
      </c>
      <c r="BI767" s="2">
        <v>1104386.4043033209</v>
      </c>
      <c r="BJ767" s="2">
        <v>0</v>
      </c>
      <c r="BK767" s="2">
        <v>0</v>
      </c>
      <c r="BL767" s="2">
        <v>1104386.4043033209</v>
      </c>
      <c r="BM767" s="2">
        <v>9363.6021087825393</v>
      </c>
      <c r="BN767" s="2">
        <v>0</v>
      </c>
      <c r="BO767" s="2">
        <v>0</v>
      </c>
      <c r="BP767" s="2">
        <v>9363.6021087825393</v>
      </c>
      <c r="BQ767" s="2" t="s">
        <v>96</v>
      </c>
      <c r="BR767" s="1" t="s">
        <v>523</v>
      </c>
      <c r="BS767" s="1" t="s">
        <v>523</v>
      </c>
      <c r="BT767" s="1" t="s">
        <v>523</v>
      </c>
      <c r="BU767" s="2">
        <v>1839.9328189232947</v>
      </c>
      <c r="BV767" s="2">
        <v>15046.78525799327</v>
      </c>
      <c r="BW767" s="2">
        <v>217010.15981280006</v>
      </c>
      <c r="BX767" s="2">
        <v>1839.9328189232947</v>
      </c>
      <c r="BY767" s="2">
        <v>1839.9328189232947</v>
      </c>
      <c r="BZ767" s="2">
        <v>284.81050415208426</v>
      </c>
      <c r="CA767" s="2">
        <v>2329.151614190469</v>
      </c>
      <c r="CB767" s="2">
        <v>33591.864000000009</v>
      </c>
      <c r="CC767" s="2">
        <v>284.81050415208426</v>
      </c>
      <c r="CD767" s="2">
        <v>284.81050415208426</v>
      </c>
      <c r="CE767" s="1">
        <f t="shared" si="11"/>
        <v>6.7828448972545074E-3</v>
      </c>
    </row>
    <row r="768" spans="1:83" ht="13.5" customHeight="1">
      <c r="A768" s="3" t="s">
        <v>1404</v>
      </c>
      <c r="B768" t="s">
        <v>1593</v>
      </c>
      <c r="C768" s="9" t="s">
        <v>2377</v>
      </c>
      <c r="D768" s="3" t="s">
        <v>523</v>
      </c>
      <c r="E768" s="3" t="s">
        <v>1408</v>
      </c>
      <c r="F768" s="3" t="s">
        <v>1593</v>
      </c>
      <c r="G768" s="3" t="s">
        <v>128</v>
      </c>
      <c r="H768" s="3" t="s">
        <v>89</v>
      </c>
      <c r="I768" s="3" t="s">
        <v>1406</v>
      </c>
      <c r="J768" s="3" t="s">
        <v>523</v>
      </c>
      <c r="K768" s="3" t="s">
        <v>92</v>
      </c>
      <c r="L768" s="3" t="s">
        <v>116</v>
      </c>
      <c r="M768" s="3" t="s">
        <v>94</v>
      </c>
      <c r="N768" s="2">
        <v>50000</v>
      </c>
      <c r="O768" s="2">
        <v>0</v>
      </c>
      <c r="P768" s="10">
        <v>1</v>
      </c>
      <c r="Q768" s="2">
        <v>50000</v>
      </c>
      <c r="R768" s="2">
        <v>0</v>
      </c>
      <c r="S768" s="3" t="s">
        <v>262</v>
      </c>
      <c r="T768" s="2">
        <v>50000</v>
      </c>
      <c r="U768" s="2">
        <v>50000</v>
      </c>
      <c r="V768" s="2">
        <v>0</v>
      </c>
      <c r="W768" s="11">
        <v>6.4602000000000004</v>
      </c>
      <c r="X768" s="2">
        <v>323010</v>
      </c>
      <c r="Y768" s="2">
        <v>323010</v>
      </c>
      <c r="Z768" s="2">
        <v>0</v>
      </c>
      <c r="AA768" s="12">
        <v>0</v>
      </c>
      <c r="AB768" s="13">
        <v>48182</v>
      </c>
      <c r="AC768" s="13">
        <v>44500</v>
      </c>
      <c r="AD768" s="2">
        <v>11</v>
      </c>
      <c r="AE768" s="2">
        <v>4</v>
      </c>
      <c r="AF768" s="3" t="s">
        <v>95</v>
      </c>
      <c r="AG768" s="2">
        <v>0</v>
      </c>
      <c r="AH768" s="3" t="s">
        <v>95</v>
      </c>
      <c r="AI768" s="3" t="s">
        <v>95</v>
      </c>
      <c r="AJ768" s="2">
        <v>1</v>
      </c>
      <c r="AK768" s="2">
        <v>2190.9267302621784</v>
      </c>
      <c r="AL768" s="2">
        <v>0</v>
      </c>
      <c r="AM768" s="2">
        <v>0</v>
      </c>
      <c r="AN768" s="2">
        <v>2190.9267302621784</v>
      </c>
      <c r="AO768" s="2">
        <v>17917.178109548509</v>
      </c>
      <c r="AP768" s="2">
        <v>0</v>
      </c>
      <c r="AQ768" s="2">
        <v>0</v>
      </c>
      <c r="AR768" s="2">
        <v>17917.178109548509</v>
      </c>
      <c r="AS768" s="2">
        <v>258408.00000000003</v>
      </c>
      <c r="AT768" s="2">
        <v>0</v>
      </c>
      <c r="AU768" s="2">
        <v>0</v>
      </c>
      <c r="AV768" s="2">
        <v>258408.00000000003</v>
      </c>
      <c r="AW768" s="2">
        <v>2190.9267302621784</v>
      </c>
      <c r="AX768" s="2">
        <v>0</v>
      </c>
      <c r="AY768" s="2">
        <v>0</v>
      </c>
      <c r="AZ768" s="2">
        <v>2190.9267302621784</v>
      </c>
      <c r="BA768" s="2">
        <v>11149.845222977252</v>
      </c>
      <c r="BB768" s="2">
        <v>0</v>
      </c>
      <c r="BC768" s="2">
        <v>0</v>
      </c>
      <c r="BD768" s="2">
        <v>11149.845222977252</v>
      </c>
      <c r="BE768" s="2">
        <v>91182.311117303325</v>
      </c>
      <c r="BF768" s="2">
        <v>0</v>
      </c>
      <c r="BG768" s="2">
        <v>0</v>
      </c>
      <c r="BH768" s="2">
        <v>91182.311117303325</v>
      </c>
      <c r="BI768" s="2">
        <v>1315064.1528000003</v>
      </c>
      <c r="BJ768" s="2">
        <v>0</v>
      </c>
      <c r="BK768" s="2">
        <v>0</v>
      </c>
      <c r="BL768" s="2">
        <v>1315064.1528000003</v>
      </c>
      <c r="BM768" s="2">
        <v>11149.845222977252</v>
      </c>
      <c r="BN768" s="2">
        <v>0</v>
      </c>
      <c r="BO768" s="2">
        <v>0</v>
      </c>
      <c r="BP768" s="2">
        <v>11149.845222977252</v>
      </c>
      <c r="BQ768" s="2" t="s">
        <v>96</v>
      </c>
      <c r="BR768" s="1" t="s">
        <v>523</v>
      </c>
      <c r="BS768" s="1" t="s">
        <v>523</v>
      </c>
      <c r="BT768" s="1" t="s">
        <v>523</v>
      </c>
      <c r="BU768" s="2">
        <v>2190.9267302621784</v>
      </c>
      <c r="BV768" s="2">
        <v>17917.178109548509</v>
      </c>
      <c r="BW768" s="2">
        <v>258408.00000000003</v>
      </c>
      <c r="BX768" s="2">
        <v>2190.9267302621784</v>
      </c>
      <c r="BY768" s="2">
        <v>2190.9267302621784</v>
      </c>
      <c r="BZ768" s="2">
        <v>339.14224486272536</v>
      </c>
      <c r="CA768" s="2">
        <v>2773.4711169233938</v>
      </c>
      <c r="CB768" s="2">
        <v>40000</v>
      </c>
      <c r="CC768" s="2">
        <v>339.14224486272536</v>
      </c>
      <c r="CD768" s="2">
        <v>339.14224486272536</v>
      </c>
      <c r="CE768" s="1">
        <f t="shared" si="11"/>
        <v>6.7828448972545074E-3</v>
      </c>
    </row>
    <row r="769" spans="1:83" ht="13.5" customHeight="1">
      <c r="A769" s="3" t="s">
        <v>1404</v>
      </c>
      <c r="B769" t="s">
        <v>1594</v>
      </c>
      <c r="C769" s="9" t="s">
        <v>2378</v>
      </c>
      <c r="D769" s="3" t="s">
        <v>523</v>
      </c>
      <c r="E769" s="3" t="s">
        <v>1408</v>
      </c>
      <c r="F769" s="3" t="s">
        <v>1594</v>
      </c>
      <c r="G769" s="3" t="s">
        <v>128</v>
      </c>
      <c r="H769" s="3" t="s">
        <v>89</v>
      </c>
      <c r="I769" s="3" t="s">
        <v>1406</v>
      </c>
      <c r="J769" s="3" t="s">
        <v>523</v>
      </c>
      <c r="K769" s="3" t="s">
        <v>92</v>
      </c>
      <c r="L769" s="3" t="s">
        <v>116</v>
      </c>
      <c r="M769" s="3" t="s">
        <v>94</v>
      </c>
      <c r="N769" s="2">
        <v>12053.5</v>
      </c>
      <c r="O769" s="2">
        <v>0</v>
      </c>
      <c r="P769" s="10">
        <v>1</v>
      </c>
      <c r="Q769" s="2">
        <v>12053.5</v>
      </c>
      <c r="R769" s="2">
        <v>0</v>
      </c>
      <c r="S769" s="3" t="s">
        <v>262</v>
      </c>
      <c r="T769" s="2">
        <v>12053.5</v>
      </c>
      <c r="U769" s="2">
        <v>12053.5</v>
      </c>
      <c r="V769" s="2">
        <v>0</v>
      </c>
      <c r="W769" s="11">
        <v>6.4602000000000004</v>
      </c>
      <c r="X769" s="2">
        <v>77868.020700000008</v>
      </c>
      <c r="Y769" s="2">
        <v>77868.020700000008</v>
      </c>
      <c r="Z769" s="2">
        <v>0</v>
      </c>
      <c r="AA769" s="12">
        <v>0</v>
      </c>
      <c r="AB769" s="13">
        <v>48367</v>
      </c>
      <c r="AC769" s="13">
        <v>44500</v>
      </c>
      <c r="AD769" s="2">
        <v>11</v>
      </c>
      <c r="AE769" s="2">
        <v>4</v>
      </c>
      <c r="AF769" s="3" t="s">
        <v>95</v>
      </c>
      <c r="AG769" s="2">
        <v>0</v>
      </c>
      <c r="AH769" s="3" t="s">
        <v>95</v>
      </c>
      <c r="AI769" s="3" t="s">
        <v>95</v>
      </c>
      <c r="AJ769" s="2">
        <v>1</v>
      </c>
      <c r="AK769" s="2">
        <v>528.16670686430336</v>
      </c>
      <c r="AL769" s="2">
        <v>0</v>
      </c>
      <c r="AM769" s="2">
        <v>0</v>
      </c>
      <c r="AN769" s="2">
        <v>528.16670686430336</v>
      </c>
      <c r="AO769" s="2">
        <v>4319.2941268688601</v>
      </c>
      <c r="AP769" s="2">
        <v>0</v>
      </c>
      <c r="AQ769" s="2">
        <v>0</v>
      </c>
      <c r="AR769" s="2">
        <v>4319.2941268688601</v>
      </c>
      <c r="AS769" s="2">
        <v>62294.416560000005</v>
      </c>
      <c r="AT769" s="2">
        <v>0</v>
      </c>
      <c r="AU769" s="2">
        <v>0</v>
      </c>
      <c r="AV769" s="2">
        <v>62294.416560000005</v>
      </c>
      <c r="AW769" s="2">
        <v>528.16670686430336</v>
      </c>
      <c r="AX769" s="2">
        <v>0</v>
      </c>
      <c r="AY769" s="2">
        <v>0</v>
      </c>
      <c r="AZ769" s="2">
        <v>528.16670686430336</v>
      </c>
      <c r="BA769" s="2">
        <v>2687.8931879031265</v>
      </c>
      <c r="BB769" s="2">
        <v>0</v>
      </c>
      <c r="BC769" s="2">
        <v>0</v>
      </c>
      <c r="BD769" s="2">
        <v>2687.8931879031265</v>
      </c>
      <c r="BE769" s="2">
        <v>21981.319741048315</v>
      </c>
      <c r="BF769" s="2">
        <v>0</v>
      </c>
      <c r="BG769" s="2">
        <v>0</v>
      </c>
      <c r="BH769" s="2">
        <v>21981.319741048315</v>
      </c>
      <c r="BI769" s="2">
        <v>317022.51531549601</v>
      </c>
      <c r="BJ769" s="2">
        <v>0</v>
      </c>
      <c r="BK769" s="2">
        <v>0</v>
      </c>
      <c r="BL769" s="2">
        <v>317022.51531549601</v>
      </c>
      <c r="BM769" s="2">
        <v>2687.8931879031265</v>
      </c>
      <c r="BN769" s="2">
        <v>0</v>
      </c>
      <c r="BO769" s="2">
        <v>0</v>
      </c>
      <c r="BP769" s="2">
        <v>2687.8931879031265</v>
      </c>
      <c r="BQ769" s="2" t="s">
        <v>96</v>
      </c>
      <c r="BR769" s="1" t="s">
        <v>523</v>
      </c>
      <c r="BS769" s="1" t="s">
        <v>523</v>
      </c>
      <c r="BT769" s="1" t="s">
        <v>523</v>
      </c>
      <c r="BU769" s="2">
        <v>528.16670686430336</v>
      </c>
      <c r="BV769" s="2">
        <v>4319.2941268688601</v>
      </c>
      <c r="BW769" s="2">
        <v>62294.416560000005</v>
      </c>
      <c r="BX769" s="2">
        <v>528.16670686430336</v>
      </c>
      <c r="BY769" s="2">
        <v>528.16670686430336</v>
      </c>
      <c r="BZ769" s="2">
        <v>81.757020969057209</v>
      </c>
      <c r="CA769" s="2">
        <v>668.60068215672266</v>
      </c>
      <c r="CB769" s="2">
        <v>9642.8000000000011</v>
      </c>
      <c r="CC769" s="2">
        <v>81.757020969057209</v>
      </c>
      <c r="CD769" s="2">
        <v>81.757020969057209</v>
      </c>
      <c r="CE769" s="1">
        <f t="shared" si="11"/>
        <v>6.7828448972545065E-3</v>
      </c>
    </row>
    <row r="770" spans="1:83" ht="13.5" customHeight="1">
      <c r="A770" s="3" t="s">
        <v>1404</v>
      </c>
      <c r="B770" t="s">
        <v>1595</v>
      </c>
      <c r="C770" s="9" t="s">
        <v>2379</v>
      </c>
      <c r="D770" s="3" t="s">
        <v>523</v>
      </c>
      <c r="E770" s="3" t="s">
        <v>1408</v>
      </c>
      <c r="F770" s="3" t="s">
        <v>1595</v>
      </c>
      <c r="G770" s="3" t="s">
        <v>128</v>
      </c>
      <c r="H770" s="3" t="s">
        <v>89</v>
      </c>
      <c r="I770" s="3" t="s">
        <v>1406</v>
      </c>
      <c r="J770" s="3" t="s">
        <v>523</v>
      </c>
      <c r="K770" s="3" t="s">
        <v>92</v>
      </c>
      <c r="L770" s="3" t="s">
        <v>116</v>
      </c>
      <c r="M770" s="3" t="s">
        <v>94</v>
      </c>
      <c r="N770" s="2">
        <v>55949.84</v>
      </c>
      <c r="O770" s="2">
        <v>0</v>
      </c>
      <c r="P770" s="10">
        <v>1</v>
      </c>
      <c r="Q770" s="2">
        <v>55949.84</v>
      </c>
      <c r="R770" s="2">
        <v>0</v>
      </c>
      <c r="S770" s="3" t="s">
        <v>262</v>
      </c>
      <c r="T770" s="2">
        <v>55949.84</v>
      </c>
      <c r="U770" s="2">
        <v>55949.84</v>
      </c>
      <c r="V770" s="2">
        <v>0</v>
      </c>
      <c r="W770" s="11">
        <v>6.4602000000000004</v>
      </c>
      <c r="X770" s="2">
        <v>361447.15636800003</v>
      </c>
      <c r="Y770" s="2">
        <v>361447.15636800003</v>
      </c>
      <c r="Z770" s="2">
        <v>0</v>
      </c>
      <c r="AA770" s="12">
        <v>0</v>
      </c>
      <c r="AB770" s="13">
        <v>48334</v>
      </c>
      <c r="AC770" s="13">
        <v>44500</v>
      </c>
      <c r="AD770" s="2">
        <v>11</v>
      </c>
      <c r="AE770" s="2">
        <v>4</v>
      </c>
      <c r="AF770" s="3" t="s">
        <v>95</v>
      </c>
      <c r="AG770" s="2">
        <v>0</v>
      </c>
      <c r="AH770" s="3" t="s">
        <v>95</v>
      </c>
      <c r="AI770" s="3" t="s">
        <v>95</v>
      </c>
      <c r="AJ770" s="2">
        <v>1</v>
      </c>
      <c r="AK770" s="2">
        <v>2451.6400001978409</v>
      </c>
      <c r="AL770" s="2">
        <v>0</v>
      </c>
      <c r="AM770" s="2">
        <v>0</v>
      </c>
      <c r="AN770" s="2">
        <v>2451.6400001978409</v>
      </c>
      <c r="AO770" s="2">
        <v>20049.264969614836</v>
      </c>
      <c r="AP770" s="2">
        <v>0</v>
      </c>
      <c r="AQ770" s="2">
        <v>0</v>
      </c>
      <c r="AR770" s="2">
        <v>20049.264969614836</v>
      </c>
      <c r="AS770" s="2">
        <v>289157.7250944</v>
      </c>
      <c r="AT770" s="2">
        <v>0</v>
      </c>
      <c r="AU770" s="2">
        <v>0</v>
      </c>
      <c r="AV770" s="2">
        <v>289157.7250944</v>
      </c>
      <c r="AW770" s="2">
        <v>2451.6400001978409</v>
      </c>
      <c r="AX770" s="2">
        <v>0</v>
      </c>
      <c r="AY770" s="2">
        <v>0</v>
      </c>
      <c r="AZ770" s="2">
        <v>2451.6400001978409</v>
      </c>
      <c r="BA770" s="2">
        <v>12476.641125006832</v>
      </c>
      <c r="BB770" s="2">
        <v>0</v>
      </c>
      <c r="BC770" s="2">
        <v>0</v>
      </c>
      <c r="BD770" s="2">
        <v>12476.641125006832</v>
      </c>
      <c r="BE770" s="2">
        <v>102032.71435686687</v>
      </c>
      <c r="BF770" s="2">
        <v>0</v>
      </c>
      <c r="BG770" s="2">
        <v>0</v>
      </c>
      <c r="BH770" s="2">
        <v>102032.71435686687</v>
      </c>
      <c r="BI770" s="2">
        <v>1471552.5787779111</v>
      </c>
      <c r="BJ770" s="2">
        <v>0</v>
      </c>
      <c r="BK770" s="2">
        <v>0</v>
      </c>
      <c r="BL770" s="2">
        <v>1471552.5787779111</v>
      </c>
      <c r="BM770" s="2">
        <v>12476.641125006832</v>
      </c>
      <c r="BN770" s="2">
        <v>0</v>
      </c>
      <c r="BO770" s="2">
        <v>0</v>
      </c>
      <c r="BP770" s="2">
        <v>12476.641125006832</v>
      </c>
      <c r="BQ770" s="2" t="s">
        <v>96</v>
      </c>
      <c r="BR770" s="1" t="s">
        <v>523</v>
      </c>
      <c r="BS770" s="1" t="s">
        <v>523</v>
      </c>
      <c r="BT770" s="1" t="s">
        <v>523</v>
      </c>
      <c r="BU770" s="2">
        <v>2451.6400001978409</v>
      </c>
      <c r="BV770" s="2">
        <v>20049.264969614836</v>
      </c>
      <c r="BW770" s="2">
        <v>289157.7250944</v>
      </c>
      <c r="BX770" s="2">
        <v>2451.6400001978409</v>
      </c>
      <c r="BY770" s="2">
        <v>2451.6400001978409</v>
      </c>
      <c r="BZ770" s="2">
        <v>379.4990867462061</v>
      </c>
      <c r="CA770" s="2">
        <v>3103.5053047297042</v>
      </c>
      <c r="CB770" s="2">
        <v>44759.871999999996</v>
      </c>
      <c r="CC770" s="2">
        <v>379.4990867462061</v>
      </c>
      <c r="CD770" s="2">
        <v>379.4990867462061</v>
      </c>
      <c r="CE770" s="1">
        <f t="shared" ref="CE770:CE780" si="12">BY770/Y770</f>
        <v>6.7828448972545074E-3</v>
      </c>
    </row>
    <row r="771" spans="1:83" ht="13.5" customHeight="1">
      <c r="A771" s="3" t="s">
        <v>1404</v>
      </c>
      <c r="B771" t="s">
        <v>1596</v>
      </c>
      <c r="C771" s="9" t="s">
        <v>2380</v>
      </c>
      <c r="D771" s="3" t="s">
        <v>523</v>
      </c>
      <c r="E771" s="3" t="s">
        <v>1408</v>
      </c>
      <c r="F771" s="3" t="s">
        <v>1596</v>
      </c>
      <c r="G771" s="3" t="s">
        <v>128</v>
      </c>
      <c r="H771" s="3" t="s">
        <v>89</v>
      </c>
      <c r="I771" s="3" t="s">
        <v>1406</v>
      </c>
      <c r="J771" s="3" t="s">
        <v>523</v>
      </c>
      <c r="K771" s="3" t="s">
        <v>92</v>
      </c>
      <c r="L771" s="3" t="s">
        <v>116</v>
      </c>
      <c r="M771" s="3" t="s">
        <v>94</v>
      </c>
      <c r="N771" s="2">
        <v>14437.15</v>
      </c>
      <c r="O771" s="2">
        <v>0</v>
      </c>
      <c r="P771" s="10">
        <v>1</v>
      </c>
      <c r="Q771" s="2">
        <v>14437.15</v>
      </c>
      <c r="R771" s="2">
        <v>0</v>
      </c>
      <c r="S771" s="3" t="s">
        <v>262</v>
      </c>
      <c r="T771" s="2">
        <v>14437.15</v>
      </c>
      <c r="U771" s="2">
        <v>14437.15</v>
      </c>
      <c r="V771" s="2">
        <v>0</v>
      </c>
      <c r="W771" s="11">
        <v>6.4602000000000004</v>
      </c>
      <c r="X771" s="2">
        <v>93266.876430000004</v>
      </c>
      <c r="Y771" s="2">
        <v>93266.876430000004</v>
      </c>
      <c r="Z771" s="2">
        <v>0</v>
      </c>
      <c r="AA771" s="12">
        <v>0</v>
      </c>
      <c r="AB771" s="13">
        <v>48550</v>
      </c>
      <c r="AC771" s="13">
        <v>44500</v>
      </c>
      <c r="AD771" s="2">
        <v>12</v>
      </c>
      <c r="AE771" s="2">
        <v>4</v>
      </c>
      <c r="AF771" s="3" t="s">
        <v>95</v>
      </c>
      <c r="AG771" s="2">
        <v>0</v>
      </c>
      <c r="AH771" s="3" t="s">
        <v>95</v>
      </c>
      <c r="AI771" s="3" t="s">
        <v>95</v>
      </c>
      <c r="AJ771" s="2">
        <v>1</v>
      </c>
      <c r="AK771" s="2">
        <v>632.61475687609209</v>
      </c>
      <c r="AL771" s="2">
        <v>0</v>
      </c>
      <c r="AM771" s="2">
        <v>0</v>
      </c>
      <c r="AN771" s="2">
        <v>632.61475687609209</v>
      </c>
      <c r="AO771" s="2">
        <v>5603.8671244830994</v>
      </c>
      <c r="AP771" s="2">
        <v>0</v>
      </c>
      <c r="AQ771" s="2">
        <v>0</v>
      </c>
      <c r="AR771" s="2">
        <v>5603.8671244830994</v>
      </c>
      <c r="AS771" s="2">
        <v>74613.501143999994</v>
      </c>
      <c r="AT771" s="2">
        <v>0</v>
      </c>
      <c r="AU771" s="2">
        <v>0</v>
      </c>
      <c r="AV771" s="2">
        <v>74613.501143999994</v>
      </c>
      <c r="AW771" s="2">
        <v>632.61475687609209</v>
      </c>
      <c r="AX771" s="2">
        <v>0</v>
      </c>
      <c r="AY771" s="2">
        <v>0</v>
      </c>
      <c r="AZ771" s="2">
        <v>632.61475687609209</v>
      </c>
      <c r="BA771" s="2">
        <v>3219.4397592181203</v>
      </c>
      <c r="BB771" s="2">
        <v>0</v>
      </c>
      <c r="BC771" s="2">
        <v>0</v>
      </c>
      <c r="BD771" s="2">
        <v>3219.4397592181203</v>
      </c>
      <c r="BE771" s="2">
        <v>28518.640183206942</v>
      </c>
      <c r="BF771" s="2">
        <v>0</v>
      </c>
      <c r="BG771" s="2">
        <v>0</v>
      </c>
      <c r="BH771" s="2">
        <v>28518.640183206942</v>
      </c>
      <c r="BI771" s="2">
        <v>379715.56867193041</v>
      </c>
      <c r="BJ771" s="2">
        <v>0</v>
      </c>
      <c r="BK771" s="2">
        <v>0</v>
      </c>
      <c r="BL771" s="2">
        <v>379715.56867193041</v>
      </c>
      <c r="BM771" s="2">
        <v>3219.4397592181203</v>
      </c>
      <c r="BN771" s="2">
        <v>0</v>
      </c>
      <c r="BO771" s="2">
        <v>0</v>
      </c>
      <c r="BP771" s="2">
        <v>3219.4397592181203</v>
      </c>
      <c r="BQ771" s="2" t="s">
        <v>96</v>
      </c>
      <c r="BR771" s="1" t="s">
        <v>523</v>
      </c>
      <c r="BS771" s="1" t="s">
        <v>523</v>
      </c>
      <c r="BT771" s="1" t="s">
        <v>523</v>
      </c>
      <c r="BU771" s="2">
        <v>632.61475687609209</v>
      </c>
      <c r="BV771" s="2">
        <v>5603.8671244830994</v>
      </c>
      <c r="BW771" s="2">
        <v>74613.501143999994</v>
      </c>
      <c r="BX771" s="2">
        <v>632.61475687609209</v>
      </c>
      <c r="BY771" s="2">
        <v>632.61475687609209</v>
      </c>
      <c r="BZ771" s="2">
        <v>97.924949208397891</v>
      </c>
      <c r="CA771" s="2">
        <v>867.44483521920358</v>
      </c>
      <c r="CB771" s="2">
        <v>11549.72</v>
      </c>
      <c r="CC771" s="2">
        <v>97.924949208397891</v>
      </c>
      <c r="CD771" s="2">
        <v>97.924949208397891</v>
      </c>
      <c r="CE771" s="1">
        <f t="shared" si="12"/>
        <v>6.7828448972545056E-3</v>
      </c>
    </row>
    <row r="772" spans="1:83" ht="13.5" customHeight="1">
      <c r="A772" s="3" t="s">
        <v>1404</v>
      </c>
      <c r="B772" t="s">
        <v>1597</v>
      </c>
      <c r="C772" s="9" t="s">
        <v>2381</v>
      </c>
      <c r="D772" s="3" t="s">
        <v>523</v>
      </c>
      <c r="E772" s="3" t="s">
        <v>1408</v>
      </c>
      <c r="F772" s="3" t="s">
        <v>1597</v>
      </c>
      <c r="G772" s="3" t="s">
        <v>128</v>
      </c>
      <c r="H772" s="3" t="s">
        <v>89</v>
      </c>
      <c r="I772" s="3" t="s">
        <v>1406</v>
      </c>
      <c r="J772" s="3" t="s">
        <v>523</v>
      </c>
      <c r="K772" s="3" t="s">
        <v>92</v>
      </c>
      <c r="L772" s="3" t="s">
        <v>116</v>
      </c>
      <c r="M772" s="3" t="s">
        <v>94</v>
      </c>
      <c r="N772" s="2">
        <v>210735.78</v>
      </c>
      <c r="O772" s="2">
        <v>0</v>
      </c>
      <c r="P772" s="10">
        <v>1</v>
      </c>
      <c r="Q772" s="2">
        <v>210735.78</v>
      </c>
      <c r="R772" s="2">
        <v>0</v>
      </c>
      <c r="S772" s="3" t="s">
        <v>262</v>
      </c>
      <c r="T772" s="2">
        <v>210735.78</v>
      </c>
      <c r="U772" s="2">
        <v>210735.78</v>
      </c>
      <c r="V772" s="2">
        <v>0</v>
      </c>
      <c r="W772" s="11">
        <v>6.4602000000000004</v>
      </c>
      <c r="X772" s="2">
        <v>1361395.285956</v>
      </c>
      <c r="Y772" s="2">
        <v>1361395.285956</v>
      </c>
      <c r="Z772" s="2">
        <v>0</v>
      </c>
      <c r="AA772" s="12">
        <v>0</v>
      </c>
      <c r="AB772" s="13">
        <v>48416</v>
      </c>
      <c r="AC772" s="13">
        <v>44500</v>
      </c>
      <c r="AD772" s="2">
        <v>11</v>
      </c>
      <c r="AE772" s="2">
        <v>4</v>
      </c>
      <c r="AF772" s="3" t="s">
        <v>95</v>
      </c>
      <c r="AG772" s="2">
        <v>0</v>
      </c>
      <c r="AH772" s="3" t="s">
        <v>95</v>
      </c>
      <c r="AI772" s="3" t="s">
        <v>95</v>
      </c>
      <c r="AJ772" s="2">
        <v>1</v>
      </c>
      <c r="AK772" s="2">
        <v>9234.1330684929926</v>
      </c>
      <c r="AL772" s="2">
        <v>0</v>
      </c>
      <c r="AM772" s="2">
        <v>0</v>
      </c>
      <c r="AN772" s="2">
        <v>9234.1330684929926</v>
      </c>
      <c r="AO772" s="2">
        <v>75515.810086292637</v>
      </c>
      <c r="AP772" s="2">
        <v>0</v>
      </c>
      <c r="AQ772" s="2">
        <v>0</v>
      </c>
      <c r="AR772" s="2">
        <v>75515.810086292637</v>
      </c>
      <c r="AS772" s="2">
        <v>1089116.2287647999</v>
      </c>
      <c r="AT772" s="2">
        <v>0</v>
      </c>
      <c r="AU772" s="2">
        <v>0</v>
      </c>
      <c r="AV772" s="2">
        <v>1089116.2287647999</v>
      </c>
      <c r="AW772" s="2">
        <v>9234.1330684929926</v>
      </c>
      <c r="AX772" s="2">
        <v>0</v>
      </c>
      <c r="AY772" s="2">
        <v>0</v>
      </c>
      <c r="AZ772" s="2">
        <v>9234.1330684929926</v>
      </c>
      <c r="BA772" s="2">
        <v>46993.426598867693</v>
      </c>
      <c r="BB772" s="2">
        <v>0</v>
      </c>
      <c r="BC772" s="2">
        <v>0</v>
      </c>
      <c r="BD772" s="2">
        <v>46993.426598867693</v>
      </c>
      <c r="BE772" s="2">
        <v>384307.50911015185</v>
      </c>
      <c r="BF772" s="2">
        <v>0</v>
      </c>
      <c r="BG772" s="2">
        <v>0</v>
      </c>
      <c r="BH772" s="2">
        <v>384307.50911015185</v>
      </c>
      <c r="BI772" s="2">
        <v>5542621.3998069437</v>
      </c>
      <c r="BJ772" s="2">
        <v>0</v>
      </c>
      <c r="BK772" s="2">
        <v>0</v>
      </c>
      <c r="BL772" s="2">
        <v>5542621.3998069437</v>
      </c>
      <c r="BM772" s="2">
        <v>46993.426598867693</v>
      </c>
      <c r="BN772" s="2">
        <v>0</v>
      </c>
      <c r="BO772" s="2">
        <v>0</v>
      </c>
      <c r="BP772" s="2">
        <v>46993.426598867693</v>
      </c>
      <c r="BQ772" s="2" t="s">
        <v>96</v>
      </c>
      <c r="BR772" s="1" t="s">
        <v>523</v>
      </c>
      <c r="BS772" s="1" t="s">
        <v>523</v>
      </c>
      <c r="BT772" s="1" t="s">
        <v>523</v>
      </c>
      <c r="BU772" s="2">
        <v>9234.1330684929926</v>
      </c>
      <c r="BV772" s="2">
        <v>75515.810086292637</v>
      </c>
      <c r="BW772" s="2">
        <v>1089116.2287647999</v>
      </c>
      <c r="BX772" s="2">
        <v>9234.1330684929926</v>
      </c>
      <c r="BY772" s="2">
        <v>9234.1330684929926</v>
      </c>
      <c r="BZ772" s="2">
        <v>1429.388110041948</v>
      </c>
      <c r="CA772" s="2">
        <v>11689.391982646455</v>
      </c>
      <c r="CB772" s="2">
        <v>168588.62399999998</v>
      </c>
      <c r="CC772" s="2">
        <v>1429.388110041948</v>
      </c>
      <c r="CD772" s="2">
        <v>1429.388110041948</v>
      </c>
      <c r="CE772" s="1">
        <f t="shared" si="12"/>
        <v>6.7828448972545056E-3</v>
      </c>
    </row>
    <row r="773" spans="1:83" ht="13.5" customHeight="1">
      <c r="A773" s="3" t="s">
        <v>1404</v>
      </c>
      <c r="B773" t="s">
        <v>1598</v>
      </c>
      <c r="C773" s="9" t="s">
        <v>2382</v>
      </c>
      <c r="D773" s="3" t="s">
        <v>523</v>
      </c>
      <c r="E773" s="3" t="s">
        <v>1408</v>
      </c>
      <c r="F773" s="3" t="s">
        <v>1598</v>
      </c>
      <c r="G773" s="3" t="s">
        <v>128</v>
      </c>
      <c r="H773" s="3" t="s">
        <v>89</v>
      </c>
      <c r="I773" s="3" t="s">
        <v>1406</v>
      </c>
      <c r="J773" s="3" t="s">
        <v>523</v>
      </c>
      <c r="K773" s="3" t="s">
        <v>92</v>
      </c>
      <c r="L773" s="3" t="s">
        <v>116</v>
      </c>
      <c r="M773" s="3" t="s">
        <v>94</v>
      </c>
      <c r="N773" s="2">
        <v>132798.09</v>
      </c>
      <c r="O773" s="2">
        <v>0</v>
      </c>
      <c r="P773" s="10">
        <v>1</v>
      </c>
      <c r="Q773" s="2">
        <v>132798.09</v>
      </c>
      <c r="R773" s="2">
        <v>0</v>
      </c>
      <c r="S773" s="3" t="s">
        <v>262</v>
      </c>
      <c r="T773" s="2">
        <v>132798.09</v>
      </c>
      <c r="U773" s="2">
        <v>132798.09</v>
      </c>
      <c r="V773" s="2">
        <v>0</v>
      </c>
      <c r="W773" s="11">
        <v>6.4602000000000004</v>
      </c>
      <c r="X773" s="2">
        <v>857902.22101800004</v>
      </c>
      <c r="Y773" s="2">
        <v>857902.22101800004</v>
      </c>
      <c r="Z773" s="2">
        <v>0</v>
      </c>
      <c r="AA773" s="12">
        <v>0</v>
      </c>
      <c r="AB773" s="13">
        <v>48862</v>
      </c>
      <c r="AC773" s="13">
        <v>44500</v>
      </c>
      <c r="AD773" s="2">
        <v>12</v>
      </c>
      <c r="AE773" s="2">
        <v>4</v>
      </c>
      <c r="AF773" s="3" t="s">
        <v>95</v>
      </c>
      <c r="AG773" s="2">
        <v>0</v>
      </c>
      <c r="AH773" s="3" t="s">
        <v>95</v>
      </c>
      <c r="AI773" s="3" t="s">
        <v>95</v>
      </c>
      <c r="AJ773" s="2">
        <v>1</v>
      </c>
      <c r="AK773" s="2">
        <v>5819.0177021752497</v>
      </c>
      <c r="AL773" s="2">
        <v>0</v>
      </c>
      <c r="AM773" s="2">
        <v>0</v>
      </c>
      <c r="AN773" s="2">
        <v>5819.0177021752497</v>
      </c>
      <c r="AO773" s="2">
        <v>51546.382128408164</v>
      </c>
      <c r="AP773" s="2">
        <v>0</v>
      </c>
      <c r="AQ773" s="2">
        <v>0</v>
      </c>
      <c r="AR773" s="2">
        <v>51546.382128408164</v>
      </c>
      <c r="AS773" s="2">
        <v>686321.77681439999</v>
      </c>
      <c r="AT773" s="2">
        <v>0</v>
      </c>
      <c r="AU773" s="2">
        <v>0</v>
      </c>
      <c r="AV773" s="2">
        <v>686321.77681439999</v>
      </c>
      <c r="AW773" s="2">
        <v>5819.0177021752497</v>
      </c>
      <c r="AX773" s="2">
        <v>0</v>
      </c>
      <c r="AY773" s="2">
        <v>0</v>
      </c>
      <c r="AZ773" s="2">
        <v>5819.0177021752497</v>
      </c>
      <c r="BA773" s="2">
        <v>29613.562988140064</v>
      </c>
      <c r="BB773" s="2">
        <v>0</v>
      </c>
      <c r="BC773" s="2">
        <v>0</v>
      </c>
      <c r="BD773" s="2">
        <v>29613.562988140064</v>
      </c>
      <c r="BE773" s="2">
        <v>262324.69328968198</v>
      </c>
      <c r="BF773" s="2">
        <v>0</v>
      </c>
      <c r="BG773" s="2">
        <v>0</v>
      </c>
      <c r="BH773" s="2">
        <v>262324.69328968198</v>
      </c>
      <c r="BI773" s="2">
        <v>3492760.1543861632</v>
      </c>
      <c r="BJ773" s="2">
        <v>0</v>
      </c>
      <c r="BK773" s="2">
        <v>0</v>
      </c>
      <c r="BL773" s="2">
        <v>3492760.1543861632</v>
      </c>
      <c r="BM773" s="2">
        <v>29613.562988140064</v>
      </c>
      <c r="BN773" s="2">
        <v>0</v>
      </c>
      <c r="BO773" s="2">
        <v>0</v>
      </c>
      <c r="BP773" s="2">
        <v>29613.562988140064</v>
      </c>
      <c r="BQ773" s="2" t="s">
        <v>96</v>
      </c>
      <c r="BR773" s="1" t="s">
        <v>523</v>
      </c>
      <c r="BS773" s="1" t="s">
        <v>523</v>
      </c>
      <c r="BT773" s="1" t="s">
        <v>523</v>
      </c>
      <c r="BU773" s="2">
        <v>5819.0177021752497</v>
      </c>
      <c r="BV773" s="2">
        <v>51546.382128408164</v>
      </c>
      <c r="BW773" s="2">
        <v>686321.77681439999</v>
      </c>
      <c r="BX773" s="2">
        <v>5819.0177021752497</v>
      </c>
      <c r="BY773" s="2">
        <v>5819.0177021752497</v>
      </c>
      <c r="BZ773" s="2">
        <v>900.74884712164476</v>
      </c>
      <c r="CA773" s="2">
        <v>7979.0690889458783</v>
      </c>
      <c r="CB773" s="2">
        <v>106238.47199999999</v>
      </c>
      <c r="CC773" s="2">
        <v>900.74884712164476</v>
      </c>
      <c r="CD773" s="2">
        <v>900.74884712164476</v>
      </c>
      <c r="CE773" s="1">
        <f t="shared" si="12"/>
        <v>6.7828448972545065E-3</v>
      </c>
    </row>
    <row r="774" spans="1:83" ht="13.5" customHeight="1">
      <c r="A774" s="3" t="s">
        <v>1404</v>
      </c>
      <c r="B774" t="s">
        <v>1599</v>
      </c>
      <c r="C774" s="9" t="s">
        <v>2383</v>
      </c>
      <c r="D774" s="3" t="s">
        <v>523</v>
      </c>
      <c r="E774" s="3" t="s">
        <v>1408</v>
      </c>
      <c r="F774" s="3" t="s">
        <v>1599</v>
      </c>
      <c r="G774" s="3" t="s">
        <v>128</v>
      </c>
      <c r="H774" s="3" t="s">
        <v>89</v>
      </c>
      <c r="I774" s="3" t="s">
        <v>1406</v>
      </c>
      <c r="J774" s="3" t="s">
        <v>523</v>
      </c>
      <c r="K774" s="3" t="s">
        <v>92</v>
      </c>
      <c r="L774" s="3" t="s">
        <v>116</v>
      </c>
      <c r="M774" s="3" t="s">
        <v>94</v>
      </c>
      <c r="N774" s="2">
        <v>40881.07</v>
      </c>
      <c r="O774" s="2">
        <v>0</v>
      </c>
      <c r="P774" s="10">
        <v>1</v>
      </c>
      <c r="Q774" s="2">
        <v>40881.07</v>
      </c>
      <c r="R774" s="2">
        <v>0</v>
      </c>
      <c r="S774" s="3" t="s">
        <v>262</v>
      </c>
      <c r="T774" s="2">
        <v>40881.07</v>
      </c>
      <c r="U774" s="2">
        <v>40881.07</v>
      </c>
      <c r="V774" s="2">
        <v>0</v>
      </c>
      <c r="W774" s="11">
        <v>6.4602000000000004</v>
      </c>
      <c r="X774" s="2">
        <v>264099.88841399999</v>
      </c>
      <c r="Y774" s="2">
        <v>264099.88841399999</v>
      </c>
      <c r="Z774" s="2">
        <v>0</v>
      </c>
      <c r="AA774" s="12">
        <v>0</v>
      </c>
      <c r="AB774" s="13">
        <v>48271</v>
      </c>
      <c r="AC774" s="13">
        <v>44500</v>
      </c>
      <c r="AD774" s="2">
        <v>11</v>
      </c>
      <c r="AE774" s="2">
        <v>4</v>
      </c>
      <c r="AF774" s="3" t="s">
        <v>95</v>
      </c>
      <c r="AG774" s="2">
        <v>0</v>
      </c>
      <c r="AH774" s="3" t="s">
        <v>95</v>
      </c>
      <c r="AI774" s="3" t="s">
        <v>95</v>
      </c>
      <c r="AJ774" s="2">
        <v>1</v>
      </c>
      <c r="AK774" s="2">
        <v>1791.3485804943844</v>
      </c>
      <c r="AL774" s="2">
        <v>0</v>
      </c>
      <c r="AM774" s="2">
        <v>0</v>
      </c>
      <c r="AN774" s="2">
        <v>1791.3485804943844</v>
      </c>
      <c r="AO774" s="2">
        <v>14649.468249978405</v>
      </c>
      <c r="AP774" s="2">
        <v>0</v>
      </c>
      <c r="AQ774" s="2">
        <v>0</v>
      </c>
      <c r="AR774" s="2">
        <v>14649.468249978405</v>
      </c>
      <c r="AS774" s="2">
        <v>211279.91073119998</v>
      </c>
      <c r="AT774" s="2">
        <v>0</v>
      </c>
      <c r="AU774" s="2">
        <v>0</v>
      </c>
      <c r="AV774" s="2">
        <v>211279.91073119998</v>
      </c>
      <c r="AW774" s="2">
        <v>1791.3485804943844</v>
      </c>
      <c r="AX774" s="2">
        <v>0</v>
      </c>
      <c r="AY774" s="2">
        <v>0</v>
      </c>
      <c r="AZ774" s="2">
        <v>1791.3485804943844</v>
      </c>
      <c r="BA774" s="2">
        <v>9116.3520609939715</v>
      </c>
      <c r="BB774" s="2">
        <v>0</v>
      </c>
      <c r="BC774" s="2">
        <v>0</v>
      </c>
      <c r="BD774" s="2">
        <v>9116.3520609939715</v>
      </c>
      <c r="BE774" s="2">
        <v>74552.608870965109</v>
      </c>
      <c r="BF774" s="2">
        <v>0</v>
      </c>
      <c r="BG774" s="2">
        <v>0</v>
      </c>
      <c r="BH774" s="2">
        <v>74552.608870965109</v>
      </c>
      <c r="BI774" s="2">
        <v>1075224.5937021498</v>
      </c>
      <c r="BJ774" s="2">
        <v>0</v>
      </c>
      <c r="BK774" s="2">
        <v>0</v>
      </c>
      <c r="BL774" s="2">
        <v>1075224.5937021498</v>
      </c>
      <c r="BM774" s="2">
        <v>9116.3520609939715</v>
      </c>
      <c r="BN774" s="2">
        <v>0</v>
      </c>
      <c r="BO774" s="2">
        <v>0</v>
      </c>
      <c r="BP774" s="2">
        <v>9116.3520609939715</v>
      </c>
      <c r="BQ774" s="2" t="s">
        <v>96</v>
      </c>
      <c r="BR774" s="1" t="s">
        <v>523</v>
      </c>
      <c r="BS774" s="1" t="s">
        <v>523</v>
      </c>
      <c r="BT774" s="1" t="s">
        <v>523</v>
      </c>
      <c r="BU774" s="2">
        <v>1791.3485804943844</v>
      </c>
      <c r="BV774" s="2">
        <v>14649.468249978405</v>
      </c>
      <c r="BW774" s="2">
        <v>211279.91073119998</v>
      </c>
      <c r="BX774" s="2">
        <v>1791.3485804943844</v>
      </c>
      <c r="BY774" s="2">
        <v>1791.3485804943844</v>
      </c>
      <c r="BZ774" s="2">
        <v>277.28995704380424</v>
      </c>
      <c r="CA774" s="2">
        <v>2267.6493374784686</v>
      </c>
      <c r="CB774" s="2">
        <v>32704.855999999996</v>
      </c>
      <c r="CC774" s="2">
        <v>277.28995704380424</v>
      </c>
      <c r="CD774" s="2">
        <v>277.28995704380424</v>
      </c>
      <c r="CE774" s="1">
        <f t="shared" si="12"/>
        <v>6.7828448972545065E-3</v>
      </c>
    </row>
    <row r="775" spans="1:83" ht="13.5" customHeight="1">
      <c r="A775" s="3" t="s">
        <v>1404</v>
      </c>
      <c r="B775" t="s">
        <v>1600</v>
      </c>
      <c r="C775" s="9" t="s">
        <v>2384</v>
      </c>
      <c r="D775" s="3" t="s">
        <v>523</v>
      </c>
      <c r="E775" s="3" t="s">
        <v>1408</v>
      </c>
      <c r="F775" s="3" t="s">
        <v>1600</v>
      </c>
      <c r="G775" s="3" t="s">
        <v>128</v>
      </c>
      <c r="H775" s="3" t="s">
        <v>89</v>
      </c>
      <c r="I775" s="3" t="s">
        <v>1406</v>
      </c>
      <c r="J775" s="3" t="s">
        <v>523</v>
      </c>
      <c r="K775" s="3" t="s">
        <v>92</v>
      </c>
      <c r="L775" s="3" t="s">
        <v>116</v>
      </c>
      <c r="M775" s="3" t="s">
        <v>94</v>
      </c>
      <c r="N775" s="2">
        <v>36452.620000000003</v>
      </c>
      <c r="O775" s="2">
        <v>0</v>
      </c>
      <c r="P775" s="10">
        <v>1</v>
      </c>
      <c r="Q775" s="2">
        <v>36452.620000000003</v>
      </c>
      <c r="R775" s="2">
        <v>0</v>
      </c>
      <c r="S775" s="3" t="s">
        <v>262</v>
      </c>
      <c r="T775" s="2">
        <v>36452.620000000003</v>
      </c>
      <c r="U775" s="2">
        <v>36452.620000000003</v>
      </c>
      <c r="V775" s="2">
        <v>0</v>
      </c>
      <c r="W775" s="11">
        <v>6.4602000000000004</v>
      </c>
      <c r="X775" s="2">
        <v>235491.21572400004</v>
      </c>
      <c r="Y775" s="2">
        <v>235491.21572400004</v>
      </c>
      <c r="Z775" s="2">
        <v>0</v>
      </c>
      <c r="AA775" s="12">
        <v>0</v>
      </c>
      <c r="AB775" s="13">
        <v>48271</v>
      </c>
      <c r="AC775" s="13">
        <v>44500</v>
      </c>
      <c r="AD775" s="2">
        <v>11</v>
      </c>
      <c r="AE775" s="2">
        <v>4</v>
      </c>
      <c r="AF775" s="3" t="s">
        <v>95</v>
      </c>
      <c r="AG775" s="2">
        <v>0</v>
      </c>
      <c r="AH775" s="3" t="s">
        <v>95</v>
      </c>
      <c r="AI775" s="3" t="s">
        <v>95</v>
      </c>
      <c r="AJ775" s="2">
        <v>1</v>
      </c>
      <c r="AK775" s="2">
        <v>1597.3003909217939</v>
      </c>
      <c r="AL775" s="2">
        <v>0</v>
      </c>
      <c r="AM775" s="2">
        <v>0</v>
      </c>
      <c r="AN775" s="2">
        <v>1597.3003909217939</v>
      </c>
      <c r="AO775" s="2">
        <v>13062.561701993807</v>
      </c>
      <c r="AP775" s="2">
        <v>0</v>
      </c>
      <c r="AQ775" s="2">
        <v>0</v>
      </c>
      <c r="AR775" s="2">
        <v>13062.561701993807</v>
      </c>
      <c r="AS775" s="2">
        <v>188392.97257920005</v>
      </c>
      <c r="AT775" s="2">
        <v>0</v>
      </c>
      <c r="AU775" s="2">
        <v>0</v>
      </c>
      <c r="AV775" s="2">
        <v>188392.97257920005</v>
      </c>
      <c r="AW775" s="2">
        <v>1597.3003909217939</v>
      </c>
      <c r="AX775" s="2">
        <v>0</v>
      </c>
      <c r="AY775" s="2">
        <v>0</v>
      </c>
      <c r="AZ775" s="2">
        <v>1597.3003909217939</v>
      </c>
      <c r="BA775" s="2">
        <v>8128.8214194401016</v>
      </c>
      <c r="BB775" s="2">
        <v>0</v>
      </c>
      <c r="BC775" s="2">
        <v>0</v>
      </c>
      <c r="BD775" s="2">
        <v>8128.8214194401016</v>
      </c>
      <c r="BE775" s="2">
        <v>66476.682757616683</v>
      </c>
      <c r="BF775" s="2">
        <v>0</v>
      </c>
      <c r="BG775" s="2">
        <v>0</v>
      </c>
      <c r="BH775" s="2">
        <v>66476.682757616683</v>
      </c>
      <c r="BI775" s="2">
        <v>958750.67675280699</v>
      </c>
      <c r="BJ775" s="2">
        <v>0</v>
      </c>
      <c r="BK775" s="2">
        <v>0</v>
      </c>
      <c r="BL775" s="2">
        <v>958750.67675280699</v>
      </c>
      <c r="BM775" s="2">
        <v>8128.8214194401016</v>
      </c>
      <c r="BN775" s="2">
        <v>0</v>
      </c>
      <c r="BO775" s="2">
        <v>0</v>
      </c>
      <c r="BP775" s="2">
        <v>8128.8214194401016</v>
      </c>
      <c r="BQ775" s="2" t="s">
        <v>96</v>
      </c>
      <c r="BR775" s="1" t="s">
        <v>523</v>
      </c>
      <c r="BS775" s="1" t="s">
        <v>523</v>
      </c>
      <c r="BT775" s="1" t="s">
        <v>523</v>
      </c>
      <c r="BU775" s="2">
        <v>1597.3003909217939</v>
      </c>
      <c r="BV775" s="2">
        <v>13062.561701993807</v>
      </c>
      <c r="BW775" s="2">
        <v>188392.97257920005</v>
      </c>
      <c r="BX775" s="2">
        <v>1597.3003909217939</v>
      </c>
      <c r="BY775" s="2">
        <v>1597.3003909217939</v>
      </c>
      <c r="BZ775" s="2">
        <v>247.25246755855761</v>
      </c>
      <c r="CA775" s="2">
        <v>2022.0057741236815</v>
      </c>
      <c r="CB775" s="2">
        <v>29162.096000000005</v>
      </c>
      <c r="CC775" s="2">
        <v>247.25246755855761</v>
      </c>
      <c r="CD775" s="2">
        <v>247.25246755855761</v>
      </c>
      <c r="CE775" s="1">
        <f t="shared" si="12"/>
        <v>6.7828448972545065E-3</v>
      </c>
    </row>
    <row r="776" spans="1:83" ht="13.5" customHeight="1">
      <c r="A776" s="3" t="s">
        <v>1404</v>
      </c>
      <c r="B776" t="s">
        <v>1601</v>
      </c>
      <c r="C776" s="9" t="s">
        <v>2385</v>
      </c>
      <c r="D776" s="3" t="s">
        <v>523</v>
      </c>
      <c r="E776" s="3" t="s">
        <v>1408</v>
      </c>
      <c r="F776" s="3" t="s">
        <v>1601</v>
      </c>
      <c r="G776" s="3" t="s">
        <v>128</v>
      </c>
      <c r="H776" s="3" t="s">
        <v>89</v>
      </c>
      <c r="I776" s="3" t="s">
        <v>1406</v>
      </c>
      <c r="J776" s="3" t="s">
        <v>523</v>
      </c>
      <c r="K776" s="3" t="s">
        <v>92</v>
      </c>
      <c r="L776" s="3" t="s">
        <v>116</v>
      </c>
      <c r="M776" s="3" t="s">
        <v>94</v>
      </c>
      <c r="N776" s="2">
        <v>100000</v>
      </c>
      <c r="O776" s="2">
        <v>0</v>
      </c>
      <c r="P776" s="10">
        <v>1</v>
      </c>
      <c r="Q776" s="2">
        <v>100000</v>
      </c>
      <c r="R776" s="2">
        <v>0</v>
      </c>
      <c r="S776" s="3" t="s">
        <v>262</v>
      </c>
      <c r="T776" s="2">
        <v>100000</v>
      </c>
      <c r="U776" s="2">
        <v>100000</v>
      </c>
      <c r="V776" s="2">
        <v>0</v>
      </c>
      <c r="W776" s="11">
        <v>6.4602000000000004</v>
      </c>
      <c r="X776" s="2">
        <v>646020</v>
      </c>
      <c r="Y776" s="2">
        <v>646020</v>
      </c>
      <c r="Z776" s="2">
        <v>0</v>
      </c>
      <c r="AA776" s="12">
        <v>0</v>
      </c>
      <c r="AB776" s="13">
        <v>48679</v>
      </c>
      <c r="AC776" s="13">
        <v>44500</v>
      </c>
      <c r="AD776" s="2">
        <v>12</v>
      </c>
      <c r="AE776" s="2">
        <v>4</v>
      </c>
      <c r="AF776" s="3" t="s">
        <v>95</v>
      </c>
      <c r="AG776" s="2">
        <v>0</v>
      </c>
      <c r="AH776" s="3" t="s">
        <v>95</v>
      </c>
      <c r="AI776" s="3" t="s">
        <v>95</v>
      </c>
      <c r="AJ776" s="2">
        <v>1</v>
      </c>
      <c r="AK776" s="2">
        <v>4381.8534605243567</v>
      </c>
      <c r="AL776" s="2">
        <v>0</v>
      </c>
      <c r="AM776" s="2">
        <v>0</v>
      </c>
      <c r="AN776" s="2">
        <v>4381.8534605243567</v>
      </c>
      <c r="AO776" s="2">
        <v>38815.605050048653</v>
      </c>
      <c r="AP776" s="2">
        <v>0</v>
      </c>
      <c r="AQ776" s="2">
        <v>0</v>
      </c>
      <c r="AR776" s="2">
        <v>38815.605050048653</v>
      </c>
      <c r="AS776" s="2">
        <v>516816.00000000006</v>
      </c>
      <c r="AT776" s="2">
        <v>0</v>
      </c>
      <c r="AU776" s="2">
        <v>0</v>
      </c>
      <c r="AV776" s="2">
        <v>516816.00000000006</v>
      </c>
      <c r="AW776" s="2">
        <v>4381.8534605243567</v>
      </c>
      <c r="AX776" s="2">
        <v>0</v>
      </c>
      <c r="AY776" s="2">
        <v>0</v>
      </c>
      <c r="AZ776" s="2">
        <v>4381.8534605243567</v>
      </c>
      <c r="BA776" s="2">
        <v>22299.690445954504</v>
      </c>
      <c r="BB776" s="2">
        <v>0</v>
      </c>
      <c r="BC776" s="2">
        <v>0</v>
      </c>
      <c r="BD776" s="2">
        <v>22299.690445954504</v>
      </c>
      <c r="BE776" s="2">
        <v>197536.49566020261</v>
      </c>
      <c r="BF776" s="2">
        <v>0</v>
      </c>
      <c r="BG776" s="2">
        <v>0</v>
      </c>
      <c r="BH776" s="2">
        <v>197536.49566020261</v>
      </c>
      <c r="BI776" s="2">
        <v>2630128.3056000005</v>
      </c>
      <c r="BJ776" s="2">
        <v>0</v>
      </c>
      <c r="BK776" s="2">
        <v>0</v>
      </c>
      <c r="BL776" s="2">
        <v>2630128.3056000005</v>
      </c>
      <c r="BM776" s="2">
        <v>22299.690445954504</v>
      </c>
      <c r="BN776" s="2">
        <v>0</v>
      </c>
      <c r="BO776" s="2">
        <v>0</v>
      </c>
      <c r="BP776" s="2">
        <v>22299.690445954504</v>
      </c>
      <c r="BQ776" s="2" t="s">
        <v>96</v>
      </c>
      <c r="BR776" s="1" t="s">
        <v>523</v>
      </c>
      <c r="BS776" s="1" t="s">
        <v>523</v>
      </c>
      <c r="BT776" s="1" t="s">
        <v>523</v>
      </c>
      <c r="BU776" s="2">
        <v>4381.8534605243567</v>
      </c>
      <c r="BV776" s="2">
        <v>38815.605050048653</v>
      </c>
      <c r="BW776" s="2">
        <v>516816.00000000006</v>
      </c>
      <c r="BX776" s="2">
        <v>4381.8534605243567</v>
      </c>
      <c r="BY776" s="2">
        <v>4381.8534605243567</v>
      </c>
      <c r="BZ776" s="2">
        <v>678.28448972545073</v>
      </c>
      <c r="CA776" s="2">
        <v>6008.4215736430224</v>
      </c>
      <c r="CB776" s="2">
        <v>80000</v>
      </c>
      <c r="CC776" s="2">
        <v>678.28448972545073</v>
      </c>
      <c r="CD776" s="2">
        <v>678.28448972545073</v>
      </c>
      <c r="CE776" s="1">
        <f t="shared" si="12"/>
        <v>6.7828448972545074E-3</v>
      </c>
    </row>
    <row r="777" spans="1:83" ht="13.5" customHeight="1">
      <c r="A777" s="3" t="s">
        <v>1404</v>
      </c>
      <c r="B777" t="s">
        <v>1602</v>
      </c>
      <c r="C777" s="9" t="s">
        <v>2386</v>
      </c>
      <c r="D777" s="3" t="s">
        <v>523</v>
      </c>
      <c r="E777" s="3" t="s">
        <v>1408</v>
      </c>
      <c r="F777" s="3" t="s">
        <v>1602</v>
      </c>
      <c r="G777" s="3" t="s">
        <v>128</v>
      </c>
      <c r="H777" s="3" t="s">
        <v>89</v>
      </c>
      <c r="I777" s="3" t="s">
        <v>1406</v>
      </c>
      <c r="J777" s="3" t="s">
        <v>523</v>
      </c>
      <c r="K777" s="3" t="s">
        <v>92</v>
      </c>
      <c r="L777" s="3" t="s">
        <v>116</v>
      </c>
      <c r="M777" s="3" t="s">
        <v>94</v>
      </c>
      <c r="N777" s="2">
        <v>102638.3</v>
      </c>
      <c r="O777" s="2">
        <v>0</v>
      </c>
      <c r="P777" s="10">
        <v>1</v>
      </c>
      <c r="Q777" s="2">
        <v>102638.3</v>
      </c>
      <c r="R777" s="2">
        <v>0</v>
      </c>
      <c r="S777" s="3" t="s">
        <v>262</v>
      </c>
      <c r="T777" s="2">
        <v>102638.3</v>
      </c>
      <c r="U777" s="2">
        <v>102638.3</v>
      </c>
      <c r="V777" s="2">
        <v>0</v>
      </c>
      <c r="W777" s="11">
        <v>6.4602000000000004</v>
      </c>
      <c r="X777" s="2">
        <v>663063.94566000008</v>
      </c>
      <c r="Y777" s="2">
        <v>663063.94566000008</v>
      </c>
      <c r="Z777" s="2">
        <v>0</v>
      </c>
      <c r="AA777" s="12">
        <v>0</v>
      </c>
      <c r="AB777" s="13">
        <v>48790</v>
      </c>
      <c r="AC777" s="13">
        <v>44500</v>
      </c>
      <c r="AD777" s="2">
        <v>12</v>
      </c>
      <c r="AE777" s="2">
        <v>4</v>
      </c>
      <c r="AF777" s="3" t="s">
        <v>95</v>
      </c>
      <c r="AG777" s="2">
        <v>0</v>
      </c>
      <c r="AH777" s="3" t="s">
        <v>95</v>
      </c>
      <c r="AI777" s="3" t="s">
        <v>95</v>
      </c>
      <c r="AJ777" s="2">
        <v>1</v>
      </c>
      <c r="AK777" s="2">
        <v>4497.4599003733711</v>
      </c>
      <c r="AL777" s="2">
        <v>0</v>
      </c>
      <c r="AM777" s="2">
        <v>0</v>
      </c>
      <c r="AN777" s="2">
        <v>4497.4599003733711</v>
      </c>
      <c r="AO777" s="2">
        <v>39839.677158084094</v>
      </c>
      <c r="AP777" s="2">
        <v>0</v>
      </c>
      <c r="AQ777" s="2">
        <v>0</v>
      </c>
      <c r="AR777" s="2">
        <v>39839.677158084094</v>
      </c>
      <c r="AS777" s="2">
        <v>530451.15652800002</v>
      </c>
      <c r="AT777" s="2">
        <v>0</v>
      </c>
      <c r="AU777" s="2">
        <v>0</v>
      </c>
      <c r="AV777" s="2">
        <v>530451.15652800002</v>
      </c>
      <c r="AW777" s="2">
        <v>4497.4599003733711</v>
      </c>
      <c r="AX777" s="2">
        <v>0</v>
      </c>
      <c r="AY777" s="2">
        <v>0</v>
      </c>
      <c r="AZ777" s="2">
        <v>4497.4599003733711</v>
      </c>
      <c r="BA777" s="2">
        <v>22888.023178990123</v>
      </c>
      <c r="BB777" s="2">
        <v>0</v>
      </c>
      <c r="BC777" s="2">
        <v>0</v>
      </c>
      <c r="BD777" s="2">
        <v>22888.023178990123</v>
      </c>
      <c r="BE777" s="2">
        <v>202748.10102520577</v>
      </c>
      <c r="BF777" s="2">
        <v>0</v>
      </c>
      <c r="BG777" s="2">
        <v>0</v>
      </c>
      <c r="BH777" s="2">
        <v>202748.10102520577</v>
      </c>
      <c r="BI777" s="2">
        <v>2699518.980686645</v>
      </c>
      <c r="BJ777" s="2">
        <v>0</v>
      </c>
      <c r="BK777" s="2">
        <v>0</v>
      </c>
      <c r="BL777" s="2">
        <v>2699518.980686645</v>
      </c>
      <c r="BM777" s="2">
        <v>22888.023178990123</v>
      </c>
      <c r="BN777" s="2">
        <v>0</v>
      </c>
      <c r="BO777" s="2">
        <v>0</v>
      </c>
      <c r="BP777" s="2">
        <v>22888.023178990123</v>
      </c>
      <c r="BQ777" s="2" t="s">
        <v>96</v>
      </c>
      <c r="BR777" s="1" t="s">
        <v>523</v>
      </c>
      <c r="BS777" s="1" t="s">
        <v>523</v>
      </c>
      <c r="BT777" s="1" t="s">
        <v>523</v>
      </c>
      <c r="BU777" s="2">
        <v>4497.4599003733711</v>
      </c>
      <c r="BV777" s="2">
        <v>39839.677158084094</v>
      </c>
      <c r="BW777" s="2">
        <v>530451.15652800002</v>
      </c>
      <c r="BX777" s="2">
        <v>4497.4599003733711</v>
      </c>
      <c r="BY777" s="2">
        <v>4497.4599003733711</v>
      </c>
      <c r="BZ777" s="2">
        <v>696.17966941787722</v>
      </c>
      <c r="CA777" s="2">
        <v>6166.941760020447</v>
      </c>
      <c r="CB777" s="2">
        <v>82110.64</v>
      </c>
      <c r="CC777" s="2">
        <v>696.17966941787722</v>
      </c>
      <c r="CD777" s="2">
        <v>696.17966941787722</v>
      </c>
      <c r="CE777" s="1">
        <f t="shared" si="12"/>
        <v>6.7828448972545065E-3</v>
      </c>
    </row>
    <row r="778" spans="1:83" ht="13.5" customHeight="1">
      <c r="A778" s="3" t="s">
        <v>1404</v>
      </c>
      <c r="B778" t="s">
        <v>1603</v>
      </c>
      <c r="C778" s="9" t="s">
        <v>2387</v>
      </c>
      <c r="D778" s="3" t="s">
        <v>523</v>
      </c>
      <c r="E778" s="3" t="s">
        <v>1408</v>
      </c>
      <c r="F778" s="3" t="s">
        <v>1603</v>
      </c>
      <c r="G778" s="3" t="s">
        <v>128</v>
      </c>
      <c r="H778" s="3" t="s">
        <v>89</v>
      </c>
      <c r="I778" s="3" t="s">
        <v>1406</v>
      </c>
      <c r="J778" s="3" t="s">
        <v>523</v>
      </c>
      <c r="K778" s="3" t="s">
        <v>92</v>
      </c>
      <c r="L778" s="3" t="s">
        <v>116</v>
      </c>
      <c r="M778" s="3" t="s">
        <v>94</v>
      </c>
      <c r="N778" s="2">
        <v>145046.70000000001</v>
      </c>
      <c r="O778" s="2">
        <v>0</v>
      </c>
      <c r="P778" s="10">
        <v>1</v>
      </c>
      <c r="Q778" s="2">
        <v>145046.70000000001</v>
      </c>
      <c r="R778" s="2">
        <v>0</v>
      </c>
      <c r="S778" s="3" t="s">
        <v>262</v>
      </c>
      <c r="T778" s="2">
        <v>145046.70000000001</v>
      </c>
      <c r="U778" s="2">
        <v>145046.70000000001</v>
      </c>
      <c r="V778" s="2">
        <v>0</v>
      </c>
      <c r="W778" s="11">
        <v>6.4602000000000004</v>
      </c>
      <c r="X778" s="2">
        <v>937030.69134000014</v>
      </c>
      <c r="Y778" s="2">
        <v>937030.69134000014</v>
      </c>
      <c r="Z778" s="2">
        <v>0</v>
      </c>
      <c r="AA778" s="12">
        <v>0</v>
      </c>
      <c r="AB778" s="13">
        <v>48755</v>
      </c>
      <c r="AC778" s="13">
        <v>44500</v>
      </c>
      <c r="AD778" s="2">
        <v>12</v>
      </c>
      <c r="AE778" s="2">
        <v>4</v>
      </c>
      <c r="AF778" s="3" t="s">
        <v>95</v>
      </c>
      <c r="AG778" s="2">
        <v>0</v>
      </c>
      <c r="AH778" s="3" t="s">
        <v>95</v>
      </c>
      <c r="AI778" s="3" t="s">
        <v>95</v>
      </c>
      <c r="AJ778" s="2">
        <v>1</v>
      </c>
      <c r="AK778" s="2">
        <v>6355.7338433263831</v>
      </c>
      <c r="AL778" s="2">
        <v>0</v>
      </c>
      <c r="AM778" s="2">
        <v>0</v>
      </c>
      <c r="AN778" s="2">
        <v>6355.7338433263831</v>
      </c>
      <c r="AO778" s="2">
        <v>56300.754210128958</v>
      </c>
      <c r="AP778" s="2">
        <v>0</v>
      </c>
      <c r="AQ778" s="2">
        <v>0</v>
      </c>
      <c r="AR778" s="2">
        <v>56300.754210128958</v>
      </c>
      <c r="AS778" s="2">
        <v>749624.55307200004</v>
      </c>
      <c r="AT778" s="2">
        <v>0</v>
      </c>
      <c r="AU778" s="2">
        <v>0</v>
      </c>
      <c r="AV778" s="2">
        <v>749624.55307200004</v>
      </c>
      <c r="AW778" s="2">
        <v>6355.7338433263831</v>
      </c>
      <c r="AX778" s="2">
        <v>0</v>
      </c>
      <c r="AY778" s="2">
        <v>0</v>
      </c>
      <c r="AZ778" s="2">
        <v>6355.7338433263831</v>
      </c>
      <c r="BA778" s="2">
        <v>32344.965102072296</v>
      </c>
      <c r="BB778" s="2">
        <v>0</v>
      </c>
      <c r="BC778" s="2">
        <v>0</v>
      </c>
      <c r="BD778" s="2">
        <v>32344.965102072296</v>
      </c>
      <c r="BE778" s="2">
        <v>286520.16825076728</v>
      </c>
      <c r="BF778" s="2">
        <v>0</v>
      </c>
      <c r="BG778" s="2">
        <v>0</v>
      </c>
      <c r="BH778" s="2">
        <v>286520.16825076728</v>
      </c>
      <c r="BI778" s="2">
        <v>3814914.3130387156</v>
      </c>
      <c r="BJ778" s="2">
        <v>0</v>
      </c>
      <c r="BK778" s="2">
        <v>0</v>
      </c>
      <c r="BL778" s="2">
        <v>3814914.3130387156</v>
      </c>
      <c r="BM778" s="2">
        <v>32344.965102072296</v>
      </c>
      <c r="BN778" s="2">
        <v>0</v>
      </c>
      <c r="BO778" s="2">
        <v>0</v>
      </c>
      <c r="BP778" s="2">
        <v>32344.965102072296</v>
      </c>
      <c r="BQ778" s="2" t="s">
        <v>96</v>
      </c>
      <c r="BR778" s="1" t="s">
        <v>523</v>
      </c>
      <c r="BS778" s="1" t="s">
        <v>523</v>
      </c>
      <c r="BT778" s="1" t="s">
        <v>523</v>
      </c>
      <c r="BU778" s="2">
        <v>6355.7338433263831</v>
      </c>
      <c r="BV778" s="2">
        <v>56300.754210128958</v>
      </c>
      <c r="BW778" s="2">
        <v>749624.55307200004</v>
      </c>
      <c r="BX778" s="2">
        <v>6355.7338433263831</v>
      </c>
      <c r="BY778" s="2">
        <v>6355.7338433263831</v>
      </c>
      <c r="BZ778" s="2">
        <v>983.82926895860544</v>
      </c>
      <c r="CA778" s="2">
        <v>8715.0172146572786</v>
      </c>
      <c r="CB778" s="2">
        <v>116037.36</v>
      </c>
      <c r="CC778" s="2">
        <v>983.82926895860544</v>
      </c>
      <c r="CD778" s="2">
        <v>983.82926895860544</v>
      </c>
      <c r="CE778" s="1">
        <f t="shared" si="12"/>
        <v>6.7828448972545074E-3</v>
      </c>
    </row>
    <row r="779" spans="1:83" ht="13.5" customHeight="1">
      <c r="A779" s="3" t="s">
        <v>1404</v>
      </c>
      <c r="B779" t="s">
        <v>1604</v>
      </c>
      <c r="C779" s="9" t="s">
        <v>2388</v>
      </c>
      <c r="D779" s="3" t="s">
        <v>523</v>
      </c>
      <c r="E779" s="3" t="s">
        <v>1605</v>
      </c>
      <c r="F779" s="3" t="s">
        <v>1604</v>
      </c>
      <c r="G779" s="3" t="s">
        <v>128</v>
      </c>
      <c r="H779" s="3" t="s">
        <v>89</v>
      </c>
      <c r="I779" s="3" t="s">
        <v>1406</v>
      </c>
      <c r="J779" s="3" t="s">
        <v>523</v>
      </c>
      <c r="K779" s="3" t="s">
        <v>92</v>
      </c>
      <c r="L779" s="3" t="s">
        <v>116</v>
      </c>
      <c r="M779" s="3" t="s">
        <v>94</v>
      </c>
      <c r="N779" s="2">
        <v>9000</v>
      </c>
      <c r="O779" s="2">
        <v>0</v>
      </c>
      <c r="P779" s="10">
        <v>1</v>
      </c>
      <c r="Q779" s="2">
        <v>9000</v>
      </c>
      <c r="R779" s="2">
        <v>0</v>
      </c>
      <c r="S779" s="3" t="s">
        <v>262</v>
      </c>
      <c r="T779" s="2">
        <v>9000</v>
      </c>
      <c r="U779" s="2">
        <v>9000</v>
      </c>
      <c r="V779" s="2">
        <v>0</v>
      </c>
      <c r="W779" s="11">
        <v>6.4602000000000004</v>
      </c>
      <c r="X779" s="2">
        <v>58141.8</v>
      </c>
      <c r="Y779" s="2">
        <v>58141.8</v>
      </c>
      <c r="Z779" s="2">
        <v>0</v>
      </c>
      <c r="AA779" s="12">
        <v>0</v>
      </c>
      <c r="AB779" s="13">
        <v>44613</v>
      </c>
      <c r="AC779" s="13">
        <v>44500</v>
      </c>
      <c r="AD779" s="2">
        <v>1</v>
      </c>
      <c r="AE779" s="2">
        <v>2</v>
      </c>
      <c r="AF779" s="3" t="s">
        <v>95</v>
      </c>
      <c r="AG779" s="2">
        <v>0</v>
      </c>
      <c r="AH779" s="3" t="s">
        <v>95</v>
      </c>
      <c r="AI779" s="3" t="s">
        <v>95</v>
      </c>
      <c r="AJ779" s="2">
        <v>1</v>
      </c>
      <c r="AK779" s="2">
        <v>60.470019190467298</v>
      </c>
      <c r="AL779" s="2">
        <v>0</v>
      </c>
      <c r="AM779" s="2">
        <v>0</v>
      </c>
      <c r="AN779" s="2">
        <v>60.470019190467298</v>
      </c>
      <c r="AO779" s="2">
        <v>60.470019190467298</v>
      </c>
      <c r="AP779" s="2">
        <v>0</v>
      </c>
      <c r="AQ779" s="2">
        <v>0</v>
      </c>
      <c r="AR779" s="2">
        <v>60.470019190467298</v>
      </c>
      <c r="AS779" s="2">
        <v>46513.44000000001</v>
      </c>
      <c r="AT779" s="2">
        <v>0</v>
      </c>
      <c r="AU779" s="2">
        <v>0</v>
      </c>
      <c r="AV779" s="2">
        <v>46513.44000000001</v>
      </c>
      <c r="AW779" s="2">
        <v>60.470019190467298</v>
      </c>
      <c r="AX779" s="2">
        <v>0</v>
      </c>
      <c r="AY779" s="2">
        <v>0</v>
      </c>
      <c r="AZ779" s="2">
        <v>60.470019190467298</v>
      </c>
      <c r="BA779" s="2">
        <v>307.73797466220714</v>
      </c>
      <c r="BB779" s="2">
        <v>0</v>
      </c>
      <c r="BC779" s="2">
        <v>0</v>
      </c>
      <c r="BD779" s="2">
        <v>307.73797466220714</v>
      </c>
      <c r="BE779" s="2">
        <v>307.73797466220714</v>
      </c>
      <c r="BF779" s="2">
        <v>0</v>
      </c>
      <c r="BG779" s="2">
        <v>0</v>
      </c>
      <c r="BH779" s="2">
        <v>307.73797466220714</v>
      </c>
      <c r="BI779" s="2">
        <v>236711.54750400005</v>
      </c>
      <c r="BJ779" s="2">
        <v>0</v>
      </c>
      <c r="BK779" s="2">
        <v>0</v>
      </c>
      <c r="BL779" s="2">
        <v>236711.54750400005</v>
      </c>
      <c r="BM779" s="2">
        <v>307.73797466220714</v>
      </c>
      <c r="BN779" s="2">
        <v>0</v>
      </c>
      <c r="BO779" s="2">
        <v>0</v>
      </c>
      <c r="BP779" s="2">
        <v>307.73797466220714</v>
      </c>
      <c r="BQ779" s="2" t="s">
        <v>96</v>
      </c>
      <c r="BR779" s="1" t="s">
        <v>523</v>
      </c>
      <c r="BS779" s="1" t="s">
        <v>523</v>
      </c>
      <c r="BT779" s="1" t="s">
        <v>523</v>
      </c>
      <c r="BU779" s="2">
        <v>60.470019190467298</v>
      </c>
      <c r="BV779" s="2">
        <v>60.470019190467298</v>
      </c>
      <c r="BW779" s="2">
        <v>46513.44000000001</v>
      </c>
      <c r="BX779" s="2">
        <v>60.470019190467298</v>
      </c>
      <c r="BY779" s="2">
        <v>60.470019190467298</v>
      </c>
      <c r="BZ779" s="2">
        <v>9.3603942897228087</v>
      </c>
      <c r="CA779" s="2">
        <v>9.3603942897228087</v>
      </c>
      <c r="CB779" s="2">
        <v>7200.0000000000009</v>
      </c>
      <c r="CC779" s="2">
        <v>9.3603942897228087</v>
      </c>
      <c r="CD779" s="2">
        <v>9.3603942897228087</v>
      </c>
      <c r="CE779" s="1">
        <f t="shared" si="12"/>
        <v>1.0400438099692011E-3</v>
      </c>
    </row>
    <row r="780" spans="1:83" ht="13.5" customHeight="1">
      <c r="A780" s="3" t="s">
        <v>1404</v>
      </c>
      <c r="B780" t="s">
        <v>1606</v>
      </c>
      <c r="C780" s="9" t="s">
        <v>2389</v>
      </c>
      <c r="D780" s="3" t="s">
        <v>523</v>
      </c>
      <c r="E780" s="3" t="s">
        <v>1605</v>
      </c>
      <c r="F780" s="3" t="s">
        <v>1606</v>
      </c>
      <c r="G780" s="3" t="s">
        <v>128</v>
      </c>
      <c r="H780" s="3" t="s">
        <v>89</v>
      </c>
      <c r="I780" s="3" t="s">
        <v>1406</v>
      </c>
      <c r="J780" s="3" t="s">
        <v>523</v>
      </c>
      <c r="K780" s="3" t="s">
        <v>92</v>
      </c>
      <c r="L780" s="3" t="s">
        <v>116</v>
      </c>
      <c r="M780" s="3" t="s">
        <v>94</v>
      </c>
      <c r="N780" s="2">
        <v>74298990</v>
      </c>
      <c r="O780" s="2">
        <v>0</v>
      </c>
      <c r="P780" s="10">
        <v>1</v>
      </c>
      <c r="Q780" s="2">
        <v>74298990</v>
      </c>
      <c r="R780" s="2">
        <v>0</v>
      </c>
      <c r="S780" s="3" t="s">
        <v>519</v>
      </c>
      <c r="T780" s="2">
        <v>74298990</v>
      </c>
      <c r="U780" s="2">
        <v>74298990</v>
      </c>
      <c r="V780" s="2">
        <v>0</v>
      </c>
      <c r="W780" s="11">
        <v>0.1964983985380519</v>
      </c>
      <c r="X780" s="2">
        <v>14599632.547994733</v>
      </c>
      <c r="Y780" s="2">
        <v>14599632.547994733</v>
      </c>
      <c r="Z780" s="2">
        <v>0</v>
      </c>
      <c r="AA780" s="12">
        <v>0</v>
      </c>
      <c r="AB780" s="13">
        <v>44942</v>
      </c>
      <c r="AC780" s="13">
        <v>44500</v>
      </c>
      <c r="AD780" s="2">
        <v>2</v>
      </c>
      <c r="AE780" s="2">
        <v>2</v>
      </c>
      <c r="AF780" s="3" t="s">
        <v>95</v>
      </c>
      <c r="AG780" s="2">
        <v>0</v>
      </c>
      <c r="AH780" s="3" t="s">
        <v>95</v>
      </c>
      <c r="AI780" s="3" t="s">
        <v>95</v>
      </c>
      <c r="AJ780" s="2">
        <v>1</v>
      </c>
      <c r="AK780" s="2">
        <v>15184.257459366796</v>
      </c>
      <c r="AL780" s="2">
        <v>0</v>
      </c>
      <c r="AM780" s="2">
        <v>0</v>
      </c>
      <c r="AN780" s="2">
        <v>15184.257459366796</v>
      </c>
      <c r="AO780" s="2">
        <v>45532.360523196592</v>
      </c>
      <c r="AP780" s="2">
        <v>0</v>
      </c>
      <c r="AQ780" s="2">
        <v>0</v>
      </c>
      <c r="AR780" s="2">
        <v>45532.360523196592</v>
      </c>
      <c r="AS780" s="2">
        <v>11679706.038395787</v>
      </c>
      <c r="AT780" s="2">
        <v>0</v>
      </c>
      <c r="AU780" s="2">
        <v>0</v>
      </c>
      <c r="AV780" s="2">
        <v>11679706.038395787</v>
      </c>
      <c r="AW780" s="2">
        <v>15184.257459366796</v>
      </c>
      <c r="AX780" s="2">
        <v>0</v>
      </c>
      <c r="AY780" s="2">
        <v>0</v>
      </c>
      <c r="AZ780" s="2">
        <v>15184.257459366796</v>
      </c>
      <c r="BA780" s="2">
        <v>77274.204636463561</v>
      </c>
      <c r="BB780" s="2">
        <v>0</v>
      </c>
      <c r="BC780" s="2">
        <v>0</v>
      </c>
      <c r="BD780" s="2">
        <v>77274.204636463561</v>
      </c>
      <c r="BE780" s="2">
        <v>231718.7359385998</v>
      </c>
      <c r="BF780" s="2">
        <v>0</v>
      </c>
      <c r="BG780" s="2">
        <v>0</v>
      </c>
      <c r="BH780" s="2">
        <v>231718.7359385998</v>
      </c>
      <c r="BI780" s="2">
        <v>59439192</v>
      </c>
      <c r="BJ780" s="2">
        <v>0</v>
      </c>
      <c r="BK780" s="2">
        <v>0</v>
      </c>
      <c r="BL780" s="2">
        <v>59439192</v>
      </c>
      <c r="BM780" s="2">
        <v>77274.204636463561</v>
      </c>
      <c r="BN780" s="2">
        <v>0</v>
      </c>
      <c r="BO780" s="2">
        <v>0</v>
      </c>
      <c r="BP780" s="2">
        <v>77274.204636463561</v>
      </c>
      <c r="BQ780" s="2" t="s">
        <v>96</v>
      </c>
      <c r="BR780" s="1" t="s">
        <v>523</v>
      </c>
      <c r="BS780" s="1" t="s">
        <v>523</v>
      </c>
      <c r="BT780" s="1" t="s">
        <v>523</v>
      </c>
      <c r="BU780" s="2">
        <v>15184.257459366796</v>
      </c>
      <c r="BV780" s="2">
        <v>45532.360523196592</v>
      </c>
      <c r="BW780" s="2">
        <v>11679706.038395787</v>
      </c>
      <c r="BX780" s="2">
        <v>15184.257459366796</v>
      </c>
      <c r="BY780" s="2">
        <v>15184.257459366796</v>
      </c>
      <c r="BZ780" s="2">
        <v>77274.204636463561</v>
      </c>
      <c r="CA780" s="2">
        <v>231718.7359385998</v>
      </c>
      <c r="CB780" s="2">
        <v>59439192</v>
      </c>
      <c r="CC780" s="2">
        <v>77274.204636463561</v>
      </c>
      <c r="CD780" s="2">
        <v>77274.204636463561</v>
      </c>
      <c r="CE780" s="1">
        <f t="shared" si="12"/>
        <v>1.0400438099692009E-3</v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D781"/>
  <sheetViews>
    <sheetView tabSelected="1" topLeftCell="AA1" workbookViewId="0">
      <selection activeCell="AC5" sqref="AC5"/>
    </sheetView>
  </sheetViews>
  <sheetFormatPr defaultRowHeight="14.5"/>
  <cols>
    <col min="1" max="1" width="12.36328125" bestFit="1" customWidth="1"/>
    <col min="2" max="2" width="18.26953125" bestFit="1" customWidth="1"/>
    <col min="3" max="3" width="30.7265625" bestFit="1" customWidth="1"/>
    <col min="4" max="4" width="9.90625" bestFit="1" customWidth="1"/>
    <col min="5" max="5" width="12.36328125" bestFit="1" customWidth="1"/>
    <col min="6" max="6" width="18.26953125" bestFit="1" customWidth="1"/>
    <col min="7" max="7" width="11.7265625" bestFit="1" customWidth="1"/>
    <col min="8" max="8" width="14.36328125" bestFit="1" customWidth="1"/>
    <col min="9" max="9" width="17.36328125" bestFit="1" customWidth="1"/>
    <col min="10" max="10" width="33.36328125" bestFit="1" customWidth="1"/>
    <col min="11" max="11" width="61.54296875" bestFit="1" customWidth="1"/>
    <col min="12" max="12" width="25.90625" bestFit="1" customWidth="1"/>
    <col min="13" max="13" width="11.90625" bestFit="1" customWidth="1"/>
    <col min="14" max="14" width="31.26953125" bestFit="1" customWidth="1"/>
    <col min="15" max="15" width="17" bestFit="1" customWidth="1"/>
    <col min="16" max="16" width="13.1796875" bestFit="1" customWidth="1"/>
    <col min="17" max="17" width="31.54296875" bestFit="1" customWidth="1"/>
    <col min="18" max="18" width="8.26953125" bestFit="1" customWidth="1"/>
    <col min="19" max="19" width="20.36328125" bestFit="1" customWidth="1"/>
    <col min="20" max="20" width="16.54296875" bestFit="1" customWidth="1"/>
    <col min="21" max="21" width="26.7265625" bestFit="1" customWidth="1"/>
    <col min="22" max="22" width="11.08984375" bestFit="1" customWidth="1"/>
    <col min="23" max="23" width="21.7265625" bestFit="1" customWidth="1"/>
    <col min="24" max="24" width="15.26953125" bestFit="1" customWidth="1"/>
    <col min="25" max="25" width="14.26953125" style="14" bestFit="1" customWidth="1"/>
    <col min="26" max="26" width="21.90625" bestFit="1" customWidth="1"/>
    <col min="27" max="27" width="30.08984375" bestFit="1" customWidth="1"/>
    <col min="28" max="28" width="21.81640625" bestFit="1" customWidth="1"/>
    <col min="29" max="29" width="17.453125" bestFit="1" customWidth="1"/>
    <col min="30" max="30" width="10.453125" bestFit="1" customWidth="1"/>
    <col min="31" max="31" width="13.26953125" bestFit="1" customWidth="1"/>
    <col min="32" max="32" width="30.08984375" bestFit="1" customWidth="1"/>
    <col min="33" max="33" width="21.81640625" bestFit="1" customWidth="1"/>
    <col min="34" max="34" width="17.453125" bestFit="1" customWidth="1"/>
    <col min="35" max="35" width="10.453125" bestFit="1" customWidth="1"/>
    <col min="36" max="36" width="13.26953125" bestFit="1" customWidth="1"/>
    <col min="37" max="37" width="11.81640625" bestFit="1" customWidth="1"/>
    <col min="38" max="38" width="8.453125" bestFit="1" customWidth="1"/>
    <col min="39" max="39" width="15.81640625" bestFit="1" customWidth="1"/>
    <col min="40" max="40" width="12.26953125" bestFit="1" customWidth="1"/>
    <col min="41" max="41" width="4.453125" bestFit="1" customWidth="1"/>
    <col min="42" max="42" width="3.90625" bestFit="1" customWidth="1"/>
    <col min="43" max="43" width="5.26953125" bestFit="1" customWidth="1"/>
    <col min="44" max="44" width="13.08984375" bestFit="1" customWidth="1"/>
    <col min="45" max="45" width="9.6328125" bestFit="1" customWidth="1"/>
    <col min="46" max="46" width="20" bestFit="1" customWidth="1"/>
    <col min="47" max="47" width="12.453125" bestFit="1" customWidth="1"/>
    <col min="48" max="48" width="12.7265625" bestFit="1" customWidth="1"/>
    <col min="49" max="49" width="16.81640625" bestFit="1" customWidth="1"/>
    <col min="50" max="50" width="25" bestFit="1" customWidth="1"/>
    <col min="51" max="51" width="18.54296875" bestFit="1" customWidth="1"/>
    <col min="52" max="52" width="12.453125" bestFit="1" customWidth="1"/>
    <col min="53" max="53" width="20.1796875" bestFit="1" customWidth="1"/>
    <col min="54" max="54" width="14" bestFit="1" customWidth="1"/>
    <col min="55" max="55" width="30.7265625" bestFit="1" customWidth="1"/>
    <col min="56" max="56" width="28.6328125" bestFit="1" customWidth="1"/>
    <col min="57" max="57" width="30.90625" bestFit="1" customWidth="1"/>
    <col min="58" max="58" width="29.6328125" bestFit="1" customWidth="1"/>
    <col min="59" max="59" width="27.26953125" bestFit="1" customWidth="1"/>
    <col min="60" max="60" width="28.6328125" bestFit="1" customWidth="1"/>
    <col min="61" max="61" width="30.90625" bestFit="1" customWidth="1"/>
    <col min="62" max="62" width="29.6328125" bestFit="1" customWidth="1"/>
    <col min="63" max="63" width="27.26953125" bestFit="1" customWidth="1"/>
    <col min="64" max="64" width="28.6328125" bestFit="1" customWidth="1"/>
    <col min="65" max="65" width="30.90625" bestFit="1" customWidth="1"/>
    <col min="66" max="66" width="29.6328125" bestFit="1" customWidth="1"/>
    <col min="67" max="67" width="27.26953125" bestFit="1" customWidth="1"/>
    <col min="68" max="68" width="26.08984375" bestFit="1" customWidth="1"/>
    <col min="69" max="69" width="28.26953125" bestFit="1" customWidth="1"/>
    <col min="70" max="70" width="27" bestFit="1" customWidth="1"/>
    <col min="71" max="71" width="25.6328125" style="14" bestFit="1" customWidth="1"/>
    <col min="72" max="72" width="29.6328125" style="15" bestFit="1" customWidth="1"/>
    <col min="73" max="73" width="31.81640625" style="15" bestFit="1" customWidth="1"/>
    <col min="74" max="74" width="30.54296875" style="15" bestFit="1" customWidth="1"/>
    <col min="75" max="75" width="28.1796875" style="15" bestFit="1" customWidth="1"/>
    <col min="76" max="76" width="29.6328125" style="15" bestFit="1" customWidth="1"/>
    <col min="77" max="77" width="31.81640625" style="15" bestFit="1" customWidth="1"/>
    <col min="78" max="78" width="30.54296875" style="15" bestFit="1" customWidth="1"/>
    <col min="79" max="79" width="28.1796875" style="15" bestFit="1" customWidth="1"/>
    <col min="80" max="80" width="29.6328125" style="15" bestFit="1" customWidth="1"/>
    <col min="81" max="81" width="31.81640625" style="15" bestFit="1" customWidth="1"/>
    <col min="82" max="82" width="30.54296875" style="15" bestFit="1" customWidth="1"/>
    <col min="83" max="83" width="28.1796875" style="15" bestFit="1" customWidth="1"/>
    <col min="84" max="84" width="27" style="15" bestFit="1" customWidth="1"/>
    <col min="85" max="85" width="29.26953125" style="15" bestFit="1" customWidth="1"/>
    <col min="86" max="86" width="27.90625" style="15" bestFit="1" customWidth="1"/>
    <col min="87" max="87" width="25.6328125" style="15" bestFit="1" customWidth="1"/>
    <col min="88" max="88" width="14" style="15" bestFit="1" customWidth="1"/>
    <col min="89" max="91" width="19.26953125" style="15" bestFit="1" customWidth="1"/>
    <col min="92" max="94" width="28.6328125" style="15" bestFit="1" customWidth="1"/>
    <col min="95" max="95" width="26.08984375" style="15" bestFit="1" customWidth="1"/>
    <col min="96" max="96" width="18.1796875" style="14" bestFit="1" customWidth="1"/>
    <col min="97" max="99" width="27.54296875" bestFit="1" customWidth="1"/>
    <col min="100" max="100" width="24.90625" bestFit="1" customWidth="1"/>
    <col min="101" max="101" width="17.08984375" bestFit="1" customWidth="1"/>
    <col min="102" max="102" width="4.08984375" bestFit="1" customWidth="1"/>
    <col min="103" max="103" width="6.81640625" bestFit="1" customWidth="1"/>
    <col min="104" max="104" width="8.453125" bestFit="1" customWidth="1"/>
    <col min="105" max="105" width="12.90625" style="15" bestFit="1" customWidth="1"/>
    <col min="106" max="106" width="15.08984375" bestFit="1" customWidth="1"/>
  </cols>
  <sheetData>
    <row r="1" spans="1:106">
      <c r="A1" t="s">
        <v>0</v>
      </c>
      <c r="B1" t="s">
        <v>1</v>
      </c>
      <c r="C1" t="s">
        <v>2</v>
      </c>
      <c r="D1" t="s">
        <v>2395</v>
      </c>
      <c r="E1" t="s">
        <v>0</v>
      </c>
      <c r="F1" t="s">
        <v>1</v>
      </c>
      <c r="G1" t="s">
        <v>3</v>
      </c>
      <c r="H1" t="s">
        <v>4</v>
      </c>
      <c r="I1" t="s">
        <v>5</v>
      </c>
      <c r="J1" t="s">
        <v>2396</v>
      </c>
      <c r="K1" t="s">
        <v>6</v>
      </c>
      <c r="L1" t="s">
        <v>7</v>
      </c>
      <c r="M1" t="s">
        <v>8</v>
      </c>
      <c r="N1" t="s">
        <v>9</v>
      </c>
      <c r="O1" t="s">
        <v>27</v>
      </c>
      <c r="P1" t="s">
        <v>28</v>
      </c>
      <c r="Q1" t="s">
        <v>29</v>
      </c>
      <c r="R1" t="s">
        <v>18</v>
      </c>
      <c r="S1" t="s">
        <v>2397</v>
      </c>
      <c r="T1" t="s">
        <v>2398</v>
      </c>
      <c r="U1" t="s">
        <v>21</v>
      </c>
      <c r="V1" t="s">
        <v>26</v>
      </c>
      <c r="W1" t="s">
        <v>22</v>
      </c>
      <c r="X1" t="s">
        <v>23</v>
      </c>
      <c r="Y1" s="14" t="s">
        <v>24</v>
      </c>
      <c r="Z1" t="s">
        <v>25</v>
      </c>
      <c r="AA1" t="s">
        <v>2399</v>
      </c>
      <c r="AB1" t="s">
        <v>2400</v>
      </c>
      <c r="AC1" t="s">
        <v>2401</v>
      </c>
      <c r="AD1" t="s">
        <v>2402</v>
      </c>
      <c r="AE1" t="s">
        <v>2403</v>
      </c>
      <c r="AF1" t="s">
        <v>2404</v>
      </c>
      <c r="AG1" t="s">
        <v>2405</v>
      </c>
      <c r="AH1" t="s">
        <v>2406</v>
      </c>
      <c r="AI1" t="s">
        <v>2407</v>
      </c>
      <c r="AJ1" t="s">
        <v>2408</v>
      </c>
      <c r="AK1" t="s">
        <v>2409</v>
      </c>
      <c r="AL1" t="s">
        <v>30</v>
      </c>
      <c r="AM1" t="s">
        <v>31</v>
      </c>
      <c r="AN1" t="s">
        <v>32</v>
      </c>
      <c r="AO1" t="s">
        <v>33</v>
      </c>
      <c r="AP1" t="s">
        <v>34</v>
      </c>
      <c r="AQ1" t="s">
        <v>2410</v>
      </c>
      <c r="AR1" t="s">
        <v>2411</v>
      </c>
      <c r="AS1" t="s">
        <v>35</v>
      </c>
      <c r="AT1" t="s">
        <v>10</v>
      </c>
      <c r="AU1" t="s">
        <v>2412</v>
      </c>
      <c r="AV1" t="s">
        <v>12</v>
      </c>
      <c r="AW1" t="s">
        <v>13</v>
      </c>
      <c r="AX1" t="s">
        <v>14</v>
      </c>
      <c r="AY1" t="s">
        <v>15</v>
      </c>
      <c r="AZ1" t="s">
        <v>16</v>
      </c>
      <c r="BA1" t="s">
        <v>17</v>
      </c>
      <c r="BB1" t="s">
        <v>2413</v>
      </c>
      <c r="BC1" t="s">
        <v>2</v>
      </c>
      <c r="BD1" t="s">
        <v>36</v>
      </c>
      <c r="BE1" t="s">
        <v>37</v>
      </c>
      <c r="BF1" t="s">
        <v>38</v>
      </c>
      <c r="BG1" t="s">
        <v>39</v>
      </c>
      <c r="BH1" t="s">
        <v>40</v>
      </c>
      <c r="BI1" t="s">
        <v>41</v>
      </c>
      <c r="BJ1" t="s">
        <v>42</v>
      </c>
      <c r="BK1" t="s">
        <v>43</v>
      </c>
      <c r="BL1" t="s">
        <v>44</v>
      </c>
      <c r="BM1" t="s">
        <v>45</v>
      </c>
      <c r="BN1" t="s">
        <v>46</v>
      </c>
      <c r="BO1" t="s">
        <v>47</v>
      </c>
      <c r="BP1" t="s">
        <v>48</v>
      </c>
      <c r="BQ1" t="s">
        <v>49</v>
      </c>
      <c r="BR1" t="s">
        <v>50</v>
      </c>
      <c r="BS1" s="14" t="s">
        <v>51</v>
      </c>
      <c r="BT1" s="15" t="s">
        <v>52</v>
      </c>
      <c r="BU1" s="15" t="s">
        <v>53</v>
      </c>
      <c r="BV1" s="15" t="s">
        <v>54</v>
      </c>
      <c r="BW1" s="15" t="s">
        <v>55</v>
      </c>
      <c r="BX1" s="15" t="s">
        <v>56</v>
      </c>
      <c r="BY1" s="15" t="s">
        <v>57</v>
      </c>
      <c r="BZ1" s="15" t="s">
        <v>58</v>
      </c>
      <c r="CA1" s="15" t="s">
        <v>59</v>
      </c>
      <c r="CB1" s="15" t="s">
        <v>60</v>
      </c>
      <c r="CC1" s="15" t="s">
        <v>61</v>
      </c>
      <c r="CD1" s="15" t="s">
        <v>62</v>
      </c>
      <c r="CE1" s="15" t="s">
        <v>63</v>
      </c>
      <c r="CF1" s="15" t="s">
        <v>64</v>
      </c>
      <c r="CG1" s="15" t="s">
        <v>65</v>
      </c>
      <c r="CH1" s="15" t="s">
        <v>66</v>
      </c>
      <c r="CI1" s="15" t="s">
        <v>67</v>
      </c>
      <c r="CJ1" s="15" t="s">
        <v>68</v>
      </c>
      <c r="CK1" s="15" t="s">
        <v>69</v>
      </c>
      <c r="CL1" s="15" t="s">
        <v>70</v>
      </c>
      <c r="CM1" s="15" t="s">
        <v>71</v>
      </c>
      <c r="CN1" s="15" t="s">
        <v>72</v>
      </c>
      <c r="CO1" s="15" t="s">
        <v>73</v>
      </c>
      <c r="CP1" s="15" t="s">
        <v>74</v>
      </c>
      <c r="CQ1" s="15" t="s">
        <v>75</v>
      </c>
      <c r="CR1" s="14" t="s">
        <v>76</v>
      </c>
      <c r="CS1" t="s">
        <v>77</v>
      </c>
      <c r="CT1" t="s">
        <v>78</v>
      </c>
      <c r="CU1" t="s">
        <v>79</v>
      </c>
      <c r="CV1" t="s">
        <v>80</v>
      </c>
      <c r="CW1" t="s">
        <v>81</v>
      </c>
      <c r="CX1" t="s">
        <v>2394</v>
      </c>
      <c r="CY1" t="s">
        <v>2464</v>
      </c>
      <c r="CZ1" t="s">
        <v>2465</v>
      </c>
    </row>
    <row r="2" spans="1:106">
      <c r="A2" t="s">
        <v>82</v>
      </c>
      <c r="B2" t="s">
        <v>83</v>
      </c>
      <c r="C2" t="s">
        <v>1607</v>
      </c>
      <c r="D2" t="s">
        <v>116</v>
      </c>
      <c r="E2" t="s">
        <v>82</v>
      </c>
      <c r="F2" t="s">
        <v>83</v>
      </c>
      <c r="I2" t="s">
        <v>1610</v>
      </c>
      <c r="J2" t="s">
        <v>2414</v>
      </c>
      <c r="K2" t="s">
        <v>88</v>
      </c>
      <c r="L2" t="s">
        <v>89</v>
      </c>
      <c r="M2" t="s">
        <v>90</v>
      </c>
      <c r="N2" t="s">
        <v>1611</v>
      </c>
      <c r="O2">
        <v>44589</v>
      </c>
      <c r="P2">
        <v>44500</v>
      </c>
      <c r="Q2">
        <v>1</v>
      </c>
      <c r="R2" t="s">
        <v>262</v>
      </c>
      <c r="S2">
        <v>20000000</v>
      </c>
      <c r="T2">
        <v>20000000</v>
      </c>
      <c r="U2">
        <v>0</v>
      </c>
      <c r="V2">
        <v>0.01</v>
      </c>
      <c r="W2">
        <v>6.3906999999999998</v>
      </c>
      <c r="X2">
        <v>127814000</v>
      </c>
      <c r="Y2" s="14">
        <v>127814000</v>
      </c>
      <c r="Z2">
        <v>0</v>
      </c>
      <c r="AA2">
        <v>0</v>
      </c>
      <c r="AB2">
        <v>0</v>
      </c>
      <c r="AC2" t="s">
        <v>523</v>
      </c>
      <c r="AD2">
        <v>1</v>
      </c>
      <c r="AE2">
        <v>1</v>
      </c>
      <c r="AF2">
        <v>0</v>
      </c>
      <c r="AG2">
        <v>0</v>
      </c>
      <c r="AH2" t="s">
        <v>523</v>
      </c>
      <c r="AI2">
        <v>1</v>
      </c>
      <c r="AJ2">
        <v>1</v>
      </c>
      <c r="AL2">
        <v>1</v>
      </c>
      <c r="AM2" t="s">
        <v>95</v>
      </c>
      <c r="AN2">
        <v>0</v>
      </c>
      <c r="AO2" t="s">
        <v>95</v>
      </c>
      <c r="AP2" t="s">
        <v>95</v>
      </c>
      <c r="AQ2">
        <v>1</v>
      </c>
      <c r="AS2">
        <v>1</v>
      </c>
      <c r="AT2" t="s">
        <v>92</v>
      </c>
      <c r="AU2" t="s">
        <v>2415</v>
      </c>
      <c r="AV2" t="s">
        <v>262</v>
      </c>
      <c r="AW2">
        <v>30000000</v>
      </c>
      <c r="AX2">
        <v>10000000</v>
      </c>
      <c r="AY2">
        <v>6.3906999999999998</v>
      </c>
      <c r="AZ2">
        <v>191721000</v>
      </c>
      <c r="BA2">
        <v>63907000</v>
      </c>
      <c r="BB2" t="s">
        <v>93</v>
      </c>
      <c r="BC2" t="s">
        <v>1607</v>
      </c>
      <c r="BD2">
        <v>48276.427840069256</v>
      </c>
      <c r="BE2">
        <v>0</v>
      </c>
      <c r="BF2">
        <v>0</v>
      </c>
      <c r="BG2">
        <v>48276.427840069256</v>
      </c>
      <c r="BH2">
        <v>48276.427840069256</v>
      </c>
      <c r="BI2">
        <v>0</v>
      </c>
      <c r="BJ2">
        <v>0</v>
      </c>
      <c r="BK2">
        <v>48276.427840069256</v>
      </c>
      <c r="BL2">
        <v>102251200</v>
      </c>
      <c r="BM2">
        <v>0</v>
      </c>
      <c r="BN2">
        <v>0</v>
      </c>
      <c r="BO2">
        <v>102251200</v>
      </c>
      <c r="BP2">
        <v>48276.427840069256</v>
      </c>
      <c r="BQ2">
        <v>0</v>
      </c>
      <c r="BR2">
        <v>0</v>
      </c>
      <c r="BS2" s="14">
        <v>48276.427840069256</v>
      </c>
      <c r="BT2" s="15">
        <v>250800.8702719438</v>
      </c>
      <c r="BU2" s="15">
        <v>0</v>
      </c>
      <c r="BV2" s="15">
        <v>0</v>
      </c>
      <c r="BW2" s="15">
        <v>250800.8702719438</v>
      </c>
      <c r="BX2" s="15">
        <v>250800.8702719438</v>
      </c>
      <c r="BY2" s="15">
        <v>0</v>
      </c>
      <c r="BZ2" s="15">
        <v>0</v>
      </c>
      <c r="CA2" s="15">
        <v>250800.8702719438</v>
      </c>
      <c r="CB2" s="15">
        <v>531205209.12</v>
      </c>
      <c r="CC2" s="15">
        <v>0</v>
      </c>
      <c r="CD2" s="15">
        <v>0</v>
      </c>
      <c r="CE2" s="15">
        <v>531205209.12</v>
      </c>
      <c r="CF2" s="15">
        <v>250800.8702719438</v>
      </c>
      <c r="CG2" s="15">
        <v>0</v>
      </c>
      <c r="CH2" s="15">
        <v>0</v>
      </c>
      <c r="CI2" s="15">
        <v>250800.8702719438</v>
      </c>
      <c r="CJ2" s="15" t="s">
        <v>96</v>
      </c>
      <c r="CK2" s="15">
        <v>1.4999999999999999E-2</v>
      </c>
      <c r="CL2" s="15">
        <v>3.5000000000000003E-2</v>
      </c>
      <c r="CM2" s="15">
        <v>0.26500000000000001</v>
      </c>
      <c r="CN2" s="15">
        <v>1917210</v>
      </c>
      <c r="CO2" s="15">
        <v>4473490</v>
      </c>
      <c r="CP2" s="15">
        <v>33870710</v>
      </c>
      <c r="CQ2" s="15">
        <v>1917210</v>
      </c>
      <c r="CR2" s="14">
        <v>48276.427840069256</v>
      </c>
      <c r="CS2">
        <v>300000</v>
      </c>
      <c r="CT2">
        <v>700000</v>
      </c>
      <c r="CU2">
        <v>5300000</v>
      </c>
      <c r="CV2">
        <v>300000</v>
      </c>
      <c r="CW2">
        <v>300000</v>
      </c>
      <c r="CX2">
        <v>1</v>
      </c>
      <c r="CY2" s="21">
        <f>BS2/Y2</f>
        <v>3.777084500920811E-4</v>
      </c>
      <c r="CZ2" s="21" t="e">
        <f>VLOOKUP(F2,#REF!,12,0)</f>
        <v>#REF!</v>
      </c>
      <c r="DB2" s="16"/>
    </row>
    <row r="3" spans="1:106">
      <c r="A3" t="s">
        <v>82</v>
      </c>
      <c r="B3" t="s">
        <v>84</v>
      </c>
      <c r="C3" t="s">
        <v>1612</v>
      </c>
      <c r="D3" t="s">
        <v>116</v>
      </c>
      <c r="E3" t="s">
        <v>82</v>
      </c>
      <c r="F3" t="s">
        <v>84</v>
      </c>
      <c r="I3" t="s">
        <v>87</v>
      </c>
      <c r="J3" t="s">
        <v>2416</v>
      </c>
      <c r="K3" t="s">
        <v>88</v>
      </c>
      <c r="L3" t="s">
        <v>89</v>
      </c>
      <c r="M3" t="s">
        <v>90</v>
      </c>
      <c r="N3" t="s">
        <v>91</v>
      </c>
      <c r="O3">
        <v>44669</v>
      </c>
      <c r="P3">
        <v>44500</v>
      </c>
      <c r="Q3">
        <v>1</v>
      </c>
      <c r="R3" t="s">
        <v>94</v>
      </c>
      <c r="S3">
        <v>60000000</v>
      </c>
      <c r="T3">
        <v>29600000</v>
      </c>
      <c r="U3">
        <v>173931.25</v>
      </c>
      <c r="V3">
        <v>4.2500000000000003E-2</v>
      </c>
      <c r="W3">
        <v>1</v>
      </c>
      <c r="X3">
        <v>60000000</v>
      </c>
      <c r="Y3" s="14">
        <v>29600000</v>
      </c>
      <c r="Z3">
        <v>173931.25</v>
      </c>
      <c r="AA3">
        <v>0</v>
      </c>
      <c r="AB3">
        <v>0</v>
      </c>
      <c r="AC3" t="s">
        <v>523</v>
      </c>
      <c r="AD3">
        <v>0</v>
      </c>
      <c r="AE3">
        <v>0</v>
      </c>
      <c r="AF3">
        <v>0</v>
      </c>
      <c r="AG3">
        <v>0</v>
      </c>
      <c r="AH3" t="s">
        <v>523</v>
      </c>
      <c r="AI3">
        <v>5</v>
      </c>
      <c r="AJ3">
        <v>5</v>
      </c>
      <c r="AL3">
        <v>5</v>
      </c>
      <c r="AM3" t="s">
        <v>95</v>
      </c>
      <c r="AN3">
        <v>0</v>
      </c>
      <c r="AO3" t="s">
        <v>95</v>
      </c>
      <c r="AP3" t="s">
        <v>95</v>
      </c>
      <c r="AQ3">
        <v>1</v>
      </c>
      <c r="AS3">
        <v>1</v>
      </c>
      <c r="AT3" t="s">
        <v>92</v>
      </c>
      <c r="AU3" t="s">
        <v>2415</v>
      </c>
      <c r="AV3" t="s">
        <v>94</v>
      </c>
      <c r="AW3">
        <v>80000000</v>
      </c>
      <c r="AX3">
        <v>36400000</v>
      </c>
      <c r="AY3">
        <v>1</v>
      </c>
      <c r="AZ3">
        <v>511256000</v>
      </c>
      <c r="BA3">
        <v>232621480</v>
      </c>
      <c r="BB3" t="s">
        <v>93</v>
      </c>
      <c r="BC3" t="s">
        <v>1612</v>
      </c>
      <c r="BD3">
        <v>157932.97006122445</v>
      </c>
      <c r="BE3">
        <v>0</v>
      </c>
      <c r="BF3">
        <v>928.02293577572107</v>
      </c>
      <c r="BG3">
        <v>158860.99299700017</v>
      </c>
      <c r="BH3">
        <v>157932.97006122445</v>
      </c>
      <c r="BI3">
        <v>0</v>
      </c>
      <c r="BJ3">
        <v>928.02293577572107</v>
      </c>
      <c r="BK3">
        <v>158860.99299700017</v>
      </c>
      <c r="BL3">
        <v>11377894.85638313</v>
      </c>
      <c r="BM3">
        <v>0</v>
      </c>
      <c r="BN3">
        <v>66857.144416867843</v>
      </c>
      <c r="BO3">
        <v>11444752.000799999</v>
      </c>
      <c r="BP3">
        <v>157932.97006122445</v>
      </c>
      <c r="BQ3">
        <v>0</v>
      </c>
      <c r="BR3">
        <v>928.02293577572107</v>
      </c>
      <c r="BS3" s="14">
        <v>158860.99299700017</v>
      </c>
      <c r="BT3" s="15">
        <v>820477.5727650671</v>
      </c>
      <c r="BU3" s="15">
        <v>0</v>
      </c>
      <c r="BV3" s="15">
        <v>4821.1719536484488</v>
      </c>
      <c r="BW3" s="15">
        <v>825298.74471871555</v>
      </c>
      <c r="BX3" s="15">
        <v>820477.5727650671</v>
      </c>
      <c r="BY3" s="15">
        <v>0</v>
      </c>
      <c r="BZ3" s="15">
        <v>4821.1719536484488</v>
      </c>
      <c r="CA3" s="15">
        <v>825298.74471871555</v>
      </c>
      <c r="CB3" s="15">
        <v>59109301.568396002</v>
      </c>
      <c r="CC3" s="15">
        <v>0</v>
      </c>
      <c r="CD3" s="15">
        <v>347329.5509600701</v>
      </c>
      <c r="CE3" s="15">
        <v>59456631.119356073</v>
      </c>
      <c r="CF3" s="15">
        <v>820477.5727650671</v>
      </c>
      <c r="CG3" s="15">
        <v>0</v>
      </c>
      <c r="CH3" s="15">
        <v>4821.1719536484488</v>
      </c>
      <c r="CI3" s="15">
        <v>825298.74471871555</v>
      </c>
      <c r="CJ3" s="15" t="s">
        <v>96</v>
      </c>
      <c r="CK3" s="15">
        <v>1.4999999999999999E-2</v>
      </c>
      <c r="CL3" s="15">
        <v>3.5000000000000003E-2</v>
      </c>
      <c r="CM3" s="15">
        <v>0.26500000000000001</v>
      </c>
      <c r="CN3" s="15">
        <v>444000</v>
      </c>
      <c r="CO3" s="15">
        <v>1036000.0000000001</v>
      </c>
      <c r="CP3" s="15">
        <v>7844000</v>
      </c>
      <c r="CQ3" s="15">
        <v>444000</v>
      </c>
      <c r="CR3" s="14">
        <v>444000</v>
      </c>
      <c r="CS3">
        <v>444000</v>
      </c>
      <c r="CT3">
        <v>1036000.0000000001</v>
      </c>
      <c r="CU3">
        <v>7844000</v>
      </c>
      <c r="CV3">
        <v>444000</v>
      </c>
      <c r="CW3">
        <v>444000</v>
      </c>
      <c r="CX3">
        <v>5</v>
      </c>
      <c r="CY3" s="21">
        <f t="shared" ref="CY3:CY66" si="0">BS3/Y3</f>
        <v>5.3669254390878432E-3</v>
      </c>
      <c r="CZ3" s="21" t="e">
        <f>VLOOKUP(F3,#REF!,12,0)</f>
        <v>#REF!</v>
      </c>
      <c r="DB3" s="16"/>
    </row>
    <row r="4" spans="1:106">
      <c r="A4" t="s">
        <v>82</v>
      </c>
      <c r="B4" t="s">
        <v>97</v>
      </c>
      <c r="C4" t="s">
        <v>1613</v>
      </c>
      <c r="D4" t="s">
        <v>116</v>
      </c>
      <c r="E4" t="s">
        <v>82</v>
      </c>
      <c r="F4" t="s">
        <v>97</v>
      </c>
      <c r="I4" t="s">
        <v>87</v>
      </c>
      <c r="J4" t="s">
        <v>2417</v>
      </c>
      <c r="K4" t="s">
        <v>100</v>
      </c>
      <c r="L4" t="s">
        <v>89</v>
      </c>
      <c r="M4" t="s">
        <v>90</v>
      </c>
      <c r="N4" t="s">
        <v>101</v>
      </c>
      <c r="O4">
        <v>44587</v>
      </c>
      <c r="P4">
        <v>44500</v>
      </c>
      <c r="Q4">
        <v>1</v>
      </c>
      <c r="R4" t="s">
        <v>94</v>
      </c>
      <c r="S4">
        <v>26721646.309999999</v>
      </c>
      <c r="T4">
        <v>26721646.309999999</v>
      </c>
      <c r="U4">
        <v>120247.41</v>
      </c>
      <c r="V4">
        <v>4.4999999999999998E-2</v>
      </c>
      <c r="W4">
        <v>1</v>
      </c>
      <c r="X4">
        <v>26721646.309999999</v>
      </c>
      <c r="Y4" s="14">
        <v>26721646.309999999</v>
      </c>
      <c r="Z4">
        <v>120247.41</v>
      </c>
      <c r="AA4">
        <v>0</v>
      </c>
      <c r="AB4">
        <v>0</v>
      </c>
      <c r="AC4" t="s">
        <v>523</v>
      </c>
      <c r="AD4">
        <v>0</v>
      </c>
      <c r="AE4">
        <v>0</v>
      </c>
      <c r="AF4">
        <v>0</v>
      </c>
      <c r="AG4">
        <v>0</v>
      </c>
      <c r="AH4" t="s">
        <v>523</v>
      </c>
      <c r="AI4">
        <v>5</v>
      </c>
      <c r="AJ4">
        <v>5</v>
      </c>
      <c r="AL4">
        <v>5</v>
      </c>
      <c r="AM4" t="s">
        <v>95</v>
      </c>
      <c r="AN4">
        <v>0</v>
      </c>
      <c r="AO4" t="s">
        <v>95</v>
      </c>
      <c r="AP4" t="s">
        <v>95</v>
      </c>
      <c r="AQ4">
        <v>1</v>
      </c>
      <c r="AS4">
        <v>1</v>
      </c>
      <c r="AT4" t="s">
        <v>92</v>
      </c>
      <c r="AU4" t="s">
        <v>2415</v>
      </c>
      <c r="AV4" t="s">
        <v>94</v>
      </c>
      <c r="AW4">
        <v>60000000</v>
      </c>
      <c r="AX4">
        <v>0</v>
      </c>
      <c r="AY4">
        <v>1</v>
      </c>
      <c r="AZ4">
        <v>383442000</v>
      </c>
      <c r="BA4">
        <v>0</v>
      </c>
      <c r="BB4" t="s">
        <v>93</v>
      </c>
      <c r="BC4" t="s">
        <v>1613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 s="14">
        <v>0</v>
      </c>
      <c r="BT4" s="15">
        <v>0</v>
      </c>
      <c r="BU4" s="15">
        <v>0</v>
      </c>
      <c r="BV4" s="15">
        <v>0</v>
      </c>
      <c r="BW4" s="15">
        <v>0</v>
      </c>
      <c r="BX4" s="15">
        <v>0</v>
      </c>
      <c r="BY4" s="15">
        <v>0</v>
      </c>
      <c r="BZ4" s="15">
        <v>0</v>
      </c>
      <c r="CA4" s="15">
        <v>0</v>
      </c>
      <c r="CB4" s="15">
        <v>0</v>
      </c>
      <c r="CC4" s="15">
        <v>0</v>
      </c>
      <c r="CD4" s="15">
        <v>0</v>
      </c>
      <c r="CE4" s="15">
        <v>0</v>
      </c>
      <c r="CF4" s="15">
        <v>0</v>
      </c>
      <c r="CG4" s="15">
        <v>0</v>
      </c>
      <c r="CH4" s="15">
        <v>0</v>
      </c>
      <c r="CI4" s="15">
        <v>0</v>
      </c>
      <c r="CJ4" s="15" t="s">
        <v>96</v>
      </c>
      <c r="CK4" s="15">
        <v>1.4999999999999999E-2</v>
      </c>
      <c r="CL4" s="15">
        <v>3.5000000000000003E-2</v>
      </c>
      <c r="CM4" s="15">
        <v>0.26500000000000001</v>
      </c>
      <c r="CN4" s="15">
        <v>400824.69464999996</v>
      </c>
      <c r="CO4" s="15">
        <v>935257.62085000006</v>
      </c>
      <c r="CP4" s="15">
        <v>7081236.2721499996</v>
      </c>
      <c r="CQ4" s="15">
        <v>400824.69464999996</v>
      </c>
      <c r="CR4" s="14">
        <v>400824.69464999996</v>
      </c>
      <c r="CS4">
        <v>400824.69464999996</v>
      </c>
      <c r="CT4">
        <v>935257.62085000006</v>
      </c>
      <c r="CU4">
        <v>7081236.2721499996</v>
      </c>
      <c r="CV4">
        <v>400824.69464999996</v>
      </c>
      <c r="CW4">
        <v>400824.69464999996</v>
      </c>
      <c r="CX4">
        <v>5</v>
      </c>
      <c r="CY4" s="21">
        <f t="shared" si="0"/>
        <v>0</v>
      </c>
      <c r="CZ4" s="21" t="e">
        <f>VLOOKUP(F4,#REF!,12,0)</f>
        <v>#REF!</v>
      </c>
      <c r="DB4" s="16"/>
    </row>
    <row r="5" spans="1:106">
      <c r="A5" t="s">
        <v>82</v>
      </c>
      <c r="B5" t="s">
        <v>105</v>
      </c>
      <c r="C5" t="s">
        <v>1614</v>
      </c>
      <c r="D5" t="s">
        <v>116</v>
      </c>
      <c r="E5" t="s">
        <v>82</v>
      </c>
      <c r="F5" t="s">
        <v>105</v>
      </c>
      <c r="I5" t="s">
        <v>87</v>
      </c>
      <c r="J5" t="s">
        <v>2418</v>
      </c>
      <c r="K5" t="s">
        <v>100</v>
      </c>
      <c r="L5" t="s">
        <v>89</v>
      </c>
      <c r="M5" t="s">
        <v>90</v>
      </c>
      <c r="N5" t="s">
        <v>108</v>
      </c>
      <c r="O5">
        <v>44589</v>
      </c>
      <c r="P5">
        <v>44500</v>
      </c>
      <c r="Q5">
        <v>1</v>
      </c>
      <c r="R5" t="s">
        <v>94</v>
      </c>
      <c r="S5">
        <v>23000000</v>
      </c>
      <c r="T5">
        <v>23000000</v>
      </c>
      <c r="U5">
        <v>97750</v>
      </c>
      <c r="V5">
        <v>4.2500000000000003E-2</v>
      </c>
      <c r="W5">
        <v>1</v>
      </c>
      <c r="X5">
        <v>23000000</v>
      </c>
      <c r="Y5" s="14">
        <v>23000000</v>
      </c>
      <c r="Z5">
        <v>97750</v>
      </c>
      <c r="AA5">
        <v>0</v>
      </c>
      <c r="AB5">
        <v>0</v>
      </c>
      <c r="AC5" t="s">
        <v>523</v>
      </c>
      <c r="AD5">
        <v>6</v>
      </c>
      <c r="AE5">
        <v>6</v>
      </c>
      <c r="AF5">
        <v>0</v>
      </c>
      <c r="AG5">
        <v>0</v>
      </c>
      <c r="AH5" t="s">
        <v>523</v>
      </c>
      <c r="AI5">
        <v>6</v>
      </c>
      <c r="AJ5">
        <v>6</v>
      </c>
      <c r="AL5">
        <v>6</v>
      </c>
      <c r="AM5" t="s">
        <v>95</v>
      </c>
      <c r="AN5">
        <v>0</v>
      </c>
      <c r="AO5" t="s">
        <v>95</v>
      </c>
      <c r="AP5" t="s">
        <v>95</v>
      </c>
      <c r="AQ5">
        <v>1</v>
      </c>
      <c r="AS5">
        <v>1</v>
      </c>
      <c r="AT5" t="s">
        <v>92</v>
      </c>
      <c r="AU5" t="s">
        <v>2415</v>
      </c>
      <c r="AV5" t="s">
        <v>94</v>
      </c>
      <c r="AW5">
        <v>210000000</v>
      </c>
      <c r="AX5">
        <v>187000000</v>
      </c>
      <c r="AY5">
        <v>1</v>
      </c>
      <c r="AZ5">
        <v>1342047000</v>
      </c>
      <c r="BA5">
        <v>1195060900</v>
      </c>
      <c r="BB5" t="s">
        <v>93</v>
      </c>
      <c r="BC5" t="s">
        <v>1614</v>
      </c>
      <c r="BD5">
        <v>275945.06586990558</v>
      </c>
      <c r="BE5">
        <v>0</v>
      </c>
      <c r="BF5">
        <v>1172.7665299470987</v>
      </c>
      <c r="BG5">
        <v>277117.83239985269</v>
      </c>
      <c r="BH5">
        <v>275945.06586990558</v>
      </c>
      <c r="BI5">
        <v>0</v>
      </c>
      <c r="BJ5">
        <v>1172.7665299470987</v>
      </c>
      <c r="BK5">
        <v>277117.83239985269</v>
      </c>
      <c r="BL5">
        <v>12788590.377296491</v>
      </c>
      <c r="BM5">
        <v>0</v>
      </c>
      <c r="BN5">
        <v>54351.509103510085</v>
      </c>
      <c r="BO5">
        <v>12842941.886399999</v>
      </c>
      <c r="BP5">
        <v>275945.06586990558</v>
      </c>
      <c r="BQ5">
        <v>0</v>
      </c>
      <c r="BR5">
        <v>1172.7665299470987</v>
      </c>
      <c r="BS5" s="14">
        <v>277117.83239985269</v>
      </c>
      <c r="BT5" s="15">
        <v>1433562.2117007466</v>
      </c>
      <c r="BU5" s="15">
        <v>0</v>
      </c>
      <c r="BV5" s="15">
        <v>6092.6393997281721</v>
      </c>
      <c r="BW5" s="15">
        <v>1439654.8511004748</v>
      </c>
      <c r="BX5" s="15">
        <v>1433562.2117007466</v>
      </c>
      <c r="BY5" s="15">
        <v>0</v>
      </c>
      <c r="BZ5" s="15">
        <v>6092.6393997281721</v>
      </c>
      <c r="CA5" s="15">
        <v>1439654.8511004748</v>
      </c>
      <c r="CB5" s="15">
        <v>66438005.869093001</v>
      </c>
      <c r="CC5" s="15">
        <v>0</v>
      </c>
      <c r="CD5" s="15">
        <v>282361.52494364523</v>
      </c>
      <c r="CE5" s="15">
        <v>66720367.394036636</v>
      </c>
      <c r="CF5" s="15">
        <v>1433562.2117007466</v>
      </c>
      <c r="CG5" s="15">
        <v>0</v>
      </c>
      <c r="CH5" s="15">
        <v>6092.6393997281721</v>
      </c>
      <c r="CI5" s="15">
        <v>1439654.8511004748</v>
      </c>
      <c r="CJ5" s="15" t="s">
        <v>96</v>
      </c>
      <c r="CK5" s="15">
        <v>1.4999999999999999E-2</v>
      </c>
      <c r="CL5" s="15">
        <v>3.5000000000000003E-2</v>
      </c>
      <c r="CM5" s="15">
        <v>0.26500000000000001</v>
      </c>
      <c r="CN5" s="15">
        <v>345000</v>
      </c>
      <c r="CO5" s="15">
        <v>805000.00000000012</v>
      </c>
      <c r="CP5" s="15">
        <v>6095000</v>
      </c>
      <c r="CQ5" s="15">
        <v>345000</v>
      </c>
      <c r="CR5" s="14">
        <v>345000</v>
      </c>
      <c r="CS5">
        <v>345000</v>
      </c>
      <c r="CT5">
        <v>805000.00000000012</v>
      </c>
      <c r="CU5">
        <v>6095000</v>
      </c>
      <c r="CV5">
        <v>345000</v>
      </c>
      <c r="CW5">
        <v>345000</v>
      </c>
      <c r="CX5">
        <v>6</v>
      </c>
      <c r="CY5" s="21">
        <f t="shared" si="0"/>
        <v>1.2048601408689248E-2</v>
      </c>
      <c r="CZ5" s="21" t="e">
        <f>VLOOKUP(F5,#REF!,12,0)</f>
        <v>#REF!</v>
      </c>
      <c r="DB5" s="16"/>
    </row>
    <row r="6" spans="1:106">
      <c r="A6" t="s">
        <v>82</v>
      </c>
      <c r="B6" t="s">
        <v>109</v>
      </c>
      <c r="C6" t="s">
        <v>1615</v>
      </c>
      <c r="D6" t="s">
        <v>116</v>
      </c>
      <c r="E6" t="s">
        <v>82</v>
      </c>
      <c r="F6" t="s">
        <v>109</v>
      </c>
      <c r="I6" t="s">
        <v>87</v>
      </c>
      <c r="J6" t="s">
        <v>2418</v>
      </c>
      <c r="K6" t="s">
        <v>100</v>
      </c>
      <c r="L6" t="s">
        <v>89</v>
      </c>
      <c r="M6" t="s">
        <v>90</v>
      </c>
      <c r="N6" t="s">
        <v>104</v>
      </c>
      <c r="O6">
        <v>44506</v>
      </c>
      <c r="P6">
        <v>44500</v>
      </c>
      <c r="Q6">
        <v>1</v>
      </c>
      <c r="R6" t="s">
        <v>94</v>
      </c>
      <c r="S6">
        <v>49500000</v>
      </c>
      <c r="T6">
        <v>49500000</v>
      </c>
      <c r="U6">
        <v>493845</v>
      </c>
      <c r="V6">
        <v>4.3799999999999999E-2</v>
      </c>
      <c r="W6">
        <v>1</v>
      </c>
      <c r="X6">
        <v>49500000</v>
      </c>
      <c r="Y6" s="14">
        <v>49500000</v>
      </c>
      <c r="Z6">
        <v>493845</v>
      </c>
      <c r="AA6">
        <v>0</v>
      </c>
      <c r="AB6">
        <v>0</v>
      </c>
      <c r="AC6" t="s">
        <v>523</v>
      </c>
      <c r="AD6">
        <v>3</v>
      </c>
      <c r="AE6">
        <v>3</v>
      </c>
      <c r="AF6">
        <v>0</v>
      </c>
      <c r="AG6">
        <v>0</v>
      </c>
      <c r="AH6" t="s">
        <v>523</v>
      </c>
      <c r="AI6">
        <v>3</v>
      </c>
      <c r="AJ6">
        <v>3</v>
      </c>
      <c r="AL6">
        <v>3</v>
      </c>
      <c r="AM6" t="s">
        <v>95</v>
      </c>
      <c r="AN6">
        <v>0</v>
      </c>
      <c r="AO6" t="s">
        <v>95</v>
      </c>
      <c r="AP6" t="s">
        <v>95</v>
      </c>
      <c r="AQ6">
        <v>1</v>
      </c>
      <c r="AS6">
        <v>1</v>
      </c>
      <c r="AT6" t="s">
        <v>92</v>
      </c>
      <c r="AU6" t="s">
        <v>2415</v>
      </c>
      <c r="AV6" t="s">
        <v>94</v>
      </c>
      <c r="AW6">
        <v>200000000</v>
      </c>
      <c r="AX6">
        <v>22000000</v>
      </c>
      <c r="AY6">
        <v>1</v>
      </c>
      <c r="AZ6">
        <v>1278140000</v>
      </c>
      <c r="BA6">
        <v>140595400</v>
      </c>
      <c r="BB6" t="s">
        <v>93</v>
      </c>
      <c r="BC6" t="s">
        <v>1615</v>
      </c>
      <c r="BD6">
        <v>124314.7059838819</v>
      </c>
      <c r="BE6">
        <v>0</v>
      </c>
      <c r="BF6">
        <v>1240.2463833658617</v>
      </c>
      <c r="BG6">
        <v>125554.95236724775</v>
      </c>
      <c r="BH6">
        <v>124314.7059838819</v>
      </c>
      <c r="BI6">
        <v>0</v>
      </c>
      <c r="BJ6">
        <v>1240.2463833658617</v>
      </c>
      <c r="BK6">
        <v>125554.95236724775</v>
      </c>
      <c r="BL6">
        <v>39600000</v>
      </c>
      <c r="BM6">
        <v>0</v>
      </c>
      <c r="BN6">
        <v>395075.99999999994</v>
      </c>
      <c r="BO6">
        <v>39995076</v>
      </c>
      <c r="BP6">
        <v>124314.7059838819</v>
      </c>
      <c r="BQ6">
        <v>0</v>
      </c>
      <c r="BR6">
        <v>1240.2463833658617</v>
      </c>
      <c r="BS6" s="14">
        <v>125554.95236724775</v>
      </c>
      <c r="BT6" s="15">
        <v>645827.32905686484</v>
      </c>
      <c r="BU6" s="15">
        <v>0</v>
      </c>
      <c r="BV6" s="15">
        <v>6443.2039862239881</v>
      </c>
      <c r="BW6" s="15">
        <v>652270.53304308886</v>
      </c>
      <c r="BX6" s="15">
        <v>645827.32905686484</v>
      </c>
      <c r="BY6" s="15">
        <v>0</v>
      </c>
      <c r="BZ6" s="15">
        <v>6443.2039862239881</v>
      </c>
      <c r="CA6" s="15">
        <v>652270.53304308886</v>
      </c>
      <c r="CB6" s="15">
        <v>205725960</v>
      </c>
      <c r="CC6" s="15">
        <v>0</v>
      </c>
      <c r="CD6" s="15">
        <v>2052459.3275999997</v>
      </c>
      <c r="CE6" s="15">
        <v>207778419.3276</v>
      </c>
      <c r="CF6" s="15">
        <v>645827.32905686484</v>
      </c>
      <c r="CG6" s="15">
        <v>0</v>
      </c>
      <c r="CH6" s="15">
        <v>6443.2039862239881</v>
      </c>
      <c r="CI6" s="15">
        <v>652270.53304308886</v>
      </c>
      <c r="CJ6" s="15" t="s">
        <v>96</v>
      </c>
      <c r="CK6" s="15">
        <v>1.4999999999999999E-2</v>
      </c>
      <c r="CL6" s="15">
        <v>3.5000000000000003E-2</v>
      </c>
      <c r="CM6" s="15">
        <v>0.26500000000000001</v>
      </c>
      <c r="CN6" s="15">
        <v>742500</v>
      </c>
      <c r="CO6" s="15">
        <v>1732500.0000000002</v>
      </c>
      <c r="CP6" s="15">
        <v>13117500</v>
      </c>
      <c r="CQ6" s="15">
        <v>742500</v>
      </c>
      <c r="CR6" s="14">
        <v>742500</v>
      </c>
      <c r="CS6">
        <v>742500</v>
      </c>
      <c r="CT6">
        <v>1732500.0000000002</v>
      </c>
      <c r="CU6">
        <v>13117500</v>
      </c>
      <c r="CV6">
        <v>742500</v>
      </c>
      <c r="CW6">
        <v>742500</v>
      </c>
      <c r="CX6">
        <v>3</v>
      </c>
      <c r="CY6" s="21">
        <f t="shared" si="0"/>
        <v>2.5364636841868232E-3</v>
      </c>
      <c r="CZ6" s="21" t="e">
        <f>VLOOKUP(F6,#REF!,12,0)</f>
        <v>#REF!</v>
      </c>
      <c r="DB6" s="16"/>
    </row>
    <row r="7" spans="1:106">
      <c r="A7" t="s">
        <v>82</v>
      </c>
      <c r="B7" t="s">
        <v>110</v>
      </c>
      <c r="C7" t="s">
        <v>1616</v>
      </c>
      <c r="D7" t="s">
        <v>116</v>
      </c>
      <c r="E7" t="s">
        <v>82</v>
      </c>
      <c r="F7" t="s">
        <v>110</v>
      </c>
      <c r="I7" t="s">
        <v>87</v>
      </c>
      <c r="J7" t="s">
        <v>2417</v>
      </c>
      <c r="K7" t="s">
        <v>100</v>
      </c>
      <c r="L7" t="s">
        <v>89</v>
      </c>
      <c r="M7" t="s">
        <v>90</v>
      </c>
      <c r="N7" t="s">
        <v>101</v>
      </c>
      <c r="O7">
        <v>44601</v>
      </c>
      <c r="P7">
        <v>44500</v>
      </c>
      <c r="Q7">
        <v>1</v>
      </c>
      <c r="R7" t="s">
        <v>94</v>
      </c>
      <c r="S7">
        <v>16292282.83</v>
      </c>
      <c r="T7">
        <v>16292282.83</v>
      </c>
      <c r="U7">
        <v>73315.27</v>
      </c>
      <c r="V7">
        <v>4.4999999999999998E-2</v>
      </c>
      <c r="W7">
        <v>1</v>
      </c>
      <c r="X7">
        <v>16292282.83</v>
      </c>
      <c r="Y7" s="14">
        <v>16292282.83</v>
      </c>
      <c r="Z7">
        <v>73315.27</v>
      </c>
      <c r="AA7">
        <v>0</v>
      </c>
      <c r="AB7">
        <v>0</v>
      </c>
      <c r="AC7" t="s">
        <v>523</v>
      </c>
      <c r="AD7">
        <v>0</v>
      </c>
      <c r="AE7">
        <v>0</v>
      </c>
      <c r="AF7">
        <v>0</v>
      </c>
      <c r="AG7">
        <v>0</v>
      </c>
      <c r="AH7" t="s">
        <v>523</v>
      </c>
      <c r="AI7">
        <v>5</v>
      </c>
      <c r="AJ7">
        <v>5</v>
      </c>
      <c r="AL7">
        <v>5</v>
      </c>
      <c r="AM7" t="s">
        <v>95</v>
      </c>
      <c r="AN7">
        <v>0</v>
      </c>
      <c r="AO7" t="s">
        <v>95</v>
      </c>
      <c r="AP7" t="s">
        <v>95</v>
      </c>
      <c r="AQ7">
        <v>1</v>
      </c>
      <c r="AS7">
        <v>1</v>
      </c>
      <c r="AT7" t="s">
        <v>92</v>
      </c>
      <c r="AU7" t="s">
        <v>2415</v>
      </c>
      <c r="AV7" t="s">
        <v>94</v>
      </c>
      <c r="AW7">
        <v>60000000</v>
      </c>
      <c r="AX7">
        <v>0</v>
      </c>
      <c r="AY7">
        <v>1</v>
      </c>
      <c r="AZ7">
        <v>383442000</v>
      </c>
      <c r="BA7">
        <v>0</v>
      </c>
      <c r="BB7" t="s">
        <v>93</v>
      </c>
      <c r="BC7" t="s">
        <v>1616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 s="14">
        <v>0</v>
      </c>
      <c r="BT7" s="15">
        <v>0</v>
      </c>
      <c r="BU7" s="15">
        <v>0</v>
      </c>
      <c r="BV7" s="15">
        <v>0</v>
      </c>
      <c r="BW7" s="15">
        <v>0</v>
      </c>
      <c r="BX7" s="15">
        <v>0</v>
      </c>
      <c r="BY7" s="15">
        <v>0</v>
      </c>
      <c r="BZ7" s="15">
        <v>0</v>
      </c>
      <c r="CA7" s="15">
        <v>0</v>
      </c>
      <c r="CB7" s="15">
        <v>0</v>
      </c>
      <c r="CC7" s="15">
        <v>0</v>
      </c>
      <c r="CD7" s="15">
        <v>0</v>
      </c>
      <c r="CE7" s="15">
        <v>0</v>
      </c>
      <c r="CF7" s="15">
        <v>0</v>
      </c>
      <c r="CG7" s="15">
        <v>0</v>
      </c>
      <c r="CH7" s="15">
        <v>0</v>
      </c>
      <c r="CI7" s="15">
        <v>0</v>
      </c>
      <c r="CJ7" s="15" t="s">
        <v>96</v>
      </c>
      <c r="CK7" s="15">
        <v>1.4999999999999999E-2</v>
      </c>
      <c r="CL7" s="15">
        <v>3.5000000000000003E-2</v>
      </c>
      <c r="CM7" s="15">
        <v>0.26500000000000001</v>
      </c>
      <c r="CN7" s="15">
        <v>244384.24244999999</v>
      </c>
      <c r="CO7" s="15">
        <v>570229.89905000001</v>
      </c>
      <c r="CP7" s="15">
        <v>4317454.9499500003</v>
      </c>
      <c r="CQ7" s="15">
        <v>244384.24244999999</v>
      </c>
      <c r="CR7" s="14">
        <v>244384.24244999999</v>
      </c>
      <c r="CS7">
        <v>244384.24244999999</v>
      </c>
      <c r="CT7">
        <v>570229.89905000001</v>
      </c>
      <c r="CU7">
        <v>4317454.9499500003</v>
      </c>
      <c r="CV7">
        <v>244384.24244999999</v>
      </c>
      <c r="CW7">
        <v>244384.24244999999</v>
      </c>
      <c r="CX7">
        <v>5</v>
      </c>
      <c r="CY7" s="21">
        <f t="shared" si="0"/>
        <v>0</v>
      </c>
      <c r="CZ7" s="21" t="e">
        <f>VLOOKUP(F7,#REF!,12,0)</f>
        <v>#REF!</v>
      </c>
      <c r="DB7" s="16"/>
    </row>
    <row r="8" spans="1:106">
      <c r="A8" t="s">
        <v>82</v>
      </c>
      <c r="B8" t="s">
        <v>111</v>
      </c>
      <c r="C8" t="s">
        <v>1617</v>
      </c>
      <c r="D8" t="s">
        <v>116</v>
      </c>
      <c r="E8" t="s">
        <v>82</v>
      </c>
      <c r="F8" t="s">
        <v>111</v>
      </c>
      <c r="I8" t="s">
        <v>87</v>
      </c>
      <c r="J8" t="s">
        <v>2418</v>
      </c>
      <c r="K8" t="s">
        <v>100</v>
      </c>
      <c r="L8" t="s">
        <v>89</v>
      </c>
      <c r="M8" t="s">
        <v>90</v>
      </c>
      <c r="N8" t="s">
        <v>104</v>
      </c>
      <c r="O8">
        <v>44511</v>
      </c>
      <c r="P8">
        <v>44500</v>
      </c>
      <c r="Q8">
        <v>1</v>
      </c>
      <c r="R8" t="s">
        <v>94</v>
      </c>
      <c r="S8">
        <v>32500000</v>
      </c>
      <c r="T8">
        <v>32500000</v>
      </c>
      <c r="U8">
        <v>304470.83</v>
      </c>
      <c r="V8">
        <v>4.3799999999999999E-2</v>
      </c>
      <c r="W8">
        <v>1</v>
      </c>
      <c r="X8">
        <v>32500000</v>
      </c>
      <c r="Y8" s="14">
        <v>32500000</v>
      </c>
      <c r="Z8">
        <v>304470.83</v>
      </c>
      <c r="AA8">
        <v>0</v>
      </c>
      <c r="AB8">
        <v>0</v>
      </c>
      <c r="AC8" t="s">
        <v>523</v>
      </c>
      <c r="AD8">
        <v>3</v>
      </c>
      <c r="AE8">
        <v>3</v>
      </c>
      <c r="AF8">
        <v>0</v>
      </c>
      <c r="AG8">
        <v>0</v>
      </c>
      <c r="AH8" t="s">
        <v>523</v>
      </c>
      <c r="AI8">
        <v>3</v>
      </c>
      <c r="AJ8">
        <v>3</v>
      </c>
      <c r="AL8">
        <v>3</v>
      </c>
      <c r="AM8" t="s">
        <v>95</v>
      </c>
      <c r="AN8">
        <v>0</v>
      </c>
      <c r="AO8" t="s">
        <v>95</v>
      </c>
      <c r="AP8" t="s">
        <v>95</v>
      </c>
      <c r="AQ8">
        <v>1</v>
      </c>
      <c r="AS8">
        <v>1</v>
      </c>
      <c r="AT8" t="s">
        <v>92</v>
      </c>
      <c r="AU8" t="s">
        <v>2415</v>
      </c>
      <c r="AV8" t="s">
        <v>94</v>
      </c>
      <c r="AW8">
        <v>200000000</v>
      </c>
      <c r="AX8">
        <v>22000000</v>
      </c>
      <c r="AY8">
        <v>1</v>
      </c>
      <c r="AZ8">
        <v>1278140000</v>
      </c>
      <c r="BA8">
        <v>140595400</v>
      </c>
      <c r="BB8" t="s">
        <v>93</v>
      </c>
      <c r="BC8" t="s">
        <v>1617</v>
      </c>
      <c r="BD8">
        <v>81620.766555073962</v>
      </c>
      <c r="BE8">
        <v>0</v>
      </c>
      <c r="BF8">
        <v>764.65053963875721</v>
      </c>
      <c r="BG8">
        <v>82385.417094712713</v>
      </c>
      <c r="BH8">
        <v>81620.766555073962</v>
      </c>
      <c r="BI8">
        <v>0</v>
      </c>
      <c r="BJ8">
        <v>764.65053963875721</v>
      </c>
      <c r="BK8">
        <v>82385.417094712713</v>
      </c>
      <c r="BL8">
        <v>26000000</v>
      </c>
      <c r="BM8">
        <v>0</v>
      </c>
      <c r="BN8">
        <v>243576.66399999999</v>
      </c>
      <c r="BO8">
        <v>26243576.664000001</v>
      </c>
      <c r="BP8">
        <v>81620.766555073962</v>
      </c>
      <c r="BQ8">
        <v>0</v>
      </c>
      <c r="BR8">
        <v>764.65053963875721</v>
      </c>
      <c r="BS8" s="14">
        <v>82385.417094712713</v>
      </c>
      <c r="BT8" s="15">
        <v>424028.04433026473</v>
      </c>
      <c r="BU8" s="15">
        <v>0</v>
      </c>
      <c r="BV8" s="15">
        <v>3972.4360184773077</v>
      </c>
      <c r="BW8" s="15">
        <v>428000.48034874204</v>
      </c>
      <c r="BX8" s="15">
        <v>424028.04433026473</v>
      </c>
      <c r="BY8" s="15">
        <v>0</v>
      </c>
      <c r="BZ8" s="15">
        <v>3972.4360184773077</v>
      </c>
      <c r="CA8" s="15">
        <v>428000.48034874204</v>
      </c>
      <c r="CB8" s="15">
        <v>135072600</v>
      </c>
      <c r="CC8" s="15">
        <v>0</v>
      </c>
      <c r="CD8" s="15">
        <v>1265405.1271464</v>
      </c>
      <c r="CE8" s="15">
        <v>136338005.12714639</v>
      </c>
      <c r="CF8" s="15">
        <v>424028.04433026473</v>
      </c>
      <c r="CG8" s="15">
        <v>0</v>
      </c>
      <c r="CH8" s="15">
        <v>3972.4360184773077</v>
      </c>
      <c r="CI8" s="15">
        <v>428000.48034874204</v>
      </c>
      <c r="CJ8" s="15" t="s">
        <v>96</v>
      </c>
      <c r="CK8" s="15">
        <v>1.4999999999999999E-2</v>
      </c>
      <c r="CL8" s="15">
        <v>3.5000000000000003E-2</v>
      </c>
      <c r="CM8" s="15">
        <v>0.26500000000000001</v>
      </c>
      <c r="CN8" s="15">
        <v>487500</v>
      </c>
      <c r="CO8" s="15">
        <v>1137500</v>
      </c>
      <c r="CP8" s="15">
        <v>8612500</v>
      </c>
      <c r="CQ8" s="15">
        <v>487500</v>
      </c>
      <c r="CR8" s="14">
        <v>487500</v>
      </c>
      <c r="CS8">
        <v>487500</v>
      </c>
      <c r="CT8">
        <v>1137500</v>
      </c>
      <c r="CU8">
        <v>8612500</v>
      </c>
      <c r="CV8">
        <v>487500</v>
      </c>
      <c r="CW8">
        <v>487500</v>
      </c>
      <c r="CX8">
        <v>3</v>
      </c>
      <c r="CY8" s="21">
        <f t="shared" si="0"/>
        <v>2.5349359106065449E-3</v>
      </c>
      <c r="CZ8" s="21" t="e">
        <f>VLOOKUP(F8,#REF!,12,0)</f>
        <v>#REF!</v>
      </c>
      <c r="DB8" s="16"/>
    </row>
    <row r="9" spans="1:106">
      <c r="A9" t="s">
        <v>82</v>
      </c>
      <c r="B9" t="s">
        <v>112</v>
      </c>
      <c r="C9" t="s">
        <v>1618</v>
      </c>
      <c r="D9" t="s">
        <v>116</v>
      </c>
      <c r="E9" t="s">
        <v>82</v>
      </c>
      <c r="F9" t="s">
        <v>112</v>
      </c>
      <c r="I9" t="s">
        <v>87</v>
      </c>
      <c r="J9" t="s">
        <v>2417</v>
      </c>
      <c r="K9" t="s">
        <v>100</v>
      </c>
      <c r="L9" t="s">
        <v>89</v>
      </c>
      <c r="M9" t="s">
        <v>90</v>
      </c>
      <c r="N9" t="s">
        <v>101</v>
      </c>
      <c r="O9">
        <v>44609</v>
      </c>
      <c r="P9">
        <v>44500</v>
      </c>
      <c r="Q9">
        <v>1</v>
      </c>
      <c r="R9" t="s">
        <v>94</v>
      </c>
      <c r="S9">
        <v>16986070.859999999</v>
      </c>
      <c r="T9">
        <v>16986070.859999999</v>
      </c>
      <c r="U9">
        <v>76437.320000000007</v>
      </c>
      <c r="V9">
        <v>4.4999999999999998E-2</v>
      </c>
      <c r="W9">
        <v>1</v>
      </c>
      <c r="X9">
        <v>16986070.859999999</v>
      </c>
      <c r="Y9" s="14">
        <v>16986070.859999999</v>
      </c>
      <c r="Z9">
        <v>76437.320000000007</v>
      </c>
      <c r="AA9">
        <v>0</v>
      </c>
      <c r="AB9">
        <v>0</v>
      </c>
      <c r="AC9" t="s">
        <v>523</v>
      </c>
      <c r="AD9">
        <v>0</v>
      </c>
      <c r="AE9">
        <v>0</v>
      </c>
      <c r="AF9">
        <v>0</v>
      </c>
      <c r="AG9">
        <v>0</v>
      </c>
      <c r="AH9" t="s">
        <v>523</v>
      </c>
      <c r="AI9">
        <v>5</v>
      </c>
      <c r="AJ9">
        <v>5</v>
      </c>
      <c r="AL9">
        <v>5</v>
      </c>
      <c r="AM9" t="s">
        <v>95</v>
      </c>
      <c r="AN9">
        <v>0</v>
      </c>
      <c r="AO9" t="s">
        <v>95</v>
      </c>
      <c r="AP9" t="s">
        <v>95</v>
      </c>
      <c r="AQ9">
        <v>1</v>
      </c>
      <c r="AS9">
        <v>1</v>
      </c>
      <c r="AT9" t="s">
        <v>92</v>
      </c>
      <c r="AU9" t="s">
        <v>2415</v>
      </c>
      <c r="AV9" t="s">
        <v>94</v>
      </c>
      <c r="AW9">
        <v>60000000</v>
      </c>
      <c r="AX9">
        <v>0</v>
      </c>
      <c r="AY9">
        <v>1</v>
      </c>
      <c r="AZ9">
        <v>383442000</v>
      </c>
      <c r="BA9">
        <v>0</v>
      </c>
      <c r="BB9" t="s">
        <v>93</v>
      </c>
      <c r="BC9" t="s">
        <v>1618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 s="14">
        <v>0</v>
      </c>
      <c r="BT9" s="15">
        <v>0</v>
      </c>
      <c r="BU9" s="15">
        <v>0</v>
      </c>
      <c r="BV9" s="15">
        <v>0</v>
      </c>
      <c r="BW9" s="15">
        <v>0</v>
      </c>
      <c r="BX9" s="15">
        <v>0</v>
      </c>
      <c r="BY9" s="15">
        <v>0</v>
      </c>
      <c r="BZ9" s="15">
        <v>0</v>
      </c>
      <c r="CA9" s="15">
        <v>0</v>
      </c>
      <c r="CB9" s="15">
        <v>0</v>
      </c>
      <c r="CC9" s="15">
        <v>0</v>
      </c>
      <c r="CD9" s="15">
        <v>0</v>
      </c>
      <c r="CE9" s="15">
        <v>0</v>
      </c>
      <c r="CF9" s="15">
        <v>0</v>
      </c>
      <c r="CG9" s="15">
        <v>0</v>
      </c>
      <c r="CH9" s="15">
        <v>0</v>
      </c>
      <c r="CI9" s="15">
        <v>0</v>
      </c>
      <c r="CJ9" s="15" t="s">
        <v>96</v>
      </c>
      <c r="CK9" s="15">
        <v>1.4999999999999999E-2</v>
      </c>
      <c r="CL9" s="15">
        <v>3.5000000000000003E-2</v>
      </c>
      <c r="CM9" s="15">
        <v>0.26500000000000001</v>
      </c>
      <c r="CN9" s="15">
        <v>254791.06289999999</v>
      </c>
      <c r="CO9" s="15">
        <v>594512.48010000004</v>
      </c>
      <c r="CP9" s="15">
        <v>4501308.7779000001</v>
      </c>
      <c r="CQ9" s="15">
        <v>254791.06289999999</v>
      </c>
      <c r="CR9" s="14">
        <v>254791.06289999999</v>
      </c>
      <c r="CS9">
        <v>254791.06289999999</v>
      </c>
      <c r="CT9">
        <v>594512.48010000004</v>
      </c>
      <c r="CU9">
        <v>4501308.7779000001</v>
      </c>
      <c r="CV9">
        <v>254791.06289999999</v>
      </c>
      <c r="CW9">
        <v>254791.06289999999</v>
      </c>
      <c r="CX9">
        <v>5</v>
      </c>
      <c r="CY9" s="21">
        <f t="shared" si="0"/>
        <v>0</v>
      </c>
      <c r="CZ9" s="21" t="e">
        <f>VLOOKUP(F9,#REF!,12,0)</f>
        <v>#REF!</v>
      </c>
      <c r="DB9" s="16"/>
    </row>
    <row r="10" spans="1:106">
      <c r="A10" t="s">
        <v>82</v>
      </c>
      <c r="B10" t="s">
        <v>113</v>
      </c>
      <c r="C10" t="s">
        <v>1619</v>
      </c>
      <c r="D10" t="s">
        <v>116</v>
      </c>
      <c r="E10" t="s">
        <v>82</v>
      </c>
      <c r="F10" t="s">
        <v>113</v>
      </c>
      <c r="I10" t="s">
        <v>87</v>
      </c>
      <c r="J10" t="s">
        <v>2416</v>
      </c>
      <c r="K10" t="s">
        <v>88</v>
      </c>
      <c r="L10" t="s">
        <v>89</v>
      </c>
      <c r="M10" t="s">
        <v>90</v>
      </c>
      <c r="N10" t="s">
        <v>91</v>
      </c>
      <c r="O10">
        <v>44800</v>
      </c>
      <c r="P10">
        <v>44500</v>
      </c>
      <c r="Q10">
        <v>1</v>
      </c>
      <c r="R10" t="s">
        <v>94</v>
      </c>
      <c r="S10">
        <v>14000000</v>
      </c>
      <c r="T10">
        <v>14000000</v>
      </c>
      <c r="U10">
        <v>63000</v>
      </c>
      <c r="V10">
        <v>4.4999999999999998E-2</v>
      </c>
      <c r="W10">
        <v>1</v>
      </c>
      <c r="X10">
        <v>14000000</v>
      </c>
      <c r="Y10" s="14">
        <v>14000000</v>
      </c>
      <c r="Z10">
        <v>63000</v>
      </c>
      <c r="AA10">
        <v>0</v>
      </c>
      <c r="AB10">
        <v>0</v>
      </c>
      <c r="AC10" t="s">
        <v>523</v>
      </c>
      <c r="AD10">
        <v>0</v>
      </c>
      <c r="AE10">
        <v>0</v>
      </c>
      <c r="AF10">
        <v>0</v>
      </c>
      <c r="AG10">
        <v>0</v>
      </c>
      <c r="AH10" t="s">
        <v>523</v>
      </c>
      <c r="AI10">
        <v>5</v>
      </c>
      <c r="AJ10">
        <v>5</v>
      </c>
      <c r="AL10">
        <v>5</v>
      </c>
      <c r="AM10" t="s">
        <v>95</v>
      </c>
      <c r="AN10">
        <v>0</v>
      </c>
      <c r="AO10" t="s">
        <v>95</v>
      </c>
      <c r="AP10" t="s">
        <v>95</v>
      </c>
      <c r="AQ10">
        <v>1</v>
      </c>
      <c r="AS10">
        <v>1</v>
      </c>
      <c r="AT10" t="s">
        <v>92</v>
      </c>
      <c r="AU10" t="s">
        <v>2415</v>
      </c>
      <c r="AV10" t="s">
        <v>94</v>
      </c>
      <c r="AW10">
        <v>80000000</v>
      </c>
      <c r="AX10">
        <v>36400000</v>
      </c>
      <c r="AY10">
        <v>1</v>
      </c>
      <c r="AZ10">
        <v>511256000</v>
      </c>
      <c r="BA10">
        <v>232621480</v>
      </c>
      <c r="BB10" t="s">
        <v>93</v>
      </c>
      <c r="BC10" t="s">
        <v>1619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 s="14">
        <v>0</v>
      </c>
      <c r="BT10" s="15">
        <v>0</v>
      </c>
      <c r="BU10" s="15">
        <v>0</v>
      </c>
      <c r="BV10" s="15">
        <v>0</v>
      </c>
      <c r="BW10" s="15">
        <v>0</v>
      </c>
      <c r="BX10" s="15">
        <v>0</v>
      </c>
      <c r="BY10" s="15">
        <v>0</v>
      </c>
      <c r="BZ10" s="15">
        <v>0</v>
      </c>
      <c r="CA10" s="15">
        <v>0</v>
      </c>
      <c r="CB10" s="15">
        <v>0</v>
      </c>
      <c r="CC10" s="15">
        <v>0</v>
      </c>
      <c r="CD10" s="15">
        <v>0</v>
      </c>
      <c r="CE10" s="15">
        <v>0</v>
      </c>
      <c r="CF10" s="15">
        <v>0</v>
      </c>
      <c r="CG10" s="15">
        <v>0</v>
      </c>
      <c r="CH10" s="15">
        <v>0</v>
      </c>
      <c r="CI10" s="15">
        <v>0</v>
      </c>
      <c r="CJ10" s="15" t="s">
        <v>96</v>
      </c>
      <c r="CK10" s="15">
        <v>1.4999999999999999E-2</v>
      </c>
      <c r="CL10" s="15">
        <v>3.5000000000000003E-2</v>
      </c>
      <c r="CM10" s="15">
        <v>0.26500000000000001</v>
      </c>
      <c r="CN10" s="15">
        <v>210000</v>
      </c>
      <c r="CO10" s="15">
        <v>490000.00000000006</v>
      </c>
      <c r="CP10" s="15">
        <v>3710000</v>
      </c>
      <c r="CQ10" s="15">
        <v>210000</v>
      </c>
      <c r="CR10" s="14">
        <v>210000</v>
      </c>
      <c r="CS10">
        <v>210000</v>
      </c>
      <c r="CT10">
        <v>490000.00000000006</v>
      </c>
      <c r="CU10">
        <v>3710000</v>
      </c>
      <c r="CV10">
        <v>210000</v>
      </c>
      <c r="CW10">
        <v>210000</v>
      </c>
      <c r="CX10">
        <v>5</v>
      </c>
      <c r="CY10" s="21">
        <f t="shared" si="0"/>
        <v>0</v>
      </c>
      <c r="CZ10" s="21" t="e">
        <f>VLOOKUP(F10,#REF!,12,0)</f>
        <v>#REF!</v>
      </c>
      <c r="DB10" s="16"/>
    </row>
    <row r="11" spans="1:106">
      <c r="A11" t="s">
        <v>82</v>
      </c>
      <c r="B11" t="s">
        <v>114</v>
      </c>
      <c r="C11" t="s">
        <v>1620</v>
      </c>
      <c r="D11" t="s">
        <v>116</v>
      </c>
      <c r="E11" t="s">
        <v>82</v>
      </c>
      <c r="F11" t="s">
        <v>114</v>
      </c>
      <c r="I11" t="s">
        <v>87</v>
      </c>
      <c r="J11" t="s">
        <v>2417</v>
      </c>
      <c r="K11" t="s">
        <v>100</v>
      </c>
      <c r="L11" t="s">
        <v>89</v>
      </c>
      <c r="M11" t="s">
        <v>90</v>
      </c>
      <c r="N11" t="s">
        <v>115</v>
      </c>
      <c r="O11">
        <v>44621</v>
      </c>
      <c r="P11">
        <v>44500</v>
      </c>
      <c r="Q11">
        <v>1</v>
      </c>
      <c r="R11" t="s">
        <v>94</v>
      </c>
      <c r="S11">
        <v>25750090.41</v>
      </c>
      <c r="T11">
        <v>25750090.41</v>
      </c>
      <c r="U11">
        <v>115875.41</v>
      </c>
      <c r="V11">
        <v>4.4999999999999998E-2</v>
      </c>
      <c r="W11">
        <v>1</v>
      </c>
      <c r="X11">
        <v>25750090.41</v>
      </c>
      <c r="Y11" s="14">
        <v>25750090.41</v>
      </c>
      <c r="Z11">
        <v>115875.41</v>
      </c>
      <c r="AA11">
        <v>0</v>
      </c>
      <c r="AB11">
        <v>0</v>
      </c>
      <c r="AC11" t="s">
        <v>523</v>
      </c>
      <c r="AD11">
        <v>0</v>
      </c>
      <c r="AE11">
        <v>0</v>
      </c>
      <c r="AF11">
        <v>0</v>
      </c>
      <c r="AG11">
        <v>0</v>
      </c>
      <c r="AH11" t="s">
        <v>523</v>
      </c>
      <c r="AI11">
        <v>5</v>
      </c>
      <c r="AJ11">
        <v>5</v>
      </c>
      <c r="AL11">
        <v>5</v>
      </c>
      <c r="AM11" t="s">
        <v>95</v>
      </c>
      <c r="AN11">
        <v>0</v>
      </c>
      <c r="AO11" t="s">
        <v>95</v>
      </c>
      <c r="AP11" t="s">
        <v>95</v>
      </c>
      <c r="AQ11">
        <v>1</v>
      </c>
      <c r="AS11">
        <v>1</v>
      </c>
      <c r="AT11" t="s">
        <v>92</v>
      </c>
      <c r="AU11" t="s">
        <v>95</v>
      </c>
      <c r="AV11" t="s">
        <v>94</v>
      </c>
      <c r="AW11">
        <v>50000000</v>
      </c>
      <c r="AX11">
        <v>0</v>
      </c>
      <c r="AY11">
        <v>1</v>
      </c>
      <c r="AZ11">
        <v>319535000</v>
      </c>
      <c r="BA11">
        <v>0</v>
      </c>
      <c r="BB11" t="s">
        <v>116</v>
      </c>
      <c r="BC11" t="s">
        <v>1620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 s="14">
        <v>0</v>
      </c>
      <c r="BT11" s="15">
        <v>0</v>
      </c>
      <c r="BU11" s="15">
        <v>0</v>
      </c>
      <c r="BV11" s="15">
        <v>0</v>
      </c>
      <c r="BW11" s="15">
        <v>0</v>
      </c>
      <c r="BX11" s="15">
        <v>0</v>
      </c>
      <c r="BY11" s="15">
        <v>0</v>
      </c>
      <c r="BZ11" s="15">
        <v>0</v>
      </c>
      <c r="CA11" s="15">
        <v>0</v>
      </c>
      <c r="CB11" s="15">
        <v>0</v>
      </c>
      <c r="CC11" s="15">
        <v>0</v>
      </c>
      <c r="CD11" s="15">
        <v>0</v>
      </c>
      <c r="CE11" s="15">
        <v>0</v>
      </c>
      <c r="CF11" s="15">
        <v>0</v>
      </c>
      <c r="CG11" s="15">
        <v>0</v>
      </c>
      <c r="CH11" s="15">
        <v>0</v>
      </c>
      <c r="CI11" s="15">
        <v>0</v>
      </c>
      <c r="CJ11" s="15" t="s">
        <v>96</v>
      </c>
      <c r="CK11" s="15">
        <v>1.4999999999999999E-2</v>
      </c>
      <c r="CL11" s="15">
        <v>3.5000000000000003E-2</v>
      </c>
      <c r="CM11" s="15">
        <v>0.26500000000000001</v>
      </c>
      <c r="CN11" s="15">
        <v>386251.35615000001</v>
      </c>
      <c r="CO11" s="15">
        <v>901253.16435000009</v>
      </c>
      <c r="CP11" s="15">
        <v>6823773.9586500004</v>
      </c>
      <c r="CQ11" s="15">
        <v>386251.35615000001</v>
      </c>
      <c r="CR11" s="14">
        <v>386251.35615000001</v>
      </c>
      <c r="CS11">
        <v>386251.35615000001</v>
      </c>
      <c r="CT11">
        <v>901253.16435000009</v>
      </c>
      <c r="CU11">
        <v>6823773.9586500004</v>
      </c>
      <c r="CV11">
        <v>386251.35615000001</v>
      </c>
      <c r="CW11">
        <v>386251.35615000001</v>
      </c>
      <c r="CX11">
        <v>5</v>
      </c>
      <c r="CY11" s="21">
        <f t="shared" si="0"/>
        <v>0</v>
      </c>
      <c r="CZ11" s="21" t="e">
        <f>VLOOKUP(F11,#REF!,12,0)</f>
        <v>#REF!</v>
      </c>
      <c r="DB11" s="16"/>
    </row>
    <row r="12" spans="1:106">
      <c r="A12" t="s">
        <v>82</v>
      </c>
      <c r="B12" t="s">
        <v>117</v>
      </c>
      <c r="C12" t="s">
        <v>1621</v>
      </c>
      <c r="D12" t="s">
        <v>116</v>
      </c>
      <c r="E12" t="s">
        <v>82</v>
      </c>
      <c r="F12" t="s">
        <v>117</v>
      </c>
      <c r="I12" t="s">
        <v>87</v>
      </c>
      <c r="J12" t="s">
        <v>2417</v>
      </c>
      <c r="K12" t="s">
        <v>100</v>
      </c>
      <c r="L12" t="s">
        <v>89</v>
      </c>
      <c r="M12" t="s">
        <v>90</v>
      </c>
      <c r="N12" t="s">
        <v>115</v>
      </c>
      <c r="O12">
        <v>44621</v>
      </c>
      <c r="P12">
        <v>44500</v>
      </c>
      <c r="Q12">
        <v>1</v>
      </c>
      <c r="R12" t="s">
        <v>94</v>
      </c>
      <c r="S12">
        <v>24249909.59</v>
      </c>
      <c r="T12">
        <v>24249909.59</v>
      </c>
      <c r="U12">
        <v>100030.88</v>
      </c>
      <c r="V12">
        <v>4.4999999999999998E-2</v>
      </c>
      <c r="W12">
        <v>1</v>
      </c>
      <c r="X12">
        <v>24249909.59</v>
      </c>
      <c r="Y12" s="14">
        <v>24249909.59</v>
      </c>
      <c r="Z12">
        <v>100030.88</v>
      </c>
      <c r="AA12">
        <v>0</v>
      </c>
      <c r="AB12">
        <v>0</v>
      </c>
      <c r="AC12" t="s">
        <v>523</v>
      </c>
      <c r="AD12">
        <v>0</v>
      </c>
      <c r="AE12">
        <v>0</v>
      </c>
      <c r="AF12">
        <v>0</v>
      </c>
      <c r="AG12">
        <v>0</v>
      </c>
      <c r="AH12" t="s">
        <v>523</v>
      </c>
      <c r="AI12">
        <v>5</v>
      </c>
      <c r="AJ12">
        <v>5</v>
      </c>
      <c r="AL12">
        <v>5</v>
      </c>
      <c r="AM12" t="s">
        <v>95</v>
      </c>
      <c r="AN12">
        <v>0</v>
      </c>
      <c r="AO12" t="s">
        <v>95</v>
      </c>
      <c r="AP12" t="s">
        <v>95</v>
      </c>
      <c r="AQ12">
        <v>1</v>
      </c>
      <c r="AS12">
        <v>1</v>
      </c>
      <c r="AT12" t="s">
        <v>92</v>
      </c>
      <c r="AU12" t="s">
        <v>95</v>
      </c>
      <c r="AV12" t="s">
        <v>94</v>
      </c>
      <c r="AW12">
        <v>50000000</v>
      </c>
      <c r="AX12">
        <v>0</v>
      </c>
      <c r="AY12">
        <v>1</v>
      </c>
      <c r="AZ12">
        <v>319535000</v>
      </c>
      <c r="BA12">
        <v>0</v>
      </c>
      <c r="BB12" t="s">
        <v>116</v>
      </c>
      <c r="BC12" t="s">
        <v>1621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 s="14">
        <v>0</v>
      </c>
      <c r="BT12" s="15">
        <v>0</v>
      </c>
      <c r="BU12" s="15">
        <v>0</v>
      </c>
      <c r="BV12" s="15">
        <v>0</v>
      </c>
      <c r="BW12" s="15">
        <v>0</v>
      </c>
      <c r="BX12" s="15">
        <v>0</v>
      </c>
      <c r="BY12" s="15">
        <v>0</v>
      </c>
      <c r="BZ12" s="15">
        <v>0</v>
      </c>
      <c r="CA12" s="15">
        <v>0</v>
      </c>
      <c r="CB12" s="15">
        <v>0</v>
      </c>
      <c r="CC12" s="15">
        <v>0</v>
      </c>
      <c r="CD12" s="15">
        <v>0</v>
      </c>
      <c r="CE12" s="15">
        <v>0</v>
      </c>
      <c r="CF12" s="15">
        <v>0</v>
      </c>
      <c r="CG12" s="15">
        <v>0</v>
      </c>
      <c r="CH12" s="15">
        <v>0</v>
      </c>
      <c r="CI12" s="15">
        <v>0</v>
      </c>
      <c r="CJ12" s="15" t="s">
        <v>96</v>
      </c>
      <c r="CK12" s="15">
        <v>1.4999999999999999E-2</v>
      </c>
      <c r="CL12" s="15">
        <v>3.5000000000000003E-2</v>
      </c>
      <c r="CM12" s="15">
        <v>0.26500000000000001</v>
      </c>
      <c r="CN12" s="15">
        <v>363748.64384999999</v>
      </c>
      <c r="CO12" s="15">
        <v>848746.83565000002</v>
      </c>
      <c r="CP12" s="15">
        <v>6426226.0413500005</v>
      </c>
      <c r="CQ12" s="15">
        <v>363748.64384999999</v>
      </c>
      <c r="CR12" s="14">
        <v>363748.64384999999</v>
      </c>
      <c r="CS12">
        <v>363748.64384999999</v>
      </c>
      <c r="CT12">
        <v>848746.83565000002</v>
      </c>
      <c r="CU12">
        <v>6426226.0413500005</v>
      </c>
      <c r="CV12">
        <v>363748.64384999999</v>
      </c>
      <c r="CW12">
        <v>363748.64384999999</v>
      </c>
      <c r="CX12">
        <v>5</v>
      </c>
      <c r="CY12" s="21">
        <f t="shared" si="0"/>
        <v>0</v>
      </c>
      <c r="CZ12" s="21" t="e">
        <f>VLOOKUP(F12,#REF!,12,0)</f>
        <v>#REF!</v>
      </c>
      <c r="DB12" s="16"/>
    </row>
    <row r="13" spans="1:106">
      <c r="A13" t="s">
        <v>82</v>
      </c>
      <c r="B13" t="s">
        <v>118</v>
      </c>
      <c r="C13" t="s">
        <v>1622</v>
      </c>
      <c r="D13" t="s">
        <v>116</v>
      </c>
      <c r="E13" t="s">
        <v>82</v>
      </c>
      <c r="F13" t="s">
        <v>118</v>
      </c>
      <c r="I13" t="s">
        <v>87</v>
      </c>
      <c r="J13" t="s">
        <v>2418</v>
      </c>
      <c r="K13" t="s">
        <v>100</v>
      </c>
      <c r="L13" t="s">
        <v>89</v>
      </c>
      <c r="M13" t="s">
        <v>90</v>
      </c>
      <c r="N13" t="s">
        <v>121</v>
      </c>
      <c r="O13">
        <v>44664</v>
      </c>
      <c r="P13">
        <v>44500</v>
      </c>
      <c r="Q13">
        <v>1</v>
      </c>
      <c r="R13" t="s">
        <v>94</v>
      </c>
      <c r="S13">
        <v>50000000</v>
      </c>
      <c r="T13">
        <v>50000000</v>
      </c>
      <c r="U13">
        <v>85166.67</v>
      </c>
      <c r="V13">
        <v>4.3799999999999999E-2</v>
      </c>
      <c r="W13">
        <v>1</v>
      </c>
      <c r="X13">
        <v>50000000</v>
      </c>
      <c r="Y13" s="14">
        <v>50000000</v>
      </c>
      <c r="Z13">
        <v>85166.67</v>
      </c>
      <c r="AA13">
        <v>0</v>
      </c>
      <c r="AB13">
        <v>0</v>
      </c>
      <c r="AC13" t="s">
        <v>523</v>
      </c>
      <c r="AD13">
        <v>0</v>
      </c>
      <c r="AE13">
        <v>0</v>
      </c>
      <c r="AF13">
        <v>0</v>
      </c>
      <c r="AG13">
        <v>0</v>
      </c>
      <c r="AH13" t="s">
        <v>523</v>
      </c>
      <c r="AI13">
        <v>7</v>
      </c>
      <c r="AJ13">
        <v>7</v>
      </c>
      <c r="AL13">
        <v>7</v>
      </c>
      <c r="AM13" t="s">
        <v>95</v>
      </c>
      <c r="AN13">
        <v>0</v>
      </c>
      <c r="AO13" t="s">
        <v>95</v>
      </c>
      <c r="AP13" t="s">
        <v>95</v>
      </c>
      <c r="AQ13">
        <v>1</v>
      </c>
      <c r="AS13">
        <v>1</v>
      </c>
      <c r="AT13" t="s">
        <v>92</v>
      </c>
      <c r="AU13" t="s">
        <v>2415</v>
      </c>
      <c r="AV13" t="s">
        <v>94</v>
      </c>
      <c r="AW13">
        <v>200000000</v>
      </c>
      <c r="AX13">
        <v>150000000</v>
      </c>
      <c r="AY13">
        <v>1</v>
      </c>
      <c r="AZ13">
        <v>1278140000</v>
      </c>
      <c r="BA13">
        <v>958605000</v>
      </c>
      <c r="BB13" t="s">
        <v>93</v>
      </c>
      <c r="BC13" t="s">
        <v>1622</v>
      </c>
      <c r="BD13">
        <v>1407564.993536066</v>
      </c>
      <c r="BE13">
        <v>0</v>
      </c>
      <c r="BF13">
        <v>2397.5524661607651</v>
      </c>
      <c r="BG13">
        <v>1409962.5460022269</v>
      </c>
      <c r="BH13">
        <v>1407564.993536066</v>
      </c>
      <c r="BI13">
        <v>0</v>
      </c>
      <c r="BJ13">
        <v>2397.5524661607651</v>
      </c>
      <c r="BK13">
        <v>1409962.5460022269</v>
      </c>
      <c r="BL13">
        <v>40000000</v>
      </c>
      <c r="BM13">
        <v>0</v>
      </c>
      <c r="BN13">
        <v>68133.335999999996</v>
      </c>
      <c r="BO13">
        <v>40068133.336000003</v>
      </c>
      <c r="BP13">
        <v>1407564.993536066</v>
      </c>
      <c r="BQ13">
        <v>0</v>
      </c>
      <c r="BR13">
        <v>2397.5524661607651</v>
      </c>
      <c r="BS13" s="14">
        <v>1409962.5460022269</v>
      </c>
      <c r="BT13" s="15">
        <v>7312440.8979192171</v>
      </c>
      <c r="BU13" s="15">
        <v>0</v>
      </c>
      <c r="BV13" s="15">
        <v>12455.524816951791</v>
      </c>
      <c r="BW13" s="15">
        <v>7324896.4227361688</v>
      </c>
      <c r="BX13" s="15">
        <v>7312440.8979192171</v>
      </c>
      <c r="BY13" s="15">
        <v>0</v>
      </c>
      <c r="BZ13" s="15">
        <v>12455.524816951791</v>
      </c>
      <c r="CA13" s="15">
        <v>7324896.4227361688</v>
      </c>
      <c r="CB13" s="15">
        <v>207804000</v>
      </c>
      <c r="CC13" s="15">
        <v>0</v>
      </c>
      <c r="CD13" s="15">
        <v>353959.4938536</v>
      </c>
      <c r="CE13" s="15">
        <v>208157959.49385363</v>
      </c>
      <c r="CF13" s="15">
        <v>7312440.8979192171</v>
      </c>
      <c r="CG13" s="15">
        <v>0</v>
      </c>
      <c r="CH13" s="15">
        <v>12455.524816951791</v>
      </c>
      <c r="CI13" s="15">
        <v>7324896.4227361688</v>
      </c>
      <c r="CJ13" s="15" t="s">
        <v>96</v>
      </c>
      <c r="CK13" s="15">
        <v>1.4999999999999999E-2</v>
      </c>
      <c r="CL13" s="15">
        <v>3.5000000000000003E-2</v>
      </c>
      <c r="CM13" s="15">
        <v>0.26500000000000001</v>
      </c>
      <c r="CN13" s="15">
        <v>750000</v>
      </c>
      <c r="CO13" s="15">
        <v>1750000.0000000002</v>
      </c>
      <c r="CP13" s="15">
        <v>13250000</v>
      </c>
      <c r="CQ13" s="15">
        <v>750000</v>
      </c>
      <c r="CR13" s="14">
        <v>1409962.5460022269</v>
      </c>
      <c r="CS13">
        <v>750000</v>
      </c>
      <c r="CT13">
        <v>1750000.0000000002</v>
      </c>
      <c r="CU13">
        <v>13250000</v>
      </c>
      <c r="CV13">
        <v>750000</v>
      </c>
      <c r="CW13">
        <v>1409962.5460022269</v>
      </c>
      <c r="CX13">
        <v>7</v>
      </c>
      <c r="CY13" s="21">
        <f t="shared" si="0"/>
        <v>2.8199250920044539E-2</v>
      </c>
      <c r="CZ13" s="21" t="e">
        <f>VLOOKUP(F13,#REF!,12,0)</f>
        <v>#REF!</v>
      </c>
      <c r="DB13" s="16"/>
    </row>
    <row r="14" spans="1:106">
      <c r="A14" t="s">
        <v>82</v>
      </c>
      <c r="B14" t="s">
        <v>122</v>
      </c>
      <c r="C14" t="s">
        <v>1623</v>
      </c>
      <c r="D14" t="s">
        <v>116</v>
      </c>
      <c r="E14" t="s">
        <v>82</v>
      </c>
      <c r="F14" t="s">
        <v>122</v>
      </c>
      <c r="I14" t="s">
        <v>87</v>
      </c>
      <c r="J14" t="s">
        <v>2418</v>
      </c>
      <c r="K14" t="s">
        <v>100</v>
      </c>
      <c r="L14" t="s">
        <v>89</v>
      </c>
      <c r="M14" t="s">
        <v>90</v>
      </c>
      <c r="N14" t="s">
        <v>104</v>
      </c>
      <c r="O14">
        <v>44576</v>
      </c>
      <c r="P14">
        <v>44500</v>
      </c>
      <c r="Q14">
        <v>1</v>
      </c>
      <c r="R14" t="s">
        <v>94</v>
      </c>
      <c r="S14">
        <v>20000000</v>
      </c>
      <c r="T14">
        <v>20000000</v>
      </c>
      <c r="U14">
        <v>29200</v>
      </c>
      <c r="V14">
        <v>4.3799999999999999E-2</v>
      </c>
      <c r="W14">
        <v>1</v>
      </c>
      <c r="X14">
        <v>20000000</v>
      </c>
      <c r="Y14" s="14">
        <v>20000000</v>
      </c>
      <c r="Z14">
        <v>29200</v>
      </c>
      <c r="AA14">
        <v>0</v>
      </c>
      <c r="AB14">
        <v>0</v>
      </c>
      <c r="AC14" t="s">
        <v>523</v>
      </c>
      <c r="AD14">
        <v>3</v>
      </c>
      <c r="AE14">
        <v>3</v>
      </c>
      <c r="AF14">
        <v>0</v>
      </c>
      <c r="AG14">
        <v>0</v>
      </c>
      <c r="AH14" t="s">
        <v>523</v>
      </c>
      <c r="AI14">
        <v>3</v>
      </c>
      <c r="AJ14">
        <v>3</v>
      </c>
      <c r="AL14">
        <v>3</v>
      </c>
      <c r="AM14" t="s">
        <v>95</v>
      </c>
      <c r="AN14">
        <v>0</v>
      </c>
      <c r="AO14" t="s">
        <v>95</v>
      </c>
      <c r="AP14" t="s">
        <v>95</v>
      </c>
      <c r="AQ14">
        <v>1</v>
      </c>
      <c r="AS14">
        <v>1</v>
      </c>
      <c r="AT14" t="s">
        <v>92</v>
      </c>
      <c r="AU14" t="s">
        <v>2415</v>
      </c>
      <c r="AV14" t="s">
        <v>94</v>
      </c>
      <c r="AW14">
        <v>200000000</v>
      </c>
      <c r="AX14">
        <v>22000000</v>
      </c>
      <c r="AY14">
        <v>1</v>
      </c>
      <c r="AZ14">
        <v>1278140000</v>
      </c>
      <c r="BA14">
        <v>140595400</v>
      </c>
      <c r="BB14" t="s">
        <v>93</v>
      </c>
      <c r="BC14" t="s">
        <v>1623</v>
      </c>
      <c r="BD14">
        <v>50228.16403389167</v>
      </c>
      <c r="BE14">
        <v>0</v>
      </c>
      <c r="BF14">
        <v>73.333119489481845</v>
      </c>
      <c r="BG14">
        <v>50301.497153381155</v>
      </c>
      <c r="BH14">
        <v>50228.16403389167</v>
      </c>
      <c r="BI14">
        <v>0</v>
      </c>
      <c r="BJ14">
        <v>73.333119489481845</v>
      </c>
      <c r="BK14">
        <v>50301.497153381155</v>
      </c>
      <c r="BL14">
        <v>16000000</v>
      </c>
      <c r="BM14">
        <v>0</v>
      </c>
      <c r="BN14">
        <v>23359.999999999996</v>
      </c>
      <c r="BO14">
        <v>16023360</v>
      </c>
      <c r="BP14">
        <v>50228.16403389167</v>
      </c>
      <c r="BQ14">
        <v>0</v>
      </c>
      <c r="BR14">
        <v>73.333119489481845</v>
      </c>
      <c r="BS14" s="14">
        <v>50301.497153381155</v>
      </c>
      <c r="BT14" s="15">
        <v>260940.33497247062</v>
      </c>
      <c r="BU14" s="15">
        <v>0</v>
      </c>
      <c r="BV14" s="15">
        <v>380.97288905980713</v>
      </c>
      <c r="BW14" s="15">
        <v>261321.30786153045</v>
      </c>
      <c r="BX14" s="15">
        <v>260940.33497247062</v>
      </c>
      <c r="BY14" s="15">
        <v>0</v>
      </c>
      <c r="BZ14" s="15">
        <v>380.97288905980713</v>
      </c>
      <c r="CA14" s="15">
        <v>261321.30786153045</v>
      </c>
      <c r="CB14" s="15">
        <v>83121600</v>
      </c>
      <c r="CC14" s="15">
        <v>0</v>
      </c>
      <c r="CD14" s="15">
        <v>121357.53599999998</v>
      </c>
      <c r="CE14" s="15">
        <v>83242957.535999998</v>
      </c>
      <c r="CF14" s="15">
        <v>260940.33497247062</v>
      </c>
      <c r="CG14" s="15">
        <v>0</v>
      </c>
      <c r="CH14" s="15">
        <v>380.97288905980713</v>
      </c>
      <c r="CI14" s="15">
        <v>261321.30786153045</v>
      </c>
      <c r="CJ14" s="15" t="s">
        <v>96</v>
      </c>
      <c r="CK14" s="15">
        <v>1.4999999999999999E-2</v>
      </c>
      <c r="CL14" s="15">
        <v>3.5000000000000003E-2</v>
      </c>
      <c r="CM14" s="15">
        <v>0.26500000000000001</v>
      </c>
      <c r="CN14" s="15">
        <v>300000</v>
      </c>
      <c r="CO14" s="15">
        <v>700000.00000000012</v>
      </c>
      <c r="CP14" s="15">
        <v>5300000</v>
      </c>
      <c r="CQ14" s="15">
        <v>300000</v>
      </c>
      <c r="CR14" s="14">
        <v>300000</v>
      </c>
      <c r="CS14">
        <v>300000</v>
      </c>
      <c r="CT14">
        <v>700000.00000000012</v>
      </c>
      <c r="CU14">
        <v>5300000</v>
      </c>
      <c r="CV14">
        <v>300000</v>
      </c>
      <c r="CW14">
        <v>300000</v>
      </c>
      <c r="CX14">
        <v>3</v>
      </c>
      <c r="CY14" s="21">
        <f t="shared" si="0"/>
        <v>2.5150748576690577E-3</v>
      </c>
      <c r="CZ14" s="21" t="e">
        <f>VLOOKUP(F14,#REF!,12,0)</f>
        <v>#REF!</v>
      </c>
      <c r="DB14" s="16"/>
    </row>
    <row r="15" spans="1:106">
      <c r="A15" t="s">
        <v>82</v>
      </c>
      <c r="B15" t="s">
        <v>123</v>
      </c>
      <c r="C15" t="s">
        <v>1624</v>
      </c>
      <c r="D15" t="s">
        <v>116</v>
      </c>
      <c r="E15" t="s">
        <v>82</v>
      </c>
      <c r="F15" t="s">
        <v>123</v>
      </c>
      <c r="I15" t="s">
        <v>87</v>
      </c>
      <c r="J15" t="s">
        <v>2418</v>
      </c>
      <c r="K15" t="s">
        <v>100</v>
      </c>
      <c r="L15" t="s">
        <v>89</v>
      </c>
      <c r="M15" t="s">
        <v>90</v>
      </c>
      <c r="N15" t="s">
        <v>104</v>
      </c>
      <c r="O15">
        <v>44587</v>
      </c>
      <c r="P15">
        <v>44500</v>
      </c>
      <c r="Q15">
        <v>1</v>
      </c>
      <c r="R15" t="s">
        <v>94</v>
      </c>
      <c r="S15">
        <v>26000000</v>
      </c>
      <c r="T15">
        <v>26000000</v>
      </c>
      <c r="U15">
        <v>3163.33</v>
      </c>
      <c r="V15">
        <v>4.3799999999999999E-2</v>
      </c>
      <c r="W15">
        <v>1</v>
      </c>
      <c r="X15">
        <v>26000000</v>
      </c>
      <c r="Y15" s="14">
        <v>26000000</v>
      </c>
      <c r="Z15">
        <v>3163.33</v>
      </c>
      <c r="AA15">
        <v>0</v>
      </c>
      <c r="AB15">
        <v>0</v>
      </c>
      <c r="AC15" t="s">
        <v>523</v>
      </c>
      <c r="AD15">
        <v>3</v>
      </c>
      <c r="AE15">
        <v>3</v>
      </c>
      <c r="AF15">
        <v>0</v>
      </c>
      <c r="AG15">
        <v>0</v>
      </c>
      <c r="AH15" t="s">
        <v>523</v>
      </c>
      <c r="AI15">
        <v>3</v>
      </c>
      <c r="AJ15">
        <v>3</v>
      </c>
      <c r="AL15">
        <v>3</v>
      </c>
      <c r="AM15" t="s">
        <v>95</v>
      </c>
      <c r="AN15">
        <v>0</v>
      </c>
      <c r="AO15" t="s">
        <v>95</v>
      </c>
      <c r="AP15" t="s">
        <v>95</v>
      </c>
      <c r="AQ15">
        <v>1</v>
      </c>
      <c r="AS15">
        <v>1</v>
      </c>
      <c r="AT15" t="s">
        <v>92</v>
      </c>
      <c r="AU15" t="s">
        <v>2415</v>
      </c>
      <c r="AV15" t="s">
        <v>94</v>
      </c>
      <c r="AW15">
        <v>200000000</v>
      </c>
      <c r="AX15">
        <v>22000000</v>
      </c>
      <c r="AY15">
        <v>1</v>
      </c>
      <c r="AZ15">
        <v>1278140000</v>
      </c>
      <c r="BA15">
        <v>140595400</v>
      </c>
      <c r="BB15" t="s">
        <v>93</v>
      </c>
      <c r="BC15" t="s">
        <v>1624</v>
      </c>
      <c r="BD15">
        <v>65296.613244059175</v>
      </c>
      <c r="BE15">
        <v>0</v>
      </c>
      <c r="BF15">
        <v>7.9444129066665266</v>
      </c>
      <c r="BG15">
        <v>65304.557656965844</v>
      </c>
      <c r="BH15">
        <v>65296.613244059175</v>
      </c>
      <c r="BI15">
        <v>0</v>
      </c>
      <c r="BJ15">
        <v>7.9444129066665266</v>
      </c>
      <c r="BK15">
        <v>65304.557656965844</v>
      </c>
      <c r="BL15">
        <v>20800000</v>
      </c>
      <c r="BM15">
        <v>0</v>
      </c>
      <c r="BN15">
        <v>2530.6639999999998</v>
      </c>
      <c r="BO15">
        <v>20802530.663999997</v>
      </c>
      <c r="BP15">
        <v>65296.613244059175</v>
      </c>
      <c r="BQ15">
        <v>0</v>
      </c>
      <c r="BR15">
        <v>7.9444129066665266</v>
      </c>
      <c r="BS15" s="14">
        <v>65304.557656965844</v>
      </c>
      <c r="BT15" s="15">
        <v>339222.4354642118</v>
      </c>
      <c r="BU15" s="15">
        <v>0</v>
      </c>
      <c r="BV15" s="15">
        <v>41.272019491423272</v>
      </c>
      <c r="BW15" s="15">
        <v>339263.70748370327</v>
      </c>
      <c r="BX15" s="15">
        <v>339222.4354642118</v>
      </c>
      <c r="BY15" s="15">
        <v>0</v>
      </c>
      <c r="BZ15" s="15">
        <v>41.272019491423272</v>
      </c>
      <c r="CA15" s="15">
        <v>339263.70748370327</v>
      </c>
      <c r="CB15" s="15">
        <v>108058080</v>
      </c>
      <c r="CC15" s="15">
        <v>0</v>
      </c>
      <c r="CD15" s="15">
        <v>13147.052546399998</v>
      </c>
      <c r="CE15" s="15">
        <v>108071227.05254638</v>
      </c>
      <c r="CF15" s="15">
        <v>339222.4354642118</v>
      </c>
      <c r="CG15" s="15">
        <v>0</v>
      </c>
      <c r="CH15" s="15">
        <v>41.272019491423272</v>
      </c>
      <c r="CI15" s="15">
        <v>339263.70748370327</v>
      </c>
      <c r="CJ15" s="15" t="s">
        <v>96</v>
      </c>
      <c r="CK15" s="15">
        <v>1.4999999999999999E-2</v>
      </c>
      <c r="CL15" s="15">
        <v>3.5000000000000003E-2</v>
      </c>
      <c r="CM15" s="15">
        <v>0.26500000000000001</v>
      </c>
      <c r="CN15" s="15">
        <v>390000</v>
      </c>
      <c r="CO15" s="15">
        <v>910000.00000000012</v>
      </c>
      <c r="CP15" s="15">
        <v>6890000</v>
      </c>
      <c r="CQ15" s="15">
        <v>390000</v>
      </c>
      <c r="CR15" s="14">
        <v>390000</v>
      </c>
      <c r="CS15">
        <v>390000</v>
      </c>
      <c r="CT15">
        <v>910000.00000000012</v>
      </c>
      <c r="CU15">
        <v>6890000</v>
      </c>
      <c r="CV15">
        <v>390000</v>
      </c>
      <c r="CW15">
        <v>390000</v>
      </c>
      <c r="CX15">
        <v>3</v>
      </c>
      <c r="CY15" s="21">
        <f t="shared" si="0"/>
        <v>2.5117137560371479E-3</v>
      </c>
      <c r="CZ15" s="21" t="e">
        <f>VLOOKUP(F15,#REF!,12,0)</f>
        <v>#REF!</v>
      </c>
      <c r="DB15" s="16"/>
    </row>
    <row r="16" spans="1:106">
      <c r="A16" t="s">
        <v>82</v>
      </c>
      <c r="B16" t="s">
        <v>124</v>
      </c>
      <c r="C16" t="s">
        <v>1625</v>
      </c>
      <c r="D16" t="s">
        <v>116</v>
      </c>
      <c r="E16" t="s">
        <v>82</v>
      </c>
      <c r="F16" t="s">
        <v>124</v>
      </c>
      <c r="I16" t="s">
        <v>127</v>
      </c>
      <c r="J16" t="s">
        <v>2419</v>
      </c>
      <c r="K16" t="s">
        <v>128</v>
      </c>
      <c r="L16" t="s">
        <v>89</v>
      </c>
      <c r="M16" t="s">
        <v>90</v>
      </c>
      <c r="N16" t="s">
        <v>129</v>
      </c>
      <c r="O16">
        <v>45133</v>
      </c>
      <c r="P16">
        <v>44500</v>
      </c>
      <c r="Q16">
        <v>2</v>
      </c>
      <c r="R16" t="s">
        <v>94</v>
      </c>
      <c r="S16">
        <v>160999</v>
      </c>
      <c r="T16">
        <v>74307.22</v>
      </c>
      <c r="U16">
        <v>68.73</v>
      </c>
      <c r="V16">
        <v>5.5500000000000001E-2</v>
      </c>
      <c r="W16">
        <v>1</v>
      </c>
      <c r="X16">
        <v>160999</v>
      </c>
      <c r="Y16" s="14">
        <v>74307.22</v>
      </c>
      <c r="Z16">
        <v>68.73</v>
      </c>
      <c r="AA16">
        <v>0</v>
      </c>
      <c r="AB16">
        <v>0</v>
      </c>
      <c r="AC16" t="s">
        <v>523</v>
      </c>
      <c r="AD16">
        <v>8</v>
      </c>
      <c r="AE16">
        <v>8</v>
      </c>
      <c r="AF16">
        <v>0</v>
      </c>
      <c r="AG16">
        <v>0</v>
      </c>
      <c r="AH16" t="s">
        <v>523</v>
      </c>
      <c r="AI16">
        <v>6</v>
      </c>
      <c r="AJ16">
        <v>6</v>
      </c>
      <c r="AL16">
        <v>6</v>
      </c>
      <c r="AM16" t="s">
        <v>95</v>
      </c>
      <c r="AN16">
        <v>0</v>
      </c>
      <c r="AO16" t="s">
        <v>95</v>
      </c>
      <c r="AP16" t="s">
        <v>95</v>
      </c>
      <c r="AQ16">
        <v>1</v>
      </c>
      <c r="AS16">
        <v>1</v>
      </c>
      <c r="AT16" t="s">
        <v>92</v>
      </c>
      <c r="AU16" t="s">
        <v>95</v>
      </c>
      <c r="AV16" t="s">
        <v>94</v>
      </c>
      <c r="AW16">
        <v>5000000</v>
      </c>
      <c r="AX16">
        <v>269443.8</v>
      </c>
      <c r="AY16">
        <v>1</v>
      </c>
      <c r="AZ16">
        <v>31953500</v>
      </c>
      <c r="BA16">
        <v>1721934.49266</v>
      </c>
      <c r="BB16" t="s">
        <v>116</v>
      </c>
      <c r="BC16" t="s">
        <v>1625</v>
      </c>
      <c r="BD16">
        <v>1282.6877779375252</v>
      </c>
      <c r="BE16">
        <v>0</v>
      </c>
      <c r="BF16">
        <v>1.186414065519422</v>
      </c>
      <c r="BG16">
        <v>1283.8741920030445</v>
      </c>
      <c r="BH16">
        <v>2220.5013240960975</v>
      </c>
      <c r="BI16">
        <v>0</v>
      </c>
      <c r="BJ16">
        <v>2.8756529710557315</v>
      </c>
      <c r="BK16">
        <v>2223.3769770671533</v>
      </c>
      <c r="BL16">
        <v>59445.775999999998</v>
      </c>
      <c r="BM16">
        <v>0</v>
      </c>
      <c r="BN16">
        <v>54.984000000000002</v>
      </c>
      <c r="BO16">
        <v>59500.76</v>
      </c>
      <c r="BP16">
        <v>1282.6877779375252</v>
      </c>
      <c r="BQ16">
        <v>0</v>
      </c>
      <c r="BR16">
        <v>1.186414065519422</v>
      </c>
      <c r="BS16" s="14">
        <v>1283.8741920030445</v>
      </c>
      <c r="BT16" s="15">
        <v>6663.6912751632372</v>
      </c>
      <c r="BU16" s="15">
        <v>0</v>
      </c>
      <c r="BV16" s="15">
        <v>6.1635397117799489</v>
      </c>
      <c r="BW16" s="15">
        <v>6669.8548148750169</v>
      </c>
      <c r="BX16" s="15">
        <v>11535.726428811637</v>
      </c>
      <c r="BY16" s="15">
        <v>0</v>
      </c>
      <c r="BZ16" s="15">
        <v>14.939304749931631</v>
      </c>
      <c r="CA16" s="15">
        <v>11550.665733561569</v>
      </c>
      <c r="CB16" s="15">
        <v>308826.75089759997</v>
      </c>
      <c r="CC16" s="15">
        <v>0</v>
      </c>
      <c r="CD16" s="15">
        <v>285.64737840000004</v>
      </c>
      <c r="CE16" s="15">
        <v>309112.39827599999</v>
      </c>
      <c r="CF16" s="15">
        <v>6663.6912751632372</v>
      </c>
      <c r="CG16" s="15">
        <v>0</v>
      </c>
      <c r="CH16" s="15">
        <v>6.1635397117799489</v>
      </c>
      <c r="CI16" s="15">
        <v>6669.8548148750169</v>
      </c>
      <c r="CJ16" s="15" t="s">
        <v>96</v>
      </c>
      <c r="CK16" s="15">
        <v>1.4999999999999999E-2</v>
      </c>
      <c r="CL16" s="15">
        <v>3.5000000000000003E-2</v>
      </c>
      <c r="CM16" s="15">
        <v>0.26500000000000001</v>
      </c>
      <c r="CN16" s="15">
        <v>1114.6082999999999</v>
      </c>
      <c r="CO16" s="15">
        <v>2600.7527000000005</v>
      </c>
      <c r="CP16" s="15">
        <v>19691.4133</v>
      </c>
      <c r="CQ16" s="15">
        <v>1114.6082999999999</v>
      </c>
      <c r="CR16" s="14">
        <v>1283.8741920030445</v>
      </c>
      <c r="CS16">
        <v>1114.6082999999999</v>
      </c>
      <c r="CT16">
        <v>2600.7527000000005</v>
      </c>
      <c r="CU16">
        <v>19691.4133</v>
      </c>
      <c r="CV16">
        <v>1114.6082999999999</v>
      </c>
      <c r="CW16">
        <v>1283.8741920030445</v>
      </c>
      <c r="CX16">
        <v>6</v>
      </c>
      <c r="CY16" s="21">
        <f t="shared" si="0"/>
        <v>1.7277919857626816E-2</v>
      </c>
      <c r="CZ16" s="21" t="e">
        <f>VLOOKUP(F16,#REF!,12,0)</f>
        <v>#REF!</v>
      </c>
      <c r="DB16" s="16"/>
    </row>
    <row r="17" spans="1:106">
      <c r="A17" t="s">
        <v>82</v>
      </c>
      <c r="B17" t="s">
        <v>130</v>
      </c>
      <c r="C17" t="s">
        <v>1626</v>
      </c>
      <c r="D17" t="s">
        <v>116</v>
      </c>
      <c r="E17" t="s">
        <v>82</v>
      </c>
      <c r="F17" t="s">
        <v>130</v>
      </c>
      <c r="I17" t="s">
        <v>127</v>
      </c>
      <c r="J17" t="s">
        <v>2419</v>
      </c>
      <c r="K17" t="s">
        <v>128</v>
      </c>
      <c r="L17" t="s">
        <v>89</v>
      </c>
      <c r="M17" t="s">
        <v>90</v>
      </c>
      <c r="N17" t="s">
        <v>129</v>
      </c>
      <c r="O17">
        <v>45142</v>
      </c>
      <c r="P17">
        <v>44500</v>
      </c>
      <c r="Q17">
        <v>2</v>
      </c>
      <c r="R17" t="s">
        <v>94</v>
      </c>
      <c r="S17">
        <v>153650</v>
      </c>
      <c r="T17">
        <v>70915.39</v>
      </c>
      <c r="U17">
        <v>65.599999999999994</v>
      </c>
      <c r="V17">
        <v>5.5500000000000001E-2</v>
      </c>
      <c r="W17">
        <v>1</v>
      </c>
      <c r="X17">
        <v>153650</v>
      </c>
      <c r="Y17" s="14">
        <v>70915.39</v>
      </c>
      <c r="Z17">
        <v>65.599999999999994</v>
      </c>
      <c r="AA17">
        <v>0</v>
      </c>
      <c r="AB17">
        <v>0</v>
      </c>
      <c r="AC17" t="s">
        <v>523</v>
      </c>
      <c r="AD17">
        <v>8</v>
      </c>
      <c r="AE17">
        <v>8</v>
      </c>
      <c r="AF17">
        <v>0</v>
      </c>
      <c r="AG17">
        <v>0</v>
      </c>
      <c r="AH17" t="s">
        <v>523</v>
      </c>
      <c r="AI17">
        <v>6</v>
      </c>
      <c r="AJ17">
        <v>6</v>
      </c>
      <c r="AL17">
        <v>6</v>
      </c>
      <c r="AM17" t="s">
        <v>95</v>
      </c>
      <c r="AN17">
        <v>0</v>
      </c>
      <c r="AO17" t="s">
        <v>95</v>
      </c>
      <c r="AP17" t="s">
        <v>95</v>
      </c>
      <c r="AQ17">
        <v>1</v>
      </c>
      <c r="AS17">
        <v>1</v>
      </c>
      <c r="AT17" t="s">
        <v>92</v>
      </c>
      <c r="AU17" t="s">
        <v>95</v>
      </c>
      <c r="AV17" t="s">
        <v>94</v>
      </c>
      <c r="AW17">
        <v>5000000</v>
      </c>
      <c r="AX17">
        <v>269443.8</v>
      </c>
      <c r="AY17">
        <v>1</v>
      </c>
      <c r="AZ17">
        <v>31953500</v>
      </c>
      <c r="BA17">
        <v>1721934.49266</v>
      </c>
      <c r="BB17" t="s">
        <v>116</v>
      </c>
      <c r="BC17" t="s">
        <v>1626</v>
      </c>
      <c r="BD17">
        <v>1224.1381661253508</v>
      </c>
      <c r="BE17">
        <v>0</v>
      </c>
      <c r="BF17">
        <v>1.1323841509977313</v>
      </c>
      <c r="BG17">
        <v>1225.2705502763486</v>
      </c>
      <c r="BH17">
        <v>2119.1442418891615</v>
      </c>
      <c r="BI17">
        <v>0</v>
      </c>
      <c r="BJ17">
        <v>2.7446942368871809</v>
      </c>
      <c r="BK17">
        <v>2121.888936126049</v>
      </c>
      <c r="BL17">
        <v>56732.311999999998</v>
      </c>
      <c r="BM17">
        <v>0</v>
      </c>
      <c r="BN17">
        <v>52.47999999999999</v>
      </c>
      <c r="BO17">
        <v>56784.792000000009</v>
      </c>
      <c r="BP17">
        <v>1224.1381661253508</v>
      </c>
      <c r="BQ17">
        <v>0</v>
      </c>
      <c r="BR17">
        <v>1.1323841509977313</v>
      </c>
      <c r="BS17" s="14">
        <v>1225.2705502763486</v>
      </c>
      <c r="BT17" s="15">
        <v>6359.5201868378099</v>
      </c>
      <c r="BU17" s="15">
        <v>0</v>
      </c>
      <c r="BV17" s="15">
        <v>5.8828489028483135</v>
      </c>
      <c r="BW17" s="15">
        <v>6365.4030357406582</v>
      </c>
      <c r="BX17" s="15">
        <v>11009.166251038383</v>
      </c>
      <c r="BY17" s="15">
        <v>0</v>
      </c>
      <c r="BZ17" s="15">
        <v>14.258961030052594</v>
      </c>
      <c r="CA17" s="15">
        <v>11023.425212068438</v>
      </c>
      <c r="CB17" s="15">
        <v>294730.0340712</v>
      </c>
      <c r="CC17" s="15">
        <v>0</v>
      </c>
      <c r="CD17" s="15">
        <v>272.63884799999994</v>
      </c>
      <c r="CE17" s="15">
        <v>295002.67291920003</v>
      </c>
      <c r="CF17" s="15">
        <v>6359.5201868378099</v>
      </c>
      <c r="CG17" s="15">
        <v>0</v>
      </c>
      <c r="CH17" s="15">
        <v>5.8828489028483135</v>
      </c>
      <c r="CI17" s="15">
        <v>6365.4030357406582</v>
      </c>
      <c r="CJ17" s="15" t="s">
        <v>96</v>
      </c>
      <c r="CK17" s="15">
        <v>1.4999999999999999E-2</v>
      </c>
      <c r="CL17" s="15">
        <v>3.5000000000000003E-2</v>
      </c>
      <c r="CM17" s="15">
        <v>0.26500000000000001</v>
      </c>
      <c r="CN17" s="15">
        <v>1063.7308499999999</v>
      </c>
      <c r="CO17" s="15">
        <v>2482.0386500000004</v>
      </c>
      <c r="CP17" s="15">
        <v>18792.57835</v>
      </c>
      <c r="CQ17" s="15">
        <v>1063.7308499999999</v>
      </c>
      <c r="CR17" s="14">
        <v>1225.2705502763486</v>
      </c>
      <c r="CS17">
        <v>1063.7308499999999</v>
      </c>
      <c r="CT17">
        <v>2482.0386500000004</v>
      </c>
      <c r="CU17">
        <v>18792.57835</v>
      </c>
      <c r="CV17">
        <v>1063.7308499999999</v>
      </c>
      <c r="CW17">
        <v>1225.2705502763486</v>
      </c>
      <c r="CX17">
        <v>6</v>
      </c>
      <c r="CY17" s="21">
        <f t="shared" si="0"/>
        <v>1.7277921622885366E-2</v>
      </c>
      <c r="CZ17" s="21" t="e">
        <f>VLOOKUP(F17,#REF!,12,0)</f>
        <v>#REF!</v>
      </c>
      <c r="DB17" s="16"/>
    </row>
    <row r="18" spans="1:106">
      <c r="A18" t="s">
        <v>82</v>
      </c>
      <c r="B18" t="s">
        <v>131</v>
      </c>
      <c r="C18" t="s">
        <v>1627</v>
      </c>
      <c r="D18" t="s">
        <v>116</v>
      </c>
      <c r="E18" t="s">
        <v>82</v>
      </c>
      <c r="F18" t="s">
        <v>131</v>
      </c>
      <c r="I18" t="s">
        <v>127</v>
      </c>
      <c r="J18" t="s">
        <v>2419</v>
      </c>
      <c r="K18" t="s">
        <v>128</v>
      </c>
      <c r="L18" t="s">
        <v>89</v>
      </c>
      <c r="M18" t="s">
        <v>90</v>
      </c>
      <c r="N18" t="s">
        <v>129</v>
      </c>
      <c r="O18">
        <v>45181</v>
      </c>
      <c r="P18">
        <v>44500</v>
      </c>
      <c r="Q18">
        <v>2</v>
      </c>
      <c r="R18" t="s">
        <v>94</v>
      </c>
      <c r="S18">
        <v>812547.2</v>
      </c>
      <c r="T18">
        <v>375021.79</v>
      </c>
      <c r="U18">
        <v>346.9</v>
      </c>
      <c r="V18">
        <v>5.5500000000000001E-2</v>
      </c>
      <c r="W18">
        <v>1</v>
      </c>
      <c r="X18">
        <v>812547.2</v>
      </c>
      <c r="Y18" s="14">
        <v>375021.79</v>
      </c>
      <c r="Z18">
        <v>346.9</v>
      </c>
      <c r="AA18">
        <v>0</v>
      </c>
      <c r="AB18">
        <v>0</v>
      </c>
      <c r="AC18" t="s">
        <v>523</v>
      </c>
      <c r="AD18">
        <v>8</v>
      </c>
      <c r="AE18">
        <v>8</v>
      </c>
      <c r="AF18">
        <v>0</v>
      </c>
      <c r="AG18">
        <v>0</v>
      </c>
      <c r="AH18" t="s">
        <v>523</v>
      </c>
      <c r="AI18">
        <v>6</v>
      </c>
      <c r="AJ18">
        <v>6</v>
      </c>
      <c r="AL18">
        <v>6</v>
      </c>
      <c r="AM18" t="s">
        <v>95</v>
      </c>
      <c r="AN18">
        <v>0</v>
      </c>
      <c r="AO18" t="s">
        <v>95</v>
      </c>
      <c r="AP18" t="s">
        <v>95</v>
      </c>
      <c r="AQ18">
        <v>1</v>
      </c>
      <c r="AS18">
        <v>1</v>
      </c>
      <c r="AT18" t="s">
        <v>92</v>
      </c>
      <c r="AU18" t="s">
        <v>95</v>
      </c>
      <c r="AV18" t="s">
        <v>94</v>
      </c>
      <c r="AW18">
        <v>5000000</v>
      </c>
      <c r="AX18">
        <v>269443.8</v>
      </c>
      <c r="AY18">
        <v>1</v>
      </c>
      <c r="AZ18">
        <v>31953500</v>
      </c>
      <c r="BA18">
        <v>1721934.49266</v>
      </c>
      <c r="BB18" t="s">
        <v>116</v>
      </c>
      <c r="BC18" t="s">
        <v>1627</v>
      </c>
      <c r="BD18">
        <v>6473.6087084573091</v>
      </c>
      <c r="BE18">
        <v>0</v>
      </c>
      <c r="BF18">
        <v>5.9881716765413575</v>
      </c>
      <c r="BG18">
        <v>6479.5968801338504</v>
      </c>
      <c r="BH18">
        <v>11206.668494123296</v>
      </c>
      <c r="BI18">
        <v>0</v>
      </c>
      <c r="BJ18">
        <v>14.514244371587852</v>
      </c>
      <c r="BK18">
        <v>11221.182738494883</v>
      </c>
      <c r="BL18">
        <v>300017.43199999997</v>
      </c>
      <c r="BM18">
        <v>0</v>
      </c>
      <c r="BN18">
        <v>277.52</v>
      </c>
      <c r="BO18">
        <v>300294.95200000005</v>
      </c>
      <c r="BP18">
        <v>6473.6087084573091</v>
      </c>
      <c r="BQ18">
        <v>0</v>
      </c>
      <c r="BR18">
        <v>5.9881716765413575</v>
      </c>
      <c r="BS18" s="14">
        <v>6479.5968801338504</v>
      </c>
      <c r="BT18" s="15">
        <v>33631.044601306567</v>
      </c>
      <c r="BU18" s="15">
        <v>0</v>
      </c>
      <c r="BV18" s="15">
        <v>31.109150676800006</v>
      </c>
      <c r="BW18" s="15">
        <v>33662.153751983366</v>
      </c>
      <c r="BX18" s="15">
        <v>58219.763493819934</v>
      </c>
      <c r="BY18" s="15">
        <v>0</v>
      </c>
      <c r="BZ18" s="15">
        <v>75.402950934836056</v>
      </c>
      <c r="CA18" s="15">
        <v>58295.166444754766</v>
      </c>
      <c r="CB18" s="15">
        <v>1558620.5609831999</v>
      </c>
      <c r="CC18" s="15">
        <v>0</v>
      </c>
      <c r="CD18" s="15">
        <v>1441.744152</v>
      </c>
      <c r="CE18" s="15">
        <v>1560062.3051352003</v>
      </c>
      <c r="CF18" s="15">
        <v>33631.044601306567</v>
      </c>
      <c r="CG18" s="15">
        <v>0</v>
      </c>
      <c r="CH18" s="15">
        <v>31.109150676800006</v>
      </c>
      <c r="CI18" s="15">
        <v>33662.153751983366</v>
      </c>
      <c r="CJ18" s="15" t="s">
        <v>96</v>
      </c>
      <c r="CK18" s="15">
        <v>1.4999999999999999E-2</v>
      </c>
      <c r="CL18" s="15">
        <v>3.5000000000000003E-2</v>
      </c>
      <c r="CM18" s="15">
        <v>0.26500000000000001</v>
      </c>
      <c r="CN18" s="15">
        <v>5625.3268499999995</v>
      </c>
      <c r="CO18" s="15">
        <v>13125.762650000001</v>
      </c>
      <c r="CP18" s="15">
        <v>99380.774349999992</v>
      </c>
      <c r="CQ18" s="15">
        <v>5625.3268499999995</v>
      </c>
      <c r="CR18" s="14">
        <v>6479.5968801338504</v>
      </c>
      <c r="CS18">
        <v>5625.3268499999995</v>
      </c>
      <c r="CT18">
        <v>13125.762650000001</v>
      </c>
      <c r="CU18">
        <v>99380.774349999992</v>
      </c>
      <c r="CV18">
        <v>5625.3268499999995</v>
      </c>
      <c r="CW18">
        <v>6479.5968801338504</v>
      </c>
      <c r="CX18">
        <v>6</v>
      </c>
      <c r="CY18" s="21">
        <f t="shared" si="0"/>
        <v>1.7277921051291049E-2</v>
      </c>
      <c r="CZ18" s="21" t="e">
        <f>VLOOKUP(F18,#REF!,12,0)</f>
        <v>#REF!</v>
      </c>
      <c r="DB18" s="16"/>
    </row>
    <row r="19" spans="1:106">
      <c r="A19" t="s">
        <v>82</v>
      </c>
      <c r="B19" t="s">
        <v>132</v>
      </c>
      <c r="C19" t="s">
        <v>1628</v>
      </c>
      <c r="D19" t="s">
        <v>116</v>
      </c>
      <c r="E19" t="s">
        <v>82</v>
      </c>
      <c r="F19" t="s">
        <v>132</v>
      </c>
      <c r="I19" t="s">
        <v>127</v>
      </c>
      <c r="J19" t="s">
        <v>2419</v>
      </c>
      <c r="K19" t="s">
        <v>128</v>
      </c>
      <c r="L19" t="s">
        <v>89</v>
      </c>
      <c r="M19" t="s">
        <v>90</v>
      </c>
      <c r="N19" t="s">
        <v>129</v>
      </c>
      <c r="O19">
        <v>45198</v>
      </c>
      <c r="P19">
        <v>44500</v>
      </c>
      <c r="Q19">
        <v>2</v>
      </c>
      <c r="R19" t="s">
        <v>94</v>
      </c>
      <c r="S19">
        <v>27000</v>
      </c>
      <c r="T19">
        <v>12461.56</v>
      </c>
      <c r="U19">
        <v>11.53</v>
      </c>
      <c r="V19">
        <v>5.5500000000000001E-2</v>
      </c>
      <c r="W19">
        <v>1</v>
      </c>
      <c r="X19">
        <v>27000</v>
      </c>
      <c r="Y19" s="14">
        <v>12461.56</v>
      </c>
      <c r="Z19">
        <v>11.53</v>
      </c>
      <c r="AA19">
        <v>0</v>
      </c>
      <c r="AB19">
        <v>0</v>
      </c>
      <c r="AC19" t="s">
        <v>523</v>
      </c>
      <c r="AD19">
        <v>8</v>
      </c>
      <c r="AE19">
        <v>8</v>
      </c>
      <c r="AF19">
        <v>0</v>
      </c>
      <c r="AG19">
        <v>0</v>
      </c>
      <c r="AH19" t="s">
        <v>523</v>
      </c>
      <c r="AI19">
        <v>6</v>
      </c>
      <c r="AJ19">
        <v>6</v>
      </c>
      <c r="AL19">
        <v>6</v>
      </c>
      <c r="AM19" t="s">
        <v>95</v>
      </c>
      <c r="AN19">
        <v>0</v>
      </c>
      <c r="AO19" t="s">
        <v>95</v>
      </c>
      <c r="AP19" t="s">
        <v>95</v>
      </c>
      <c r="AQ19">
        <v>1</v>
      </c>
      <c r="AS19">
        <v>1</v>
      </c>
      <c r="AT19" t="s">
        <v>92</v>
      </c>
      <c r="AU19" t="s">
        <v>95</v>
      </c>
      <c r="AV19" t="s">
        <v>94</v>
      </c>
      <c r="AW19">
        <v>5000000</v>
      </c>
      <c r="AX19">
        <v>269443.8</v>
      </c>
      <c r="AY19">
        <v>1</v>
      </c>
      <c r="AZ19">
        <v>31953500</v>
      </c>
      <c r="BA19">
        <v>1721934.49266</v>
      </c>
      <c r="BB19" t="s">
        <v>116</v>
      </c>
      <c r="BC19" t="s">
        <v>1628</v>
      </c>
      <c r="BD19">
        <v>215.11086952297697</v>
      </c>
      <c r="BE19">
        <v>0</v>
      </c>
      <c r="BF19">
        <v>0.19903032410066832</v>
      </c>
      <c r="BG19">
        <v>215.30989984707765</v>
      </c>
      <c r="BH19">
        <v>372.38522017514532</v>
      </c>
      <c r="BI19">
        <v>0</v>
      </c>
      <c r="BJ19">
        <v>0.48241348401385964</v>
      </c>
      <c r="BK19">
        <v>372.8676336591592</v>
      </c>
      <c r="BL19">
        <v>9969.2479999999996</v>
      </c>
      <c r="BM19">
        <v>0</v>
      </c>
      <c r="BN19">
        <v>9.2239999999999984</v>
      </c>
      <c r="BO19">
        <v>9978.4719999999998</v>
      </c>
      <c r="BP19">
        <v>215.11086952297697</v>
      </c>
      <c r="BQ19">
        <v>0</v>
      </c>
      <c r="BR19">
        <v>0.19903032410066832</v>
      </c>
      <c r="BS19" s="14">
        <v>215.30989984707765</v>
      </c>
      <c r="BT19" s="15">
        <v>1117.5224782588177</v>
      </c>
      <c r="BU19" s="15">
        <v>0</v>
      </c>
      <c r="BV19" s="15">
        <v>1.033982436735382</v>
      </c>
      <c r="BW19" s="15">
        <v>1118.5564606955531</v>
      </c>
      <c r="BX19" s="15">
        <v>1934.5784573318974</v>
      </c>
      <c r="BY19" s="15">
        <v>0</v>
      </c>
      <c r="BZ19" s="15">
        <v>2.5061862908004024</v>
      </c>
      <c r="CA19" s="15">
        <v>1937.084643622698</v>
      </c>
      <c r="CB19" s="15">
        <v>51791.240284799998</v>
      </c>
      <c r="CC19" s="15">
        <v>0</v>
      </c>
      <c r="CD19" s="15">
        <v>47.919602399999995</v>
      </c>
      <c r="CE19" s="15">
        <v>51839.159887199996</v>
      </c>
      <c r="CF19" s="15">
        <v>1117.5224782588177</v>
      </c>
      <c r="CG19" s="15">
        <v>0</v>
      </c>
      <c r="CH19" s="15">
        <v>1.033982436735382</v>
      </c>
      <c r="CI19" s="15">
        <v>1118.5564606955531</v>
      </c>
      <c r="CJ19" s="15" t="s">
        <v>96</v>
      </c>
      <c r="CK19" s="15">
        <v>1.4999999999999999E-2</v>
      </c>
      <c r="CL19" s="15">
        <v>3.5000000000000003E-2</v>
      </c>
      <c r="CM19" s="15">
        <v>0.26500000000000001</v>
      </c>
      <c r="CN19" s="15">
        <v>186.92339999999999</v>
      </c>
      <c r="CO19" s="15">
        <v>436.15460000000002</v>
      </c>
      <c r="CP19" s="15">
        <v>3302.3134</v>
      </c>
      <c r="CQ19" s="15">
        <v>186.92339999999999</v>
      </c>
      <c r="CR19" s="14">
        <v>215.30989984707765</v>
      </c>
      <c r="CS19">
        <v>186.92339999999999</v>
      </c>
      <c r="CT19">
        <v>436.15460000000002</v>
      </c>
      <c r="CU19">
        <v>3302.3134</v>
      </c>
      <c r="CV19">
        <v>186.92339999999999</v>
      </c>
      <c r="CW19">
        <v>215.30989984707765</v>
      </c>
      <c r="CX19">
        <v>6</v>
      </c>
      <c r="CY19" s="21">
        <f t="shared" si="0"/>
        <v>1.7277925062919704E-2</v>
      </c>
      <c r="CZ19" s="21" t="e">
        <f>VLOOKUP(F19,#REF!,12,0)</f>
        <v>#REF!</v>
      </c>
      <c r="DB19" s="16"/>
    </row>
    <row r="20" spans="1:106">
      <c r="A20" t="s">
        <v>82</v>
      </c>
      <c r="B20" t="s">
        <v>133</v>
      </c>
      <c r="C20" t="s">
        <v>1629</v>
      </c>
      <c r="D20" t="s">
        <v>116</v>
      </c>
      <c r="E20" t="s">
        <v>82</v>
      </c>
      <c r="F20" t="s">
        <v>133</v>
      </c>
      <c r="I20" t="s">
        <v>127</v>
      </c>
      <c r="J20" t="s">
        <v>2419</v>
      </c>
      <c r="K20" t="s">
        <v>128</v>
      </c>
      <c r="L20" t="s">
        <v>89</v>
      </c>
      <c r="M20" t="s">
        <v>90</v>
      </c>
      <c r="N20" t="s">
        <v>129</v>
      </c>
      <c r="O20">
        <v>45224</v>
      </c>
      <c r="P20">
        <v>44500</v>
      </c>
      <c r="Q20">
        <v>2</v>
      </c>
      <c r="R20" t="s">
        <v>94</v>
      </c>
      <c r="S20">
        <v>59520</v>
      </c>
      <c r="T20">
        <v>27470.78</v>
      </c>
      <c r="U20">
        <v>25.41</v>
      </c>
      <c r="V20">
        <v>5.5500000000000001E-2</v>
      </c>
      <c r="W20">
        <v>1</v>
      </c>
      <c r="X20">
        <v>59520</v>
      </c>
      <c r="Y20" s="14">
        <v>27470.78</v>
      </c>
      <c r="Z20">
        <v>25.41</v>
      </c>
      <c r="AA20">
        <v>0</v>
      </c>
      <c r="AB20">
        <v>0</v>
      </c>
      <c r="AC20" t="s">
        <v>523</v>
      </c>
      <c r="AD20">
        <v>8</v>
      </c>
      <c r="AE20">
        <v>8</v>
      </c>
      <c r="AF20">
        <v>0</v>
      </c>
      <c r="AG20">
        <v>0</v>
      </c>
      <c r="AH20" t="s">
        <v>523</v>
      </c>
      <c r="AI20">
        <v>6</v>
      </c>
      <c r="AJ20">
        <v>6</v>
      </c>
      <c r="AL20">
        <v>6</v>
      </c>
      <c r="AM20" t="s">
        <v>95</v>
      </c>
      <c r="AN20">
        <v>0</v>
      </c>
      <c r="AO20" t="s">
        <v>95</v>
      </c>
      <c r="AP20" t="s">
        <v>95</v>
      </c>
      <c r="AQ20">
        <v>1</v>
      </c>
      <c r="AS20">
        <v>1</v>
      </c>
      <c r="AT20" t="s">
        <v>92</v>
      </c>
      <c r="AU20" t="s">
        <v>95</v>
      </c>
      <c r="AV20" t="s">
        <v>94</v>
      </c>
      <c r="AW20">
        <v>5000000</v>
      </c>
      <c r="AX20">
        <v>269443.8</v>
      </c>
      <c r="AY20">
        <v>1</v>
      </c>
      <c r="AZ20">
        <v>31953500</v>
      </c>
      <c r="BA20">
        <v>1721934.49266</v>
      </c>
      <c r="BB20" t="s">
        <v>116</v>
      </c>
      <c r="BC20" t="s">
        <v>1629</v>
      </c>
      <c r="BD20">
        <v>474.1993275540467</v>
      </c>
      <c r="BE20">
        <v>0</v>
      </c>
      <c r="BF20">
        <v>0.43862623897640785</v>
      </c>
      <c r="BG20">
        <v>474.63795379302309</v>
      </c>
      <c r="BH20">
        <v>820.9014327807256</v>
      </c>
      <c r="BI20">
        <v>0</v>
      </c>
      <c r="BJ20">
        <v>1.0631506182820623</v>
      </c>
      <c r="BK20">
        <v>821.96458339900755</v>
      </c>
      <c r="BL20">
        <v>21976.624000000003</v>
      </c>
      <c r="BM20">
        <v>0</v>
      </c>
      <c r="BN20">
        <v>20.327999999999999</v>
      </c>
      <c r="BO20">
        <v>21996.951999999997</v>
      </c>
      <c r="BP20">
        <v>474.1993275540467</v>
      </c>
      <c r="BQ20">
        <v>0</v>
      </c>
      <c r="BR20">
        <v>0.43862623897640785</v>
      </c>
      <c r="BS20" s="14">
        <v>474.63795379302309</v>
      </c>
      <c r="BT20" s="15">
        <v>2463.5129265760279</v>
      </c>
      <c r="BU20" s="15">
        <v>0</v>
      </c>
      <c r="BV20" s="15">
        <v>2.2787071741063363</v>
      </c>
      <c r="BW20" s="15">
        <v>2465.7916337501342</v>
      </c>
      <c r="BX20" s="15">
        <v>4264.6650334391479</v>
      </c>
      <c r="BY20" s="15">
        <v>0</v>
      </c>
      <c r="BZ20" s="15">
        <v>5.5231737770371421</v>
      </c>
      <c r="CA20" s="15">
        <v>4270.1882072161843</v>
      </c>
      <c r="CB20" s="15">
        <v>114170.75934240002</v>
      </c>
      <c r="CC20" s="15">
        <v>0</v>
      </c>
      <c r="CD20" s="15">
        <v>105.6059928</v>
      </c>
      <c r="CE20" s="15">
        <v>114276.36533519998</v>
      </c>
      <c r="CF20" s="15">
        <v>2463.5129265760279</v>
      </c>
      <c r="CG20" s="15">
        <v>0</v>
      </c>
      <c r="CH20" s="15">
        <v>2.2787071741063363</v>
      </c>
      <c r="CI20" s="15">
        <v>2465.7916337501342</v>
      </c>
      <c r="CJ20" s="15" t="s">
        <v>96</v>
      </c>
      <c r="CK20" s="15">
        <v>1.4999999999999999E-2</v>
      </c>
      <c r="CL20" s="15">
        <v>3.5000000000000003E-2</v>
      </c>
      <c r="CM20" s="15">
        <v>0.26500000000000001</v>
      </c>
      <c r="CN20" s="15">
        <v>412.06169999999997</v>
      </c>
      <c r="CO20" s="15">
        <v>961.47730000000001</v>
      </c>
      <c r="CP20" s="15">
        <v>7279.7566999999999</v>
      </c>
      <c r="CQ20" s="15">
        <v>412.06169999999997</v>
      </c>
      <c r="CR20" s="14">
        <v>474.63795379302309</v>
      </c>
      <c r="CS20">
        <v>412.06169999999997</v>
      </c>
      <c r="CT20">
        <v>961.47730000000001</v>
      </c>
      <c r="CU20">
        <v>7279.7566999999999</v>
      </c>
      <c r="CV20">
        <v>412.06169999999997</v>
      </c>
      <c r="CW20">
        <v>474.63795379302309</v>
      </c>
      <c r="CX20">
        <v>6</v>
      </c>
      <c r="CY20" s="21">
        <f t="shared" si="0"/>
        <v>1.7277920532035244E-2</v>
      </c>
      <c r="CZ20" s="21" t="e">
        <f>VLOOKUP(F20,#REF!,12,0)</f>
        <v>#REF!</v>
      </c>
      <c r="DB20" s="16"/>
    </row>
    <row r="21" spans="1:106">
      <c r="A21" t="s">
        <v>82</v>
      </c>
      <c r="B21" t="s">
        <v>134</v>
      </c>
      <c r="C21" t="s">
        <v>1630</v>
      </c>
      <c r="D21" t="s">
        <v>116</v>
      </c>
      <c r="E21" t="s">
        <v>82</v>
      </c>
      <c r="F21" t="s">
        <v>134</v>
      </c>
      <c r="I21" t="s">
        <v>127</v>
      </c>
      <c r="J21" t="s">
        <v>2419</v>
      </c>
      <c r="K21" t="s">
        <v>128</v>
      </c>
      <c r="L21" t="s">
        <v>89</v>
      </c>
      <c r="M21" t="s">
        <v>90</v>
      </c>
      <c r="N21" t="s">
        <v>129</v>
      </c>
      <c r="O21">
        <v>45231</v>
      </c>
      <c r="P21">
        <v>44500</v>
      </c>
      <c r="Q21">
        <v>3</v>
      </c>
      <c r="R21" t="s">
        <v>94</v>
      </c>
      <c r="S21">
        <v>82250</v>
      </c>
      <c r="T21">
        <v>37961.56</v>
      </c>
      <c r="U21">
        <v>35.11</v>
      </c>
      <c r="V21">
        <v>5.5500000000000001E-2</v>
      </c>
      <c r="W21">
        <v>1</v>
      </c>
      <c r="X21">
        <v>82250</v>
      </c>
      <c r="Y21" s="14">
        <v>37961.56</v>
      </c>
      <c r="Z21">
        <v>35.11</v>
      </c>
      <c r="AA21">
        <v>0</v>
      </c>
      <c r="AB21">
        <v>0</v>
      </c>
      <c r="AC21" t="s">
        <v>523</v>
      </c>
      <c r="AD21">
        <v>8</v>
      </c>
      <c r="AE21">
        <v>8</v>
      </c>
      <c r="AF21">
        <v>0</v>
      </c>
      <c r="AG21">
        <v>0</v>
      </c>
      <c r="AH21" t="s">
        <v>523</v>
      </c>
      <c r="AI21">
        <v>6</v>
      </c>
      <c r="AJ21">
        <v>6</v>
      </c>
      <c r="AL21">
        <v>6</v>
      </c>
      <c r="AM21" t="s">
        <v>95</v>
      </c>
      <c r="AN21">
        <v>0</v>
      </c>
      <c r="AO21" t="s">
        <v>95</v>
      </c>
      <c r="AP21" t="s">
        <v>95</v>
      </c>
      <c r="AQ21">
        <v>1</v>
      </c>
      <c r="AS21">
        <v>1</v>
      </c>
      <c r="AT21" t="s">
        <v>92</v>
      </c>
      <c r="AU21" t="s">
        <v>95</v>
      </c>
      <c r="AV21" t="s">
        <v>94</v>
      </c>
      <c r="AW21">
        <v>5000000</v>
      </c>
      <c r="AX21">
        <v>269443.8</v>
      </c>
      <c r="AY21">
        <v>1</v>
      </c>
      <c r="AZ21">
        <v>31953500</v>
      </c>
      <c r="BA21">
        <v>1721934.49266</v>
      </c>
      <c r="BB21" t="s">
        <v>116</v>
      </c>
      <c r="BC21" t="s">
        <v>1630</v>
      </c>
      <c r="BD21">
        <v>655.2906843163023</v>
      </c>
      <c r="BE21">
        <v>0</v>
      </c>
      <c r="BF21">
        <v>0.60606718813308458</v>
      </c>
      <c r="BG21">
        <v>655.89675150443543</v>
      </c>
      <c r="BH21">
        <v>1325.5085794456029</v>
      </c>
      <c r="BI21">
        <v>0</v>
      </c>
      <c r="BJ21">
        <v>1.552062747753117</v>
      </c>
      <c r="BK21">
        <v>1327.060642193356</v>
      </c>
      <c r="BL21">
        <v>30369.248</v>
      </c>
      <c r="BM21">
        <v>0</v>
      </c>
      <c r="BN21">
        <v>28.087999999999997</v>
      </c>
      <c r="BO21">
        <v>30397.335999999999</v>
      </c>
      <c r="BP21">
        <v>655.2906843163023</v>
      </c>
      <c r="BQ21">
        <v>0</v>
      </c>
      <c r="BR21">
        <v>0.60606718813308458</v>
      </c>
      <c r="BS21" s="14">
        <v>655.89675150443543</v>
      </c>
      <c r="BT21" s="15">
        <v>3404.3006340916222</v>
      </c>
      <c r="BU21" s="15">
        <v>0</v>
      </c>
      <c r="BV21" s="15">
        <v>3.1485796490701876</v>
      </c>
      <c r="BW21" s="15">
        <v>3407.4492137406924</v>
      </c>
      <c r="BX21" s="15">
        <v>6886.1496210778514</v>
      </c>
      <c r="BY21" s="15">
        <v>0</v>
      </c>
      <c r="BZ21" s="15">
        <v>8.0631211808522192</v>
      </c>
      <c r="CA21" s="15">
        <v>6894.2127422587037</v>
      </c>
      <c r="CB21" s="15">
        <v>157771.28028480001</v>
      </c>
      <c r="CC21" s="15">
        <v>0</v>
      </c>
      <c r="CD21" s="15">
        <v>145.91996879999999</v>
      </c>
      <c r="CE21" s="15">
        <v>157917.20025359999</v>
      </c>
      <c r="CF21" s="15">
        <v>3404.3006340916222</v>
      </c>
      <c r="CG21" s="15">
        <v>0</v>
      </c>
      <c r="CH21" s="15">
        <v>3.1485796490701876</v>
      </c>
      <c r="CI21" s="15">
        <v>3407.4492137406924</v>
      </c>
      <c r="CJ21" s="15" t="s">
        <v>96</v>
      </c>
      <c r="CK21" s="15">
        <v>1.4999999999999999E-2</v>
      </c>
      <c r="CL21" s="15">
        <v>3.5000000000000003E-2</v>
      </c>
      <c r="CM21" s="15">
        <v>0.26500000000000001</v>
      </c>
      <c r="CN21" s="15">
        <v>569.4233999999999</v>
      </c>
      <c r="CO21" s="15">
        <v>1328.6546000000001</v>
      </c>
      <c r="CP21" s="15">
        <v>10059.813399999999</v>
      </c>
      <c r="CQ21" s="15">
        <v>569.4233999999999</v>
      </c>
      <c r="CR21" s="14">
        <v>655.89675150443543</v>
      </c>
      <c r="CS21">
        <v>569.4233999999999</v>
      </c>
      <c r="CT21">
        <v>1328.6546000000001</v>
      </c>
      <c r="CU21">
        <v>10059.813399999999</v>
      </c>
      <c r="CV21">
        <v>569.4233999999999</v>
      </c>
      <c r="CW21">
        <v>655.89675150443543</v>
      </c>
      <c r="CX21">
        <v>6</v>
      </c>
      <c r="CY21" s="21">
        <f t="shared" si="0"/>
        <v>1.7277918807984589E-2</v>
      </c>
      <c r="CZ21" s="21" t="e">
        <f>VLOOKUP(F21,#REF!,12,0)</f>
        <v>#REF!</v>
      </c>
      <c r="DB21" s="16"/>
    </row>
    <row r="22" spans="1:106">
      <c r="A22" t="s">
        <v>82</v>
      </c>
      <c r="B22" t="s">
        <v>135</v>
      </c>
      <c r="C22" t="s">
        <v>1631</v>
      </c>
      <c r="D22" t="s">
        <v>116</v>
      </c>
      <c r="E22" t="s">
        <v>82</v>
      </c>
      <c r="F22" t="s">
        <v>135</v>
      </c>
      <c r="I22" t="s">
        <v>127</v>
      </c>
      <c r="J22" t="s">
        <v>2419</v>
      </c>
      <c r="K22" t="s">
        <v>128</v>
      </c>
      <c r="L22" t="s">
        <v>89</v>
      </c>
      <c r="M22" t="s">
        <v>90</v>
      </c>
      <c r="N22" t="s">
        <v>129</v>
      </c>
      <c r="O22">
        <v>45261</v>
      </c>
      <c r="P22">
        <v>44500</v>
      </c>
      <c r="Q22">
        <v>3</v>
      </c>
      <c r="R22" t="s">
        <v>94</v>
      </c>
      <c r="S22">
        <v>1680000</v>
      </c>
      <c r="T22">
        <v>775384.61</v>
      </c>
      <c r="U22">
        <v>717.23</v>
      </c>
      <c r="V22">
        <v>5.5500000000000001E-2</v>
      </c>
      <c r="W22">
        <v>1</v>
      </c>
      <c r="X22">
        <v>1680000</v>
      </c>
      <c r="Y22" s="14">
        <v>775384.61</v>
      </c>
      <c r="Z22">
        <v>717.23</v>
      </c>
      <c r="AA22">
        <v>0</v>
      </c>
      <c r="AB22">
        <v>0</v>
      </c>
      <c r="AC22" t="s">
        <v>523</v>
      </c>
      <c r="AD22">
        <v>8</v>
      </c>
      <c r="AE22">
        <v>8</v>
      </c>
      <c r="AF22">
        <v>0</v>
      </c>
      <c r="AG22">
        <v>0</v>
      </c>
      <c r="AH22" t="s">
        <v>523</v>
      </c>
      <c r="AI22">
        <v>6</v>
      </c>
      <c r="AJ22">
        <v>6</v>
      </c>
      <c r="AL22">
        <v>6</v>
      </c>
      <c r="AM22" t="s">
        <v>95</v>
      </c>
      <c r="AN22">
        <v>0</v>
      </c>
      <c r="AO22" t="s">
        <v>95</v>
      </c>
      <c r="AP22" t="s">
        <v>95</v>
      </c>
      <c r="AQ22">
        <v>1</v>
      </c>
      <c r="AS22">
        <v>1</v>
      </c>
      <c r="AT22" t="s">
        <v>92</v>
      </c>
      <c r="AU22" t="s">
        <v>95</v>
      </c>
      <c r="AV22" t="s">
        <v>94</v>
      </c>
      <c r="AW22">
        <v>5000000</v>
      </c>
      <c r="AX22">
        <v>269443.8</v>
      </c>
      <c r="AY22">
        <v>1</v>
      </c>
      <c r="AZ22">
        <v>31953500</v>
      </c>
      <c r="BA22">
        <v>1721934.49266</v>
      </c>
      <c r="BB22" t="s">
        <v>116</v>
      </c>
      <c r="BC22" t="s">
        <v>1631</v>
      </c>
      <c r="BD22">
        <v>13384.653098956664</v>
      </c>
      <c r="BE22">
        <v>0</v>
      </c>
      <c r="BF22">
        <v>12.380790924086934</v>
      </c>
      <c r="BG22">
        <v>13397.033889880751</v>
      </c>
      <c r="BH22">
        <v>27074.202243666565</v>
      </c>
      <c r="BI22">
        <v>0</v>
      </c>
      <c r="BJ22">
        <v>31.705666891796298</v>
      </c>
      <c r="BK22">
        <v>27105.907910558362</v>
      </c>
      <c r="BL22">
        <v>620307.68800000008</v>
      </c>
      <c r="BM22">
        <v>0</v>
      </c>
      <c r="BN22">
        <v>573.78399999999999</v>
      </c>
      <c r="BO22">
        <v>620881.47200000007</v>
      </c>
      <c r="BP22">
        <v>13384.653098956664</v>
      </c>
      <c r="BQ22">
        <v>0</v>
      </c>
      <c r="BR22">
        <v>12.380790924086934</v>
      </c>
      <c r="BS22" s="14">
        <v>13397.033889880751</v>
      </c>
      <c r="BT22" s="15">
        <v>69534.611314389767</v>
      </c>
      <c r="BU22" s="15">
        <v>0</v>
      </c>
      <c r="BV22" s="15">
        <v>64.319446929724037</v>
      </c>
      <c r="BW22" s="15">
        <v>69598.930761319498</v>
      </c>
      <c r="BX22" s="15">
        <v>140653.18807607217</v>
      </c>
      <c r="BY22" s="15">
        <v>0</v>
      </c>
      <c r="BZ22" s="15">
        <v>164.71411006957095</v>
      </c>
      <c r="CA22" s="15">
        <v>140817.90218614176</v>
      </c>
      <c r="CB22" s="15">
        <v>3222560.4699288006</v>
      </c>
      <c r="CC22" s="15">
        <v>0</v>
      </c>
      <c r="CD22" s="15">
        <v>2980.8652584000001</v>
      </c>
      <c r="CE22" s="15">
        <v>3225541.3351872005</v>
      </c>
      <c r="CF22" s="15">
        <v>69534.611314389767</v>
      </c>
      <c r="CG22" s="15">
        <v>0</v>
      </c>
      <c r="CH22" s="15">
        <v>64.319446929724037</v>
      </c>
      <c r="CI22" s="15">
        <v>69598.930761319498</v>
      </c>
      <c r="CJ22" s="15" t="s">
        <v>96</v>
      </c>
      <c r="CK22" s="15">
        <v>1.4999999999999999E-2</v>
      </c>
      <c r="CL22" s="15">
        <v>3.5000000000000003E-2</v>
      </c>
      <c r="CM22" s="15">
        <v>0.26500000000000001</v>
      </c>
      <c r="CN22" s="15">
        <v>11630.76915</v>
      </c>
      <c r="CO22" s="15">
        <v>27138.461350000001</v>
      </c>
      <c r="CP22" s="15">
        <v>205476.92165</v>
      </c>
      <c r="CQ22" s="15">
        <v>11630.76915</v>
      </c>
      <c r="CR22" s="14">
        <v>13397.033889880751</v>
      </c>
      <c r="CS22">
        <v>11630.76915</v>
      </c>
      <c r="CT22">
        <v>27138.461350000001</v>
      </c>
      <c r="CU22">
        <v>205476.92165</v>
      </c>
      <c r="CV22">
        <v>11630.76915</v>
      </c>
      <c r="CW22">
        <v>13397.033889880751</v>
      </c>
      <c r="CX22">
        <v>6</v>
      </c>
      <c r="CY22" s="21">
        <f t="shared" si="0"/>
        <v>1.7277920811300022E-2</v>
      </c>
      <c r="CZ22" s="21" t="e">
        <f>VLOOKUP(F22,#REF!,12,0)</f>
        <v>#REF!</v>
      </c>
      <c r="DB22" s="16"/>
    </row>
    <row r="23" spans="1:106">
      <c r="A23" t="s">
        <v>82</v>
      </c>
      <c r="B23" t="s">
        <v>136</v>
      </c>
      <c r="C23" t="s">
        <v>1632</v>
      </c>
      <c r="D23" t="s">
        <v>116</v>
      </c>
      <c r="E23" t="s">
        <v>82</v>
      </c>
      <c r="F23" t="s">
        <v>136</v>
      </c>
      <c r="I23" t="s">
        <v>127</v>
      </c>
      <c r="J23" t="s">
        <v>2419</v>
      </c>
      <c r="K23" t="s">
        <v>128</v>
      </c>
      <c r="L23" t="s">
        <v>89</v>
      </c>
      <c r="M23" t="s">
        <v>90</v>
      </c>
      <c r="N23" t="s">
        <v>129</v>
      </c>
      <c r="O23">
        <v>45328</v>
      </c>
      <c r="P23">
        <v>44500</v>
      </c>
      <c r="Q23">
        <v>3</v>
      </c>
      <c r="R23" t="s">
        <v>94</v>
      </c>
      <c r="S23">
        <v>48440</v>
      </c>
      <c r="T23">
        <v>22356.95</v>
      </c>
      <c r="U23">
        <v>20.68</v>
      </c>
      <c r="V23">
        <v>5.5500000000000001E-2</v>
      </c>
      <c r="W23">
        <v>1</v>
      </c>
      <c r="X23">
        <v>48440</v>
      </c>
      <c r="Y23" s="14">
        <v>22356.95</v>
      </c>
      <c r="Z23">
        <v>20.68</v>
      </c>
      <c r="AA23">
        <v>0</v>
      </c>
      <c r="AB23">
        <v>0</v>
      </c>
      <c r="AC23" t="s">
        <v>523</v>
      </c>
      <c r="AD23">
        <v>8</v>
      </c>
      <c r="AE23">
        <v>8</v>
      </c>
      <c r="AF23">
        <v>0</v>
      </c>
      <c r="AG23">
        <v>0</v>
      </c>
      <c r="AH23" t="s">
        <v>523</v>
      </c>
      <c r="AI23">
        <v>6</v>
      </c>
      <c r="AJ23">
        <v>6</v>
      </c>
      <c r="AL23">
        <v>6</v>
      </c>
      <c r="AM23" t="s">
        <v>95</v>
      </c>
      <c r="AN23">
        <v>0</v>
      </c>
      <c r="AO23" t="s">
        <v>95</v>
      </c>
      <c r="AP23" t="s">
        <v>95</v>
      </c>
      <c r="AQ23">
        <v>1</v>
      </c>
      <c r="AS23">
        <v>1</v>
      </c>
      <c r="AT23" t="s">
        <v>92</v>
      </c>
      <c r="AU23" t="s">
        <v>95</v>
      </c>
      <c r="AV23" t="s">
        <v>94</v>
      </c>
      <c r="AW23">
        <v>5000000</v>
      </c>
      <c r="AX23">
        <v>269443.8</v>
      </c>
      <c r="AY23">
        <v>1</v>
      </c>
      <c r="AZ23">
        <v>31953500</v>
      </c>
      <c r="BA23">
        <v>1721934.49266</v>
      </c>
      <c r="BB23" t="s">
        <v>116</v>
      </c>
      <c r="BC23" t="s">
        <v>1632</v>
      </c>
      <c r="BD23">
        <v>385.92463177818195</v>
      </c>
      <c r="BE23">
        <v>0</v>
      </c>
      <c r="BF23">
        <v>0.35697719882062628</v>
      </c>
      <c r="BG23">
        <v>386.28160897700258</v>
      </c>
      <c r="BH23">
        <v>780.64044352330052</v>
      </c>
      <c r="BI23">
        <v>0</v>
      </c>
      <c r="BJ23">
        <v>0.91417424162729877</v>
      </c>
      <c r="BK23">
        <v>781.5546177649278</v>
      </c>
      <c r="BL23">
        <v>17885.560000000001</v>
      </c>
      <c r="BM23">
        <v>0</v>
      </c>
      <c r="BN23">
        <v>16.543999999999997</v>
      </c>
      <c r="BO23">
        <v>17902.103999999999</v>
      </c>
      <c r="BP23">
        <v>385.92463177818195</v>
      </c>
      <c r="BQ23">
        <v>0</v>
      </c>
      <c r="BR23">
        <v>0.35697719882062628</v>
      </c>
      <c r="BS23" s="14">
        <v>386.28160897700258</v>
      </c>
      <c r="BT23" s="15">
        <v>2004.917054550833</v>
      </c>
      <c r="BU23" s="15">
        <v>0</v>
      </c>
      <c r="BV23" s="15">
        <v>1.8545322455930355</v>
      </c>
      <c r="BW23" s="15">
        <v>2006.7715867964262</v>
      </c>
      <c r="BX23" s="15">
        <v>4055.5051681478985</v>
      </c>
      <c r="BY23" s="15">
        <v>0</v>
      </c>
      <c r="BZ23" s="15">
        <v>4.7492266026779797</v>
      </c>
      <c r="CA23" s="15">
        <v>4060.2543947505765</v>
      </c>
      <c r="CB23" s="15">
        <v>92917.272756000006</v>
      </c>
      <c r="CC23" s="15">
        <v>0</v>
      </c>
      <c r="CD23" s="15">
        <v>85.947734399999987</v>
      </c>
      <c r="CE23" s="15">
        <v>93003.220490399995</v>
      </c>
      <c r="CF23" s="15">
        <v>2004.917054550833</v>
      </c>
      <c r="CG23" s="15">
        <v>0</v>
      </c>
      <c r="CH23" s="15">
        <v>1.8545322455930355</v>
      </c>
      <c r="CI23" s="15">
        <v>2006.7715867964262</v>
      </c>
      <c r="CJ23" s="15" t="s">
        <v>96</v>
      </c>
      <c r="CK23" s="15">
        <v>1.4999999999999999E-2</v>
      </c>
      <c r="CL23" s="15">
        <v>3.5000000000000003E-2</v>
      </c>
      <c r="CM23" s="15">
        <v>0.26500000000000001</v>
      </c>
      <c r="CN23" s="15">
        <v>335.35424999999998</v>
      </c>
      <c r="CO23" s="15">
        <v>782.4932500000001</v>
      </c>
      <c r="CP23" s="15">
        <v>5924.5917500000005</v>
      </c>
      <c r="CQ23" s="15">
        <v>335.35424999999998</v>
      </c>
      <c r="CR23" s="14">
        <v>386.28160897700258</v>
      </c>
      <c r="CS23">
        <v>335.35424999999998</v>
      </c>
      <c r="CT23">
        <v>782.4932500000001</v>
      </c>
      <c r="CU23">
        <v>5924.5917500000005</v>
      </c>
      <c r="CV23">
        <v>335.35424999999998</v>
      </c>
      <c r="CW23">
        <v>386.28160897700258</v>
      </c>
      <c r="CX23">
        <v>6</v>
      </c>
      <c r="CY23" s="21">
        <f t="shared" si="0"/>
        <v>1.72779206903E-2</v>
      </c>
      <c r="CZ23" s="21" t="e">
        <f>VLOOKUP(F23,#REF!,12,0)</f>
        <v>#REF!</v>
      </c>
      <c r="DB23" s="16"/>
    </row>
    <row r="24" spans="1:106">
      <c r="A24" t="s">
        <v>82</v>
      </c>
      <c r="B24" t="s">
        <v>137</v>
      </c>
      <c r="C24" t="s">
        <v>1633</v>
      </c>
      <c r="D24" t="s">
        <v>116</v>
      </c>
      <c r="E24" t="s">
        <v>82</v>
      </c>
      <c r="F24" t="s">
        <v>137</v>
      </c>
      <c r="I24" t="s">
        <v>127</v>
      </c>
      <c r="J24" t="s">
        <v>2419</v>
      </c>
      <c r="K24" t="s">
        <v>128</v>
      </c>
      <c r="L24" t="s">
        <v>89</v>
      </c>
      <c r="M24" t="s">
        <v>90</v>
      </c>
      <c r="N24" t="s">
        <v>129</v>
      </c>
      <c r="O24">
        <v>45328</v>
      </c>
      <c r="P24">
        <v>44500</v>
      </c>
      <c r="Q24">
        <v>3</v>
      </c>
      <c r="R24" t="s">
        <v>94</v>
      </c>
      <c r="S24">
        <v>124375</v>
      </c>
      <c r="T24">
        <v>62187.519999999997</v>
      </c>
      <c r="U24">
        <v>57.52</v>
      </c>
      <c r="V24">
        <v>5.5500000000000001E-2</v>
      </c>
      <c r="W24">
        <v>1</v>
      </c>
      <c r="X24">
        <v>124375</v>
      </c>
      <c r="Y24" s="14">
        <v>62187.519999999997</v>
      </c>
      <c r="Z24">
        <v>57.52</v>
      </c>
      <c r="AA24">
        <v>0</v>
      </c>
      <c r="AB24">
        <v>0</v>
      </c>
      <c r="AC24" t="s">
        <v>523</v>
      </c>
      <c r="AD24">
        <v>8</v>
      </c>
      <c r="AE24">
        <v>8</v>
      </c>
      <c r="AF24">
        <v>0</v>
      </c>
      <c r="AG24">
        <v>0</v>
      </c>
      <c r="AH24" t="s">
        <v>523</v>
      </c>
      <c r="AI24">
        <v>6</v>
      </c>
      <c r="AJ24">
        <v>6</v>
      </c>
      <c r="AL24">
        <v>6</v>
      </c>
      <c r="AM24" t="s">
        <v>95</v>
      </c>
      <c r="AN24">
        <v>0</v>
      </c>
      <c r="AO24" t="s">
        <v>95</v>
      </c>
      <c r="AP24" t="s">
        <v>95</v>
      </c>
      <c r="AQ24">
        <v>1</v>
      </c>
      <c r="AS24">
        <v>1</v>
      </c>
      <c r="AT24" t="s">
        <v>92</v>
      </c>
      <c r="AU24" t="s">
        <v>95</v>
      </c>
      <c r="AV24" t="s">
        <v>94</v>
      </c>
      <c r="AW24">
        <v>5000000</v>
      </c>
      <c r="AX24">
        <v>269443.8</v>
      </c>
      <c r="AY24">
        <v>1</v>
      </c>
      <c r="AZ24">
        <v>31953500</v>
      </c>
      <c r="BA24">
        <v>1721934.49266</v>
      </c>
      <c r="BB24" t="s">
        <v>116</v>
      </c>
      <c r="BC24" t="s">
        <v>1633</v>
      </c>
      <c r="BD24">
        <v>1073.4780798453421</v>
      </c>
      <c r="BE24">
        <v>0</v>
      </c>
      <c r="BF24">
        <v>0.99290756654557188</v>
      </c>
      <c r="BG24">
        <v>1074.4709874118878</v>
      </c>
      <c r="BH24">
        <v>2171.4094809181979</v>
      </c>
      <c r="BI24">
        <v>0</v>
      </c>
      <c r="BJ24">
        <v>2.5427128809672257</v>
      </c>
      <c r="BK24">
        <v>2173.9521937991653</v>
      </c>
      <c r="BL24">
        <v>49750.015999999996</v>
      </c>
      <c r="BM24">
        <v>0</v>
      </c>
      <c r="BN24">
        <v>46.015999999999998</v>
      </c>
      <c r="BO24">
        <v>49796.031999999992</v>
      </c>
      <c r="BP24">
        <v>1073.4780798453421</v>
      </c>
      <c r="BQ24">
        <v>0</v>
      </c>
      <c r="BR24">
        <v>0.99290756654557188</v>
      </c>
      <c r="BS24" s="14">
        <v>1074.4709874118878</v>
      </c>
      <c r="BT24" s="15">
        <v>5576.8259726045371</v>
      </c>
      <c r="BU24" s="15">
        <v>0</v>
      </c>
      <c r="BV24" s="15">
        <v>5.1582540989609003</v>
      </c>
      <c r="BW24" s="15">
        <v>5581.9842267034983</v>
      </c>
      <c r="BX24" s="15">
        <v>11280.689394318129</v>
      </c>
      <c r="BY24" s="15">
        <v>0</v>
      </c>
      <c r="BZ24" s="15">
        <v>13.209647687912835</v>
      </c>
      <c r="CA24" s="15">
        <v>11293.899042006044</v>
      </c>
      <c r="CB24" s="15">
        <v>258456.30812159998</v>
      </c>
      <c r="CC24" s="15">
        <v>0</v>
      </c>
      <c r="CD24" s="15">
        <v>239.05772159999998</v>
      </c>
      <c r="CE24" s="15">
        <v>258695.36584319995</v>
      </c>
      <c r="CF24" s="15">
        <v>5576.8259726045371</v>
      </c>
      <c r="CG24" s="15">
        <v>0</v>
      </c>
      <c r="CH24" s="15">
        <v>5.1582540989609003</v>
      </c>
      <c r="CI24" s="15">
        <v>5581.9842267034983</v>
      </c>
      <c r="CJ24" s="15" t="s">
        <v>96</v>
      </c>
      <c r="CK24" s="15">
        <v>1.4999999999999999E-2</v>
      </c>
      <c r="CL24" s="15">
        <v>3.5000000000000003E-2</v>
      </c>
      <c r="CM24" s="15">
        <v>0.26500000000000001</v>
      </c>
      <c r="CN24" s="15">
        <v>932.81279999999992</v>
      </c>
      <c r="CO24" s="15">
        <v>2176.5632000000001</v>
      </c>
      <c r="CP24" s="15">
        <v>16479.692800000001</v>
      </c>
      <c r="CQ24" s="15">
        <v>932.81279999999992</v>
      </c>
      <c r="CR24" s="14">
        <v>1074.4709874118878</v>
      </c>
      <c r="CS24">
        <v>932.81279999999992</v>
      </c>
      <c r="CT24">
        <v>2176.5632000000001</v>
      </c>
      <c r="CU24">
        <v>16479.692800000001</v>
      </c>
      <c r="CV24">
        <v>932.81279999999992</v>
      </c>
      <c r="CW24">
        <v>1074.4709874118878</v>
      </c>
      <c r="CX24">
        <v>6</v>
      </c>
      <c r="CY24" s="21">
        <f t="shared" si="0"/>
        <v>1.7277919869000853E-2</v>
      </c>
      <c r="CZ24" s="21" t="e">
        <f>VLOOKUP(F24,#REF!,12,0)</f>
        <v>#REF!</v>
      </c>
      <c r="DB24" s="16"/>
    </row>
    <row r="25" spans="1:106">
      <c r="A25" t="s">
        <v>82</v>
      </c>
      <c r="B25" t="s">
        <v>138</v>
      </c>
      <c r="C25" t="s">
        <v>1634</v>
      </c>
      <c r="D25" t="s">
        <v>116</v>
      </c>
      <c r="E25" t="s">
        <v>82</v>
      </c>
      <c r="F25" t="s">
        <v>138</v>
      </c>
      <c r="I25" t="s">
        <v>127</v>
      </c>
      <c r="J25" t="s">
        <v>2419</v>
      </c>
      <c r="K25" t="s">
        <v>128</v>
      </c>
      <c r="L25" t="s">
        <v>89</v>
      </c>
      <c r="M25" t="s">
        <v>90</v>
      </c>
      <c r="N25" t="s">
        <v>139</v>
      </c>
      <c r="O25">
        <v>45461</v>
      </c>
      <c r="P25">
        <v>44500</v>
      </c>
      <c r="Q25">
        <v>3</v>
      </c>
      <c r="R25" t="s">
        <v>94</v>
      </c>
      <c r="S25">
        <v>420000</v>
      </c>
      <c r="T25">
        <v>258461.55</v>
      </c>
      <c r="U25">
        <v>239.08</v>
      </c>
      <c r="V25">
        <v>5.5500000000000001E-2</v>
      </c>
      <c r="W25">
        <v>1</v>
      </c>
      <c r="X25">
        <v>420000</v>
      </c>
      <c r="Y25" s="14">
        <v>258461.55</v>
      </c>
      <c r="Z25">
        <v>239.08</v>
      </c>
      <c r="AA25">
        <v>0</v>
      </c>
      <c r="AB25">
        <v>0</v>
      </c>
      <c r="AC25" t="s">
        <v>523</v>
      </c>
      <c r="AD25">
        <v>8</v>
      </c>
      <c r="AE25">
        <v>8</v>
      </c>
      <c r="AF25">
        <v>0</v>
      </c>
      <c r="AG25">
        <v>0</v>
      </c>
      <c r="AH25" t="s">
        <v>523</v>
      </c>
      <c r="AI25">
        <v>6</v>
      </c>
      <c r="AJ25">
        <v>6</v>
      </c>
      <c r="AL25">
        <v>6</v>
      </c>
      <c r="AM25" t="s">
        <v>95</v>
      </c>
      <c r="AN25">
        <v>0</v>
      </c>
      <c r="AO25" t="s">
        <v>95</v>
      </c>
      <c r="AP25" t="s">
        <v>95</v>
      </c>
      <c r="AQ25">
        <v>1</v>
      </c>
      <c r="AS25">
        <v>1</v>
      </c>
      <c r="AT25" t="s">
        <v>92</v>
      </c>
      <c r="AU25" t="s">
        <v>95</v>
      </c>
      <c r="AV25" t="s">
        <v>94</v>
      </c>
      <c r="AW25">
        <v>2000000</v>
      </c>
      <c r="AX25">
        <v>34400</v>
      </c>
      <c r="AY25">
        <v>1</v>
      </c>
      <c r="AZ25">
        <v>12781400</v>
      </c>
      <c r="BA25">
        <v>219840.08</v>
      </c>
      <c r="BB25" t="s">
        <v>116</v>
      </c>
      <c r="BC25" t="s">
        <v>1634</v>
      </c>
      <c r="BD25">
        <v>4461.5512631449346</v>
      </c>
      <c r="BE25">
        <v>0</v>
      </c>
      <c r="BF25">
        <v>4.1269878478740489</v>
      </c>
      <c r="BG25">
        <v>4465.6782509928089</v>
      </c>
      <c r="BH25">
        <v>9024.7345467838713</v>
      </c>
      <c r="BI25">
        <v>0</v>
      </c>
      <c r="BJ25">
        <v>10.568702982991033</v>
      </c>
      <c r="BK25">
        <v>9035.3032497668628</v>
      </c>
      <c r="BL25">
        <v>206769.24</v>
      </c>
      <c r="BM25">
        <v>0</v>
      </c>
      <c r="BN25">
        <v>191.26399999999998</v>
      </c>
      <c r="BO25">
        <v>206960.50399999996</v>
      </c>
      <c r="BP25">
        <v>4461.5512631449346</v>
      </c>
      <c r="BQ25">
        <v>0</v>
      </c>
      <c r="BR25">
        <v>4.1269878478740489</v>
      </c>
      <c r="BS25" s="14">
        <v>4465.6782509928089</v>
      </c>
      <c r="BT25" s="15">
        <v>23178.204967164249</v>
      </c>
      <c r="BU25" s="15">
        <v>0</v>
      </c>
      <c r="BV25" s="15">
        <v>21.440114568490472</v>
      </c>
      <c r="BW25" s="15">
        <v>23199.645081732742</v>
      </c>
      <c r="BX25" s="15">
        <v>46884.398443996892</v>
      </c>
      <c r="BY25" s="15">
        <v>0</v>
      </c>
      <c r="BZ25" s="15">
        <v>54.905468866936715</v>
      </c>
      <c r="CA25" s="15">
        <v>46939.303912863827</v>
      </c>
      <c r="CB25" s="15">
        <v>1074186.878724</v>
      </c>
      <c r="CC25" s="15">
        <v>0</v>
      </c>
      <c r="CD25" s="15">
        <v>993.63560639999992</v>
      </c>
      <c r="CE25" s="15">
        <v>1075180.5143303997</v>
      </c>
      <c r="CF25" s="15">
        <v>23178.204967164249</v>
      </c>
      <c r="CG25" s="15">
        <v>0</v>
      </c>
      <c r="CH25" s="15">
        <v>21.440114568490472</v>
      </c>
      <c r="CI25" s="15">
        <v>23199.645081732742</v>
      </c>
      <c r="CJ25" s="15" t="s">
        <v>96</v>
      </c>
      <c r="CK25" s="15">
        <v>1.4999999999999999E-2</v>
      </c>
      <c r="CL25" s="15">
        <v>3.5000000000000003E-2</v>
      </c>
      <c r="CM25" s="15">
        <v>0.26500000000000001</v>
      </c>
      <c r="CN25" s="15">
        <v>3876.9232499999998</v>
      </c>
      <c r="CO25" s="15">
        <v>9046.1542499999996</v>
      </c>
      <c r="CP25" s="15">
        <v>68492.310750000004</v>
      </c>
      <c r="CQ25" s="15">
        <v>3876.9232499999998</v>
      </c>
      <c r="CR25" s="14">
        <v>4465.6782509928089</v>
      </c>
      <c r="CS25">
        <v>3876.9232499999998</v>
      </c>
      <c r="CT25">
        <v>9046.1542499999996</v>
      </c>
      <c r="CU25">
        <v>68492.310750000004</v>
      </c>
      <c r="CV25">
        <v>3876.9232499999998</v>
      </c>
      <c r="CW25">
        <v>4465.6782509928089</v>
      </c>
      <c r="CX25">
        <v>6</v>
      </c>
      <c r="CY25" s="21">
        <f t="shared" si="0"/>
        <v>1.7277921033100704E-2</v>
      </c>
      <c r="CZ25" s="21" t="e">
        <f>VLOOKUP(F25,#REF!,12,0)</f>
        <v>#REF!</v>
      </c>
      <c r="DB25" s="16"/>
    </row>
    <row r="26" spans="1:106">
      <c r="A26" t="s">
        <v>82</v>
      </c>
      <c r="B26" t="s">
        <v>140</v>
      </c>
      <c r="C26" t="s">
        <v>1635</v>
      </c>
      <c r="D26" t="s">
        <v>116</v>
      </c>
      <c r="E26" t="s">
        <v>82</v>
      </c>
      <c r="F26" t="s">
        <v>140</v>
      </c>
      <c r="I26" t="s">
        <v>127</v>
      </c>
      <c r="J26" t="s">
        <v>2419</v>
      </c>
      <c r="K26" t="s">
        <v>128</v>
      </c>
      <c r="L26" t="s">
        <v>89</v>
      </c>
      <c r="M26" t="s">
        <v>90</v>
      </c>
      <c r="N26" t="s">
        <v>139</v>
      </c>
      <c r="O26">
        <v>45467</v>
      </c>
      <c r="P26">
        <v>44500</v>
      </c>
      <c r="Q26">
        <v>3</v>
      </c>
      <c r="R26" t="s">
        <v>94</v>
      </c>
      <c r="S26">
        <v>105000</v>
      </c>
      <c r="T26">
        <v>64615.4</v>
      </c>
      <c r="U26">
        <v>59.77</v>
      </c>
      <c r="V26">
        <v>5.5500000000000001E-2</v>
      </c>
      <c r="W26">
        <v>1</v>
      </c>
      <c r="X26">
        <v>105000</v>
      </c>
      <c r="Y26" s="14">
        <v>64615.4</v>
      </c>
      <c r="Z26">
        <v>59.77</v>
      </c>
      <c r="AA26">
        <v>0</v>
      </c>
      <c r="AB26">
        <v>0</v>
      </c>
      <c r="AC26" t="s">
        <v>523</v>
      </c>
      <c r="AD26">
        <v>8</v>
      </c>
      <c r="AE26">
        <v>8</v>
      </c>
      <c r="AF26">
        <v>0</v>
      </c>
      <c r="AG26">
        <v>0</v>
      </c>
      <c r="AH26" t="s">
        <v>523</v>
      </c>
      <c r="AI26">
        <v>6</v>
      </c>
      <c r="AJ26">
        <v>6</v>
      </c>
      <c r="AL26">
        <v>6</v>
      </c>
      <c r="AM26" t="s">
        <v>95</v>
      </c>
      <c r="AN26">
        <v>0</v>
      </c>
      <c r="AO26" t="s">
        <v>95</v>
      </c>
      <c r="AP26" t="s">
        <v>95</v>
      </c>
      <c r="AQ26">
        <v>1</v>
      </c>
      <c r="AS26">
        <v>1</v>
      </c>
      <c r="AT26" t="s">
        <v>92</v>
      </c>
      <c r="AU26" t="s">
        <v>95</v>
      </c>
      <c r="AV26" t="s">
        <v>94</v>
      </c>
      <c r="AW26">
        <v>2000000</v>
      </c>
      <c r="AX26">
        <v>34400</v>
      </c>
      <c r="AY26">
        <v>1</v>
      </c>
      <c r="AZ26">
        <v>12781400</v>
      </c>
      <c r="BA26">
        <v>219840.08</v>
      </c>
      <c r="BB26" t="s">
        <v>116</v>
      </c>
      <c r="BC26" t="s">
        <v>1635</v>
      </c>
      <c r="BD26">
        <v>1115.3880315606527</v>
      </c>
      <c r="BE26">
        <v>0</v>
      </c>
      <c r="BF26">
        <v>1.0317469619685122</v>
      </c>
      <c r="BG26">
        <v>1116.4197785226213</v>
      </c>
      <c r="BH26">
        <v>2256.184073160045</v>
      </c>
      <c r="BI26">
        <v>0</v>
      </c>
      <c r="BJ26">
        <v>2.6421757457477582</v>
      </c>
      <c r="BK26">
        <v>2258.8262489057925</v>
      </c>
      <c r="BL26">
        <v>51692.32</v>
      </c>
      <c r="BM26">
        <v>0</v>
      </c>
      <c r="BN26">
        <v>47.815999999999995</v>
      </c>
      <c r="BO26">
        <v>51740.136000000006</v>
      </c>
      <c r="BP26">
        <v>1115.3880315606527</v>
      </c>
      <c r="BQ26">
        <v>0</v>
      </c>
      <c r="BR26">
        <v>1.0317469619685122</v>
      </c>
      <c r="BS26" s="14">
        <v>1116.4197785226213</v>
      </c>
      <c r="BT26" s="15">
        <v>5794.5523627607472</v>
      </c>
      <c r="BU26" s="15">
        <v>0</v>
      </c>
      <c r="BV26" s="15">
        <v>5.360028642122618</v>
      </c>
      <c r="BW26" s="15">
        <v>5799.9123914028696</v>
      </c>
      <c r="BX26" s="15">
        <v>11721.10187847375</v>
      </c>
      <c r="BY26" s="15">
        <v>0</v>
      </c>
      <c r="BZ26" s="15">
        <v>13.726367216734179</v>
      </c>
      <c r="CA26" s="15">
        <v>11734.828245690482</v>
      </c>
      <c r="CB26" s="15">
        <v>268546.77163199999</v>
      </c>
      <c r="CC26" s="15">
        <v>0</v>
      </c>
      <c r="CD26" s="15">
        <v>248.40890159999998</v>
      </c>
      <c r="CE26" s="15">
        <v>268795.18053360004</v>
      </c>
      <c r="CF26" s="15">
        <v>5794.5523627607472</v>
      </c>
      <c r="CG26" s="15">
        <v>0</v>
      </c>
      <c r="CH26" s="15">
        <v>5.360028642122618</v>
      </c>
      <c r="CI26" s="15">
        <v>5799.9123914028696</v>
      </c>
      <c r="CJ26" s="15" t="s">
        <v>96</v>
      </c>
      <c r="CK26" s="15">
        <v>1.4999999999999999E-2</v>
      </c>
      <c r="CL26" s="15">
        <v>3.5000000000000003E-2</v>
      </c>
      <c r="CM26" s="15">
        <v>0.26500000000000001</v>
      </c>
      <c r="CN26" s="15">
        <v>969.23099999999999</v>
      </c>
      <c r="CO26" s="15">
        <v>2261.5390000000002</v>
      </c>
      <c r="CP26" s="15">
        <v>17123.081000000002</v>
      </c>
      <c r="CQ26" s="15">
        <v>969.23099999999999</v>
      </c>
      <c r="CR26" s="14">
        <v>1116.4197785226213</v>
      </c>
      <c r="CS26">
        <v>969.23099999999999</v>
      </c>
      <c r="CT26">
        <v>2261.5390000000002</v>
      </c>
      <c r="CU26">
        <v>17123.081000000002</v>
      </c>
      <c r="CV26">
        <v>969.23099999999999</v>
      </c>
      <c r="CW26">
        <v>1116.4197785226213</v>
      </c>
      <c r="CX26">
        <v>6</v>
      </c>
      <c r="CY26" s="21">
        <f t="shared" si="0"/>
        <v>1.7277921030011752E-2</v>
      </c>
      <c r="CZ26" s="21" t="e">
        <f>VLOOKUP(F26,#REF!,12,0)</f>
        <v>#REF!</v>
      </c>
      <c r="DB26" s="16"/>
    </row>
    <row r="27" spans="1:106">
      <c r="A27" t="s">
        <v>82</v>
      </c>
      <c r="B27" t="s">
        <v>141</v>
      </c>
      <c r="C27" t="s">
        <v>1636</v>
      </c>
      <c r="D27" t="s">
        <v>116</v>
      </c>
      <c r="E27" t="s">
        <v>82</v>
      </c>
      <c r="F27" t="s">
        <v>141</v>
      </c>
      <c r="I27" t="s">
        <v>127</v>
      </c>
      <c r="J27" t="s">
        <v>2419</v>
      </c>
      <c r="K27" t="s">
        <v>128</v>
      </c>
      <c r="L27" t="s">
        <v>89</v>
      </c>
      <c r="M27" t="s">
        <v>90</v>
      </c>
      <c r="N27" t="s">
        <v>139</v>
      </c>
      <c r="O27">
        <v>45467</v>
      </c>
      <c r="P27">
        <v>44500</v>
      </c>
      <c r="Q27">
        <v>3</v>
      </c>
      <c r="R27" t="s">
        <v>94</v>
      </c>
      <c r="S27">
        <v>105000</v>
      </c>
      <c r="T27">
        <v>70000</v>
      </c>
      <c r="U27">
        <v>64.75</v>
      </c>
      <c r="V27">
        <v>5.5500000000000001E-2</v>
      </c>
      <c r="W27">
        <v>1</v>
      </c>
      <c r="X27">
        <v>105000</v>
      </c>
      <c r="Y27" s="14">
        <v>70000</v>
      </c>
      <c r="Z27">
        <v>64.75</v>
      </c>
      <c r="AA27">
        <v>0</v>
      </c>
      <c r="AB27">
        <v>0</v>
      </c>
      <c r="AC27" t="s">
        <v>523</v>
      </c>
      <c r="AD27">
        <v>8</v>
      </c>
      <c r="AE27">
        <v>8</v>
      </c>
      <c r="AF27">
        <v>0</v>
      </c>
      <c r="AG27">
        <v>0</v>
      </c>
      <c r="AH27" t="s">
        <v>523</v>
      </c>
      <c r="AI27">
        <v>6</v>
      </c>
      <c r="AJ27">
        <v>6</v>
      </c>
      <c r="AL27">
        <v>6</v>
      </c>
      <c r="AM27" t="s">
        <v>95</v>
      </c>
      <c r="AN27">
        <v>0</v>
      </c>
      <c r="AO27" t="s">
        <v>95</v>
      </c>
      <c r="AP27" t="s">
        <v>95</v>
      </c>
      <c r="AQ27">
        <v>1</v>
      </c>
      <c r="AS27">
        <v>1</v>
      </c>
      <c r="AT27" t="s">
        <v>92</v>
      </c>
      <c r="AU27" t="s">
        <v>95</v>
      </c>
      <c r="AV27" t="s">
        <v>94</v>
      </c>
      <c r="AW27">
        <v>2000000</v>
      </c>
      <c r="AX27">
        <v>34400</v>
      </c>
      <c r="AY27">
        <v>1</v>
      </c>
      <c r="AZ27">
        <v>12781400</v>
      </c>
      <c r="BA27">
        <v>219840.08</v>
      </c>
      <c r="BB27" t="s">
        <v>116</v>
      </c>
      <c r="BC27" t="s">
        <v>1636</v>
      </c>
      <c r="BD27">
        <v>1208.3367464914818</v>
      </c>
      <c r="BE27">
        <v>0</v>
      </c>
      <c r="BF27">
        <v>1.1177114905046204</v>
      </c>
      <c r="BG27">
        <v>1209.4544579819865</v>
      </c>
      <c r="BH27">
        <v>2444.1988306379458</v>
      </c>
      <c r="BI27">
        <v>0</v>
      </c>
      <c r="BJ27">
        <v>2.8623202197953383</v>
      </c>
      <c r="BK27">
        <v>2447.0611508577417</v>
      </c>
      <c r="BL27">
        <v>56000</v>
      </c>
      <c r="BM27">
        <v>0</v>
      </c>
      <c r="BN27">
        <v>51.8</v>
      </c>
      <c r="BO27">
        <v>56051.8</v>
      </c>
      <c r="BP27">
        <v>1208.3367464914818</v>
      </c>
      <c r="BQ27">
        <v>0</v>
      </c>
      <c r="BR27">
        <v>1.1177114905046204</v>
      </c>
      <c r="BS27" s="14">
        <v>1209.4544579819865</v>
      </c>
      <c r="BT27" s="15">
        <v>6277.4302316978974</v>
      </c>
      <c r="BU27" s="15">
        <v>0</v>
      </c>
      <c r="BV27" s="15">
        <v>5.8066229643205531</v>
      </c>
      <c r="BW27" s="15">
        <v>6283.2368546622183</v>
      </c>
      <c r="BX27" s="15">
        <v>12697.857345047192</v>
      </c>
      <c r="BY27" s="15">
        <v>0</v>
      </c>
      <c r="BZ27" s="15">
        <v>14.870039773858762</v>
      </c>
      <c r="CA27" s="15">
        <v>12712.727384821053</v>
      </c>
      <c r="CB27" s="15">
        <v>290925.59999999998</v>
      </c>
      <c r="CC27" s="15">
        <v>0</v>
      </c>
      <c r="CD27" s="15">
        <v>269.10617999999999</v>
      </c>
      <c r="CE27" s="15">
        <v>291194.70618000004</v>
      </c>
      <c r="CF27" s="15">
        <v>6277.4302316978974</v>
      </c>
      <c r="CG27" s="15">
        <v>0</v>
      </c>
      <c r="CH27" s="15">
        <v>5.8066229643205531</v>
      </c>
      <c r="CI27" s="15">
        <v>6283.2368546622183</v>
      </c>
      <c r="CJ27" s="15" t="s">
        <v>96</v>
      </c>
      <c r="CK27" s="15">
        <v>1.4999999999999999E-2</v>
      </c>
      <c r="CL27" s="15">
        <v>3.5000000000000003E-2</v>
      </c>
      <c r="CM27" s="15">
        <v>0.26500000000000001</v>
      </c>
      <c r="CN27" s="15">
        <v>1050</v>
      </c>
      <c r="CO27" s="15">
        <v>2450.0000000000005</v>
      </c>
      <c r="CP27" s="15">
        <v>18550</v>
      </c>
      <c r="CQ27" s="15">
        <v>1050</v>
      </c>
      <c r="CR27" s="14">
        <v>1209.4544579819865</v>
      </c>
      <c r="CS27">
        <v>1050</v>
      </c>
      <c r="CT27">
        <v>2450.0000000000005</v>
      </c>
      <c r="CU27">
        <v>18550</v>
      </c>
      <c r="CV27">
        <v>1050</v>
      </c>
      <c r="CW27">
        <v>1209.4544579819865</v>
      </c>
      <c r="CX27">
        <v>6</v>
      </c>
      <c r="CY27" s="21">
        <f t="shared" si="0"/>
        <v>1.7277920828314093E-2</v>
      </c>
      <c r="CZ27" s="21" t="e">
        <f>VLOOKUP(F27,#REF!,12,0)</f>
        <v>#REF!</v>
      </c>
      <c r="DB27" s="16"/>
    </row>
    <row r="28" spans="1:106">
      <c r="A28" t="s">
        <v>82</v>
      </c>
      <c r="B28" t="s">
        <v>142</v>
      </c>
      <c r="C28" t="s">
        <v>1637</v>
      </c>
      <c r="D28" t="s">
        <v>116</v>
      </c>
      <c r="E28" t="s">
        <v>82</v>
      </c>
      <c r="F28" t="s">
        <v>142</v>
      </c>
      <c r="I28" t="s">
        <v>87</v>
      </c>
      <c r="J28" t="s">
        <v>2414</v>
      </c>
      <c r="K28" t="s">
        <v>88</v>
      </c>
      <c r="L28" t="s">
        <v>89</v>
      </c>
      <c r="M28" t="s">
        <v>90</v>
      </c>
      <c r="N28" t="s">
        <v>145</v>
      </c>
      <c r="O28">
        <v>44862</v>
      </c>
      <c r="P28">
        <v>44500</v>
      </c>
      <c r="Q28">
        <v>1</v>
      </c>
      <c r="R28" t="s">
        <v>94</v>
      </c>
      <c r="S28">
        <v>90000000</v>
      </c>
      <c r="T28">
        <v>37500000</v>
      </c>
      <c r="U28">
        <v>204750</v>
      </c>
      <c r="V28">
        <v>5.4600000000000003E-2</v>
      </c>
      <c r="W28">
        <v>1</v>
      </c>
      <c r="X28">
        <v>90000000</v>
      </c>
      <c r="Y28" s="14">
        <v>37500000</v>
      </c>
      <c r="Z28">
        <v>204750</v>
      </c>
      <c r="AA28">
        <v>0</v>
      </c>
      <c r="AB28">
        <v>0</v>
      </c>
      <c r="AC28" t="s">
        <v>523</v>
      </c>
      <c r="AD28">
        <v>2</v>
      </c>
      <c r="AE28">
        <v>2</v>
      </c>
      <c r="AF28">
        <v>0</v>
      </c>
      <c r="AG28">
        <v>0</v>
      </c>
      <c r="AH28" t="s">
        <v>523</v>
      </c>
      <c r="AI28">
        <v>2</v>
      </c>
      <c r="AJ28">
        <v>2</v>
      </c>
      <c r="AL28">
        <v>2</v>
      </c>
      <c r="AM28" t="s">
        <v>95</v>
      </c>
      <c r="AN28">
        <v>0</v>
      </c>
      <c r="AO28" t="s">
        <v>95</v>
      </c>
      <c r="AP28" t="s">
        <v>95</v>
      </c>
      <c r="AQ28">
        <v>1</v>
      </c>
      <c r="AS28">
        <v>1</v>
      </c>
      <c r="AT28" t="s">
        <v>92</v>
      </c>
      <c r="AU28" t="s">
        <v>2415</v>
      </c>
      <c r="AV28" t="s">
        <v>94</v>
      </c>
      <c r="AW28">
        <v>200000000</v>
      </c>
      <c r="AX28">
        <v>43058333.329999998</v>
      </c>
      <c r="AY28">
        <v>1</v>
      </c>
      <c r="AZ28">
        <v>1278140000</v>
      </c>
      <c r="BA28">
        <v>275172890.81203097</v>
      </c>
      <c r="BB28" t="s">
        <v>93</v>
      </c>
      <c r="BC28" t="s">
        <v>1637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 s="14">
        <v>0</v>
      </c>
      <c r="BT28" s="15">
        <v>0</v>
      </c>
      <c r="BU28" s="15">
        <v>0</v>
      </c>
      <c r="BV28" s="15">
        <v>0</v>
      </c>
      <c r="BW28" s="15">
        <v>0</v>
      </c>
      <c r="BX28" s="15">
        <v>0</v>
      </c>
      <c r="BY28" s="15">
        <v>0</v>
      </c>
      <c r="BZ28" s="15">
        <v>0</v>
      </c>
      <c r="CA28" s="15">
        <v>0</v>
      </c>
      <c r="CB28" s="15">
        <v>0</v>
      </c>
      <c r="CC28" s="15">
        <v>0</v>
      </c>
      <c r="CD28" s="15">
        <v>0</v>
      </c>
      <c r="CE28" s="15">
        <v>0</v>
      </c>
      <c r="CF28" s="15">
        <v>0</v>
      </c>
      <c r="CG28" s="15">
        <v>0</v>
      </c>
      <c r="CH28" s="15">
        <v>0</v>
      </c>
      <c r="CI28" s="15">
        <v>0</v>
      </c>
      <c r="CJ28" s="15" t="s">
        <v>96</v>
      </c>
      <c r="CK28" s="15">
        <v>1.4999999999999999E-2</v>
      </c>
      <c r="CL28" s="15">
        <v>3.5000000000000003E-2</v>
      </c>
      <c r="CM28" s="15">
        <v>0.26500000000000001</v>
      </c>
      <c r="CN28" s="15">
        <v>562500</v>
      </c>
      <c r="CO28" s="15">
        <v>1312500.0000000002</v>
      </c>
      <c r="CP28" s="15">
        <v>9937500</v>
      </c>
      <c r="CQ28" s="15">
        <v>562500</v>
      </c>
      <c r="CR28" s="14">
        <v>562500</v>
      </c>
      <c r="CS28">
        <v>562500</v>
      </c>
      <c r="CT28">
        <v>1312500.0000000002</v>
      </c>
      <c r="CU28">
        <v>9937500</v>
      </c>
      <c r="CV28">
        <v>562500</v>
      </c>
      <c r="CW28">
        <v>562500</v>
      </c>
      <c r="CX28">
        <v>2</v>
      </c>
      <c r="CY28" s="21">
        <f t="shared" si="0"/>
        <v>0</v>
      </c>
      <c r="CZ28" s="21" t="e">
        <f>VLOOKUP(F28,#REF!,12,0)</f>
        <v>#REF!</v>
      </c>
      <c r="DB28" s="16"/>
    </row>
    <row r="29" spans="1:106">
      <c r="A29" t="s">
        <v>82</v>
      </c>
      <c r="B29" t="s">
        <v>146</v>
      </c>
      <c r="C29" t="s">
        <v>1638</v>
      </c>
      <c r="D29" t="s">
        <v>116</v>
      </c>
      <c r="E29" t="s">
        <v>82</v>
      </c>
      <c r="F29" t="s">
        <v>146</v>
      </c>
      <c r="I29" t="s">
        <v>87</v>
      </c>
      <c r="J29" t="s">
        <v>2414</v>
      </c>
      <c r="K29" t="s">
        <v>88</v>
      </c>
      <c r="L29" t="s">
        <v>89</v>
      </c>
      <c r="M29" t="s">
        <v>90</v>
      </c>
      <c r="N29" t="s">
        <v>145</v>
      </c>
      <c r="O29">
        <v>45100</v>
      </c>
      <c r="P29">
        <v>44500</v>
      </c>
      <c r="Q29">
        <v>2</v>
      </c>
      <c r="R29" t="s">
        <v>94</v>
      </c>
      <c r="S29">
        <v>125000000</v>
      </c>
      <c r="T29">
        <v>83333333.340000004</v>
      </c>
      <c r="U29">
        <v>414166.67</v>
      </c>
      <c r="V29">
        <v>4.9699999999999994E-2</v>
      </c>
      <c r="W29">
        <v>1</v>
      </c>
      <c r="X29">
        <v>125000000</v>
      </c>
      <c r="Y29" s="14">
        <v>83333333.340000004</v>
      </c>
      <c r="Z29">
        <v>414166.67</v>
      </c>
      <c r="AA29">
        <v>0</v>
      </c>
      <c r="AB29">
        <v>0</v>
      </c>
      <c r="AC29" t="s">
        <v>523</v>
      </c>
      <c r="AD29">
        <v>2</v>
      </c>
      <c r="AE29">
        <v>2</v>
      </c>
      <c r="AF29">
        <v>0</v>
      </c>
      <c r="AG29">
        <v>0</v>
      </c>
      <c r="AH29" t="s">
        <v>523</v>
      </c>
      <c r="AI29">
        <v>2</v>
      </c>
      <c r="AJ29">
        <v>2</v>
      </c>
      <c r="AL29">
        <v>2</v>
      </c>
      <c r="AM29" t="s">
        <v>95</v>
      </c>
      <c r="AN29">
        <v>0</v>
      </c>
      <c r="AO29" t="s">
        <v>95</v>
      </c>
      <c r="AP29" t="s">
        <v>95</v>
      </c>
      <c r="AQ29">
        <v>1</v>
      </c>
      <c r="AS29">
        <v>1</v>
      </c>
      <c r="AT29" t="s">
        <v>92</v>
      </c>
      <c r="AU29" t="s">
        <v>2415</v>
      </c>
      <c r="AV29" t="s">
        <v>94</v>
      </c>
      <c r="AW29">
        <v>200000000</v>
      </c>
      <c r="AX29">
        <v>43058333.329999998</v>
      </c>
      <c r="AY29">
        <v>1</v>
      </c>
      <c r="AZ29">
        <v>1278140000</v>
      </c>
      <c r="BA29">
        <v>275172890.81203097</v>
      </c>
      <c r="BB29" t="s">
        <v>93</v>
      </c>
      <c r="BC29" t="s">
        <v>1638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 s="14">
        <v>0</v>
      </c>
      <c r="BT29" s="15">
        <v>0</v>
      </c>
      <c r="BU29" s="15">
        <v>0</v>
      </c>
      <c r="BV29" s="15">
        <v>0</v>
      </c>
      <c r="BW29" s="15">
        <v>0</v>
      </c>
      <c r="BX29" s="15">
        <v>0</v>
      </c>
      <c r="BY29" s="15">
        <v>0</v>
      </c>
      <c r="BZ29" s="15">
        <v>0</v>
      </c>
      <c r="CA29" s="15">
        <v>0</v>
      </c>
      <c r="CB29" s="15">
        <v>0</v>
      </c>
      <c r="CC29" s="15">
        <v>0</v>
      </c>
      <c r="CD29" s="15">
        <v>0</v>
      </c>
      <c r="CE29" s="15">
        <v>0</v>
      </c>
      <c r="CF29" s="15">
        <v>0</v>
      </c>
      <c r="CG29" s="15">
        <v>0</v>
      </c>
      <c r="CH29" s="15">
        <v>0</v>
      </c>
      <c r="CI29" s="15">
        <v>0</v>
      </c>
      <c r="CJ29" s="15" t="s">
        <v>96</v>
      </c>
      <c r="CK29" s="15">
        <v>1.4999999999999999E-2</v>
      </c>
      <c r="CL29" s="15">
        <v>3.5000000000000003E-2</v>
      </c>
      <c r="CM29" s="15">
        <v>0.26500000000000001</v>
      </c>
      <c r="CN29" s="15">
        <v>1250000.0001000001</v>
      </c>
      <c r="CO29" s="15">
        <v>2916666.6669000005</v>
      </c>
      <c r="CP29" s="15">
        <v>22083333.335100003</v>
      </c>
      <c r="CQ29" s="15">
        <v>1250000.0001000001</v>
      </c>
      <c r="CR29" s="14">
        <v>1250000.0001000001</v>
      </c>
      <c r="CS29">
        <v>1250000.0001000001</v>
      </c>
      <c r="CT29">
        <v>2916666.6669000005</v>
      </c>
      <c r="CU29">
        <v>22083333.335100003</v>
      </c>
      <c r="CV29">
        <v>1250000.0001000001</v>
      </c>
      <c r="CW29">
        <v>1250000.0001000001</v>
      </c>
      <c r="CX29">
        <v>2</v>
      </c>
      <c r="CY29" s="21">
        <f t="shared" si="0"/>
        <v>0</v>
      </c>
      <c r="CZ29" s="21" t="e">
        <f>VLOOKUP(F29,#REF!,12,0)</f>
        <v>#REF!</v>
      </c>
      <c r="DB29" s="16"/>
    </row>
    <row r="30" spans="1:106">
      <c r="A30" t="s">
        <v>82</v>
      </c>
      <c r="B30" t="s">
        <v>158</v>
      </c>
      <c r="C30" t="s">
        <v>1643</v>
      </c>
      <c r="D30" t="s">
        <v>116</v>
      </c>
      <c r="E30" t="s">
        <v>82</v>
      </c>
      <c r="F30" t="s">
        <v>158</v>
      </c>
      <c r="I30" t="s">
        <v>87</v>
      </c>
      <c r="J30" t="s">
        <v>2414</v>
      </c>
      <c r="K30" t="s">
        <v>88</v>
      </c>
      <c r="L30" t="s">
        <v>89</v>
      </c>
      <c r="M30" t="s">
        <v>90</v>
      </c>
      <c r="N30" t="s">
        <v>145</v>
      </c>
      <c r="O30">
        <v>45301</v>
      </c>
      <c r="P30">
        <v>44500</v>
      </c>
      <c r="Q30">
        <v>3</v>
      </c>
      <c r="R30" t="s">
        <v>94</v>
      </c>
      <c r="S30">
        <v>43330000</v>
      </c>
      <c r="T30">
        <v>36108333.329999998</v>
      </c>
      <c r="U30">
        <v>176930.83</v>
      </c>
      <c r="V30">
        <v>4.9000000000000002E-2</v>
      </c>
      <c r="W30">
        <v>1</v>
      </c>
      <c r="X30">
        <v>43330000</v>
      </c>
      <c r="Y30" s="14">
        <v>36108333.329999998</v>
      </c>
      <c r="Z30">
        <v>176930.83</v>
      </c>
      <c r="AA30">
        <v>0</v>
      </c>
      <c r="AB30">
        <v>0</v>
      </c>
      <c r="AC30" t="s">
        <v>523</v>
      </c>
      <c r="AD30">
        <v>2</v>
      </c>
      <c r="AE30">
        <v>2</v>
      </c>
      <c r="AF30">
        <v>0</v>
      </c>
      <c r="AG30">
        <v>0</v>
      </c>
      <c r="AH30" t="s">
        <v>523</v>
      </c>
      <c r="AI30">
        <v>2</v>
      </c>
      <c r="AJ30">
        <v>2</v>
      </c>
      <c r="AL30">
        <v>2</v>
      </c>
      <c r="AM30" t="s">
        <v>95</v>
      </c>
      <c r="AN30">
        <v>0</v>
      </c>
      <c r="AO30" t="s">
        <v>95</v>
      </c>
      <c r="AP30" t="s">
        <v>95</v>
      </c>
      <c r="AQ30">
        <v>1</v>
      </c>
      <c r="AS30">
        <v>1</v>
      </c>
      <c r="AT30" t="s">
        <v>92</v>
      </c>
      <c r="AU30" t="s">
        <v>2415</v>
      </c>
      <c r="AV30" t="s">
        <v>94</v>
      </c>
      <c r="AW30">
        <v>200000000</v>
      </c>
      <c r="AX30">
        <v>43058333.329999998</v>
      </c>
      <c r="AY30">
        <v>1</v>
      </c>
      <c r="AZ30">
        <v>1278140000</v>
      </c>
      <c r="BA30">
        <v>275172890.81203097</v>
      </c>
      <c r="BB30" t="s">
        <v>93</v>
      </c>
      <c r="BC30" t="s">
        <v>1643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 s="14">
        <v>0</v>
      </c>
      <c r="BT30" s="15">
        <v>0</v>
      </c>
      <c r="BU30" s="15">
        <v>0</v>
      </c>
      <c r="BV30" s="15">
        <v>0</v>
      </c>
      <c r="BW30" s="15">
        <v>0</v>
      </c>
      <c r="BX30" s="15">
        <v>0</v>
      </c>
      <c r="BY30" s="15">
        <v>0</v>
      </c>
      <c r="BZ30" s="15">
        <v>0</v>
      </c>
      <c r="CA30" s="15">
        <v>0</v>
      </c>
      <c r="CB30" s="15">
        <v>0</v>
      </c>
      <c r="CC30" s="15">
        <v>0</v>
      </c>
      <c r="CD30" s="15">
        <v>0</v>
      </c>
      <c r="CE30" s="15">
        <v>0</v>
      </c>
      <c r="CF30" s="15">
        <v>0</v>
      </c>
      <c r="CG30" s="15">
        <v>0</v>
      </c>
      <c r="CH30" s="15">
        <v>0</v>
      </c>
      <c r="CI30" s="15">
        <v>0</v>
      </c>
      <c r="CJ30" s="15" t="s">
        <v>96</v>
      </c>
      <c r="CK30" s="15">
        <v>1.4999999999999999E-2</v>
      </c>
      <c r="CL30" s="15">
        <v>3.5000000000000003E-2</v>
      </c>
      <c r="CM30" s="15">
        <v>0.26500000000000001</v>
      </c>
      <c r="CN30" s="15">
        <v>541624.99994999997</v>
      </c>
      <c r="CO30" s="15">
        <v>1263791.66655</v>
      </c>
      <c r="CP30" s="15">
        <v>9568708.3324500006</v>
      </c>
      <c r="CQ30" s="15">
        <v>541624.99994999997</v>
      </c>
      <c r="CR30" s="14">
        <v>541624.99994999997</v>
      </c>
      <c r="CS30">
        <v>541624.99994999997</v>
      </c>
      <c r="CT30">
        <v>1263791.66655</v>
      </c>
      <c r="CU30">
        <v>9568708.3324500006</v>
      </c>
      <c r="CV30">
        <v>541624.99994999997</v>
      </c>
      <c r="CW30">
        <v>541624.99994999997</v>
      </c>
      <c r="CX30">
        <v>2</v>
      </c>
      <c r="CY30" s="21">
        <f t="shared" si="0"/>
        <v>0</v>
      </c>
      <c r="CZ30" s="21" t="e">
        <f>VLOOKUP(F30,#REF!,12,0)</f>
        <v>#REF!</v>
      </c>
      <c r="DB30" s="16"/>
    </row>
    <row r="31" spans="1:106">
      <c r="A31" t="s">
        <v>82</v>
      </c>
      <c r="B31" t="s">
        <v>159</v>
      </c>
      <c r="C31" t="s">
        <v>1644</v>
      </c>
      <c r="D31" t="s">
        <v>116</v>
      </c>
      <c r="E31" t="s">
        <v>82</v>
      </c>
      <c r="F31" t="s">
        <v>159</v>
      </c>
      <c r="I31" t="s">
        <v>87</v>
      </c>
      <c r="J31" t="s">
        <v>2419</v>
      </c>
      <c r="K31" t="s">
        <v>128</v>
      </c>
      <c r="L31" t="s">
        <v>89</v>
      </c>
      <c r="M31" t="s">
        <v>90</v>
      </c>
      <c r="N31" t="s">
        <v>162</v>
      </c>
      <c r="O31">
        <v>44664</v>
      </c>
      <c r="P31">
        <v>44500</v>
      </c>
      <c r="Q31">
        <v>1</v>
      </c>
      <c r="R31" t="s">
        <v>94</v>
      </c>
      <c r="S31">
        <v>8097601.6600000001</v>
      </c>
      <c r="T31">
        <v>8097601.6600000001</v>
      </c>
      <c r="U31">
        <v>7220.36</v>
      </c>
      <c r="V31">
        <v>5.3499999999999999E-2</v>
      </c>
      <c r="W31">
        <v>1</v>
      </c>
      <c r="X31">
        <v>8097601.6600000001</v>
      </c>
      <c r="Y31" s="14">
        <v>8097601.6600000001</v>
      </c>
      <c r="Z31">
        <v>7220.36</v>
      </c>
      <c r="AA31">
        <v>0</v>
      </c>
      <c r="AB31">
        <v>0</v>
      </c>
      <c r="AC31" t="s">
        <v>523</v>
      </c>
      <c r="AD31">
        <v>5</v>
      </c>
      <c r="AE31">
        <v>5</v>
      </c>
      <c r="AF31">
        <v>0</v>
      </c>
      <c r="AG31">
        <v>0</v>
      </c>
      <c r="AH31" t="s">
        <v>523</v>
      </c>
      <c r="AI31">
        <v>5</v>
      </c>
      <c r="AJ31">
        <v>5</v>
      </c>
      <c r="AL31">
        <v>5</v>
      </c>
      <c r="AM31" t="s">
        <v>95</v>
      </c>
      <c r="AN31">
        <v>0</v>
      </c>
      <c r="AO31" t="s">
        <v>95</v>
      </c>
      <c r="AP31" t="s">
        <v>95</v>
      </c>
      <c r="AQ31">
        <v>1</v>
      </c>
      <c r="AS31">
        <v>1</v>
      </c>
      <c r="AT31" t="s">
        <v>92</v>
      </c>
      <c r="AU31" t="s">
        <v>2415</v>
      </c>
      <c r="AV31" t="s">
        <v>94</v>
      </c>
      <c r="AW31">
        <v>100000000</v>
      </c>
      <c r="AX31">
        <v>49264638.420000002</v>
      </c>
      <c r="AY31">
        <v>1</v>
      </c>
      <c r="AZ31">
        <v>639070000</v>
      </c>
      <c r="BA31">
        <v>314835524.75069398</v>
      </c>
      <c r="BB31" t="s">
        <v>93</v>
      </c>
      <c r="BC31" t="s">
        <v>1644</v>
      </c>
      <c r="BD31">
        <v>89920.203811272586</v>
      </c>
      <c r="BE31">
        <v>0</v>
      </c>
      <c r="BF31">
        <v>80.178831961803382</v>
      </c>
      <c r="BG31">
        <v>90000.382643234392</v>
      </c>
      <c r="BH31">
        <v>89920.203811272586</v>
      </c>
      <c r="BI31">
        <v>0</v>
      </c>
      <c r="BJ31">
        <v>80.178831961803382</v>
      </c>
      <c r="BK31">
        <v>90000.382643234392</v>
      </c>
      <c r="BL31">
        <v>6478081.3279999997</v>
      </c>
      <c r="BM31">
        <v>0</v>
      </c>
      <c r="BN31">
        <v>5776.2879999999996</v>
      </c>
      <c r="BO31">
        <v>6483857.6160000004</v>
      </c>
      <c r="BP31">
        <v>89920.203811272586</v>
      </c>
      <c r="BQ31">
        <v>0</v>
      </c>
      <c r="BR31">
        <v>80.178831961803382</v>
      </c>
      <c r="BS31" s="14">
        <v>90000.382643234392</v>
      </c>
      <c r="BT31" s="15">
        <v>467144.45081994223</v>
      </c>
      <c r="BU31" s="15">
        <v>0</v>
      </c>
      <c r="BV31" s="15">
        <v>416.53704992476474</v>
      </c>
      <c r="BW31" s="15">
        <v>467560.98786986701</v>
      </c>
      <c r="BX31" s="15">
        <v>467144.45081994223</v>
      </c>
      <c r="BY31" s="15">
        <v>0</v>
      </c>
      <c r="BZ31" s="15">
        <v>416.53704992476474</v>
      </c>
      <c r="CA31" s="15">
        <v>467560.98786986701</v>
      </c>
      <c r="CB31" s="15">
        <v>33654280.307092801</v>
      </c>
      <c r="CC31" s="15">
        <v>0</v>
      </c>
      <c r="CD31" s="15">
        <v>30008.393788799996</v>
      </c>
      <c r="CE31" s="15">
        <v>33684288.7008816</v>
      </c>
      <c r="CF31" s="15">
        <v>467144.45081994223</v>
      </c>
      <c r="CG31" s="15">
        <v>0</v>
      </c>
      <c r="CH31" s="15">
        <v>416.53704992476474</v>
      </c>
      <c r="CI31" s="15">
        <v>467560.98786986701</v>
      </c>
      <c r="CJ31" s="15" t="s">
        <v>96</v>
      </c>
      <c r="CK31" s="15">
        <v>1.4999999999999999E-2</v>
      </c>
      <c r="CL31" s="15">
        <v>3.5000000000000003E-2</v>
      </c>
      <c r="CM31" s="15">
        <v>0.26500000000000001</v>
      </c>
      <c r="CN31" s="15">
        <v>121464.0249</v>
      </c>
      <c r="CO31" s="15">
        <v>283416.05810000002</v>
      </c>
      <c r="CP31" s="15">
        <v>2145864.4399000001</v>
      </c>
      <c r="CQ31" s="15">
        <v>121464.0249</v>
      </c>
      <c r="CR31" s="14">
        <v>121464.0249</v>
      </c>
      <c r="CS31">
        <v>121464.0249</v>
      </c>
      <c r="CT31">
        <v>283416.05810000002</v>
      </c>
      <c r="CU31">
        <v>2145864.4399000001</v>
      </c>
      <c r="CV31">
        <v>121464.0249</v>
      </c>
      <c r="CW31">
        <v>121464.0249</v>
      </c>
      <c r="CX31">
        <v>5</v>
      </c>
      <c r="CY31" s="21">
        <f t="shared" si="0"/>
        <v>1.1114449243386762E-2</v>
      </c>
      <c r="CZ31" s="21" t="e">
        <f>VLOOKUP(F31,#REF!,12,0)</f>
        <v>#REF!</v>
      </c>
      <c r="DB31" s="16"/>
    </row>
    <row r="32" spans="1:106">
      <c r="A32" t="s">
        <v>82</v>
      </c>
      <c r="B32" t="s">
        <v>163</v>
      </c>
      <c r="C32" t="s">
        <v>1645</v>
      </c>
      <c r="D32" t="s">
        <v>116</v>
      </c>
      <c r="E32" t="s">
        <v>82</v>
      </c>
      <c r="F32" t="s">
        <v>163</v>
      </c>
      <c r="I32" t="s">
        <v>87</v>
      </c>
      <c r="J32" t="s">
        <v>2419</v>
      </c>
      <c r="K32" t="s">
        <v>128</v>
      </c>
      <c r="L32" t="s">
        <v>89</v>
      </c>
      <c r="M32" t="s">
        <v>90</v>
      </c>
      <c r="N32" t="s">
        <v>162</v>
      </c>
      <c r="O32">
        <v>44664</v>
      </c>
      <c r="P32">
        <v>44500</v>
      </c>
      <c r="Q32">
        <v>1</v>
      </c>
      <c r="R32" t="s">
        <v>94</v>
      </c>
      <c r="S32">
        <v>8481460.5199999996</v>
      </c>
      <c r="T32">
        <v>8481460.5199999996</v>
      </c>
      <c r="U32">
        <v>7562.64</v>
      </c>
      <c r="V32">
        <v>5.3499999999999999E-2</v>
      </c>
      <c r="W32">
        <v>1</v>
      </c>
      <c r="X32">
        <v>8481460.5199999996</v>
      </c>
      <c r="Y32" s="14">
        <v>8481460.5199999996</v>
      </c>
      <c r="Z32">
        <v>7562.64</v>
      </c>
      <c r="AA32">
        <v>0</v>
      </c>
      <c r="AB32">
        <v>0</v>
      </c>
      <c r="AC32" t="s">
        <v>523</v>
      </c>
      <c r="AD32">
        <v>5</v>
      </c>
      <c r="AE32">
        <v>5</v>
      </c>
      <c r="AF32">
        <v>0</v>
      </c>
      <c r="AG32">
        <v>0</v>
      </c>
      <c r="AH32" t="s">
        <v>523</v>
      </c>
      <c r="AI32">
        <v>5</v>
      </c>
      <c r="AJ32">
        <v>5</v>
      </c>
      <c r="AL32">
        <v>5</v>
      </c>
      <c r="AM32" t="s">
        <v>95</v>
      </c>
      <c r="AN32">
        <v>0</v>
      </c>
      <c r="AO32" t="s">
        <v>95</v>
      </c>
      <c r="AP32" t="s">
        <v>95</v>
      </c>
      <c r="AQ32">
        <v>1</v>
      </c>
      <c r="AS32">
        <v>1</v>
      </c>
      <c r="AT32" t="s">
        <v>92</v>
      </c>
      <c r="AU32" t="s">
        <v>2415</v>
      </c>
      <c r="AV32" t="s">
        <v>94</v>
      </c>
      <c r="AW32">
        <v>100000000</v>
      </c>
      <c r="AX32">
        <v>49264638.420000002</v>
      </c>
      <c r="AY32">
        <v>1</v>
      </c>
      <c r="AZ32">
        <v>639070000</v>
      </c>
      <c r="BA32">
        <v>314835524.75069398</v>
      </c>
      <c r="BB32" t="s">
        <v>93</v>
      </c>
      <c r="BC32" t="s">
        <v>1645</v>
      </c>
      <c r="BD32">
        <v>94182.782828522322</v>
      </c>
      <c r="BE32">
        <v>0</v>
      </c>
      <c r="BF32">
        <v>83.979696545270983</v>
      </c>
      <c r="BG32">
        <v>94266.762525067592</v>
      </c>
      <c r="BH32">
        <v>94182.782828522322</v>
      </c>
      <c r="BI32">
        <v>0</v>
      </c>
      <c r="BJ32">
        <v>83.979696545270983</v>
      </c>
      <c r="BK32">
        <v>94266.762525067592</v>
      </c>
      <c r="BL32">
        <v>6785168.4160000002</v>
      </c>
      <c r="BM32">
        <v>0</v>
      </c>
      <c r="BN32">
        <v>6050.1120000000001</v>
      </c>
      <c r="BO32">
        <v>6791218.527999999</v>
      </c>
      <c r="BP32">
        <v>94182.782828522322</v>
      </c>
      <c r="BQ32">
        <v>0</v>
      </c>
      <c r="BR32">
        <v>83.979696545270983</v>
      </c>
      <c r="BS32" s="14">
        <v>94266.762525067592</v>
      </c>
      <c r="BT32" s="15">
        <v>489288.97507245635</v>
      </c>
      <c r="BU32" s="15">
        <v>0</v>
      </c>
      <c r="BV32" s="15">
        <v>436.28292152233729</v>
      </c>
      <c r="BW32" s="15">
        <v>489725.25799397862</v>
      </c>
      <c r="BX32" s="15">
        <v>489288.97507245635</v>
      </c>
      <c r="BY32" s="15">
        <v>0</v>
      </c>
      <c r="BZ32" s="15">
        <v>436.28292152233729</v>
      </c>
      <c r="CA32" s="15">
        <v>489725.25799397862</v>
      </c>
      <c r="CB32" s="15">
        <v>35249628.437961601</v>
      </c>
      <c r="CC32" s="15">
        <v>0</v>
      </c>
      <c r="CD32" s="15">
        <v>31430.9368512</v>
      </c>
      <c r="CE32" s="15">
        <v>35281059.374812797</v>
      </c>
      <c r="CF32" s="15">
        <v>489288.97507245635</v>
      </c>
      <c r="CG32" s="15">
        <v>0</v>
      </c>
      <c r="CH32" s="15">
        <v>436.28292152233729</v>
      </c>
      <c r="CI32" s="15">
        <v>489725.25799397862</v>
      </c>
      <c r="CJ32" s="15" t="s">
        <v>96</v>
      </c>
      <c r="CK32" s="15">
        <v>1.4999999999999999E-2</v>
      </c>
      <c r="CL32" s="15">
        <v>3.5000000000000003E-2</v>
      </c>
      <c r="CM32" s="15">
        <v>0.26500000000000001</v>
      </c>
      <c r="CN32" s="15">
        <v>127221.90779999999</v>
      </c>
      <c r="CO32" s="15">
        <v>296851.11820000003</v>
      </c>
      <c r="CP32" s="15">
        <v>2247587.0378</v>
      </c>
      <c r="CQ32" s="15">
        <v>127221.90779999999</v>
      </c>
      <c r="CR32" s="14">
        <v>127221.90779999999</v>
      </c>
      <c r="CS32">
        <v>127221.90779999999</v>
      </c>
      <c r="CT32">
        <v>296851.11820000003</v>
      </c>
      <c r="CU32">
        <v>2247587.0378</v>
      </c>
      <c r="CV32">
        <v>127221.90779999999</v>
      </c>
      <c r="CW32">
        <v>127221.90779999999</v>
      </c>
      <c r="CX32">
        <v>5</v>
      </c>
      <c r="CY32" s="21">
        <f t="shared" si="0"/>
        <v>1.1114449251137656E-2</v>
      </c>
      <c r="CZ32" s="21" t="e">
        <f>VLOOKUP(F32,#REF!,12,0)</f>
        <v>#REF!</v>
      </c>
      <c r="DB32" s="16"/>
    </row>
    <row r="33" spans="1:106">
      <c r="A33" t="s">
        <v>82</v>
      </c>
      <c r="B33" t="s">
        <v>164</v>
      </c>
      <c r="C33" t="s">
        <v>1646</v>
      </c>
      <c r="D33" t="s">
        <v>116</v>
      </c>
      <c r="E33" t="s">
        <v>82</v>
      </c>
      <c r="F33" t="s">
        <v>164</v>
      </c>
      <c r="I33" t="s">
        <v>87</v>
      </c>
      <c r="J33" t="s">
        <v>2419</v>
      </c>
      <c r="K33" t="s">
        <v>128</v>
      </c>
      <c r="L33" t="s">
        <v>89</v>
      </c>
      <c r="M33" t="s">
        <v>90</v>
      </c>
      <c r="N33" t="s">
        <v>162</v>
      </c>
      <c r="O33">
        <v>44664</v>
      </c>
      <c r="P33">
        <v>44500</v>
      </c>
      <c r="Q33">
        <v>1</v>
      </c>
      <c r="R33" t="s">
        <v>94</v>
      </c>
      <c r="S33">
        <v>10859602.51</v>
      </c>
      <c r="T33">
        <v>10859602.51</v>
      </c>
      <c r="U33">
        <v>9683.15</v>
      </c>
      <c r="V33">
        <v>5.3499999999999999E-2</v>
      </c>
      <c r="W33">
        <v>1</v>
      </c>
      <c r="X33">
        <v>10859602.51</v>
      </c>
      <c r="Y33" s="14">
        <v>10859602.51</v>
      </c>
      <c r="Z33">
        <v>9683.15</v>
      </c>
      <c r="AA33">
        <v>0</v>
      </c>
      <c r="AB33">
        <v>0</v>
      </c>
      <c r="AC33" t="s">
        <v>523</v>
      </c>
      <c r="AD33">
        <v>5</v>
      </c>
      <c r="AE33">
        <v>5</v>
      </c>
      <c r="AF33">
        <v>0</v>
      </c>
      <c r="AG33">
        <v>0</v>
      </c>
      <c r="AH33" t="s">
        <v>523</v>
      </c>
      <c r="AI33">
        <v>5</v>
      </c>
      <c r="AJ33">
        <v>5</v>
      </c>
      <c r="AL33">
        <v>5</v>
      </c>
      <c r="AM33" t="s">
        <v>95</v>
      </c>
      <c r="AN33">
        <v>0</v>
      </c>
      <c r="AO33" t="s">
        <v>95</v>
      </c>
      <c r="AP33" t="s">
        <v>95</v>
      </c>
      <c r="AQ33">
        <v>1</v>
      </c>
      <c r="AS33">
        <v>1</v>
      </c>
      <c r="AT33" t="s">
        <v>92</v>
      </c>
      <c r="AU33" t="s">
        <v>2415</v>
      </c>
      <c r="AV33" t="s">
        <v>94</v>
      </c>
      <c r="AW33">
        <v>100000000</v>
      </c>
      <c r="AX33">
        <v>49264638.420000002</v>
      </c>
      <c r="AY33">
        <v>1</v>
      </c>
      <c r="AZ33">
        <v>639070000</v>
      </c>
      <c r="BA33">
        <v>314835524.75069398</v>
      </c>
      <c r="BB33" t="s">
        <v>93</v>
      </c>
      <c r="BC33" t="s">
        <v>1646</v>
      </c>
      <c r="BD33">
        <v>120590.97397100259</v>
      </c>
      <c r="BE33">
        <v>0</v>
      </c>
      <c r="BF33">
        <v>107.52700096822545</v>
      </c>
      <c r="BG33">
        <v>120698.50097197082</v>
      </c>
      <c r="BH33">
        <v>120590.97397100259</v>
      </c>
      <c r="BI33">
        <v>0</v>
      </c>
      <c r="BJ33">
        <v>107.52700096822545</v>
      </c>
      <c r="BK33">
        <v>120698.50097197082</v>
      </c>
      <c r="BL33">
        <v>8687682.0080000013</v>
      </c>
      <c r="BM33">
        <v>0</v>
      </c>
      <c r="BN33">
        <v>7746.5199999999986</v>
      </c>
      <c r="BO33">
        <v>8695428.527999999</v>
      </c>
      <c r="BP33">
        <v>120590.97397100259</v>
      </c>
      <c r="BQ33">
        <v>0</v>
      </c>
      <c r="BR33">
        <v>107.52700096822545</v>
      </c>
      <c r="BS33" s="14">
        <v>120698.50097197082</v>
      </c>
      <c r="BT33" s="15">
        <v>626482.16887675552</v>
      </c>
      <c r="BU33" s="15">
        <v>0</v>
      </c>
      <c r="BV33" s="15">
        <v>558.61352273002808</v>
      </c>
      <c r="BW33" s="15">
        <v>627040.78239948559</v>
      </c>
      <c r="BX33" s="15">
        <v>626482.16887675552</v>
      </c>
      <c r="BY33" s="15">
        <v>0</v>
      </c>
      <c r="BZ33" s="15">
        <v>558.61352273002808</v>
      </c>
      <c r="CA33" s="15">
        <v>627040.78239948559</v>
      </c>
      <c r="CB33" s="15">
        <v>45133376.799760804</v>
      </c>
      <c r="CC33" s="15">
        <v>0</v>
      </c>
      <c r="CD33" s="15">
        <v>40243.946051999992</v>
      </c>
      <c r="CE33" s="15">
        <v>45173620.745812796</v>
      </c>
      <c r="CF33" s="15">
        <v>626482.16887675552</v>
      </c>
      <c r="CG33" s="15">
        <v>0</v>
      </c>
      <c r="CH33" s="15">
        <v>558.61352273002808</v>
      </c>
      <c r="CI33" s="15">
        <v>627040.78239948559</v>
      </c>
      <c r="CJ33" s="15" t="s">
        <v>96</v>
      </c>
      <c r="CK33" s="15">
        <v>1.4999999999999999E-2</v>
      </c>
      <c r="CL33" s="15">
        <v>3.5000000000000003E-2</v>
      </c>
      <c r="CM33" s="15">
        <v>0.26500000000000001</v>
      </c>
      <c r="CN33" s="15">
        <v>162894.03764999998</v>
      </c>
      <c r="CO33" s="15">
        <v>380086.08785000001</v>
      </c>
      <c r="CP33" s="15">
        <v>2877794.6651500002</v>
      </c>
      <c r="CQ33" s="15">
        <v>162894.03764999998</v>
      </c>
      <c r="CR33" s="14">
        <v>162894.03764999998</v>
      </c>
      <c r="CS33">
        <v>162894.03764999998</v>
      </c>
      <c r="CT33">
        <v>380086.08785000001</v>
      </c>
      <c r="CU33">
        <v>2877794.6651500002</v>
      </c>
      <c r="CV33">
        <v>162894.03764999998</v>
      </c>
      <c r="CW33">
        <v>162894.03764999998</v>
      </c>
      <c r="CX33">
        <v>5</v>
      </c>
      <c r="CY33" s="21">
        <f t="shared" si="0"/>
        <v>1.1114449249945044E-2</v>
      </c>
      <c r="CZ33" s="21" t="e">
        <f>VLOOKUP(F33,#REF!,12,0)</f>
        <v>#REF!</v>
      </c>
      <c r="DB33" s="16"/>
    </row>
    <row r="34" spans="1:106">
      <c r="A34" t="s">
        <v>82</v>
      </c>
      <c r="B34" t="s">
        <v>165</v>
      </c>
      <c r="C34" t="s">
        <v>1647</v>
      </c>
      <c r="D34" t="s">
        <v>116</v>
      </c>
      <c r="E34" t="s">
        <v>82</v>
      </c>
      <c r="F34" t="s">
        <v>165</v>
      </c>
      <c r="I34" t="s">
        <v>87</v>
      </c>
      <c r="J34" t="s">
        <v>2419</v>
      </c>
      <c r="K34" t="s">
        <v>128</v>
      </c>
      <c r="L34" t="s">
        <v>89</v>
      </c>
      <c r="M34" t="s">
        <v>90</v>
      </c>
      <c r="N34" t="s">
        <v>166</v>
      </c>
      <c r="O34">
        <v>44526</v>
      </c>
      <c r="P34">
        <v>44500</v>
      </c>
      <c r="Q34">
        <v>1</v>
      </c>
      <c r="R34" t="s">
        <v>94</v>
      </c>
      <c r="S34">
        <v>2308771.15</v>
      </c>
      <c r="T34">
        <v>2308771.15</v>
      </c>
      <c r="U34">
        <v>1809.5</v>
      </c>
      <c r="V34">
        <v>4.7024999999999997E-2</v>
      </c>
      <c r="W34">
        <v>1</v>
      </c>
      <c r="X34">
        <v>2308771.15</v>
      </c>
      <c r="Y34" s="14">
        <v>2308771.15</v>
      </c>
      <c r="Z34">
        <v>1809.5</v>
      </c>
      <c r="AA34">
        <v>0</v>
      </c>
      <c r="AB34">
        <v>0</v>
      </c>
      <c r="AC34" t="s">
        <v>523</v>
      </c>
      <c r="AD34">
        <v>8</v>
      </c>
      <c r="AE34">
        <v>8</v>
      </c>
      <c r="AF34">
        <v>0</v>
      </c>
      <c r="AG34">
        <v>0</v>
      </c>
      <c r="AH34" t="s">
        <v>523</v>
      </c>
      <c r="AI34">
        <v>6</v>
      </c>
      <c r="AJ34">
        <v>6</v>
      </c>
      <c r="AL34">
        <v>6</v>
      </c>
      <c r="AM34" t="s">
        <v>95</v>
      </c>
      <c r="AN34">
        <v>0</v>
      </c>
      <c r="AO34" t="s">
        <v>95</v>
      </c>
      <c r="AP34" t="s">
        <v>95</v>
      </c>
      <c r="AQ34">
        <v>1</v>
      </c>
      <c r="AS34">
        <v>1</v>
      </c>
      <c r="AT34" t="s">
        <v>92</v>
      </c>
      <c r="AU34" t="s">
        <v>2415</v>
      </c>
      <c r="AV34" t="s">
        <v>94</v>
      </c>
      <c r="AW34">
        <v>22000000</v>
      </c>
      <c r="AX34">
        <v>11229057.76</v>
      </c>
      <c r="AY34">
        <v>1</v>
      </c>
      <c r="AZ34">
        <v>140595400</v>
      </c>
      <c r="BA34">
        <v>71761539.42683199</v>
      </c>
      <c r="BB34" t="s">
        <v>93</v>
      </c>
      <c r="BC34" t="s">
        <v>1647</v>
      </c>
      <c r="BD34">
        <v>39853.90028263424</v>
      </c>
      <c r="BE34">
        <v>0</v>
      </c>
      <c r="BF34">
        <v>31.235504896804805</v>
      </c>
      <c r="BG34">
        <v>39885.135787531042</v>
      </c>
      <c r="BH34">
        <v>39853.90028263424</v>
      </c>
      <c r="BI34">
        <v>0</v>
      </c>
      <c r="BJ34">
        <v>31.235504896804805</v>
      </c>
      <c r="BK34">
        <v>39885.135787531042</v>
      </c>
      <c r="BL34">
        <v>1847016.92</v>
      </c>
      <c r="BM34">
        <v>0</v>
      </c>
      <c r="BN34">
        <v>1447.6</v>
      </c>
      <c r="BO34">
        <v>1848464.52</v>
      </c>
      <c r="BP34">
        <v>39853.90028263424</v>
      </c>
      <c r="BQ34">
        <v>0</v>
      </c>
      <c r="BR34">
        <v>31.235504896804805</v>
      </c>
      <c r="BS34" s="14">
        <v>39885.135787531042</v>
      </c>
      <c r="BT34" s="15">
        <v>207044.99735831315</v>
      </c>
      <c r="BU34" s="15">
        <v>0</v>
      </c>
      <c r="BV34" s="15">
        <v>162.27157148939065</v>
      </c>
      <c r="BW34" s="15">
        <v>207207.26892980252</v>
      </c>
      <c r="BX34" s="15">
        <v>207044.99735831315</v>
      </c>
      <c r="BY34" s="15">
        <v>0</v>
      </c>
      <c r="BZ34" s="15">
        <v>162.27157148939065</v>
      </c>
      <c r="CA34" s="15">
        <v>207207.26892980252</v>
      </c>
      <c r="CB34" s="15">
        <v>9595437.6010919996</v>
      </c>
      <c r="CC34" s="15">
        <v>0</v>
      </c>
      <c r="CD34" s="15">
        <v>7520.4267599999994</v>
      </c>
      <c r="CE34" s="15">
        <v>9602958.0278520007</v>
      </c>
      <c r="CF34" s="15">
        <v>207044.99735831315</v>
      </c>
      <c r="CG34" s="15">
        <v>0</v>
      </c>
      <c r="CH34" s="15">
        <v>162.27157148939065</v>
      </c>
      <c r="CI34" s="15">
        <v>207207.26892980252</v>
      </c>
      <c r="CJ34" s="15" t="s">
        <v>96</v>
      </c>
      <c r="CK34" s="15">
        <v>1.4999999999999999E-2</v>
      </c>
      <c r="CL34" s="15">
        <v>3.5000000000000003E-2</v>
      </c>
      <c r="CM34" s="15">
        <v>0.26500000000000001</v>
      </c>
      <c r="CN34" s="15">
        <v>34631.56725</v>
      </c>
      <c r="CO34" s="15">
        <v>80806.990250000003</v>
      </c>
      <c r="CP34" s="15">
        <v>611824.35475000006</v>
      </c>
      <c r="CQ34" s="15">
        <v>34631.56725</v>
      </c>
      <c r="CR34" s="14">
        <v>39885.135787531042</v>
      </c>
      <c r="CS34">
        <v>34631.56725</v>
      </c>
      <c r="CT34">
        <v>80806.990250000003</v>
      </c>
      <c r="CU34">
        <v>611824.35475000006</v>
      </c>
      <c r="CV34">
        <v>34631.56725</v>
      </c>
      <c r="CW34">
        <v>39885.135787531042</v>
      </c>
      <c r="CX34">
        <v>6</v>
      </c>
      <c r="CY34" s="21">
        <f t="shared" si="0"/>
        <v>1.7275482581948862E-2</v>
      </c>
      <c r="CZ34" s="21" t="e">
        <f>VLOOKUP(F34,#REF!,12,0)</f>
        <v>#REF!</v>
      </c>
      <c r="DB34" s="16"/>
    </row>
    <row r="35" spans="1:106">
      <c r="A35" t="s">
        <v>82</v>
      </c>
      <c r="B35" t="s">
        <v>167</v>
      </c>
      <c r="C35" t="s">
        <v>1648</v>
      </c>
      <c r="D35" t="s">
        <v>116</v>
      </c>
      <c r="E35" t="s">
        <v>82</v>
      </c>
      <c r="F35" t="s">
        <v>167</v>
      </c>
      <c r="I35" t="s">
        <v>87</v>
      </c>
      <c r="J35" t="s">
        <v>2419</v>
      </c>
      <c r="K35" t="s">
        <v>128</v>
      </c>
      <c r="L35" t="s">
        <v>89</v>
      </c>
      <c r="M35" t="s">
        <v>90</v>
      </c>
      <c r="N35" t="s">
        <v>162</v>
      </c>
      <c r="O35">
        <v>44664</v>
      </c>
      <c r="P35">
        <v>44500</v>
      </c>
      <c r="Q35">
        <v>1</v>
      </c>
      <c r="R35" t="s">
        <v>94</v>
      </c>
      <c r="S35">
        <v>2932129.89</v>
      </c>
      <c r="T35">
        <v>2932129.89</v>
      </c>
      <c r="U35">
        <v>2614.48</v>
      </c>
      <c r="V35">
        <v>5.3499999999999999E-2</v>
      </c>
      <c r="W35">
        <v>1</v>
      </c>
      <c r="X35">
        <v>2932129.89</v>
      </c>
      <c r="Y35" s="14">
        <v>2932129.89</v>
      </c>
      <c r="Z35">
        <v>2614.48</v>
      </c>
      <c r="AA35">
        <v>0</v>
      </c>
      <c r="AB35">
        <v>0</v>
      </c>
      <c r="AC35" t="s">
        <v>523</v>
      </c>
      <c r="AD35">
        <v>5</v>
      </c>
      <c r="AE35">
        <v>5</v>
      </c>
      <c r="AF35">
        <v>0</v>
      </c>
      <c r="AG35">
        <v>0</v>
      </c>
      <c r="AH35" t="s">
        <v>523</v>
      </c>
      <c r="AI35">
        <v>5</v>
      </c>
      <c r="AJ35">
        <v>5</v>
      </c>
      <c r="AL35">
        <v>5</v>
      </c>
      <c r="AM35" t="s">
        <v>95</v>
      </c>
      <c r="AN35">
        <v>0</v>
      </c>
      <c r="AO35" t="s">
        <v>95</v>
      </c>
      <c r="AP35" t="s">
        <v>95</v>
      </c>
      <c r="AQ35">
        <v>1</v>
      </c>
      <c r="AS35">
        <v>1</v>
      </c>
      <c r="AT35" t="s">
        <v>92</v>
      </c>
      <c r="AU35" t="s">
        <v>2415</v>
      </c>
      <c r="AV35" t="s">
        <v>94</v>
      </c>
      <c r="AW35">
        <v>100000000</v>
      </c>
      <c r="AX35">
        <v>49264638.420000002</v>
      </c>
      <c r="AY35">
        <v>1</v>
      </c>
      <c r="AZ35">
        <v>639070000</v>
      </c>
      <c r="BA35">
        <v>314835524.75069398</v>
      </c>
      <c r="BB35" t="s">
        <v>93</v>
      </c>
      <c r="BC35" t="s">
        <v>1648</v>
      </c>
      <c r="BD35">
        <v>32559.976197930722</v>
      </c>
      <c r="BE35">
        <v>0</v>
      </c>
      <c r="BF35">
        <v>29.032617845577743</v>
      </c>
      <c r="BG35">
        <v>32589.008815776298</v>
      </c>
      <c r="BH35">
        <v>32559.976197930722</v>
      </c>
      <c r="BI35">
        <v>0</v>
      </c>
      <c r="BJ35">
        <v>29.032617845577743</v>
      </c>
      <c r="BK35">
        <v>32589.008815776298</v>
      </c>
      <c r="BL35">
        <v>2345703.9120000005</v>
      </c>
      <c r="BM35">
        <v>0</v>
      </c>
      <c r="BN35">
        <v>2091.5839999999998</v>
      </c>
      <c r="BO35">
        <v>2347795.4960000003</v>
      </c>
      <c r="BP35">
        <v>32559.976197930722</v>
      </c>
      <c r="BQ35">
        <v>0</v>
      </c>
      <c r="BR35">
        <v>29.032617845577743</v>
      </c>
      <c r="BS35" s="14">
        <v>32589.008815776298</v>
      </c>
      <c r="BT35" s="15">
        <v>169152.33234586989</v>
      </c>
      <c r="BU35" s="15">
        <v>0</v>
      </c>
      <c r="BV35" s="15">
        <v>150.82735296956093</v>
      </c>
      <c r="BW35" s="15">
        <v>169303.15969883944</v>
      </c>
      <c r="BX35" s="15">
        <v>169152.33234586989</v>
      </c>
      <c r="BY35" s="15">
        <v>0</v>
      </c>
      <c r="BZ35" s="15">
        <v>150.82735296956093</v>
      </c>
      <c r="CA35" s="15">
        <v>169303.15969883944</v>
      </c>
      <c r="CB35" s="15">
        <v>12186166.393231202</v>
      </c>
      <c r="CC35" s="15">
        <v>0</v>
      </c>
      <c r="CD35" s="15">
        <v>10865.988038399999</v>
      </c>
      <c r="CE35" s="15">
        <v>12197032.381269602</v>
      </c>
      <c r="CF35" s="15">
        <v>169152.33234586989</v>
      </c>
      <c r="CG35" s="15">
        <v>0</v>
      </c>
      <c r="CH35" s="15">
        <v>150.82735296956093</v>
      </c>
      <c r="CI35" s="15">
        <v>169303.15969883944</v>
      </c>
      <c r="CJ35" s="15" t="s">
        <v>96</v>
      </c>
      <c r="CK35" s="15">
        <v>1.4999999999999999E-2</v>
      </c>
      <c r="CL35" s="15">
        <v>3.5000000000000003E-2</v>
      </c>
      <c r="CM35" s="15">
        <v>0.26500000000000001</v>
      </c>
      <c r="CN35" s="15">
        <v>43981.948349999999</v>
      </c>
      <c r="CO35" s="15">
        <v>102624.54615000001</v>
      </c>
      <c r="CP35" s="15">
        <v>777014.42085000011</v>
      </c>
      <c r="CQ35" s="15">
        <v>43981.948349999999</v>
      </c>
      <c r="CR35" s="14">
        <v>43981.948349999999</v>
      </c>
      <c r="CS35">
        <v>43981.948349999999</v>
      </c>
      <c r="CT35">
        <v>102624.54615000001</v>
      </c>
      <c r="CU35">
        <v>777014.42085000011</v>
      </c>
      <c r="CV35">
        <v>43981.948349999999</v>
      </c>
      <c r="CW35">
        <v>43981.948349999999</v>
      </c>
      <c r="CX35">
        <v>5</v>
      </c>
      <c r="CY35" s="21">
        <f t="shared" si="0"/>
        <v>1.1114449236004445E-2</v>
      </c>
      <c r="CZ35" s="21" t="e">
        <f>VLOOKUP(F35,#REF!,12,0)</f>
        <v>#REF!</v>
      </c>
      <c r="DB35" s="16"/>
    </row>
    <row r="36" spans="1:106">
      <c r="A36" t="s">
        <v>82</v>
      </c>
      <c r="B36" t="s">
        <v>168</v>
      </c>
      <c r="C36" t="s">
        <v>1649</v>
      </c>
      <c r="D36" t="s">
        <v>116</v>
      </c>
      <c r="E36" t="s">
        <v>82</v>
      </c>
      <c r="F36" t="s">
        <v>168</v>
      </c>
      <c r="I36" t="s">
        <v>87</v>
      </c>
      <c r="J36" t="s">
        <v>2416</v>
      </c>
      <c r="K36" t="s">
        <v>88</v>
      </c>
      <c r="L36" t="s">
        <v>89</v>
      </c>
      <c r="M36" t="s">
        <v>90</v>
      </c>
      <c r="N36" t="s">
        <v>171</v>
      </c>
      <c r="O36">
        <v>44533</v>
      </c>
      <c r="P36">
        <v>44500</v>
      </c>
      <c r="Q36">
        <v>1</v>
      </c>
      <c r="R36" t="s">
        <v>94</v>
      </c>
      <c r="S36">
        <v>1700000</v>
      </c>
      <c r="T36">
        <v>485714.3</v>
      </c>
      <c r="U36">
        <v>728.57</v>
      </c>
      <c r="V36">
        <v>0.09</v>
      </c>
      <c r="W36">
        <v>1</v>
      </c>
      <c r="X36">
        <v>1700000</v>
      </c>
      <c r="Y36" s="14">
        <v>485714.3</v>
      </c>
      <c r="Z36">
        <v>728.57</v>
      </c>
      <c r="AA36">
        <v>0</v>
      </c>
      <c r="AB36">
        <v>0</v>
      </c>
      <c r="AC36" t="s">
        <v>523</v>
      </c>
      <c r="AD36">
        <v>0</v>
      </c>
      <c r="AE36">
        <v>0</v>
      </c>
      <c r="AF36">
        <v>0</v>
      </c>
      <c r="AG36">
        <v>0</v>
      </c>
      <c r="AH36" t="s">
        <v>523</v>
      </c>
      <c r="AI36">
        <v>7</v>
      </c>
      <c r="AJ36">
        <v>7</v>
      </c>
      <c r="AL36">
        <v>7</v>
      </c>
      <c r="AM36" t="s">
        <v>95</v>
      </c>
      <c r="AN36">
        <v>0</v>
      </c>
      <c r="AO36" t="s">
        <v>95</v>
      </c>
      <c r="AP36" t="s">
        <v>95</v>
      </c>
      <c r="AQ36">
        <v>1</v>
      </c>
      <c r="AS36">
        <v>1</v>
      </c>
      <c r="AT36" t="s">
        <v>92</v>
      </c>
      <c r="AU36" t="s">
        <v>2415</v>
      </c>
      <c r="AV36" t="s">
        <v>94</v>
      </c>
      <c r="AW36">
        <v>1700000</v>
      </c>
      <c r="AX36">
        <v>1214285.7</v>
      </c>
      <c r="AY36">
        <v>1</v>
      </c>
      <c r="AZ36">
        <v>10864190</v>
      </c>
      <c r="BA36">
        <v>7760135.6229899991</v>
      </c>
      <c r="BB36" t="s">
        <v>93</v>
      </c>
      <c r="BC36" t="s">
        <v>1649</v>
      </c>
      <c r="BD36">
        <v>13673.488910797496</v>
      </c>
      <c r="BE36">
        <v>0</v>
      </c>
      <c r="BF36">
        <v>20.510192546811432</v>
      </c>
      <c r="BG36">
        <v>13693.999103344308</v>
      </c>
      <c r="BH36">
        <v>13673.488910797496</v>
      </c>
      <c r="BI36">
        <v>0</v>
      </c>
      <c r="BJ36">
        <v>20.510192546811432</v>
      </c>
      <c r="BK36">
        <v>13693.999103344308</v>
      </c>
      <c r="BL36">
        <v>388571.44</v>
      </c>
      <c r="BM36">
        <v>0</v>
      </c>
      <c r="BN36">
        <v>582.85599999999999</v>
      </c>
      <c r="BO36">
        <v>389154.29599999997</v>
      </c>
      <c r="BP36">
        <v>13673.488910797496</v>
      </c>
      <c r="BQ36">
        <v>0</v>
      </c>
      <c r="BR36">
        <v>20.510192546811432</v>
      </c>
      <c r="BS36" s="14">
        <v>13693.999103344308</v>
      </c>
      <c r="BT36" s="15">
        <v>71035.14224048407</v>
      </c>
      <c r="BU36" s="15">
        <v>0</v>
      </c>
      <c r="BV36" s="15">
        <v>106.55250129994008</v>
      </c>
      <c r="BW36" s="15">
        <v>71141.694741784013</v>
      </c>
      <c r="BX36" s="15">
        <v>71035.14224048407</v>
      </c>
      <c r="BY36" s="15">
        <v>0</v>
      </c>
      <c r="BZ36" s="15">
        <v>106.55250129994008</v>
      </c>
      <c r="CA36" s="15">
        <v>71141.694741784013</v>
      </c>
      <c r="CB36" s="15">
        <v>2018667.4879439999</v>
      </c>
      <c r="CC36" s="15">
        <v>0</v>
      </c>
      <c r="CD36" s="15">
        <v>3027.9952056000002</v>
      </c>
      <c r="CE36" s="15">
        <v>2021695.4831496</v>
      </c>
      <c r="CF36" s="15">
        <v>71035.14224048407</v>
      </c>
      <c r="CG36" s="15">
        <v>0</v>
      </c>
      <c r="CH36" s="15">
        <v>106.55250129994008</v>
      </c>
      <c r="CI36" s="15">
        <v>71141.694741784013</v>
      </c>
      <c r="CJ36" s="15" t="s">
        <v>96</v>
      </c>
      <c r="CK36" s="15">
        <v>1.4999999999999999E-2</v>
      </c>
      <c r="CL36" s="15">
        <v>3.5000000000000003E-2</v>
      </c>
      <c r="CM36" s="15">
        <v>0.26500000000000001</v>
      </c>
      <c r="CN36" s="15">
        <v>7285.7144999999991</v>
      </c>
      <c r="CO36" s="15">
        <v>17000.000500000002</v>
      </c>
      <c r="CP36" s="15">
        <v>128714.2895</v>
      </c>
      <c r="CQ36" s="15">
        <v>7285.7144999999991</v>
      </c>
      <c r="CR36" s="14">
        <v>13693.999103344308</v>
      </c>
      <c r="CS36">
        <v>7285.7144999999991</v>
      </c>
      <c r="CT36">
        <v>17000.000500000002</v>
      </c>
      <c r="CU36">
        <v>128714.2895</v>
      </c>
      <c r="CV36">
        <v>7285.7144999999991</v>
      </c>
      <c r="CW36">
        <v>13693.999103344308</v>
      </c>
      <c r="CX36">
        <v>7</v>
      </c>
      <c r="CY36" s="21">
        <f t="shared" si="0"/>
        <v>2.8193526736487496E-2</v>
      </c>
      <c r="CZ36" s="21" t="e">
        <f>VLOOKUP(F36,#REF!,12,0)</f>
        <v>#REF!</v>
      </c>
      <c r="DB36" s="16"/>
    </row>
    <row r="37" spans="1:106">
      <c r="A37" t="s">
        <v>82</v>
      </c>
      <c r="B37" t="s">
        <v>172</v>
      </c>
      <c r="C37" t="s">
        <v>1650</v>
      </c>
      <c r="D37" t="s">
        <v>116</v>
      </c>
      <c r="E37" t="s">
        <v>82</v>
      </c>
      <c r="F37" t="s">
        <v>172</v>
      </c>
      <c r="I37" t="s">
        <v>87</v>
      </c>
      <c r="J37" t="s">
        <v>2419</v>
      </c>
      <c r="K37" t="s">
        <v>128</v>
      </c>
      <c r="L37" t="s">
        <v>89</v>
      </c>
      <c r="M37" t="s">
        <v>90</v>
      </c>
      <c r="N37" t="s">
        <v>166</v>
      </c>
      <c r="O37">
        <v>44530</v>
      </c>
      <c r="P37">
        <v>44500</v>
      </c>
      <c r="Q37">
        <v>1</v>
      </c>
      <c r="R37" t="s">
        <v>94</v>
      </c>
      <c r="S37">
        <v>675200.77</v>
      </c>
      <c r="T37">
        <v>675200.77</v>
      </c>
      <c r="U37">
        <v>529.19000000000005</v>
      </c>
      <c r="V37">
        <v>4.7024999999999997E-2</v>
      </c>
      <c r="W37">
        <v>1</v>
      </c>
      <c r="X37">
        <v>675200.77</v>
      </c>
      <c r="Y37" s="14">
        <v>675200.77</v>
      </c>
      <c r="Z37">
        <v>529.19000000000005</v>
      </c>
      <c r="AA37">
        <v>0</v>
      </c>
      <c r="AB37">
        <v>0</v>
      </c>
      <c r="AC37" t="s">
        <v>523</v>
      </c>
      <c r="AD37">
        <v>8</v>
      </c>
      <c r="AE37">
        <v>8</v>
      </c>
      <c r="AF37">
        <v>0</v>
      </c>
      <c r="AG37">
        <v>0</v>
      </c>
      <c r="AH37" t="s">
        <v>523</v>
      </c>
      <c r="AI37">
        <v>6</v>
      </c>
      <c r="AJ37">
        <v>6</v>
      </c>
      <c r="AL37">
        <v>6</v>
      </c>
      <c r="AM37" t="s">
        <v>95</v>
      </c>
      <c r="AN37">
        <v>0</v>
      </c>
      <c r="AO37" t="s">
        <v>95</v>
      </c>
      <c r="AP37" t="s">
        <v>95</v>
      </c>
      <c r="AQ37">
        <v>1</v>
      </c>
      <c r="AS37">
        <v>1</v>
      </c>
      <c r="AT37" t="s">
        <v>92</v>
      </c>
      <c r="AU37" t="s">
        <v>2415</v>
      </c>
      <c r="AV37" t="s">
        <v>94</v>
      </c>
      <c r="AW37">
        <v>22000000</v>
      </c>
      <c r="AX37">
        <v>11229057.76</v>
      </c>
      <c r="AY37">
        <v>1</v>
      </c>
      <c r="AZ37">
        <v>140595400</v>
      </c>
      <c r="BA37">
        <v>71761539.42683199</v>
      </c>
      <c r="BB37" t="s">
        <v>93</v>
      </c>
      <c r="BC37" t="s">
        <v>1650</v>
      </c>
      <c r="BD37">
        <v>11655.284309290619</v>
      </c>
      <c r="BE37">
        <v>0</v>
      </c>
      <c r="BF37">
        <v>9.1348531839403897</v>
      </c>
      <c r="BG37">
        <v>11664.41916247456</v>
      </c>
      <c r="BH37">
        <v>11655.284309290619</v>
      </c>
      <c r="BI37">
        <v>0</v>
      </c>
      <c r="BJ37">
        <v>9.1348531839403897</v>
      </c>
      <c r="BK37">
        <v>11664.41916247456</v>
      </c>
      <c r="BL37">
        <v>540160.61600000004</v>
      </c>
      <c r="BM37">
        <v>0</v>
      </c>
      <c r="BN37">
        <v>423.35200000000003</v>
      </c>
      <c r="BO37">
        <v>540583.96799999999</v>
      </c>
      <c r="BP37">
        <v>11655.284309290619</v>
      </c>
      <c r="BQ37">
        <v>0</v>
      </c>
      <c r="BR37">
        <v>9.1348531839403897</v>
      </c>
      <c r="BS37" s="14">
        <v>11664.41916247456</v>
      </c>
      <c r="BT37" s="15">
        <v>60550.367515195692</v>
      </c>
      <c r="BU37" s="15">
        <v>0</v>
      </c>
      <c r="BV37" s="15">
        <v>47.45647577588872</v>
      </c>
      <c r="BW37" s="15">
        <v>60597.823990971585</v>
      </c>
      <c r="BX37" s="15">
        <v>60550.367515195692</v>
      </c>
      <c r="BY37" s="15">
        <v>0</v>
      </c>
      <c r="BZ37" s="15">
        <v>47.45647577588872</v>
      </c>
      <c r="CA37" s="15">
        <v>60597.823990971585</v>
      </c>
      <c r="CB37" s="15">
        <v>2806188.4161816002</v>
      </c>
      <c r="CC37" s="15">
        <v>0</v>
      </c>
      <c r="CD37" s="15">
        <v>2199.3559752000001</v>
      </c>
      <c r="CE37" s="15">
        <v>2808387.7721568001</v>
      </c>
      <c r="CF37" s="15">
        <v>60550.367515195692</v>
      </c>
      <c r="CG37" s="15">
        <v>0</v>
      </c>
      <c r="CH37" s="15">
        <v>47.45647577588872</v>
      </c>
      <c r="CI37" s="15">
        <v>60597.823990971585</v>
      </c>
      <c r="CJ37" s="15" t="s">
        <v>96</v>
      </c>
      <c r="CK37" s="15">
        <v>1.4999999999999999E-2</v>
      </c>
      <c r="CL37" s="15">
        <v>3.5000000000000003E-2</v>
      </c>
      <c r="CM37" s="15">
        <v>0.26500000000000001</v>
      </c>
      <c r="CN37" s="15">
        <v>10128.011549999999</v>
      </c>
      <c r="CO37" s="15">
        <v>23632.026950000003</v>
      </c>
      <c r="CP37" s="15">
        <v>178928.20405</v>
      </c>
      <c r="CQ37" s="15">
        <v>10128.011549999999</v>
      </c>
      <c r="CR37" s="14">
        <v>11664.41916247456</v>
      </c>
      <c r="CS37">
        <v>10128.011549999999</v>
      </c>
      <c r="CT37">
        <v>23632.026950000003</v>
      </c>
      <c r="CU37">
        <v>178928.20405</v>
      </c>
      <c r="CV37">
        <v>10128.011549999999</v>
      </c>
      <c r="CW37">
        <v>11664.41916247456</v>
      </c>
      <c r="CX37">
        <v>6</v>
      </c>
      <c r="CY37" s="21">
        <f t="shared" si="0"/>
        <v>1.7275482613081972E-2</v>
      </c>
      <c r="CZ37" s="21" t="e">
        <f>VLOOKUP(F37,#REF!,12,0)</f>
        <v>#REF!</v>
      </c>
      <c r="DB37" s="16"/>
    </row>
    <row r="38" spans="1:106">
      <c r="A38" t="s">
        <v>82</v>
      </c>
      <c r="B38" t="s">
        <v>173</v>
      </c>
      <c r="C38" t="s">
        <v>1651</v>
      </c>
      <c r="D38" t="s">
        <v>116</v>
      </c>
      <c r="E38" t="s">
        <v>82</v>
      </c>
      <c r="F38" t="s">
        <v>173</v>
      </c>
      <c r="I38" t="s">
        <v>87</v>
      </c>
      <c r="J38" t="s">
        <v>2418</v>
      </c>
      <c r="K38" t="s">
        <v>100</v>
      </c>
      <c r="L38" t="s">
        <v>89</v>
      </c>
      <c r="M38" t="s">
        <v>90</v>
      </c>
      <c r="N38" t="s">
        <v>176</v>
      </c>
      <c r="O38">
        <v>44547</v>
      </c>
      <c r="P38">
        <v>44500</v>
      </c>
      <c r="Q38">
        <v>1</v>
      </c>
      <c r="R38" t="s">
        <v>94</v>
      </c>
      <c r="S38">
        <v>47000000</v>
      </c>
      <c r="T38">
        <v>47000000</v>
      </c>
      <c r="U38">
        <v>567916.67000000004</v>
      </c>
      <c r="V38">
        <v>4.3499999999999997E-2</v>
      </c>
      <c r="W38">
        <v>1</v>
      </c>
      <c r="X38">
        <v>47000000</v>
      </c>
      <c r="Y38" s="14">
        <v>47000000</v>
      </c>
      <c r="Z38">
        <v>567916.67000000004</v>
      </c>
      <c r="AA38">
        <v>0</v>
      </c>
      <c r="AB38">
        <v>0</v>
      </c>
      <c r="AC38" t="s">
        <v>523</v>
      </c>
      <c r="AD38">
        <v>0</v>
      </c>
      <c r="AE38">
        <v>0</v>
      </c>
      <c r="AF38">
        <v>0</v>
      </c>
      <c r="AG38">
        <v>0</v>
      </c>
      <c r="AH38" t="s">
        <v>523</v>
      </c>
      <c r="AI38">
        <v>6</v>
      </c>
      <c r="AJ38">
        <v>6</v>
      </c>
      <c r="AL38">
        <v>6</v>
      </c>
      <c r="AM38" t="s">
        <v>95</v>
      </c>
      <c r="AN38">
        <v>0</v>
      </c>
      <c r="AO38" t="s">
        <v>95</v>
      </c>
      <c r="AP38" t="s">
        <v>95</v>
      </c>
      <c r="AQ38">
        <v>1</v>
      </c>
      <c r="AS38">
        <v>1</v>
      </c>
      <c r="AT38" t="s">
        <v>92</v>
      </c>
      <c r="AU38" t="s">
        <v>2415</v>
      </c>
      <c r="AV38" t="s">
        <v>94</v>
      </c>
      <c r="AW38">
        <v>100000000</v>
      </c>
      <c r="AX38">
        <v>53000000</v>
      </c>
      <c r="AY38">
        <v>1</v>
      </c>
      <c r="AZ38">
        <v>639070000</v>
      </c>
      <c r="BA38">
        <v>338707100</v>
      </c>
      <c r="BB38" t="s">
        <v>93</v>
      </c>
      <c r="BC38" t="s">
        <v>1651</v>
      </c>
      <c r="BD38">
        <v>811311.81550142332</v>
      </c>
      <c r="BE38">
        <v>0</v>
      </c>
      <c r="BF38">
        <v>9803.3511615153802</v>
      </c>
      <c r="BG38">
        <v>821115.16666293866</v>
      </c>
      <c r="BH38">
        <v>811311.81550142332</v>
      </c>
      <c r="BI38">
        <v>0</v>
      </c>
      <c r="BJ38">
        <v>9803.3511615153802</v>
      </c>
      <c r="BK38">
        <v>821115.16666293866</v>
      </c>
      <c r="BL38">
        <v>37600000</v>
      </c>
      <c r="BM38">
        <v>0</v>
      </c>
      <c r="BN38">
        <v>454333.33600000001</v>
      </c>
      <c r="BO38">
        <v>38054333.336000003</v>
      </c>
      <c r="BP38">
        <v>811311.81550142332</v>
      </c>
      <c r="BQ38">
        <v>0</v>
      </c>
      <c r="BR38">
        <v>9803.3511615153802</v>
      </c>
      <c r="BS38" s="14">
        <v>821115.16666293866</v>
      </c>
      <c r="BT38" s="15">
        <v>4214846.0127114439</v>
      </c>
      <c r="BU38" s="15">
        <v>0</v>
      </c>
      <c r="BV38" s="15">
        <v>50929.389619188551</v>
      </c>
      <c r="BW38" s="15">
        <v>4265775.4023306323</v>
      </c>
      <c r="BX38" s="15">
        <v>4214846.0127114439</v>
      </c>
      <c r="BY38" s="15">
        <v>0</v>
      </c>
      <c r="BZ38" s="15">
        <v>50929.389619188551</v>
      </c>
      <c r="CA38" s="15">
        <v>4265775.4023306323</v>
      </c>
      <c r="CB38" s="15">
        <v>195335760</v>
      </c>
      <c r="CC38" s="15">
        <v>0</v>
      </c>
      <c r="CD38" s="15">
        <v>2360307.1138535999</v>
      </c>
      <c r="CE38" s="15">
        <v>197696067.1138536</v>
      </c>
      <c r="CF38" s="15">
        <v>4214846.0127114439</v>
      </c>
      <c r="CG38" s="15">
        <v>0</v>
      </c>
      <c r="CH38" s="15">
        <v>50929.389619188551</v>
      </c>
      <c r="CI38" s="15">
        <v>4265775.4023306323</v>
      </c>
      <c r="CJ38" s="15" t="s">
        <v>96</v>
      </c>
      <c r="CK38" s="15">
        <v>1.4999999999999999E-2</v>
      </c>
      <c r="CL38" s="15">
        <v>3.5000000000000003E-2</v>
      </c>
      <c r="CM38" s="15">
        <v>0.26500000000000001</v>
      </c>
      <c r="CN38" s="15">
        <v>705000</v>
      </c>
      <c r="CO38" s="15">
        <v>1645000.0000000002</v>
      </c>
      <c r="CP38" s="15">
        <v>12455000</v>
      </c>
      <c r="CQ38" s="15">
        <v>705000</v>
      </c>
      <c r="CR38" s="14">
        <v>821115.16666293866</v>
      </c>
      <c r="CS38">
        <v>705000</v>
      </c>
      <c r="CT38">
        <v>1645000.0000000002</v>
      </c>
      <c r="CU38">
        <v>12455000</v>
      </c>
      <c r="CV38">
        <v>705000</v>
      </c>
      <c r="CW38">
        <v>821115.16666293866</v>
      </c>
      <c r="CX38">
        <v>6</v>
      </c>
      <c r="CY38" s="21">
        <f t="shared" si="0"/>
        <v>1.7470535460913587E-2</v>
      </c>
      <c r="CZ38" s="21" t="e">
        <f>VLOOKUP(F38,#REF!,12,0)</f>
        <v>#REF!</v>
      </c>
      <c r="DB38" s="16"/>
    </row>
    <row r="39" spans="1:106">
      <c r="A39" t="s">
        <v>82</v>
      </c>
      <c r="B39" t="s">
        <v>177</v>
      </c>
      <c r="C39" t="s">
        <v>1652</v>
      </c>
      <c r="D39" t="s">
        <v>116</v>
      </c>
      <c r="E39" t="s">
        <v>82</v>
      </c>
      <c r="F39" t="s">
        <v>177</v>
      </c>
      <c r="I39" t="s">
        <v>87</v>
      </c>
      <c r="J39" t="s">
        <v>2416</v>
      </c>
      <c r="K39" t="s">
        <v>88</v>
      </c>
      <c r="L39" t="s">
        <v>89</v>
      </c>
      <c r="M39" t="s">
        <v>90</v>
      </c>
      <c r="N39" t="s">
        <v>180</v>
      </c>
      <c r="O39">
        <v>44510</v>
      </c>
      <c r="P39">
        <v>44500</v>
      </c>
      <c r="Q39">
        <v>1</v>
      </c>
      <c r="R39" t="s">
        <v>94</v>
      </c>
      <c r="S39">
        <v>4000000</v>
      </c>
      <c r="T39">
        <v>808066.3</v>
      </c>
      <c r="U39">
        <v>29201.35</v>
      </c>
      <c r="V39">
        <v>0.08</v>
      </c>
      <c r="W39">
        <v>1</v>
      </c>
      <c r="X39">
        <v>4000000</v>
      </c>
      <c r="Y39" s="14">
        <v>808066.3</v>
      </c>
      <c r="Z39">
        <v>29201.35</v>
      </c>
      <c r="AA39">
        <v>0</v>
      </c>
      <c r="AB39">
        <v>0</v>
      </c>
      <c r="AC39" t="s">
        <v>523</v>
      </c>
      <c r="AD39">
        <v>8</v>
      </c>
      <c r="AE39">
        <v>8</v>
      </c>
      <c r="AF39">
        <v>0</v>
      </c>
      <c r="AG39">
        <v>0</v>
      </c>
      <c r="AH39" t="s">
        <v>523</v>
      </c>
      <c r="AI39">
        <v>7</v>
      </c>
      <c r="AJ39">
        <v>7</v>
      </c>
      <c r="AL39">
        <v>7</v>
      </c>
      <c r="AM39" t="s">
        <v>95</v>
      </c>
      <c r="AN39">
        <v>0</v>
      </c>
      <c r="AO39" t="s">
        <v>95</v>
      </c>
      <c r="AP39" t="s">
        <v>95</v>
      </c>
      <c r="AQ39">
        <v>1</v>
      </c>
      <c r="AS39">
        <v>1</v>
      </c>
      <c r="AT39" t="s">
        <v>92</v>
      </c>
      <c r="AU39" t="s">
        <v>2415</v>
      </c>
      <c r="AV39" t="s">
        <v>94</v>
      </c>
      <c r="AW39">
        <v>5000000</v>
      </c>
      <c r="AX39">
        <v>1791933.7</v>
      </c>
      <c r="AY39">
        <v>1</v>
      </c>
      <c r="AZ39">
        <v>31953500</v>
      </c>
      <c r="BA39">
        <v>11451710.696589999</v>
      </c>
      <c r="BB39" t="s">
        <v>93</v>
      </c>
      <c r="BC39" t="s">
        <v>1652</v>
      </c>
      <c r="BD39">
        <v>22748.116726724256</v>
      </c>
      <c r="BE39">
        <v>0</v>
      </c>
      <c r="BF39">
        <v>822.05596047988797</v>
      </c>
      <c r="BG39">
        <v>23570.172687204144</v>
      </c>
      <c r="BH39">
        <v>22748.116726724256</v>
      </c>
      <c r="BI39">
        <v>0</v>
      </c>
      <c r="BJ39">
        <v>822.05596047988797</v>
      </c>
      <c r="BK39">
        <v>23570.172687204144</v>
      </c>
      <c r="BL39">
        <v>646453.04</v>
      </c>
      <c r="BM39">
        <v>0</v>
      </c>
      <c r="BN39">
        <v>23361.079999999998</v>
      </c>
      <c r="BO39">
        <v>669814.12</v>
      </c>
      <c r="BP39">
        <v>22748.116726724256</v>
      </c>
      <c r="BQ39">
        <v>0</v>
      </c>
      <c r="BR39">
        <v>822.05596047988797</v>
      </c>
      <c r="BS39" s="14">
        <v>23570.172687204144</v>
      </c>
      <c r="BT39" s="15">
        <v>118178.74120700518</v>
      </c>
      <c r="BU39" s="15">
        <v>0</v>
      </c>
      <c r="BV39" s="15">
        <v>4270.6629202890663</v>
      </c>
      <c r="BW39" s="15">
        <v>122449.40412729424</v>
      </c>
      <c r="BX39" s="15">
        <v>118178.74120700518</v>
      </c>
      <c r="BY39" s="15">
        <v>0</v>
      </c>
      <c r="BZ39" s="15">
        <v>4270.6629202890663</v>
      </c>
      <c r="CA39" s="15">
        <v>122449.40412729424</v>
      </c>
      <c r="CB39" s="15">
        <v>3358388.1881040004</v>
      </c>
      <c r="CC39" s="15">
        <v>0</v>
      </c>
      <c r="CD39" s="15">
        <v>121363.14670799999</v>
      </c>
      <c r="CE39" s="15">
        <v>3479751.3348119999</v>
      </c>
      <c r="CF39" s="15">
        <v>118178.74120700518</v>
      </c>
      <c r="CG39" s="15">
        <v>0</v>
      </c>
      <c r="CH39" s="15">
        <v>4270.6629202890663</v>
      </c>
      <c r="CI39" s="15">
        <v>122449.40412729424</v>
      </c>
      <c r="CJ39" s="15" t="s">
        <v>96</v>
      </c>
      <c r="CK39" s="15">
        <v>1.4999999999999999E-2</v>
      </c>
      <c r="CL39" s="15">
        <v>3.5000000000000003E-2</v>
      </c>
      <c r="CM39" s="15">
        <v>0.26500000000000001</v>
      </c>
      <c r="CN39" s="15">
        <v>12120.994500000001</v>
      </c>
      <c r="CO39" s="15">
        <v>28282.320500000005</v>
      </c>
      <c r="CP39" s="15">
        <v>214137.56950000001</v>
      </c>
      <c r="CQ39" s="15">
        <v>12120.994500000001</v>
      </c>
      <c r="CR39" s="14">
        <v>23570.172687204144</v>
      </c>
      <c r="CS39">
        <v>12120.994500000001</v>
      </c>
      <c r="CT39">
        <v>28282.320500000005</v>
      </c>
      <c r="CU39">
        <v>214137.56950000001</v>
      </c>
      <c r="CV39">
        <v>12120.994500000001</v>
      </c>
      <c r="CW39">
        <v>23570.172687204144</v>
      </c>
      <c r="CX39">
        <v>7</v>
      </c>
      <c r="CY39" s="21">
        <f t="shared" si="0"/>
        <v>2.9168612386389757E-2</v>
      </c>
      <c r="CZ39" s="21" t="e">
        <f>VLOOKUP(F39,#REF!,12,0)</f>
        <v>#REF!</v>
      </c>
      <c r="DB39" s="16"/>
    </row>
    <row r="40" spans="1:106">
      <c r="A40" t="s">
        <v>82</v>
      </c>
      <c r="B40" t="s">
        <v>181</v>
      </c>
      <c r="C40" t="s">
        <v>1653</v>
      </c>
      <c r="D40" t="s">
        <v>116</v>
      </c>
      <c r="E40" t="s">
        <v>82</v>
      </c>
      <c r="F40" t="s">
        <v>181</v>
      </c>
      <c r="I40" t="s">
        <v>87</v>
      </c>
      <c r="J40" t="s">
        <v>2419</v>
      </c>
      <c r="K40" t="s">
        <v>128</v>
      </c>
      <c r="L40" t="s">
        <v>89</v>
      </c>
      <c r="M40" t="s">
        <v>90</v>
      </c>
      <c r="N40" t="s">
        <v>166</v>
      </c>
      <c r="O40">
        <v>44589</v>
      </c>
      <c r="P40">
        <v>44500</v>
      </c>
      <c r="Q40">
        <v>1</v>
      </c>
      <c r="R40" t="s">
        <v>94</v>
      </c>
      <c r="S40">
        <v>418275</v>
      </c>
      <c r="T40">
        <v>418275</v>
      </c>
      <c r="U40">
        <v>327.82</v>
      </c>
      <c r="V40">
        <v>4.7024999999999997E-2</v>
      </c>
      <c r="W40">
        <v>1</v>
      </c>
      <c r="X40">
        <v>418275</v>
      </c>
      <c r="Y40" s="14">
        <v>418275</v>
      </c>
      <c r="Z40">
        <v>327.82</v>
      </c>
      <c r="AA40">
        <v>0</v>
      </c>
      <c r="AB40">
        <v>0</v>
      </c>
      <c r="AC40" t="s">
        <v>523</v>
      </c>
      <c r="AD40">
        <v>8</v>
      </c>
      <c r="AE40">
        <v>8</v>
      </c>
      <c r="AF40">
        <v>0</v>
      </c>
      <c r="AG40">
        <v>0</v>
      </c>
      <c r="AH40" t="s">
        <v>523</v>
      </c>
      <c r="AI40">
        <v>6</v>
      </c>
      <c r="AJ40">
        <v>6</v>
      </c>
      <c r="AL40">
        <v>6</v>
      </c>
      <c r="AM40" t="s">
        <v>95</v>
      </c>
      <c r="AN40">
        <v>0</v>
      </c>
      <c r="AO40" t="s">
        <v>95</v>
      </c>
      <c r="AP40" t="s">
        <v>95</v>
      </c>
      <c r="AQ40">
        <v>1</v>
      </c>
      <c r="AS40">
        <v>1</v>
      </c>
      <c r="AT40" t="s">
        <v>92</v>
      </c>
      <c r="AU40" t="s">
        <v>2415</v>
      </c>
      <c r="AV40" t="s">
        <v>94</v>
      </c>
      <c r="AW40">
        <v>22000000</v>
      </c>
      <c r="AX40">
        <v>11229057.76</v>
      </c>
      <c r="AY40">
        <v>1</v>
      </c>
      <c r="AZ40">
        <v>140595400</v>
      </c>
      <c r="BA40">
        <v>71761539.42683199</v>
      </c>
      <c r="BB40" t="s">
        <v>93</v>
      </c>
      <c r="BC40" t="s">
        <v>1653</v>
      </c>
      <c r="BD40">
        <v>7220.2436091246354</v>
      </c>
      <c r="BE40">
        <v>0</v>
      </c>
      <c r="BF40">
        <v>5.6588136033548224</v>
      </c>
      <c r="BG40">
        <v>7225.9024227279906</v>
      </c>
      <c r="BH40">
        <v>7220.2436091246354</v>
      </c>
      <c r="BI40">
        <v>0</v>
      </c>
      <c r="BJ40">
        <v>5.6588136033548224</v>
      </c>
      <c r="BK40">
        <v>7225.9024227279906</v>
      </c>
      <c r="BL40">
        <v>334620</v>
      </c>
      <c r="BM40">
        <v>0</v>
      </c>
      <c r="BN40">
        <v>262.25599999999997</v>
      </c>
      <c r="BO40">
        <v>334882.25599999999</v>
      </c>
      <c r="BP40">
        <v>7220.2436091246354</v>
      </c>
      <c r="BQ40">
        <v>0</v>
      </c>
      <c r="BR40">
        <v>5.6588136033548224</v>
      </c>
      <c r="BS40" s="14">
        <v>7225.9024227279906</v>
      </c>
      <c r="BT40" s="15">
        <v>37509.887573763393</v>
      </c>
      <c r="BU40" s="15">
        <v>0</v>
      </c>
      <c r="BV40" s="15">
        <v>29.398102550788639</v>
      </c>
      <c r="BW40" s="15">
        <v>37539.285676314183</v>
      </c>
      <c r="BX40" s="15">
        <v>37509.887573763393</v>
      </c>
      <c r="BY40" s="15">
        <v>0</v>
      </c>
      <c r="BZ40" s="15">
        <v>29.398102550788639</v>
      </c>
      <c r="CA40" s="15">
        <v>37539.285676314183</v>
      </c>
      <c r="CB40" s="15">
        <v>1738384.362</v>
      </c>
      <c r="CC40" s="15">
        <v>0</v>
      </c>
      <c r="CD40" s="15">
        <v>1362.4461455999999</v>
      </c>
      <c r="CE40" s="15">
        <v>1739746.8081455999</v>
      </c>
      <c r="CF40" s="15">
        <v>37509.887573763393</v>
      </c>
      <c r="CG40" s="15">
        <v>0</v>
      </c>
      <c r="CH40" s="15">
        <v>29.398102550788639</v>
      </c>
      <c r="CI40" s="15">
        <v>37539.285676314183</v>
      </c>
      <c r="CJ40" s="15" t="s">
        <v>96</v>
      </c>
      <c r="CK40" s="15">
        <v>1.4999999999999999E-2</v>
      </c>
      <c r="CL40" s="15">
        <v>3.5000000000000003E-2</v>
      </c>
      <c r="CM40" s="15">
        <v>0.26500000000000001</v>
      </c>
      <c r="CN40" s="15">
        <v>6274.125</v>
      </c>
      <c r="CO40" s="15">
        <v>14639.625000000002</v>
      </c>
      <c r="CP40" s="15">
        <v>110842.875</v>
      </c>
      <c r="CQ40" s="15">
        <v>6274.125</v>
      </c>
      <c r="CR40" s="14">
        <v>7225.9024227279906</v>
      </c>
      <c r="CS40">
        <v>6274.125</v>
      </c>
      <c r="CT40">
        <v>14639.625000000002</v>
      </c>
      <c r="CU40">
        <v>110842.875</v>
      </c>
      <c r="CV40">
        <v>6274.125</v>
      </c>
      <c r="CW40">
        <v>7225.9024227279906</v>
      </c>
      <c r="CX40">
        <v>6</v>
      </c>
      <c r="CY40" s="21">
        <f t="shared" si="0"/>
        <v>1.727548245228137E-2</v>
      </c>
      <c r="CZ40" s="21" t="e">
        <f>VLOOKUP(F40,#REF!,12,0)</f>
        <v>#REF!</v>
      </c>
      <c r="DB40" s="16"/>
    </row>
    <row r="41" spans="1:106">
      <c r="A41" t="s">
        <v>82</v>
      </c>
      <c r="B41" t="s">
        <v>182</v>
      </c>
      <c r="C41" t="s">
        <v>1654</v>
      </c>
      <c r="D41" t="s">
        <v>116</v>
      </c>
      <c r="E41" t="s">
        <v>82</v>
      </c>
      <c r="F41" t="s">
        <v>182</v>
      </c>
      <c r="I41" t="s">
        <v>87</v>
      </c>
      <c r="J41" t="s">
        <v>2419</v>
      </c>
      <c r="K41" t="s">
        <v>128</v>
      </c>
      <c r="L41" t="s">
        <v>89</v>
      </c>
      <c r="M41" t="s">
        <v>90</v>
      </c>
      <c r="N41" t="s">
        <v>162</v>
      </c>
      <c r="O41">
        <v>44690</v>
      </c>
      <c r="P41">
        <v>44500</v>
      </c>
      <c r="Q41">
        <v>1</v>
      </c>
      <c r="R41" t="s">
        <v>94</v>
      </c>
      <c r="S41">
        <v>2056804.25</v>
      </c>
      <c r="T41">
        <v>2056804.25</v>
      </c>
      <c r="U41">
        <v>1833.98</v>
      </c>
      <c r="V41">
        <v>5.3499999999999999E-2</v>
      </c>
      <c r="W41">
        <v>1</v>
      </c>
      <c r="X41">
        <v>2056804.25</v>
      </c>
      <c r="Y41" s="14">
        <v>2056804.25</v>
      </c>
      <c r="Z41">
        <v>1833.98</v>
      </c>
      <c r="AA41">
        <v>0</v>
      </c>
      <c r="AB41">
        <v>0</v>
      </c>
      <c r="AC41" t="s">
        <v>523</v>
      </c>
      <c r="AD41">
        <v>5</v>
      </c>
      <c r="AE41">
        <v>5</v>
      </c>
      <c r="AF41">
        <v>0</v>
      </c>
      <c r="AG41">
        <v>0</v>
      </c>
      <c r="AH41" t="s">
        <v>523</v>
      </c>
      <c r="AI41">
        <v>5</v>
      </c>
      <c r="AJ41">
        <v>5</v>
      </c>
      <c r="AL41">
        <v>5</v>
      </c>
      <c r="AM41" t="s">
        <v>95</v>
      </c>
      <c r="AN41">
        <v>0</v>
      </c>
      <c r="AO41" t="s">
        <v>95</v>
      </c>
      <c r="AP41" t="s">
        <v>95</v>
      </c>
      <c r="AQ41">
        <v>1</v>
      </c>
      <c r="AS41">
        <v>1</v>
      </c>
      <c r="AT41" t="s">
        <v>92</v>
      </c>
      <c r="AU41" t="s">
        <v>2415</v>
      </c>
      <c r="AV41" t="s">
        <v>94</v>
      </c>
      <c r="AW41">
        <v>100000000</v>
      </c>
      <c r="AX41">
        <v>49264638.420000002</v>
      </c>
      <c r="AY41">
        <v>1</v>
      </c>
      <c r="AZ41">
        <v>639070000</v>
      </c>
      <c r="BA41">
        <v>314835524.75069398</v>
      </c>
      <c r="BB41" t="s">
        <v>93</v>
      </c>
      <c r="BC41" t="s">
        <v>1654</v>
      </c>
      <c r="BD41">
        <v>22839.880883927257</v>
      </c>
      <c r="BE41">
        <v>0</v>
      </c>
      <c r="BF41">
        <v>20.365518373226287</v>
      </c>
      <c r="BG41">
        <v>22860.246402300483</v>
      </c>
      <c r="BH41">
        <v>22839.880883927257</v>
      </c>
      <c r="BI41">
        <v>0</v>
      </c>
      <c r="BJ41">
        <v>20.365518373226287</v>
      </c>
      <c r="BK41">
        <v>22860.246402300483</v>
      </c>
      <c r="BL41">
        <v>1645443.4</v>
      </c>
      <c r="BM41">
        <v>0</v>
      </c>
      <c r="BN41">
        <v>1467.184</v>
      </c>
      <c r="BO41">
        <v>1646910.584</v>
      </c>
      <c r="BP41">
        <v>22839.880883927257</v>
      </c>
      <c r="BQ41">
        <v>0</v>
      </c>
      <c r="BR41">
        <v>20.365518373226287</v>
      </c>
      <c r="BS41" s="14">
        <v>22860.246402300483</v>
      </c>
      <c r="BT41" s="15">
        <v>118655.4651800905</v>
      </c>
      <c r="BU41" s="15">
        <v>0</v>
      </c>
      <c r="BV41" s="15">
        <v>105.80090450074789</v>
      </c>
      <c r="BW41" s="15">
        <v>118761.26608459125</v>
      </c>
      <c r="BX41" s="15">
        <v>118655.4651800905</v>
      </c>
      <c r="BY41" s="15">
        <v>0</v>
      </c>
      <c r="BZ41" s="15">
        <v>105.80090450074789</v>
      </c>
      <c r="CA41" s="15">
        <v>118761.26608459125</v>
      </c>
      <c r="CB41" s="15">
        <v>8548243.0073399991</v>
      </c>
      <c r="CC41" s="15">
        <v>0</v>
      </c>
      <c r="CD41" s="15">
        <v>7622.1675984000003</v>
      </c>
      <c r="CE41" s="15">
        <v>8555865.1749383993</v>
      </c>
      <c r="CF41" s="15">
        <v>118655.4651800905</v>
      </c>
      <c r="CG41" s="15">
        <v>0</v>
      </c>
      <c r="CH41" s="15">
        <v>105.80090450074789</v>
      </c>
      <c r="CI41" s="15">
        <v>118761.26608459125</v>
      </c>
      <c r="CJ41" s="15" t="s">
        <v>96</v>
      </c>
      <c r="CK41" s="15">
        <v>1.4999999999999999E-2</v>
      </c>
      <c r="CL41" s="15">
        <v>3.5000000000000003E-2</v>
      </c>
      <c r="CM41" s="15">
        <v>0.26500000000000001</v>
      </c>
      <c r="CN41" s="15">
        <v>30852.063749999998</v>
      </c>
      <c r="CO41" s="15">
        <v>71988.148750000008</v>
      </c>
      <c r="CP41" s="15">
        <v>545053.12624999997</v>
      </c>
      <c r="CQ41" s="15">
        <v>30852.063749999998</v>
      </c>
      <c r="CR41" s="14">
        <v>30852.063749999998</v>
      </c>
      <c r="CS41">
        <v>30852.063749999998</v>
      </c>
      <c r="CT41">
        <v>71988.148750000008</v>
      </c>
      <c r="CU41">
        <v>545053.12624999997</v>
      </c>
      <c r="CV41">
        <v>30852.063749999998</v>
      </c>
      <c r="CW41">
        <v>30852.063749999998</v>
      </c>
      <c r="CX41">
        <v>5</v>
      </c>
      <c r="CY41" s="21">
        <f t="shared" si="0"/>
        <v>1.1114449224956864E-2</v>
      </c>
      <c r="CZ41" s="21" t="e">
        <f>VLOOKUP(F41,#REF!,12,0)</f>
        <v>#REF!</v>
      </c>
      <c r="DB41" s="16"/>
    </row>
    <row r="42" spans="1:106">
      <c r="A42" t="s">
        <v>82</v>
      </c>
      <c r="B42" t="s">
        <v>183</v>
      </c>
      <c r="C42" t="s">
        <v>1655</v>
      </c>
      <c r="D42" t="s">
        <v>116</v>
      </c>
      <c r="E42" t="s">
        <v>82</v>
      </c>
      <c r="F42" t="s">
        <v>183</v>
      </c>
      <c r="I42" t="s">
        <v>87</v>
      </c>
      <c r="J42" t="s">
        <v>2419</v>
      </c>
      <c r="K42" t="s">
        <v>128</v>
      </c>
      <c r="L42" t="s">
        <v>89</v>
      </c>
      <c r="M42" t="s">
        <v>90</v>
      </c>
      <c r="N42" t="s">
        <v>166</v>
      </c>
      <c r="O42">
        <v>44603</v>
      </c>
      <c r="P42">
        <v>44500</v>
      </c>
      <c r="Q42">
        <v>1</v>
      </c>
      <c r="R42" t="s">
        <v>94</v>
      </c>
      <c r="S42">
        <v>400000</v>
      </c>
      <c r="T42">
        <v>400000</v>
      </c>
      <c r="U42">
        <v>313.5</v>
      </c>
      <c r="V42">
        <v>4.7024999999999997E-2</v>
      </c>
      <c r="W42">
        <v>1</v>
      </c>
      <c r="X42">
        <v>400000</v>
      </c>
      <c r="Y42" s="14">
        <v>400000</v>
      </c>
      <c r="Z42">
        <v>313.5</v>
      </c>
      <c r="AA42">
        <v>0</v>
      </c>
      <c r="AB42">
        <v>0</v>
      </c>
      <c r="AC42" t="s">
        <v>523</v>
      </c>
      <c r="AD42">
        <v>8</v>
      </c>
      <c r="AE42">
        <v>8</v>
      </c>
      <c r="AF42">
        <v>0</v>
      </c>
      <c r="AG42">
        <v>0</v>
      </c>
      <c r="AH42" t="s">
        <v>523</v>
      </c>
      <c r="AI42">
        <v>6</v>
      </c>
      <c r="AJ42">
        <v>6</v>
      </c>
      <c r="AL42">
        <v>6</v>
      </c>
      <c r="AM42" t="s">
        <v>95</v>
      </c>
      <c r="AN42">
        <v>0</v>
      </c>
      <c r="AO42" t="s">
        <v>95</v>
      </c>
      <c r="AP42" t="s">
        <v>95</v>
      </c>
      <c r="AQ42">
        <v>1</v>
      </c>
      <c r="AS42">
        <v>1</v>
      </c>
      <c r="AT42" t="s">
        <v>92</v>
      </c>
      <c r="AU42" t="s">
        <v>2415</v>
      </c>
      <c r="AV42" t="s">
        <v>94</v>
      </c>
      <c r="AW42">
        <v>22000000</v>
      </c>
      <c r="AX42">
        <v>11229057.76</v>
      </c>
      <c r="AY42">
        <v>1</v>
      </c>
      <c r="AZ42">
        <v>140595400</v>
      </c>
      <c r="BA42">
        <v>71761539.42683199</v>
      </c>
      <c r="BB42" t="s">
        <v>93</v>
      </c>
      <c r="BC42" t="s">
        <v>1655</v>
      </c>
      <c r="BD42">
        <v>6904.7814085227528</v>
      </c>
      <c r="BE42">
        <v>0</v>
      </c>
      <c r="BF42">
        <v>5.4116224289297072</v>
      </c>
      <c r="BG42">
        <v>6910.1930309516829</v>
      </c>
      <c r="BH42">
        <v>6904.7814085227528</v>
      </c>
      <c r="BI42">
        <v>0</v>
      </c>
      <c r="BJ42">
        <v>5.4116224289297072</v>
      </c>
      <c r="BK42">
        <v>6910.1930309516829</v>
      </c>
      <c r="BL42">
        <v>320000</v>
      </c>
      <c r="BM42">
        <v>0</v>
      </c>
      <c r="BN42">
        <v>250.79999999999998</v>
      </c>
      <c r="BO42">
        <v>320250.79999999993</v>
      </c>
      <c r="BP42">
        <v>6904.7814085227528</v>
      </c>
      <c r="BQ42">
        <v>0</v>
      </c>
      <c r="BR42">
        <v>5.4116224289297072</v>
      </c>
      <c r="BS42" s="14">
        <v>6910.1930309516829</v>
      </c>
      <c r="BT42" s="15">
        <v>35871.029895416556</v>
      </c>
      <c r="BU42" s="15">
        <v>0</v>
      </c>
      <c r="BV42" s="15">
        <v>28.113919680532721</v>
      </c>
      <c r="BW42" s="15">
        <v>35899.143815097086</v>
      </c>
      <c r="BX42" s="15">
        <v>35871.029895416556</v>
      </c>
      <c r="BY42" s="15">
        <v>0</v>
      </c>
      <c r="BZ42" s="15">
        <v>28.113919680532721</v>
      </c>
      <c r="CA42" s="15">
        <v>35899.143815097086</v>
      </c>
      <c r="CB42" s="15">
        <v>1662432</v>
      </c>
      <c r="CC42" s="15">
        <v>0</v>
      </c>
      <c r="CD42" s="15">
        <v>1302.9310799999998</v>
      </c>
      <c r="CE42" s="15">
        <v>1663734.9310799995</v>
      </c>
      <c r="CF42" s="15">
        <v>35871.029895416556</v>
      </c>
      <c r="CG42" s="15">
        <v>0</v>
      </c>
      <c r="CH42" s="15">
        <v>28.113919680532721</v>
      </c>
      <c r="CI42" s="15">
        <v>35899.143815097086</v>
      </c>
      <c r="CJ42" s="15" t="s">
        <v>96</v>
      </c>
      <c r="CK42" s="15">
        <v>1.4999999999999999E-2</v>
      </c>
      <c r="CL42" s="15">
        <v>3.5000000000000003E-2</v>
      </c>
      <c r="CM42" s="15">
        <v>0.26500000000000001</v>
      </c>
      <c r="CN42" s="15">
        <v>6000</v>
      </c>
      <c r="CO42" s="15">
        <v>14000.000000000002</v>
      </c>
      <c r="CP42" s="15">
        <v>106000</v>
      </c>
      <c r="CQ42" s="15">
        <v>6000</v>
      </c>
      <c r="CR42" s="14">
        <v>6910.1930309516829</v>
      </c>
      <c r="CS42">
        <v>6000</v>
      </c>
      <c r="CT42">
        <v>14000.000000000002</v>
      </c>
      <c r="CU42">
        <v>106000</v>
      </c>
      <c r="CV42">
        <v>6000</v>
      </c>
      <c r="CW42">
        <v>6910.1930309516829</v>
      </c>
      <c r="CX42">
        <v>6</v>
      </c>
      <c r="CY42" s="21">
        <f t="shared" si="0"/>
        <v>1.7275482577379209E-2</v>
      </c>
      <c r="CZ42" s="21" t="e">
        <f>VLOOKUP(F42,#REF!,12,0)</f>
        <v>#REF!</v>
      </c>
      <c r="DB42" s="16"/>
    </row>
    <row r="43" spans="1:106">
      <c r="A43" t="s">
        <v>82</v>
      </c>
      <c r="B43" t="s">
        <v>184</v>
      </c>
      <c r="C43" t="s">
        <v>1656</v>
      </c>
      <c r="D43" t="s">
        <v>116</v>
      </c>
      <c r="E43" t="s">
        <v>82</v>
      </c>
      <c r="F43" t="s">
        <v>184</v>
      </c>
      <c r="I43" t="s">
        <v>87</v>
      </c>
      <c r="J43" t="s">
        <v>2419</v>
      </c>
      <c r="K43" t="s">
        <v>128</v>
      </c>
      <c r="L43" t="s">
        <v>89</v>
      </c>
      <c r="M43" t="s">
        <v>90</v>
      </c>
      <c r="N43" t="s">
        <v>162</v>
      </c>
      <c r="O43">
        <v>44690</v>
      </c>
      <c r="P43">
        <v>44500</v>
      </c>
      <c r="Q43">
        <v>1</v>
      </c>
      <c r="R43" t="s">
        <v>94</v>
      </c>
      <c r="S43">
        <v>2828609.89</v>
      </c>
      <c r="T43">
        <v>2828609.89</v>
      </c>
      <c r="U43">
        <v>2522.1799999999998</v>
      </c>
      <c r="V43">
        <v>5.3499999999999999E-2</v>
      </c>
      <c r="W43">
        <v>1</v>
      </c>
      <c r="X43">
        <v>2828609.89</v>
      </c>
      <c r="Y43" s="14">
        <v>2828609.89</v>
      </c>
      <c r="Z43">
        <v>2522.1799999999998</v>
      </c>
      <c r="AA43">
        <v>0</v>
      </c>
      <c r="AB43">
        <v>0</v>
      </c>
      <c r="AC43" t="s">
        <v>523</v>
      </c>
      <c r="AD43">
        <v>5</v>
      </c>
      <c r="AE43">
        <v>5</v>
      </c>
      <c r="AF43">
        <v>0</v>
      </c>
      <c r="AG43">
        <v>0</v>
      </c>
      <c r="AH43" t="s">
        <v>523</v>
      </c>
      <c r="AI43">
        <v>5</v>
      </c>
      <c r="AJ43">
        <v>5</v>
      </c>
      <c r="AL43">
        <v>5</v>
      </c>
      <c r="AM43" t="s">
        <v>95</v>
      </c>
      <c r="AN43">
        <v>0</v>
      </c>
      <c r="AO43" t="s">
        <v>95</v>
      </c>
      <c r="AP43" t="s">
        <v>95</v>
      </c>
      <c r="AQ43">
        <v>1</v>
      </c>
      <c r="AS43">
        <v>1</v>
      </c>
      <c r="AT43" t="s">
        <v>92</v>
      </c>
      <c r="AU43" t="s">
        <v>2415</v>
      </c>
      <c r="AV43" t="s">
        <v>94</v>
      </c>
      <c r="AW43">
        <v>100000000</v>
      </c>
      <c r="AX43">
        <v>49264638.420000002</v>
      </c>
      <c r="AY43">
        <v>1</v>
      </c>
      <c r="AZ43">
        <v>639070000</v>
      </c>
      <c r="BA43">
        <v>314835524.75069398</v>
      </c>
      <c r="BB43" t="s">
        <v>93</v>
      </c>
      <c r="BC43" t="s">
        <v>1656</v>
      </c>
      <c r="BD43">
        <v>31410.433421021276</v>
      </c>
      <c r="BE43">
        <v>0</v>
      </c>
      <c r="BF43">
        <v>28.0076680937545</v>
      </c>
      <c r="BG43">
        <v>31438.441089115029</v>
      </c>
      <c r="BH43">
        <v>31410.433421021276</v>
      </c>
      <c r="BI43">
        <v>0</v>
      </c>
      <c r="BJ43">
        <v>28.0076680937545</v>
      </c>
      <c r="BK43">
        <v>31438.441089115029</v>
      </c>
      <c r="BL43">
        <v>2262887.912</v>
      </c>
      <c r="BM43">
        <v>0</v>
      </c>
      <c r="BN43">
        <v>2017.7439999999997</v>
      </c>
      <c r="BO43">
        <v>2264905.6560000004</v>
      </c>
      <c r="BP43">
        <v>31410.433421021276</v>
      </c>
      <c r="BQ43">
        <v>0</v>
      </c>
      <c r="BR43">
        <v>28.0076680937545</v>
      </c>
      <c r="BS43" s="14">
        <v>31438.441089115029</v>
      </c>
      <c r="BT43" s="15">
        <v>163180.34266554762</v>
      </c>
      <c r="BU43" s="15">
        <v>0</v>
      </c>
      <c r="BV43" s="15">
        <v>145.50263651386399</v>
      </c>
      <c r="BW43" s="15">
        <v>163325.8453020615</v>
      </c>
      <c r="BX43" s="15">
        <v>163180.34266554762</v>
      </c>
      <c r="BY43" s="15">
        <v>0</v>
      </c>
      <c r="BZ43" s="15">
        <v>145.50263651386399</v>
      </c>
      <c r="CA43" s="15">
        <v>163325.8453020615</v>
      </c>
      <c r="CB43" s="15">
        <v>11755928.991631201</v>
      </c>
      <c r="CC43" s="15">
        <v>0</v>
      </c>
      <c r="CD43" s="15">
        <v>10482.381854399999</v>
      </c>
      <c r="CE43" s="15">
        <v>11766411.373485602</v>
      </c>
      <c r="CF43" s="15">
        <v>163180.34266554762</v>
      </c>
      <c r="CG43" s="15">
        <v>0</v>
      </c>
      <c r="CH43" s="15">
        <v>145.50263651386399</v>
      </c>
      <c r="CI43" s="15">
        <v>163325.8453020615</v>
      </c>
      <c r="CJ43" s="15" t="s">
        <v>96</v>
      </c>
      <c r="CK43" s="15">
        <v>1.4999999999999999E-2</v>
      </c>
      <c r="CL43" s="15">
        <v>3.5000000000000003E-2</v>
      </c>
      <c r="CM43" s="15">
        <v>0.26500000000000001</v>
      </c>
      <c r="CN43" s="15">
        <v>42429.148350000003</v>
      </c>
      <c r="CO43" s="15">
        <v>99001.346150000012</v>
      </c>
      <c r="CP43" s="15">
        <v>749581.62085000006</v>
      </c>
      <c r="CQ43" s="15">
        <v>42429.148350000003</v>
      </c>
      <c r="CR43" s="14">
        <v>42429.148350000003</v>
      </c>
      <c r="CS43">
        <v>42429.148350000003</v>
      </c>
      <c r="CT43">
        <v>99001.346150000012</v>
      </c>
      <c r="CU43">
        <v>749581.62085000006</v>
      </c>
      <c r="CV43">
        <v>42429.148350000003</v>
      </c>
      <c r="CW43">
        <v>42429.148350000003</v>
      </c>
      <c r="CX43">
        <v>5</v>
      </c>
      <c r="CY43" s="21">
        <f t="shared" si="0"/>
        <v>1.1114449256597568E-2</v>
      </c>
      <c r="CZ43" s="21" t="e">
        <f>VLOOKUP(F43,#REF!,12,0)</f>
        <v>#REF!</v>
      </c>
      <c r="DB43" s="16"/>
    </row>
    <row r="44" spans="1:106">
      <c r="A44" t="s">
        <v>82</v>
      </c>
      <c r="B44" t="s">
        <v>185</v>
      </c>
      <c r="C44" t="s">
        <v>1657</v>
      </c>
      <c r="D44" t="s">
        <v>116</v>
      </c>
      <c r="E44" t="s">
        <v>82</v>
      </c>
      <c r="F44" t="s">
        <v>185</v>
      </c>
      <c r="I44" t="s">
        <v>87</v>
      </c>
      <c r="J44" t="s">
        <v>2416</v>
      </c>
      <c r="K44" t="s">
        <v>88</v>
      </c>
      <c r="L44" t="s">
        <v>89</v>
      </c>
      <c r="M44" t="s">
        <v>90</v>
      </c>
      <c r="N44" t="s">
        <v>180</v>
      </c>
      <c r="O44">
        <v>44524</v>
      </c>
      <c r="P44">
        <v>44500</v>
      </c>
      <c r="Q44">
        <v>1</v>
      </c>
      <c r="R44" t="s">
        <v>94</v>
      </c>
      <c r="S44">
        <v>300000</v>
      </c>
      <c r="T44">
        <v>300000</v>
      </c>
      <c r="U44">
        <v>4200</v>
      </c>
      <c r="V44">
        <v>0.08</v>
      </c>
      <c r="W44">
        <v>1</v>
      </c>
      <c r="X44">
        <v>300000</v>
      </c>
      <c r="Y44" s="14">
        <v>300000</v>
      </c>
      <c r="Z44">
        <v>4200</v>
      </c>
      <c r="AA44">
        <v>0</v>
      </c>
      <c r="AB44">
        <v>0</v>
      </c>
      <c r="AC44" t="s">
        <v>523</v>
      </c>
      <c r="AD44">
        <v>8</v>
      </c>
      <c r="AE44">
        <v>8</v>
      </c>
      <c r="AF44">
        <v>0</v>
      </c>
      <c r="AG44">
        <v>0</v>
      </c>
      <c r="AH44" t="s">
        <v>523</v>
      </c>
      <c r="AI44">
        <v>7</v>
      </c>
      <c r="AJ44">
        <v>7</v>
      </c>
      <c r="AL44">
        <v>7</v>
      </c>
      <c r="AM44" t="s">
        <v>95</v>
      </c>
      <c r="AN44">
        <v>0</v>
      </c>
      <c r="AO44" t="s">
        <v>95</v>
      </c>
      <c r="AP44" t="s">
        <v>95</v>
      </c>
      <c r="AQ44">
        <v>1</v>
      </c>
      <c r="AS44">
        <v>1</v>
      </c>
      <c r="AT44" t="s">
        <v>92</v>
      </c>
      <c r="AU44" t="s">
        <v>2415</v>
      </c>
      <c r="AV44" t="s">
        <v>94</v>
      </c>
      <c r="AW44">
        <v>5000000</v>
      </c>
      <c r="AX44">
        <v>1791933.7</v>
      </c>
      <c r="AY44">
        <v>1</v>
      </c>
      <c r="AZ44">
        <v>31953500</v>
      </c>
      <c r="BA44">
        <v>11451710.696589999</v>
      </c>
      <c r="BB44" t="s">
        <v>93</v>
      </c>
      <c r="BC44" t="s">
        <v>1657</v>
      </c>
      <c r="BD44">
        <v>8445.3899612163968</v>
      </c>
      <c r="BE44">
        <v>0</v>
      </c>
      <c r="BF44">
        <v>118.23545945702955</v>
      </c>
      <c r="BG44">
        <v>8563.6254206734266</v>
      </c>
      <c r="BH44">
        <v>8445.3899612163968</v>
      </c>
      <c r="BI44">
        <v>0</v>
      </c>
      <c r="BJ44">
        <v>118.23545945702955</v>
      </c>
      <c r="BK44">
        <v>8563.6254206734266</v>
      </c>
      <c r="BL44">
        <v>240000</v>
      </c>
      <c r="BM44">
        <v>0</v>
      </c>
      <c r="BN44">
        <v>3359.9999999999995</v>
      </c>
      <c r="BO44">
        <v>243360</v>
      </c>
      <c r="BP44">
        <v>8445.3899612163968</v>
      </c>
      <c r="BQ44">
        <v>0</v>
      </c>
      <c r="BR44">
        <v>118.23545945702955</v>
      </c>
      <c r="BS44" s="14">
        <v>8563.6254206734266</v>
      </c>
      <c r="BT44" s="15">
        <v>43874.645387515302</v>
      </c>
      <c r="BU44" s="15">
        <v>0</v>
      </c>
      <c r="BV44" s="15">
        <v>614.24503542521427</v>
      </c>
      <c r="BW44" s="15">
        <v>44488.890422940516</v>
      </c>
      <c r="BX44" s="15">
        <v>43874.645387515302</v>
      </c>
      <c r="BY44" s="15">
        <v>0</v>
      </c>
      <c r="BZ44" s="15">
        <v>614.24503542521427</v>
      </c>
      <c r="CA44" s="15">
        <v>44488.890422940516</v>
      </c>
      <c r="CB44" s="15">
        <v>1246824</v>
      </c>
      <c r="CC44" s="15">
        <v>0</v>
      </c>
      <c r="CD44" s="15">
        <v>17455.535999999996</v>
      </c>
      <c r="CE44" s="15">
        <v>1264279.5360000001</v>
      </c>
      <c r="CF44" s="15">
        <v>43874.645387515302</v>
      </c>
      <c r="CG44" s="15">
        <v>0</v>
      </c>
      <c r="CH44" s="15">
        <v>614.24503542521427</v>
      </c>
      <c r="CI44" s="15">
        <v>44488.890422940516</v>
      </c>
      <c r="CJ44" s="15" t="s">
        <v>96</v>
      </c>
      <c r="CK44" s="15">
        <v>1.4999999999999999E-2</v>
      </c>
      <c r="CL44" s="15">
        <v>3.5000000000000003E-2</v>
      </c>
      <c r="CM44" s="15">
        <v>0.26500000000000001</v>
      </c>
      <c r="CN44" s="15">
        <v>4500</v>
      </c>
      <c r="CO44" s="15">
        <v>10500.000000000002</v>
      </c>
      <c r="CP44" s="15">
        <v>79500</v>
      </c>
      <c r="CQ44" s="15">
        <v>4500</v>
      </c>
      <c r="CR44" s="14">
        <v>8563.6254206734266</v>
      </c>
      <c r="CS44">
        <v>4500</v>
      </c>
      <c r="CT44">
        <v>10500.000000000002</v>
      </c>
      <c r="CU44">
        <v>79500</v>
      </c>
      <c r="CV44">
        <v>4500</v>
      </c>
      <c r="CW44">
        <v>8563.6254206734266</v>
      </c>
      <c r="CX44">
        <v>7</v>
      </c>
      <c r="CY44" s="21">
        <f t="shared" si="0"/>
        <v>2.8545418068911421E-2</v>
      </c>
      <c r="CZ44" s="21" t="e">
        <f>VLOOKUP(F44,#REF!,12,0)</f>
        <v>#REF!</v>
      </c>
      <c r="DB44" s="16"/>
    </row>
    <row r="45" spans="1:106">
      <c r="A45" t="s">
        <v>82</v>
      </c>
      <c r="B45" t="s">
        <v>186</v>
      </c>
      <c r="C45" t="s">
        <v>1658</v>
      </c>
      <c r="D45" t="s">
        <v>116</v>
      </c>
      <c r="E45" t="s">
        <v>82</v>
      </c>
      <c r="F45" t="s">
        <v>186</v>
      </c>
      <c r="I45" t="s">
        <v>87</v>
      </c>
      <c r="J45" t="s">
        <v>2419</v>
      </c>
      <c r="K45" t="s">
        <v>128</v>
      </c>
      <c r="L45" t="s">
        <v>89</v>
      </c>
      <c r="M45" t="s">
        <v>90</v>
      </c>
      <c r="N45" t="s">
        <v>166</v>
      </c>
      <c r="O45">
        <v>44613</v>
      </c>
      <c r="P45">
        <v>44500</v>
      </c>
      <c r="Q45">
        <v>1</v>
      </c>
      <c r="R45" t="s">
        <v>94</v>
      </c>
      <c r="S45">
        <v>866250</v>
      </c>
      <c r="T45">
        <v>866250</v>
      </c>
      <c r="U45">
        <v>678.92</v>
      </c>
      <c r="V45">
        <v>4.7024999999999997E-2</v>
      </c>
      <c r="W45">
        <v>1</v>
      </c>
      <c r="X45">
        <v>866250</v>
      </c>
      <c r="Y45" s="14">
        <v>866250</v>
      </c>
      <c r="Z45">
        <v>678.92</v>
      </c>
      <c r="AA45">
        <v>0</v>
      </c>
      <c r="AB45">
        <v>0</v>
      </c>
      <c r="AC45" t="s">
        <v>523</v>
      </c>
      <c r="AD45">
        <v>8</v>
      </c>
      <c r="AE45">
        <v>8</v>
      </c>
      <c r="AF45">
        <v>0</v>
      </c>
      <c r="AG45">
        <v>0</v>
      </c>
      <c r="AH45" t="s">
        <v>523</v>
      </c>
      <c r="AI45">
        <v>6</v>
      </c>
      <c r="AJ45">
        <v>6</v>
      </c>
      <c r="AL45">
        <v>6</v>
      </c>
      <c r="AM45" t="s">
        <v>95</v>
      </c>
      <c r="AN45">
        <v>0</v>
      </c>
      <c r="AO45" t="s">
        <v>95</v>
      </c>
      <c r="AP45" t="s">
        <v>95</v>
      </c>
      <c r="AQ45">
        <v>1</v>
      </c>
      <c r="AS45">
        <v>1</v>
      </c>
      <c r="AT45" t="s">
        <v>92</v>
      </c>
      <c r="AU45" t="s">
        <v>2415</v>
      </c>
      <c r="AV45" t="s">
        <v>94</v>
      </c>
      <c r="AW45">
        <v>22000000</v>
      </c>
      <c r="AX45">
        <v>11229057.76</v>
      </c>
      <c r="AY45">
        <v>1</v>
      </c>
      <c r="AZ45">
        <v>140595400</v>
      </c>
      <c r="BA45">
        <v>71761539.42683199</v>
      </c>
      <c r="BB45" t="s">
        <v>93</v>
      </c>
      <c r="BC45" t="s">
        <v>1658</v>
      </c>
      <c r="BD45">
        <v>14953.167237832087</v>
      </c>
      <c r="BE45">
        <v>0</v>
      </c>
      <c r="BF45">
        <v>11.719485484685668</v>
      </c>
      <c r="BG45">
        <v>14964.886723316773</v>
      </c>
      <c r="BH45">
        <v>14953.167237832087</v>
      </c>
      <c r="BI45">
        <v>0</v>
      </c>
      <c r="BJ45">
        <v>11.719485484685668</v>
      </c>
      <c r="BK45">
        <v>14964.886723316773</v>
      </c>
      <c r="BL45">
        <v>693000</v>
      </c>
      <c r="BM45">
        <v>0</v>
      </c>
      <c r="BN45">
        <v>543.13599999999997</v>
      </c>
      <c r="BO45">
        <v>693543.13599999994</v>
      </c>
      <c r="BP45">
        <v>14953.167237832087</v>
      </c>
      <c r="BQ45">
        <v>0</v>
      </c>
      <c r="BR45">
        <v>11.719485484685668</v>
      </c>
      <c r="BS45" s="14">
        <v>14964.886723316773</v>
      </c>
      <c r="BT45" s="15">
        <v>77683.19911726148</v>
      </c>
      <c r="BU45" s="15">
        <v>0</v>
      </c>
      <c r="BV45" s="15">
        <v>60.883899041490515</v>
      </c>
      <c r="BW45" s="15">
        <v>77744.083016302975</v>
      </c>
      <c r="BX45" s="15">
        <v>77683.19911726148</v>
      </c>
      <c r="BY45" s="15">
        <v>0</v>
      </c>
      <c r="BZ45" s="15">
        <v>60.883899041490515</v>
      </c>
      <c r="CA45" s="15">
        <v>77744.083016302975</v>
      </c>
      <c r="CB45" s="15">
        <v>3600204.3</v>
      </c>
      <c r="CC45" s="15">
        <v>0</v>
      </c>
      <c r="CD45" s="15">
        <v>2821.6458336000001</v>
      </c>
      <c r="CE45" s="15">
        <v>3603025.9458335997</v>
      </c>
      <c r="CF45" s="15">
        <v>77683.19911726148</v>
      </c>
      <c r="CG45" s="15">
        <v>0</v>
      </c>
      <c r="CH45" s="15">
        <v>60.883899041490515</v>
      </c>
      <c r="CI45" s="15">
        <v>77744.083016302975</v>
      </c>
      <c r="CJ45" s="15" t="s">
        <v>96</v>
      </c>
      <c r="CK45" s="15">
        <v>1.4999999999999999E-2</v>
      </c>
      <c r="CL45" s="15">
        <v>3.5000000000000003E-2</v>
      </c>
      <c r="CM45" s="15">
        <v>0.26500000000000001</v>
      </c>
      <c r="CN45" s="15">
        <v>12993.75</v>
      </c>
      <c r="CO45" s="15">
        <v>30318.750000000004</v>
      </c>
      <c r="CP45" s="15">
        <v>229556.25</v>
      </c>
      <c r="CQ45" s="15">
        <v>12993.75</v>
      </c>
      <c r="CR45" s="14">
        <v>14964.886723316773</v>
      </c>
      <c r="CS45">
        <v>12993.75</v>
      </c>
      <c r="CT45">
        <v>30318.750000000004</v>
      </c>
      <c r="CU45">
        <v>229556.25</v>
      </c>
      <c r="CV45">
        <v>12993.75</v>
      </c>
      <c r="CW45">
        <v>14964.886723316773</v>
      </c>
      <c r="CX45">
        <v>6</v>
      </c>
      <c r="CY45" s="21">
        <f t="shared" si="0"/>
        <v>1.7275482508879392E-2</v>
      </c>
      <c r="CZ45" s="21" t="e">
        <f>VLOOKUP(F45,#REF!,12,0)</f>
        <v>#REF!</v>
      </c>
      <c r="DB45" s="16"/>
    </row>
    <row r="46" spans="1:106">
      <c r="A46" t="s">
        <v>82</v>
      </c>
      <c r="B46" t="s">
        <v>187</v>
      </c>
      <c r="C46" t="s">
        <v>1659</v>
      </c>
      <c r="D46" t="s">
        <v>116</v>
      </c>
      <c r="E46" t="s">
        <v>82</v>
      </c>
      <c r="F46" t="s">
        <v>187</v>
      </c>
      <c r="I46" t="s">
        <v>87</v>
      </c>
      <c r="J46" t="s">
        <v>2419</v>
      </c>
      <c r="K46" t="s">
        <v>128</v>
      </c>
      <c r="L46" t="s">
        <v>89</v>
      </c>
      <c r="M46" t="s">
        <v>90</v>
      </c>
      <c r="N46" t="s">
        <v>162</v>
      </c>
      <c r="O46">
        <v>44690</v>
      </c>
      <c r="P46">
        <v>44500</v>
      </c>
      <c r="Q46">
        <v>1</v>
      </c>
      <c r="R46" t="s">
        <v>94</v>
      </c>
      <c r="S46">
        <v>5399074.8799999999</v>
      </c>
      <c r="T46">
        <v>5399074.8799999999</v>
      </c>
      <c r="U46">
        <v>4814.18</v>
      </c>
      <c r="V46">
        <v>5.3499999999999999E-2</v>
      </c>
      <c r="W46">
        <v>1</v>
      </c>
      <c r="X46">
        <v>5399074.8799999999</v>
      </c>
      <c r="Y46" s="14">
        <v>5399074.8799999999</v>
      </c>
      <c r="Z46">
        <v>4814.18</v>
      </c>
      <c r="AA46">
        <v>0</v>
      </c>
      <c r="AB46">
        <v>0</v>
      </c>
      <c r="AC46" t="s">
        <v>523</v>
      </c>
      <c r="AD46">
        <v>5</v>
      </c>
      <c r="AE46">
        <v>5</v>
      </c>
      <c r="AF46">
        <v>0</v>
      </c>
      <c r="AG46">
        <v>0</v>
      </c>
      <c r="AH46" t="s">
        <v>523</v>
      </c>
      <c r="AI46">
        <v>5</v>
      </c>
      <c r="AJ46">
        <v>5</v>
      </c>
      <c r="AL46">
        <v>5</v>
      </c>
      <c r="AM46" t="s">
        <v>95</v>
      </c>
      <c r="AN46">
        <v>0</v>
      </c>
      <c r="AO46" t="s">
        <v>95</v>
      </c>
      <c r="AP46" t="s">
        <v>95</v>
      </c>
      <c r="AQ46">
        <v>1</v>
      </c>
      <c r="AS46">
        <v>1</v>
      </c>
      <c r="AT46" t="s">
        <v>92</v>
      </c>
      <c r="AU46" t="s">
        <v>2415</v>
      </c>
      <c r="AV46" t="s">
        <v>94</v>
      </c>
      <c r="AW46">
        <v>100000000</v>
      </c>
      <c r="AX46">
        <v>49264638.420000002</v>
      </c>
      <c r="AY46">
        <v>1</v>
      </c>
      <c r="AZ46">
        <v>639070000</v>
      </c>
      <c r="BA46">
        <v>314835524.75069398</v>
      </c>
      <c r="BB46" t="s">
        <v>93</v>
      </c>
      <c r="BC46" t="s">
        <v>1659</v>
      </c>
      <c r="BD46">
        <v>59954.284488960904</v>
      </c>
      <c r="BE46">
        <v>0</v>
      </c>
      <c r="BF46">
        <v>53.459291400134433</v>
      </c>
      <c r="BG46">
        <v>60007.743780361037</v>
      </c>
      <c r="BH46">
        <v>59954.284488960904</v>
      </c>
      <c r="BI46">
        <v>0</v>
      </c>
      <c r="BJ46">
        <v>53.459291400134433</v>
      </c>
      <c r="BK46">
        <v>60007.743780361037</v>
      </c>
      <c r="BL46">
        <v>4319259.9040000001</v>
      </c>
      <c r="BM46">
        <v>0</v>
      </c>
      <c r="BN46">
        <v>3851.3440000000001</v>
      </c>
      <c r="BO46">
        <v>4323111.2479999997</v>
      </c>
      <c r="BP46">
        <v>59954.284488960904</v>
      </c>
      <c r="BQ46">
        <v>0</v>
      </c>
      <c r="BR46">
        <v>53.459291400134433</v>
      </c>
      <c r="BS46" s="14">
        <v>60007.743780361037</v>
      </c>
      <c r="BT46" s="15">
        <v>311468.50334860082</v>
      </c>
      <c r="BU46" s="15">
        <v>0</v>
      </c>
      <c r="BV46" s="15">
        <v>277.72636475283838</v>
      </c>
      <c r="BW46" s="15">
        <v>311746.22971335362</v>
      </c>
      <c r="BX46" s="15">
        <v>311468.50334860082</v>
      </c>
      <c r="BY46" s="15">
        <v>0</v>
      </c>
      <c r="BZ46" s="15">
        <v>277.72636475283838</v>
      </c>
      <c r="CA46" s="15">
        <v>311746.22971335362</v>
      </c>
      <c r="CB46" s="15">
        <v>22438987.127270401</v>
      </c>
      <c r="CC46" s="15">
        <v>0</v>
      </c>
      <c r="CD46" s="15">
        <v>20008.117214400001</v>
      </c>
      <c r="CE46" s="15">
        <v>22458995.244484797</v>
      </c>
      <c r="CF46" s="15">
        <v>311468.50334860082</v>
      </c>
      <c r="CG46" s="15">
        <v>0</v>
      </c>
      <c r="CH46" s="15">
        <v>277.72636475283838</v>
      </c>
      <c r="CI46" s="15">
        <v>311746.22971335362</v>
      </c>
      <c r="CJ46" s="15" t="s">
        <v>96</v>
      </c>
      <c r="CK46" s="15">
        <v>1.4999999999999999E-2</v>
      </c>
      <c r="CL46" s="15">
        <v>3.5000000000000003E-2</v>
      </c>
      <c r="CM46" s="15">
        <v>0.26500000000000001</v>
      </c>
      <c r="CN46" s="15">
        <v>80986.123200000002</v>
      </c>
      <c r="CO46" s="15">
        <v>188967.6208</v>
      </c>
      <c r="CP46" s="15">
        <v>1430754.8432</v>
      </c>
      <c r="CQ46" s="15">
        <v>80986.123200000002</v>
      </c>
      <c r="CR46" s="14">
        <v>80986.123200000002</v>
      </c>
      <c r="CS46">
        <v>80986.123200000002</v>
      </c>
      <c r="CT46">
        <v>188967.6208</v>
      </c>
      <c r="CU46">
        <v>1430754.8432</v>
      </c>
      <c r="CV46">
        <v>80986.123200000002</v>
      </c>
      <c r="CW46">
        <v>80986.123200000002</v>
      </c>
      <c r="CX46">
        <v>5</v>
      </c>
      <c r="CY46" s="21">
        <f t="shared" si="0"/>
        <v>1.1114449255491904E-2</v>
      </c>
      <c r="CZ46" s="21" t="e">
        <f>VLOOKUP(F46,#REF!,12,0)</f>
        <v>#REF!</v>
      </c>
      <c r="DB46" s="16"/>
    </row>
    <row r="47" spans="1:106">
      <c r="A47" t="s">
        <v>82</v>
      </c>
      <c r="B47" t="s">
        <v>188</v>
      </c>
      <c r="C47" t="s">
        <v>1660</v>
      </c>
      <c r="D47" t="s">
        <v>116</v>
      </c>
      <c r="E47" t="s">
        <v>82</v>
      </c>
      <c r="F47" t="s">
        <v>188</v>
      </c>
      <c r="I47" t="s">
        <v>87</v>
      </c>
      <c r="J47" t="s">
        <v>2416</v>
      </c>
      <c r="K47" t="s">
        <v>88</v>
      </c>
      <c r="L47" t="s">
        <v>89</v>
      </c>
      <c r="M47" t="s">
        <v>90</v>
      </c>
      <c r="N47" t="s">
        <v>180</v>
      </c>
      <c r="O47">
        <v>44530</v>
      </c>
      <c r="P47">
        <v>44500</v>
      </c>
      <c r="Q47">
        <v>1</v>
      </c>
      <c r="R47" t="s">
        <v>94</v>
      </c>
      <c r="S47">
        <v>500000</v>
      </c>
      <c r="T47">
        <v>500000</v>
      </c>
      <c r="U47">
        <v>6444.44</v>
      </c>
      <c r="V47">
        <v>0.08</v>
      </c>
      <c r="W47">
        <v>1</v>
      </c>
      <c r="X47">
        <v>500000</v>
      </c>
      <c r="Y47" s="14">
        <v>500000</v>
      </c>
      <c r="Z47">
        <v>6444.44</v>
      </c>
      <c r="AA47">
        <v>0</v>
      </c>
      <c r="AB47">
        <v>0</v>
      </c>
      <c r="AC47" t="s">
        <v>523</v>
      </c>
      <c r="AD47">
        <v>8</v>
      </c>
      <c r="AE47">
        <v>8</v>
      </c>
      <c r="AF47">
        <v>0</v>
      </c>
      <c r="AG47">
        <v>0</v>
      </c>
      <c r="AH47" t="s">
        <v>523</v>
      </c>
      <c r="AI47">
        <v>7</v>
      </c>
      <c r="AJ47">
        <v>7</v>
      </c>
      <c r="AL47">
        <v>7</v>
      </c>
      <c r="AM47" t="s">
        <v>95</v>
      </c>
      <c r="AN47">
        <v>0</v>
      </c>
      <c r="AO47" t="s">
        <v>95</v>
      </c>
      <c r="AP47" t="s">
        <v>95</v>
      </c>
      <c r="AQ47">
        <v>1</v>
      </c>
      <c r="AS47">
        <v>1</v>
      </c>
      <c r="AT47" t="s">
        <v>92</v>
      </c>
      <c r="AU47" t="s">
        <v>2415</v>
      </c>
      <c r="AV47" t="s">
        <v>94</v>
      </c>
      <c r="AW47">
        <v>5000000</v>
      </c>
      <c r="AX47">
        <v>1791933.7</v>
      </c>
      <c r="AY47">
        <v>1</v>
      </c>
      <c r="AZ47">
        <v>31953500</v>
      </c>
      <c r="BA47">
        <v>11451710.696589999</v>
      </c>
      <c r="BB47" t="s">
        <v>93</v>
      </c>
      <c r="BC47" t="s">
        <v>1660</v>
      </c>
      <c r="BD47">
        <v>14075.64993536066</v>
      </c>
      <c r="BE47">
        <v>0</v>
      </c>
      <c r="BF47">
        <v>181.4193629388713</v>
      </c>
      <c r="BG47">
        <v>14257.069298299532</v>
      </c>
      <c r="BH47">
        <v>14075.64993536066</v>
      </c>
      <c r="BI47">
        <v>0</v>
      </c>
      <c r="BJ47">
        <v>181.4193629388713</v>
      </c>
      <c r="BK47">
        <v>14257.069298299532</v>
      </c>
      <c r="BL47">
        <v>400000</v>
      </c>
      <c r="BM47">
        <v>0</v>
      </c>
      <c r="BN47">
        <v>5155.5519999999997</v>
      </c>
      <c r="BO47">
        <v>405155.55200000003</v>
      </c>
      <c r="BP47">
        <v>14075.64993536066</v>
      </c>
      <c r="BQ47">
        <v>0</v>
      </c>
      <c r="BR47">
        <v>181.4193629388713</v>
      </c>
      <c r="BS47" s="14">
        <v>14257.069298299532</v>
      </c>
      <c r="BT47" s="15">
        <v>73124.408979192158</v>
      </c>
      <c r="BU47" s="15">
        <v>0</v>
      </c>
      <c r="BV47" s="15">
        <v>942.49173240373034</v>
      </c>
      <c r="BW47" s="15">
        <v>74066.900711595896</v>
      </c>
      <c r="BX47" s="15">
        <v>73124.408979192158</v>
      </c>
      <c r="BY47" s="15">
        <v>0</v>
      </c>
      <c r="BZ47" s="15">
        <v>942.49173240373034</v>
      </c>
      <c r="CA47" s="15">
        <v>74066.900711595896</v>
      </c>
      <c r="CB47" s="15">
        <v>2078040</v>
      </c>
      <c r="CC47" s="15">
        <v>0</v>
      </c>
      <c r="CD47" s="15">
        <v>26783.608195199999</v>
      </c>
      <c r="CE47" s="15">
        <v>2104823.6081952001</v>
      </c>
      <c r="CF47" s="15">
        <v>73124.408979192158</v>
      </c>
      <c r="CG47" s="15">
        <v>0</v>
      </c>
      <c r="CH47" s="15">
        <v>942.49173240373034</v>
      </c>
      <c r="CI47" s="15">
        <v>74066.900711595896</v>
      </c>
      <c r="CJ47" s="15" t="s">
        <v>96</v>
      </c>
      <c r="CK47" s="15">
        <v>1.4999999999999999E-2</v>
      </c>
      <c r="CL47" s="15">
        <v>3.5000000000000003E-2</v>
      </c>
      <c r="CM47" s="15">
        <v>0.26500000000000001</v>
      </c>
      <c r="CN47" s="15">
        <v>7500</v>
      </c>
      <c r="CO47" s="15">
        <v>17500</v>
      </c>
      <c r="CP47" s="15">
        <v>132500</v>
      </c>
      <c r="CQ47" s="15">
        <v>7500</v>
      </c>
      <c r="CR47" s="14">
        <v>14257.069298299532</v>
      </c>
      <c r="CS47">
        <v>7500</v>
      </c>
      <c r="CT47">
        <v>17500</v>
      </c>
      <c r="CU47">
        <v>132500</v>
      </c>
      <c r="CV47">
        <v>7500</v>
      </c>
      <c r="CW47">
        <v>14257.069298299532</v>
      </c>
      <c r="CX47">
        <v>7</v>
      </c>
      <c r="CY47" s="21">
        <f t="shared" si="0"/>
        <v>2.8514138596599063E-2</v>
      </c>
      <c r="CZ47" s="21" t="e">
        <f>VLOOKUP(F47,#REF!,12,0)</f>
        <v>#REF!</v>
      </c>
      <c r="DB47" s="16"/>
    </row>
    <row r="48" spans="1:106">
      <c r="A48" t="s">
        <v>82</v>
      </c>
      <c r="B48" t="s">
        <v>189</v>
      </c>
      <c r="C48" t="s">
        <v>1661</v>
      </c>
      <c r="D48" t="s">
        <v>116</v>
      </c>
      <c r="E48" t="s">
        <v>82</v>
      </c>
      <c r="F48" t="s">
        <v>189</v>
      </c>
      <c r="I48" t="s">
        <v>87</v>
      </c>
      <c r="J48" t="s">
        <v>2419</v>
      </c>
      <c r="K48" t="s">
        <v>128</v>
      </c>
      <c r="L48" t="s">
        <v>89</v>
      </c>
      <c r="M48" t="s">
        <v>90</v>
      </c>
      <c r="N48" t="s">
        <v>166</v>
      </c>
      <c r="O48">
        <v>44589</v>
      </c>
      <c r="P48">
        <v>44500</v>
      </c>
      <c r="Q48">
        <v>1</v>
      </c>
      <c r="R48" t="s">
        <v>94</v>
      </c>
      <c r="S48">
        <v>2023267.84</v>
      </c>
      <c r="T48">
        <v>2023267.84</v>
      </c>
      <c r="U48">
        <v>1585.74</v>
      </c>
      <c r="V48">
        <v>4.7024999999999997E-2</v>
      </c>
      <c r="W48">
        <v>1</v>
      </c>
      <c r="X48">
        <v>2023267.84</v>
      </c>
      <c r="Y48" s="14">
        <v>2023267.84</v>
      </c>
      <c r="Z48">
        <v>1585.74</v>
      </c>
      <c r="AA48">
        <v>0</v>
      </c>
      <c r="AB48">
        <v>0</v>
      </c>
      <c r="AC48" t="s">
        <v>523</v>
      </c>
      <c r="AD48">
        <v>8</v>
      </c>
      <c r="AE48">
        <v>8</v>
      </c>
      <c r="AF48">
        <v>0</v>
      </c>
      <c r="AG48">
        <v>0</v>
      </c>
      <c r="AH48" t="s">
        <v>523</v>
      </c>
      <c r="AI48">
        <v>6</v>
      </c>
      <c r="AJ48">
        <v>6</v>
      </c>
      <c r="AL48">
        <v>6</v>
      </c>
      <c r="AM48" t="s">
        <v>95</v>
      </c>
      <c r="AN48">
        <v>0</v>
      </c>
      <c r="AO48" t="s">
        <v>95</v>
      </c>
      <c r="AP48" t="s">
        <v>95</v>
      </c>
      <c r="AQ48">
        <v>1</v>
      </c>
      <c r="AS48">
        <v>1</v>
      </c>
      <c r="AT48" t="s">
        <v>92</v>
      </c>
      <c r="AU48" t="s">
        <v>2415</v>
      </c>
      <c r="AV48" t="s">
        <v>94</v>
      </c>
      <c r="AW48">
        <v>22000000</v>
      </c>
      <c r="AX48">
        <v>11229057.76</v>
      </c>
      <c r="AY48">
        <v>1</v>
      </c>
      <c r="AZ48">
        <v>140595400</v>
      </c>
      <c r="BA48">
        <v>71761539.42683199</v>
      </c>
      <c r="BB48" t="s">
        <v>93</v>
      </c>
      <c r="BC48" t="s">
        <v>1661</v>
      </c>
      <c r="BD48">
        <v>34925.555415234965</v>
      </c>
      <c r="BE48">
        <v>0</v>
      </c>
      <c r="BF48">
        <v>27.372970176877175</v>
      </c>
      <c r="BG48">
        <v>34952.92838541184</v>
      </c>
      <c r="BH48">
        <v>34925.555415234965</v>
      </c>
      <c r="BI48">
        <v>0</v>
      </c>
      <c r="BJ48">
        <v>27.372970176877175</v>
      </c>
      <c r="BK48">
        <v>34952.92838541184</v>
      </c>
      <c r="BL48">
        <v>1618614.2719999999</v>
      </c>
      <c r="BM48">
        <v>0</v>
      </c>
      <c r="BN48">
        <v>1268.5919999999999</v>
      </c>
      <c r="BO48">
        <v>1619882.8640000001</v>
      </c>
      <c r="BP48">
        <v>34925.555415234965</v>
      </c>
      <c r="BQ48">
        <v>0</v>
      </c>
      <c r="BR48">
        <v>27.372970176877175</v>
      </c>
      <c r="BS48" s="14">
        <v>34952.92838541184</v>
      </c>
      <c r="BT48" s="15">
        <v>181441.75293768718</v>
      </c>
      <c r="BU48" s="15">
        <v>0</v>
      </c>
      <c r="BV48" s="15">
        <v>142.20531736589462</v>
      </c>
      <c r="BW48" s="15">
        <v>181583.95825505306</v>
      </c>
      <c r="BX48" s="15">
        <v>181441.75293768718</v>
      </c>
      <c r="BY48" s="15">
        <v>0</v>
      </c>
      <c r="BZ48" s="15">
        <v>142.20531736589462</v>
      </c>
      <c r="CA48" s="15">
        <v>181583.95825505306</v>
      </c>
      <c r="CB48" s="15">
        <v>8408863.0044671986</v>
      </c>
      <c r="CC48" s="15">
        <v>0</v>
      </c>
      <c r="CD48" s="15">
        <v>6590.4622991999995</v>
      </c>
      <c r="CE48" s="15">
        <v>8415453.4667664003</v>
      </c>
      <c r="CF48" s="15">
        <v>181441.75293768718</v>
      </c>
      <c r="CG48" s="15">
        <v>0</v>
      </c>
      <c r="CH48" s="15">
        <v>142.20531736589462</v>
      </c>
      <c r="CI48" s="15">
        <v>181583.95825505306</v>
      </c>
      <c r="CJ48" s="15" t="s">
        <v>96</v>
      </c>
      <c r="CK48" s="15">
        <v>1.4999999999999999E-2</v>
      </c>
      <c r="CL48" s="15">
        <v>3.5000000000000003E-2</v>
      </c>
      <c r="CM48" s="15">
        <v>0.26500000000000001</v>
      </c>
      <c r="CN48" s="15">
        <v>30349.017599999999</v>
      </c>
      <c r="CO48" s="15">
        <v>70814.374400000015</v>
      </c>
      <c r="CP48" s="15">
        <v>536165.9776000001</v>
      </c>
      <c r="CQ48" s="15">
        <v>30349.017599999999</v>
      </c>
      <c r="CR48" s="14">
        <v>34952.92838541184</v>
      </c>
      <c r="CS48">
        <v>30349.017599999999</v>
      </c>
      <c r="CT48">
        <v>70814.374400000015</v>
      </c>
      <c r="CU48">
        <v>536165.9776000001</v>
      </c>
      <c r="CV48">
        <v>30349.017599999999</v>
      </c>
      <c r="CW48">
        <v>34952.92838541184</v>
      </c>
      <c r="CX48">
        <v>6</v>
      </c>
      <c r="CY48" s="21">
        <f t="shared" si="0"/>
        <v>1.7275482610059102E-2</v>
      </c>
      <c r="CZ48" s="21" t="e">
        <f>VLOOKUP(F48,#REF!,12,0)</f>
        <v>#REF!</v>
      </c>
      <c r="DB48" s="16"/>
    </row>
    <row r="49" spans="1:106">
      <c r="A49" t="s">
        <v>82</v>
      </c>
      <c r="B49" t="s">
        <v>190</v>
      </c>
      <c r="C49" t="s">
        <v>1662</v>
      </c>
      <c r="D49" t="s">
        <v>116</v>
      </c>
      <c r="E49" t="s">
        <v>82</v>
      </c>
      <c r="F49" t="s">
        <v>190</v>
      </c>
      <c r="I49" t="s">
        <v>87</v>
      </c>
      <c r="J49" t="s">
        <v>2419</v>
      </c>
      <c r="K49" t="s">
        <v>128</v>
      </c>
      <c r="L49" t="s">
        <v>89</v>
      </c>
      <c r="M49" t="s">
        <v>90</v>
      </c>
      <c r="N49" t="s">
        <v>162</v>
      </c>
      <c r="O49">
        <v>44690</v>
      </c>
      <c r="P49">
        <v>44500</v>
      </c>
      <c r="Q49">
        <v>1</v>
      </c>
      <c r="R49" t="s">
        <v>94</v>
      </c>
      <c r="S49">
        <v>10080077.98</v>
      </c>
      <c r="T49">
        <v>10080077.98</v>
      </c>
      <c r="U49">
        <v>8988.07</v>
      </c>
      <c r="V49">
        <v>5.3499999999999999E-2</v>
      </c>
      <c r="W49">
        <v>1</v>
      </c>
      <c r="X49">
        <v>10080077.98</v>
      </c>
      <c r="Y49" s="14">
        <v>10080077.98</v>
      </c>
      <c r="Z49">
        <v>8988.07</v>
      </c>
      <c r="AA49">
        <v>0</v>
      </c>
      <c r="AB49">
        <v>0</v>
      </c>
      <c r="AC49" t="s">
        <v>523</v>
      </c>
      <c r="AD49">
        <v>5</v>
      </c>
      <c r="AE49">
        <v>5</v>
      </c>
      <c r="AF49">
        <v>0</v>
      </c>
      <c r="AG49">
        <v>0</v>
      </c>
      <c r="AH49" t="s">
        <v>523</v>
      </c>
      <c r="AI49">
        <v>5</v>
      </c>
      <c r="AJ49">
        <v>5</v>
      </c>
      <c r="AL49">
        <v>5</v>
      </c>
      <c r="AM49" t="s">
        <v>95</v>
      </c>
      <c r="AN49">
        <v>0</v>
      </c>
      <c r="AO49" t="s">
        <v>95</v>
      </c>
      <c r="AP49" t="s">
        <v>95</v>
      </c>
      <c r="AQ49">
        <v>1</v>
      </c>
      <c r="AS49">
        <v>1</v>
      </c>
      <c r="AT49" t="s">
        <v>92</v>
      </c>
      <c r="AU49" t="s">
        <v>2415</v>
      </c>
      <c r="AV49" t="s">
        <v>94</v>
      </c>
      <c r="AW49">
        <v>100000000</v>
      </c>
      <c r="AX49">
        <v>49264638.420000002</v>
      </c>
      <c r="AY49">
        <v>1</v>
      </c>
      <c r="AZ49">
        <v>639070000</v>
      </c>
      <c r="BA49">
        <v>314835524.75069398</v>
      </c>
      <c r="BB49" t="s">
        <v>93</v>
      </c>
      <c r="BC49" t="s">
        <v>1662</v>
      </c>
      <c r="BD49">
        <v>111934.70665178669</v>
      </c>
      <c r="BE49">
        <v>0</v>
      </c>
      <c r="BF49">
        <v>99.808451959587359</v>
      </c>
      <c r="BG49">
        <v>112034.51510374628</v>
      </c>
      <c r="BH49">
        <v>111934.70665178669</v>
      </c>
      <c r="BI49">
        <v>0</v>
      </c>
      <c r="BJ49">
        <v>99.808451959587359</v>
      </c>
      <c r="BK49">
        <v>112034.51510374628</v>
      </c>
      <c r="BL49">
        <v>8064062.3839999996</v>
      </c>
      <c r="BM49">
        <v>0</v>
      </c>
      <c r="BN49">
        <v>7190.4559999999992</v>
      </c>
      <c r="BO49">
        <v>8071252.8400000008</v>
      </c>
      <c r="BP49">
        <v>111934.70665178669</v>
      </c>
      <c r="BQ49">
        <v>0</v>
      </c>
      <c r="BR49">
        <v>99.808451959587359</v>
      </c>
      <c r="BS49" s="14">
        <v>112034.51510374628</v>
      </c>
      <c r="BT49" s="15">
        <v>581511.99452669709</v>
      </c>
      <c r="BU49" s="15">
        <v>0</v>
      </c>
      <c r="BV49" s="15">
        <v>518.5148887752523</v>
      </c>
      <c r="BW49" s="15">
        <v>582030.50941547228</v>
      </c>
      <c r="BX49" s="15">
        <v>581511.99452669709</v>
      </c>
      <c r="BY49" s="15">
        <v>0</v>
      </c>
      <c r="BZ49" s="15">
        <v>518.5148887752523</v>
      </c>
      <c r="CA49" s="15">
        <v>582030.50941547228</v>
      </c>
      <c r="CB49" s="15">
        <v>41893610.491118401</v>
      </c>
      <c r="CC49" s="15">
        <v>0</v>
      </c>
      <c r="CD49" s="15">
        <v>37355.137965599999</v>
      </c>
      <c r="CE49" s="15">
        <v>41930965.629084006</v>
      </c>
      <c r="CF49" s="15">
        <v>581511.99452669709</v>
      </c>
      <c r="CG49" s="15">
        <v>0</v>
      </c>
      <c r="CH49" s="15">
        <v>518.5148887752523</v>
      </c>
      <c r="CI49" s="15">
        <v>582030.50941547228</v>
      </c>
      <c r="CJ49" s="15" t="s">
        <v>96</v>
      </c>
      <c r="CK49" s="15">
        <v>1.4999999999999999E-2</v>
      </c>
      <c r="CL49" s="15">
        <v>3.5000000000000003E-2</v>
      </c>
      <c r="CM49" s="15">
        <v>0.26500000000000001</v>
      </c>
      <c r="CN49" s="15">
        <v>151201.1697</v>
      </c>
      <c r="CO49" s="15">
        <v>352802.72930000006</v>
      </c>
      <c r="CP49" s="15">
        <v>2671220.6647000001</v>
      </c>
      <c r="CQ49" s="15">
        <v>151201.1697</v>
      </c>
      <c r="CR49" s="14">
        <v>151201.1697</v>
      </c>
      <c r="CS49">
        <v>151201.1697</v>
      </c>
      <c r="CT49">
        <v>352802.72930000006</v>
      </c>
      <c r="CU49">
        <v>2671220.6647000001</v>
      </c>
      <c r="CV49">
        <v>151201.1697</v>
      </c>
      <c r="CW49">
        <v>151201.1697</v>
      </c>
      <c r="CX49">
        <v>5</v>
      </c>
      <c r="CY49" s="21">
        <f t="shared" si="0"/>
        <v>1.1114449245931952E-2</v>
      </c>
      <c r="CZ49" s="21" t="e">
        <f>VLOOKUP(F49,#REF!,12,0)</f>
        <v>#REF!</v>
      </c>
      <c r="DB49" s="16"/>
    </row>
    <row r="50" spans="1:106">
      <c r="A50" t="s">
        <v>82</v>
      </c>
      <c r="B50" t="s">
        <v>191</v>
      </c>
      <c r="C50" t="s">
        <v>1663</v>
      </c>
      <c r="D50" t="s">
        <v>116</v>
      </c>
      <c r="E50" t="s">
        <v>82</v>
      </c>
      <c r="F50" t="s">
        <v>191</v>
      </c>
      <c r="I50" t="s">
        <v>87</v>
      </c>
      <c r="J50" t="s">
        <v>2419</v>
      </c>
      <c r="K50" t="s">
        <v>128</v>
      </c>
      <c r="L50" t="s">
        <v>89</v>
      </c>
      <c r="M50" t="s">
        <v>90</v>
      </c>
      <c r="N50" t="s">
        <v>166</v>
      </c>
      <c r="O50">
        <v>44628</v>
      </c>
      <c r="P50">
        <v>44500</v>
      </c>
      <c r="Q50">
        <v>1</v>
      </c>
      <c r="R50" t="s">
        <v>94</v>
      </c>
      <c r="S50">
        <v>290936.07</v>
      </c>
      <c r="T50">
        <v>290936.07</v>
      </c>
      <c r="U50">
        <v>228.02</v>
      </c>
      <c r="V50">
        <v>4.7024999999999997E-2</v>
      </c>
      <c r="W50">
        <v>1</v>
      </c>
      <c r="X50">
        <v>290936.07</v>
      </c>
      <c r="Y50" s="14">
        <v>290936.07</v>
      </c>
      <c r="Z50">
        <v>228.02</v>
      </c>
      <c r="AA50">
        <v>0</v>
      </c>
      <c r="AB50">
        <v>0</v>
      </c>
      <c r="AC50" t="s">
        <v>523</v>
      </c>
      <c r="AD50">
        <v>8</v>
      </c>
      <c r="AE50">
        <v>8</v>
      </c>
      <c r="AF50">
        <v>0</v>
      </c>
      <c r="AG50">
        <v>0</v>
      </c>
      <c r="AH50" t="s">
        <v>523</v>
      </c>
      <c r="AI50">
        <v>6</v>
      </c>
      <c r="AJ50">
        <v>6</v>
      </c>
      <c r="AL50">
        <v>6</v>
      </c>
      <c r="AM50" t="s">
        <v>95</v>
      </c>
      <c r="AN50">
        <v>0</v>
      </c>
      <c r="AO50" t="s">
        <v>95</v>
      </c>
      <c r="AP50" t="s">
        <v>95</v>
      </c>
      <c r="AQ50">
        <v>1</v>
      </c>
      <c r="AS50">
        <v>1</v>
      </c>
      <c r="AT50" t="s">
        <v>92</v>
      </c>
      <c r="AU50" t="s">
        <v>2415</v>
      </c>
      <c r="AV50" t="s">
        <v>94</v>
      </c>
      <c r="AW50">
        <v>22000000</v>
      </c>
      <c r="AX50">
        <v>11229057.76</v>
      </c>
      <c r="AY50">
        <v>1</v>
      </c>
      <c r="AZ50">
        <v>140595400</v>
      </c>
      <c r="BA50">
        <v>71761539.42683199</v>
      </c>
      <c r="BB50" t="s">
        <v>93</v>
      </c>
      <c r="BC50" t="s">
        <v>1663</v>
      </c>
      <c r="BD50">
        <v>5022.1249180116856</v>
      </c>
      <c r="BE50">
        <v>0</v>
      </c>
      <c r="BF50">
        <v>3.9360706419283957</v>
      </c>
      <c r="BG50">
        <v>5026.060988653614</v>
      </c>
      <c r="BH50">
        <v>5022.1249180116856</v>
      </c>
      <c r="BI50">
        <v>0</v>
      </c>
      <c r="BJ50">
        <v>3.9360706419283957</v>
      </c>
      <c r="BK50">
        <v>5026.060988653614</v>
      </c>
      <c r="BL50">
        <v>232748.856</v>
      </c>
      <c r="BM50">
        <v>0</v>
      </c>
      <c r="BN50">
        <v>182.416</v>
      </c>
      <c r="BO50">
        <v>232931.27200000006</v>
      </c>
      <c r="BP50">
        <v>5022.1249180116856</v>
      </c>
      <c r="BQ50">
        <v>0</v>
      </c>
      <c r="BR50">
        <v>3.9360706419283957</v>
      </c>
      <c r="BS50" s="14">
        <v>5026.060988653614</v>
      </c>
      <c r="BT50" s="15">
        <v>26090.441161562507</v>
      </c>
      <c r="BU50" s="15">
        <v>0</v>
      </c>
      <c r="BV50" s="15">
        <v>20.448280591882209</v>
      </c>
      <c r="BW50" s="15">
        <v>26110.889442154392</v>
      </c>
      <c r="BX50" s="15">
        <v>26090.441161562507</v>
      </c>
      <c r="BY50" s="15">
        <v>0</v>
      </c>
      <c r="BZ50" s="15">
        <v>20.448280591882209</v>
      </c>
      <c r="CA50" s="15">
        <v>26110.889442154392</v>
      </c>
      <c r="CB50" s="15">
        <v>1209153.5818056001</v>
      </c>
      <c r="CC50" s="15">
        <v>0</v>
      </c>
      <c r="CD50" s="15">
        <v>947.6693616</v>
      </c>
      <c r="CE50" s="15">
        <v>1210101.2511672003</v>
      </c>
      <c r="CF50" s="15">
        <v>26090.441161562507</v>
      </c>
      <c r="CG50" s="15">
        <v>0</v>
      </c>
      <c r="CH50" s="15">
        <v>20.448280591882209</v>
      </c>
      <c r="CI50" s="15">
        <v>26110.889442154392</v>
      </c>
      <c r="CJ50" s="15" t="s">
        <v>96</v>
      </c>
      <c r="CK50" s="15">
        <v>1.4999999999999999E-2</v>
      </c>
      <c r="CL50" s="15">
        <v>3.5000000000000003E-2</v>
      </c>
      <c r="CM50" s="15">
        <v>0.26500000000000001</v>
      </c>
      <c r="CN50" s="15">
        <v>4364.0410499999998</v>
      </c>
      <c r="CO50" s="15">
        <v>10182.762450000002</v>
      </c>
      <c r="CP50" s="15">
        <v>77098.058550000002</v>
      </c>
      <c r="CQ50" s="15">
        <v>4364.0410499999998</v>
      </c>
      <c r="CR50" s="14">
        <v>5026.060988653614</v>
      </c>
      <c r="CS50">
        <v>4364.0410499999998</v>
      </c>
      <c r="CT50">
        <v>10182.762450000002</v>
      </c>
      <c r="CU50">
        <v>77098.058550000002</v>
      </c>
      <c r="CV50">
        <v>4364.0410499999998</v>
      </c>
      <c r="CW50">
        <v>5026.060988653614</v>
      </c>
      <c r="CX50">
        <v>6</v>
      </c>
      <c r="CY50" s="21">
        <f t="shared" si="0"/>
        <v>1.7275482509451694E-2</v>
      </c>
      <c r="CZ50" s="21" t="e">
        <f>VLOOKUP(F50,#REF!,12,0)</f>
        <v>#REF!</v>
      </c>
      <c r="DB50" s="16"/>
    </row>
    <row r="51" spans="1:106">
      <c r="A51" t="s">
        <v>82</v>
      </c>
      <c r="B51" t="s">
        <v>192</v>
      </c>
      <c r="C51" t="s">
        <v>1664</v>
      </c>
      <c r="D51" t="s">
        <v>116</v>
      </c>
      <c r="E51" t="s">
        <v>82</v>
      </c>
      <c r="F51" t="s">
        <v>192</v>
      </c>
      <c r="I51" t="s">
        <v>87</v>
      </c>
      <c r="J51" t="s">
        <v>2419</v>
      </c>
      <c r="K51" t="s">
        <v>128</v>
      </c>
      <c r="L51" t="s">
        <v>89</v>
      </c>
      <c r="M51" t="s">
        <v>90</v>
      </c>
      <c r="N51" t="s">
        <v>166</v>
      </c>
      <c r="O51">
        <v>44629</v>
      </c>
      <c r="P51">
        <v>44500</v>
      </c>
      <c r="Q51">
        <v>1</v>
      </c>
      <c r="R51" t="s">
        <v>94</v>
      </c>
      <c r="S51">
        <v>190919</v>
      </c>
      <c r="T51">
        <v>190919</v>
      </c>
      <c r="U51">
        <v>149.63</v>
      </c>
      <c r="V51">
        <v>4.7024999999999997E-2</v>
      </c>
      <c r="W51">
        <v>1</v>
      </c>
      <c r="X51">
        <v>190919</v>
      </c>
      <c r="Y51" s="14">
        <v>190919</v>
      </c>
      <c r="Z51">
        <v>149.63</v>
      </c>
      <c r="AA51">
        <v>0</v>
      </c>
      <c r="AB51">
        <v>0</v>
      </c>
      <c r="AC51" t="s">
        <v>523</v>
      </c>
      <c r="AD51">
        <v>8</v>
      </c>
      <c r="AE51">
        <v>8</v>
      </c>
      <c r="AF51">
        <v>0</v>
      </c>
      <c r="AG51">
        <v>0</v>
      </c>
      <c r="AH51" t="s">
        <v>523</v>
      </c>
      <c r="AI51">
        <v>6</v>
      </c>
      <c r="AJ51">
        <v>6</v>
      </c>
      <c r="AL51">
        <v>6</v>
      </c>
      <c r="AM51" t="s">
        <v>95</v>
      </c>
      <c r="AN51">
        <v>0</v>
      </c>
      <c r="AO51" t="s">
        <v>95</v>
      </c>
      <c r="AP51" t="s">
        <v>95</v>
      </c>
      <c r="AQ51">
        <v>1</v>
      </c>
      <c r="AS51">
        <v>1</v>
      </c>
      <c r="AT51" t="s">
        <v>92</v>
      </c>
      <c r="AU51" t="s">
        <v>2415</v>
      </c>
      <c r="AV51" t="s">
        <v>94</v>
      </c>
      <c r="AW51">
        <v>22000000</v>
      </c>
      <c r="AX51">
        <v>11229057.76</v>
      </c>
      <c r="AY51">
        <v>1</v>
      </c>
      <c r="AZ51">
        <v>140595400</v>
      </c>
      <c r="BA51">
        <v>71761539.42683199</v>
      </c>
      <c r="BB51" t="s">
        <v>93</v>
      </c>
      <c r="BC51" t="s">
        <v>1664</v>
      </c>
      <c r="BD51">
        <v>3295.6349043343885</v>
      </c>
      <c r="BE51">
        <v>0</v>
      </c>
      <c r="BF51">
        <v>2.5829061053931488</v>
      </c>
      <c r="BG51">
        <v>3298.2178104397817</v>
      </c>
      <c r="BH51">
        <v>3295.6349043343885</v>
      </c>
      <c r="BI51">
        <v>0</v>
      </c>
      <c r="BJ51">
        <v>2.5829061053931488</v>
      </c>
      <c r="BK51">
        <v>3298.2178104397817</v>
      </c>
      <c r="BL51">
        <v>152735.20000000001</v>
      </c>
      <c r="BM51">
        <v>0</v>
      </c>
      <c r="BN51">
        <v>119.70399999999998</v>
      </c>
      <c r="BO51">
        <v>152854.90400000001</v>
      </c>
      <c r="BP51">
        <v>3295.6349043343885</v>
      </c>
      <c r="BQ51">
        <v>0</v>
      </c>
      <c r="BR51">
        <v>2.5829061053931488</v>
      </c>
      <c r="BS51" s="14">
        <v>3298.2178104397817</v>
      </c>
      <c r="BT51" s="15">
        <v>17121.152891507583</v>
      </c>
      <c r="BU51" s="15">
        <v>0</v>
      </c>
      <c r="BV51" s="15">
        <v>13.418455508127947</v>
      </c>
      <c r="BW51" s="15">
        <v>17134.57134701571</v>
      </c>
      <c r="BX51" s="15">
        <v>17121.152891507583</v>
      </c>
      <c r="BY51" s="15">
        <v>0</v>
      </c>
      <c r="BZ51" s="15">
        <v>13.418455508127947</v>
      </c>
      <c r="CA51" s="15">
        <v>17134.57134701571</v>
      </c>
      <c r="CB51" s="15">
        <v>793474.63752000011</v>
      </c>
      <c r="CC51" s="15">
        <v>0</v>
      </c>
      <c r="CD51" s="15">
        <v>621.87425039999994</v>
      </c>
      <c r="CE51" s="15">
        <v>794096.5117704001</v>
      </c>
      <c r="CF51" s="15">
        <v>17121.152891507583</v>
      </c>
      <c r="CG51" s="15">
        <v>0</v>
      </c>
      <c r="CH51" s="15">
        <v>13.418455508127947</v>
      </c>
      <c r="CI51" s="15">
        <v>17134.57134701571</v>
      </c>
      <c r="CJ51" s="15" t="s">
        <v>96</v>
      </c>
      <c r="CK51" s="15">
        <v>1.4999999999999999E-2</v>
      </c>
      <c r="CL51" s="15">
        <v>3.5000000000000003E-2</v>
      </c>
      <c r="CM51" s="15">
        <v>0.26500000000000001</v>
      </c>
      <c r="CN51" s="15">
        <v>2863.7849999999999</v>
      </c>
      <c r="CO51" s="15">
        <v>6682.1650000000009</v>
      </c>
      <c r="CP51" s="15">
        <v>50593.535000000003</v>
      </c>
      <c r="CQ51" s="15">
        <v>2863.7849999999999</v>
      </c>
      <c r="CR51" s="14">
        <v>3298.2178104397817</v>
      </c>
      <c r="CS51">
        <v>2863.7849999999999</v>
      </c>
      <c r="CT51">
        <v>6682.1650000000009</v>
      </c>
      <c r="CU51">
        <v>50593.535000000003</v>
      </c>
      <c r="CV51">
        <v>2863.7849999999999</v>
      </c>
      <c r="CW51">
        <v>3298.2178104397817</v>
      </c>
      <c r="CX51">
        <v>6</v>
      </c>
      <c r="CY51" s="21">
        <f t="shared" si="0"/>
        <v>1.7275482327268537E-2</v>
      </c>
      <c r="CZ51" s="21" t="e">
        <f>VLOOKUP(F51,#REF!,12,0)</f>
        <v>#REF!</v>
      </c>
      <c r="DB51" s="16"/>
    </row>
    <row r="52" spans="1:106">
      <c r="A52" t="s">
        <v>82</v>
      </c>
      <c r="B52" t="s">
        <v>197</v>
      </c>
      <c r="C52" t="s">
        <v>1666</v>
      </c>
      <c r="D52" t="s">
        <v>116</v>
      </c>
      <c r="E52" t="s">
        <v>82</v>
      </c>
      <c r="F52" t="s">
        <v>197</v>
      </c>
      <c r="I52" t="s">
        <v>87</v>
      </c>
      <c r="J52" t="s">
        <v>2416</v>
      </c>
      <c r="K52" t="s">
        <v>88</v>
      </c>
      <c r="L52" t="s">
        <v>89</v>
      </c>
      <c r="M52" t="s">
        <v>90</v>
      </c>
      <c r="N52" t="s">
        <v>180</v>
      </c>
      <c r="O52">
        <v>44539</v>
      </c>
      <c r="P52">
        <v>44500</v>
      </c>
      <c r="Q52">
        <v>1</v>
      </c>
      <c r="R52" t="s">
        <v>94</v>
      </c>
      <c r="S52">
        <v>500000</v>
      </c>
      <c r="T52">
        <v>500000</v>
      </c>
      <c r="U52">
        <v>4555.5600000000004</v>
      </c>
      <c r="V52">
        <v>0.08</v>
      </c>
      <c r="W52">
        <v>1</v>
      </c>
      <c r="X52">
        <v>500000</v>
      </c>
      <c r="Y52" s="14">
        <v>500000</v>
      </c>
      <c r="Z52">
        <v>4555.5600000000004</v>
      </c>
      <c r="AA52">
        <v>0</v>
      </c>
      <c r="AB52">
        <v>0</v>
      </c>
      <c r="AC52" t="s">
        <v>523</v>
      </c>
      <c r="AD52">
        <v>8</v>
      </c>
      <c r="AE52">
        <v>8</v>
      </c>
      <c r="AF52">
        <v>0</v>
      </c>
      <c r="AG52">
        <v>0</v>
      </c>
      <c r="AH52" t="s">
        <v>523</v>
      </c>
      <c r="AI52">
        <v>7</v>
      </c>
      <c r="AJ52">
        <v>7</v>
      </c>
      <c r="AL52">
        <v>7</v>
      </c>
      <c r="AM52" t="s">
        <v>95</v>
      </c>
      <c r="AN52">
        <v>0</v>
      </c>
      <c r="AO52" t="s">
        <v>95</v>
      </c>
      <c r="AP52" t="s">
        <v>95</v>
      </c>
      <c r="AQ52">
        <v>1</v>
      </c>
      <c r="AS52">
        <v>1</v>
      </c>
      <c r="AT52" t="s">
        <v>92</v>
      </c>
      <c r="AU52" t="s">
        <v>2415</v>
      </c>
      <c r="AV52" t="s">
        <v>94</v>
      </c>
      <c r="AW52">
        <v>5000000</v>
      </c>
      <c r="AX52">
        <v>1791933.7</v>
      </c>
      <c r="AY52">
        <v>1</v>
      </c>
      <c r="AZ52">
        <v>31953500</v>
      </c>
      <c r="BA52">
        <v>11451710.696589999</v>
      </c>
      <c r="BB52" t="s">
        <v>93</v>
      </c>
      <c r="BC52" t="s">
        <v>1666</v>
      </c>
      <c r="BD52">
        <v>14075.64993536066</v>
      </c>
      <c r="BE52">
        <v>0</v>
      </c>
      <c r="BF52">
        <v>128.24493563906324</v>
      </c>
      <c r="BG52">
        <v>14203.894870999722</v>
      </c>
      <c r="BH52">
        <v>14075.64993536066</v>
      </c>
      <c r="BI52">
        <v>0</v>
      </c>
      <c r="BJ52">
        <v>128.24493563906324</v>
      </c>
      <c r="BK52">
        <v>14203.894870999722</v>
      </c>
      <c r="BL52">
        <v>400000</v>
      </c>
      <c r="BM52">
        <v>0</v>
      </c>
      <c r="BN52">
        <v>3644.4479999999999</v>
      </c>
      <c r="BO52">
        <v>403644.44800000003</v>
      </c>
      <c r="BP52">
        <v>14075.64993536066</v>
      </c>
      <c r="BQ52">
        <v>0</v>
      </c>
      <c r="BR52">
        <v>128.24493563906324</v>
      </c>
      <c r="BS52" s="14">
        <v>14203.894870999722</v>
      </c>
      <c r="BT52" s="15">
        <v>73124.408979192158</v>
      </c>
      <c r="BU52" s="15">
        <v>0</v>
      </c>
      <c r="BV52" s="15">
        <v>666.24526513849742</v>
      </c>
      <c r="BW52" s="15">
        <v>73790.654244330653</v>
      </c>
      <c r="BX52" s="15">
        <v>73124.408979192158</v>
      </c>
      <c r="BY52" s="15">
        <v>0</v>
      </c>
      <c r="BZ52" s="15">
        <v>666.24526513849742</v>
      </c>
      <c r="CA52" s="15">
        <v>73790.654244330653</v>
      </c>
      <c r="CB52" s="15">
        <v>2078040</v>
      </c>
      <c r="CC52" s="15">
        <v>0</v>
      </c>
      <c r="CD52" s="15">
        <v>18933.271804799999</v>
      </c>
      <c r="CE52" s="15">
        <v>2096973.2718048003</v>
      </c>
      <c r="CF52" s="15">
        <v>73124.408979192158</v>
      </c>
      <c r="CG52" s="15">
        <v>0</v>
      </c>
      <c r="CH52" s="15">
        <v>666.24526513849742</v>
      </c>
      <c r="CI52" s="15">
        <v>73790.654244330653</v>
      </c>
      <c r="CJ52" s="15" t="s">
        <v>96</v>
      </c>
      <c r="CK52" s="15">
        <v>1.4999999999999999E-2</v>
      </c>
      <c r="CL52" s="15">
        <v>3.5000000000000003E-2</v>
      </c>
      <c r="CM52" s="15">
        <v>0.26500000000000001</v>
      </c>
      <c r="CN52" s="15">
        <v>7500</v>
      </c>
      <c r="CO52" s="15">
        <v>17500</v>
      </c>
      <c r="CP52" s="15">
        <v>132500</v>
      </c>
      <c r="CQ52" s="15">
        <v>7500</v>
      </c>
      <c r="CR52" s="14">
        <v>14203.894870999722</v>
      </c>
      <c r="CS52">
        <v>7500</v>
      </c>
      <c r="CT52">
        <v>17500</v>
      </c>
      <c r="CU52">
        <v>132500</v>
      </c>
      <c r="CV52">
        <v>7500</v>
      </c>
      <c r="CW52">
        <v>14203.894870999722</v>
      </c>
      <c r="CX52">
        <v>7</v>
      </c>
      <c r="CY52" s="21">
        <f t="shared" si="0"/>
        <v>2.8407789741999444E-2</v>
      </c>
      <c r="CZ52" s="21" t="e">
        <f>VLOOKUP(F52,#REF!,12,0)</f>
        <v>#REF!</v>
      </c>
      <c r="DB52" s="16"/>
    </row>
    <row r="53" spans="1:106">
      <c r="A53" t="s">
        <v>82</v>
      </c>
      <c r="B53" t="s">
        <v>198</v>
      </c>
      <c r="C53" t="s">
        <v>1667</v>
      </c>
      <c r="D53" t="s">
        <v>116</v>
      </c>
      <c r="E53" t="s">
        <v>82</v>
      </c>
      <c r="F53" t="s">
        <v>198</v>
      </c>
      <c r="I53" t="s">
        <v>87</v>
      </c>
      <c r="J53" t="s">
        <v>2416</v>
      </c>
      <c r="K53" t="s">
        <v>88</v>
      </c>
      <c r="L53" t="s">
        <v>89</v>
      </c>
      <c r="M53" t="s">
        <v>90</v>
      </c>
      <c r="N53" t="s">
        <v>201</v>
      </c>
      <c r="O53">
        <v>45551</v>
      </c>
      <c r="P53">
        <v>44500</v>
      </c>
      <c r="Q53">
        <v>3</v>
      </c>
      <c r="R53" t="s">
        <v>94</v>
      </c>
      <c r="S53">
        <v>30000000</v>
      </c>
      <c r="T53">
        <v>30000000</v>
      </c>
      <c r="U53">
        <v>150000</v>
      </c>
      <c r="V53">
        <v>4.4999999999999998E-2</v>
      </c>
      <c r="W53">
        <v>1</v>
      </c>
      <c r="X53">
        <v>30000000</v>
      </c>
      <c r="Y53" s="14">
        <v>30000000</v>
      </c>
      <c r="Z53">
        <v>150000</v>
      </c>
      <c r="AA53">
        <v>0</v>
      </c>
      <c r="AB53">
        <v>0</v>
      </c>
      <c r="AC53" t="s">
        <v>523</v>
      </c>
      <c r="AD53">
        <v>0</v>
      </c>
      <c r="AE53">
        <v>0</v>
      </c>
      <c r="AF53">
        <v>0</v>
      </c>
      <c r="AG53">
        <v>0</v>
      </c>
      <c r="AH53" t="s">
        <v>523</v>
      </c>
      <c r="AI53">
        <v>7</v>
      </c>
      <c r="AJ53">
        <v>7</v>
      </c>
      <c r="AL53">
        <v>7</v>
      </c>
      <c r="AM53" t="s">
        <v>95</v>
      </c>
      <c r="AN53">
        <v>0</v>
      </c>
      <c r="AO53" t="s">
        <v>95</v>
      </c>
      <c r="AP53" t="s">
        <v>95</v>
      </c>
      <c r="AQ53">
        <v>1</v>
      </c>
      <c r="AS53">
        <v>1</v>
      </c>
      <c r="AT53" t="s">
        <v>92</v>
      </c>
      <c r="AU53" t="s">
        <v>95</v>
      </c>
      <c r="AV53" t="s">
        <v>94</v>
      </c>
      <c r="AW53">
        <v>50000000</v>
      </c>
      <c r="AX53">
        <v>0</v>
      </c>
      <c r="AY53">
        <v>1</v>
      </c>
      <c r="AZ53">
        <v>319535000</v>
      </c>
      <c r="BA53">
        <v>0</v>
      </c>
      <c r="BB53" t="s">
        <v>116</v>
      </c>
      <c r="BC53" t="s">
        <v>1667</v>
      </c>
      <c r="BD53">
        <v>844538.99612163974</v>
      </c>
      <c r="BE53">
        <v>0</v>
      </c>
      <c r="BF53">
        <v>4222.6949806081984</v>
      </c>
      <c r="BG53">
        <v>848761.69110224792</v>
      </c>
      <c r="BH53">
        <v>1469978.1096532438</v>
      </c>
      <c r="BI53">
        <v>0</v>
      </c>
      <c r="BJ53">
        <v>9010.3380463239573</v>
      </c>
      <c r="BK53">
        <v>1478988.4476995678</v>
      </c>
      <c r="BL53">
        <v>24000000</v>
      </c>
      <c r="BM53">
        <v>0</v>
      </c>
      <c r="BN53">
        <v>119999.99999999999</v>
      </c>
      <c r="BO53">
        <v>24120000</v>
      </c>
      <c r="BP53">
        <v>844538.99612163974</v>
      </c>
      <c r="BQ53">
        <v>0</v>
      </c>
      <c r="BR53">
        <v>4222.6949806081984</v>
      </c>
      <c r="BS53" s="14">
        <v>848761.69110224792</v>
      </c>
      <c r="BT53" s="15">
        <v>4387464.5387515305</v>
      </c>
      <c r="BU53" s="15">
        <v>0</v>
      </c>
      <c r="BV53" s="15">
        <v>21937.322693757651</v>
      </c>
      <c r="BW53" s="15">
        <v>4409401.8614452882</v>
      </c>
      <c r="BX53" s="15">
        <v>7636683.2774595665</v>
      </c>
      <c r="BY53" s="15">
        <v>0</v>
      </c>
      <c r="BZ53" s="15">
        <v>46809.607184457593</v>
      </c>
      <c r="CA53" s="15">
        <v>7683492.884644025</v>
      </c>
      <c r="CB53" s="15">
        <v>124682400</v>
      </c>
      <c r="CC53" s="15">
        <v>0</v>
      </c>
      <c r="CD53" s="15">
        <v>623411.99999999988</v>
      </c>
      <c r="CE53" s="15">
        <v>125305812</v>
      </c>
      <c r="CF53" s="15">
        <v>4387464.5387515305</v>
      </c>
      <c r="CG53" s="15">
        <v>0</v>
      </c>
      <c r="CH53" s="15">
        <v>21937.322693757651</v>
      </c>
      <c r="CI53" s="15">
        <v>4409401.8614452882</v>
      </c>
      <c r="CJ53" s="15" t="s">
        <v>96</v>
      </c>
      <c r="CK53" s="15">
        <v>1.4999999999999999E-2</v>
      </c>
      <c r="CL53" s="15">
        <v>3.5000000000000003E-2</v>
      </c>
      <c r="CM53" s="15">
        <v>0.26500000000000001</v>
      </c>
      <c r="CN53" s="15">
        <v>450000</v>
      </c>
      <c r="CO53" s="15">
        <v>1050000</v>
      </c>
      <c r="CP53" s="15">
        <v>7950000</v>
      </c>
      <c r="CQ53" s="15">
        <v>450000</v>
      </c>
      <c r="CR53" s="14">
        <v>848761.69110224792</v>
      </c>
      <c r="CS53">
        <v>450000</v>
      </c>
      <c r="CT53">
        <v>1050000</v>
      </c>
      <c r="CU53">
        <v>7950000</v>
      </c>
      <c r="CV53">
        <v>450000</v>
      </c>
      <c r="CW53">
        <v>848761.69110224792</v>
      </c>
      <c r="CX53">
        <v>7</v>
      </c>
      <c r="CY53" s="21">
        <f t="shared" si="0"/>
        <v>2.8292056370074932E-2</v>
      </c>
      <c r="CZ53" s="21" t="e">
        <f>VLOOKUP(F53,#REF!,12,0)</f>
        <v>#REF!</v>
      </c>
      <c r="DB53" s="16"/>
    </row>
    <row r="54" spans="1:106">
      <c r="A54" t="s">
        <v>82</v>
      </c>
      <c r="B54" t="s">
        <v>202</v>
      </c>
      <c r="C54" t="s">
        <v>1668</v>
      </c>
      <c r="D54" t="s">
        <v>116</v>
      </c>
      <c r="E54" t="s">
        <v>82</v>
      </c>
      <c r="F54" t="s">
        <v>202</v>
      </c>
      <c r="I54" t="s">
        <v>87</v>
      </c>
      <c r="J54" t="s">
        <v>2419</v>
      </c>
      <c r="K54" t="s">
        <v>128</v>
      </c>
      <c r="L54" t="s">
        <v>89</v>
      </c>
      <c r="M54" t="s">
        <v>90</v>
      </c>
      <c r="N54" t="s">
        <v>166</v>
      </c>
      <c r="O54">
        <v>44636</v>
      </c>
      <c r="P54">
        <v>44500</v>
      </c>
      <c r="Q54">
        <v>1</v>
      </c>
      <c r="R54" t="s">
        <v>94</v>
      </c>
      <c r="S54">
        <v>871200</v>
      </c>
      <c r="T54">
        <v>871200</v>
      </c>
      <c r="U54">
        <v>682.8</v>
      </c>
      <c r="V54">
        <v>4.7024999999999997E-2</v>
      </c>
      <c r="W54">
        <v>1</v>
      </c>
      <c r="X54">
        <v>871200</v>
      </c>
      <c r="Y54" s="14">
        <v>871200</v>
      </c>
      <c r="Z54">
        <v>682.8</v>
      </c>
      <c r="AA54">
        <v>0</v>
      </c>
      <c r="AB54">
        <v>0</v>
      </c>
      <c r="AC54" t="s">
        <v>523</v>
      </c>
      <c r="AD54">
        <v>8</v>
      </c>
      <c r="AE54">
        <v>8</v>
      </c>
      <c r="AF54">
        <v>0</v>
      </c>
      <c r="AG54">
        <v>0</v>
      </c>
      <c r="AH54" t="s">
        <v>523</v>
      </c>
      <c r="AI54">
        <v>6</v>
      </c>
      <c r="AJ54">
        <v>6</v>
      </c>
      <c r="AL54">
        <v>6</v>
      </c>
      <c r="AM54" t="s">
        <v>95</v>
      </c>
      <c r="AN54">
        <v>0</v>
      </c>
      <c r="AO54" t="s">
        <v>95</v>
      </c>
      <c r="AP54" t="s">
        <v>95</v>
      </c>
      <c r="AQ54">
        <v>1</v>
      </c>
      <c r="AS54">
        <v>1</v>
      </c>
      <c r="AT54" t="s">
        <v>92</v>
      </c>
      <c r="AU54" t="s">
        <v>2415</v>
      </c>
      <c r="AV54" t="s">
        <v>94</v>
      </c>
      <c r="AW54">
        <v>22000000</v>
      </c>
      <c r="AX54">
        <v>11229057.76</v>
      </c>
      <c r="AY54">
        <v>1</v>
      </c>
      <c r="AZ54">
        <v>140595400</v>
      </c>
      <c r="BA54">
        <v>71761539.42683199</v>
      </c>
      <c r="BB54" t="s">
        <v>93</v>
      </c>
      <c r="BC54" t="s">
        <v>1668</v>
      </c>
      <c r="BD54">
        <v>15038.613907762552</v>
      </c>
      <c r="BE54">
        <v>0</v>
      </c>
      <c r="BF54">
        <v>11.786461864348338</v>
      </c>
      <c r="BG54">
        <v>15050.400369626901</v>
      </c>
      <c r="BH54">
        <v>15038.613907762552</v>
      </c>
      <c r="BI54">
        <v>0</v>
      </c>
      <c r="BJ54">
        <v>11.786461864348338</v>
      </c>
      <c r="BK54">
        <v>15050.400369626901</v>
      </c>
      <c r="BL54">
        <v>696960</v>
      </c>
      <c r="BM54">
        <v>0</v>
      </c>
      <c r="BN54">
        <v>546.2399999999999</v>
      </c>
      <c r="BO54">
        <v>697506.24</v>
      </c>
      <c r="BP54">
        <v>15038.613907762552</v>
      </c>
      <c r="BQ54">
        <v>0</v>
      </c>
      <c r="BR54">
        <v>11.786461864348338</v>
      </c>
      <c r="BS54" s="14">
        <v>15050.400369626901</v>
      </c>
      <c r="BT54" s="15">
        <v>78127.103112217228</v>
      </c>
      <c r="BU54" s="15">
        <v>0</v>
      </c>
      <c r="BV54" s="15">
        <v>61.231848031476048</v>
      </c>
      <c r="BW54" s="15">
        <v>78188.334960248714</v>
      </c>
      <c r="BX54" s="15">
        <v>78127.103112217228</v>
      </c>
      <c r="BY54" s="15">
        <v>0</v>
      </c>
      <c r="BZ54" s="15">
        <v>61.231848031476048</v>
      </c>
      <c r="CA54" s="15">
        <v>78188.334960248714</v>
      </c>
      <c r="CB54" s="15">
        <v>3620776.8960000002</v>
      </c>
      <c r="CC54" s="15">
        <v>0</v>
      </c>
      <c r="CD54" s="15">
        <v>2837.7714239999996</v>
      </c>
      <c r="CE54" s="15">
        <v>3623614.6674239999</v>
      </c>
      <c r="CF54" s="15">
        <v>78127.103112217228</v>
      </c>
      <c r="CG54" s="15">
        <v>0</v>
      </c>
      <c r="CH54" s="15">
        <v>61.231848031476048</v>
      </c>
      <c r="CI54" s="15">
        <v>78188.334960248714</v>
      </c>
      <c r="CJ54" s="15" t="s">
        <v>96</v>
      </c>
      <c r="CK54" s="15">
        <v>1.4999999999999999E-2</v>
      </c>
      <c r="CL54" s="15">
        <v>3.5000000000000003E-2</v>
      </c>
      <c r="CM54" s="15">
        <v>0.26500000000000001</v>
      </c>
      <c r="CN54" s="15">
        <v>13068</v>
      </c>
      <c r="CO54" s="15">
        <v>30492.000000000004</v>
      </c>
      <c r="CP54" s="15">
        <v>230868</v>
      </c>
      <c r="CQ54" s="15">
        <v>13068</v>
      </c>
      <c r="CR54" s="14">
        <v>15050.400369626901</v>
      </c>
      <c r="CS54">
        <v>13068</v>
      </c>
      <c r="CT54">
        <v>30492.000000000004</v>
      </c>
      <c r="CU54">
        <v>230868</v>
      </c>
      <c r="CV54">
        <v>13068</v>
      </c>
      <c r="CW54">
        <v>15050.400369626901</v>
      </c>
      <c r="CX54">
        <v>6</v>
      </c>
      <c r="CY54" s="21">
        <f t="shared" si="0"/>
        <v>1.7275482517937216E-2</v>
      </c>
      <c r="CZ54" s="21" t="e">
        <f>VLOOKUP(F54,#REF!,12,0)</f>
        <v>#REF!</v>
      </c>
      <c r="DB54" s="16"/>
    </row>
    <row r="55" spans="1:106">
      <c r="A55" t="s">
        <v>82</v>
      </c>
      <c r="B55" t="s">
        <v>203</v>
      </c>
      <c r="C55" t="s">
        <v>1669</v>
      </c>
      <c r="D55" t="s">
        <v>116</v>
      </c>
      <c r="E55" t="s">
        <v>82</v>
      </c>
      <c r="F55" t="s">
        <v>203</v>
      </c>
      <c r="I55" t="s">
        <v>87</v>
      </c>
      <c r="J55" t="s">
        <v>2416</v>
      </c>
      <c r="K55" t="s">
        <v>88</v>
      </c>
      <c r="L55" t="s">
        <v>89</v>
      </c>
      <c r="M55" t="s">
        <v>90</v>
      </c>
      <c r="N55" t="s">
        <v>180</v>
      </c>
      <c r="O55">
        <v>44551</v>
      </c>
      <c r="P55">
        <v>44500</v>
      </c>
      <c r="Q55">
        <v>1</v>
      </c>
      <c r="R55" t="s">
        <v>94</v>
      </c>
      <c r="S55">
        <v>700000</v>
      </c>
      <c r="T55">
        <v>700000</v>
      </c>
      <c r="U55">
        <v>5444.44</v>
      </c>
      <c r="V55">
        <v>0.08</v>
      </c>
      <c r="W55">
        <v>1</v>
      </c>
      <c r="X55">
        <v>700000</v>
      </c>
      <c r="Y55" s="14">
        <v>700000</v>
      </c>
      <c r="Z55">
        <v>5444.44</v>
      </c>
      <c r="AA55">
        <v>0</v>
      </c>
      <c r="AB55">
        <v>0</v>
      </c>
      <c r="AC55" t="s">
        <v>523</v>
      </c>
      <c r="AD55">
        <v>8</v>
      </c>
      <c r="AE55">
        <v>8</v>
      </c>
      <c r="AF55">
        <v>0</v>
      </c>
      <c r="AG55">
        <v>0</v>
      </c>
      <c r="AH55" t="s">
        <v>523</v>
      </c>
      <c r="AI55">
        <v>7</v>
      </c>
      <c r="AJ55">
        <v>7</v>
      </c>
      <c r="AL55">
        <v>7</v>
      </c>
      <c r="AM55" t="s">
        <v>95</v>
      </c>
      <c r="AN55">
        <v>0</v>
      </c>
      <c r="AO55" t="s">
        <v>95</v>
      </c>
      <c r="AP55" t="s">
        <v>95</v>
      </c>
      <c r="AQ55">
        <v>1</v>
      </c>
      <c r="AS55">
        <v>1</v>
      </c>
      <c r="AT55" t="s">
        <v>92</v>
      </c>
      <c r="AU55" t="s">
        <v>2415</v>
      </c>
      <c r="AV55" t="s">
        <v>94</v>
      </c>
      <c r="AW55">
        <v>5000000</v>
      </c>
      <c r="AX55">
        <v>1791933.7</v>
      </c>
      <c r="AY55">
        <v>1</v>
      </c>
      <c r="AZ55">
        <v>31953500</v>
      </c>
      <c r="BA55">
        <v>11451710.696589999</v>
      </c>
      <c r="BB55" t="s">
        <v>93</v>
      </c>
      <c r="BC55" t="s">
        <v>1669</v>
      </c>
      <c r="BD55">
        <v>19705.909909504924</v>
      </c>
      <c r="BE55">
        <v>0</v>
      </c>
      <c r="BF55">
        <v>153.26806306814996</v>
      </c>
      <c r="BG55">
        <v>19859.177972573074</v>
      </c>
      <c r="BH55">
        <v>19705.909909504924</v>
      </c>
      <c r="BI55">
        <v>0</v>
      </c>
      <c r="BJ55">
        <v>153.26806306814996</v>
      </c>
      <c r="BK55">
        <v>19859.177972573074</v>
      </c>
      <c r="BL55">
        <v>560000</v>
      </c>
      <c r="BM55">
        <v>0</v>
      </c>
      <c r="BN55">
        <v>4355.5519999999997</v>
      </c>
      <c r="BO55">
        <v>564355.55199999991</v>
      </c>
      <c r="BP55">
        <v>19705.909909504924</v>
      </c>
      <c r="BQ55">
        <v>0</v>
      </c>
      <c r="BR55">
        <v>153.26806306814996</v>
      </c>
      <c r="BS55" s="14">
        <v>19859.177972573074</v>
      </c>
      <c r="BT55" s="15">
        <v>102374.17257086904</v>
      </c>
      <c r="BU55" s="15">
        <v>0</v>
      </c>
      <c r="BV55" s="15">
        <v>796.24291444534583</v>
      </c>
      <c r="BW55" s="15">
        <v>103170.41548531438</v>
      </c>
      <c r="BX55" s="15">
        <v>102374.17257086904</v>
      </c>
      <c r="BY55" s="15">
        <v>0</v>
      </c>
      <c r="BZ55" s="15">
        <v>796.24291444534583</v>
      </c>
      <c r="CA55" s="15">
        <v>103170.41548531438</v>
      </c>
      <c r="CB55" s="15">
        <v>2909256</v>
      </c>
      <c r="CC55" s="15">
        <v>0</v>
      </c>
      <c r="CD55" s="15">
        <v>22627.528195199997</v>
      </c>
      <c r="CE55" s="15">
        <v>2931883.5281951996</v>
      </c>
      <c r="CF55" s="15">
        <v>102374.17257086904</v>
      </c>
      <c r="CG55" s="15">
        <v>0</v>
      </c>
      <c r="CH55" s="15">
        <v>796.24291444534583</v>
      </c>
      <c r="CI55" s="15">
        <v>103170.41548531438</v>
      </c>
      <c r="CJ55" s="15" t="s">
        <v>96</v>
      </c>
      <c r="CK55" s="15">
        <v>1.4999999999999999E-2</v>
      </c>
      <c r="CL55" s="15">
        <v>3.5000000000000003E-2</v>
      </c>
      <c r="CM55" s="15">
        <v>0.26500000000000001</v>
      </c>
      <c r="CN55" s="15">
        <v>10500</v>
      </c>
      <c r="CO55" s="15">
        <v>24500.000000000004</v>
      </c>
      <c r="CP55" s="15">
        <v>185500</v>
      </c>
      <c r="CQ55" s="15">
        <v>10500</v>
      </c>
      <c r="CR55" s="14">
        <v>19859.177972573074</v>
      </c>
      <c r="CS55">
        <v>10500</v>
      </c>
      <c r="CT55">
        <v>24500.000000000004</v>
      </c>
      <c r="CU55">
        <v>185500</v>
      </c>
      <c r="CV55">
        <v>10500</v>
      </c>
      <c r="CW55">
        <v>19859.177972573074</v>
      </c>
      <c r="CX55">
        <v>7</v>
      </c>
      <c r="CY55" s="21">
        <f t="shared" si="0"/>
        <v>2.8370254246532962E-2</v>
      </c>
      <c r="CZ55" s="21" t="e">
        <f>VLOOKUP(F55,#REF!,12,0)</f>
        <v>#REF!</v>
      </c>
      <c r="DB55" s="16"/>
    </row>
    <row r="56" spans="1:106">
      <c r="A56" t="s">
        <v>82</v>
      </c>
      <c r="B56" t="s">
        <v>204</v>
      </c>
      <c r="C56" t="s">
        <v>1670</v>
      </c>
      <c r="D56" t="s">
        <v>116</v>
      </c>
      <c r="E56" t="s">
        <v>82</v>
      </c>
      <c r="F56" t="s">
        <v>204</v>
      </c>
      <c r="I56" t="s">
        <v>87</v>
      </c>
      <c r="J56" t="s">
        <v>2416</v>
      </c>
      <c r="K56" t="s">
        <v>88</v>
      </c>
      <c r="L56" t="s">
        <v>89</v>
      </c>
      <c r="M56" t="s">
        <v>90</v>
      </c>
      <c r="N56" t="s">
        <v>207</v>
      </c>
      <c r="O56">
        <v>44505</v>
      </c>
      <c r="P56">
        <v>44500</v>
      </c>
      <c r="Q56">
        <v>1</v>
      </c>
      <c r="R56" t="s">
        <v>94</v>
      </c>
      <c r="S56">
        <v>8298000</v>
      </c>
      <c r="T56">
        <v>1082351.99</v>
      </c>
      <c r="U56">
        <v>56587.02</v>
      </c>
      <c r="V56">
        <v>0.08</v>
      </c>
      <c r="W56">
        <v>1</v>
      </c>
      <c r="X56">
        <v>8298000</v>
      </c>
      <c r="Y56" s="14">
        <v>1082351.99</v>
      </c>
      <c r="Z56">
        <v>56587.02</v>
      </c>
      <c r="AA56">
        <v>0</v>
      </c>
      <c r="AB56">
        <v>0</v>
      </c>
      <c r="AC56" t="s">
        <v>523</v>
      </c>
      <c r="AD56">
        <v>0</v>
      </c>
      <c r="AE56">
        <v>0</v>
      </c>
      <c r="AF56">
        <v>0</v>
      </c>
      <c r="AG56">
        <v>0</v>
      </c>
      <c r="AH56" t="s">
        <v>523</v>
      </c>
      <c r="AI56">
        <v>7</v>
      </c>
      <c r="AJ56">
        <v>7</v>
      </c>
      <c r="AL56">
        <v>7</v>
      </c>
      <c r="AM56" t="s">
        <v>95</v>
      </c>
      <c r="AN56">
        <v>0</v>
      </c>
      <c r="AO56" t="s">
        <v>95</v>
      </c>
      <c r="AP56" t="s">
        <v>95</v>
      </c>
      <c r="AQ56">
        <v>1</v>
      </c>
      <c r="AS56">
        <v>1</v>
      </c>
      <c r="AT56" t="s">
        <v>92</v>
      </c>
      <c r="AU56" t="s">
        <v>2415</v>
      </c>
      <c r="AV56" t="s">
        <v>94</v>
      </c>
      <c r="AW56">
        <v>10000000</v>
      </c>
      <c r="AX56">
        <v>1517648.01</v>
      </c>
      <c r="AY56">
        <v>1</v>
      </c>
      <c r="AZ56">
        <v>63907000</v>
      </c>
      <c r="BA56">
        <v>9698833.1375069991</v>
      </c>
      <c r="BB56" t="s">
        <v>93</v>
      </c>
      <c r="BC56" t="s">
        <v>1670</v>
      </c>
      <c r="BD56">
        <v>30469.61543616197</v>
      </c>
      <c r="BE56">
        <v>0</v>
      </c>
      <c r="BF56">
        <v>1592.9981688105049</v>
      </c>
      <c r="BG56">
        <v>32062.613604972474</v>
      </c>
      <c r="BH56">
        <v>30469.61543616197</v>
      </c>
      <c r="BI56">
        <v>0</v>
      </c>
      <c r="BJ56">
        <v>1592.9981688105049</v>
      </c>
      <c r="BK56">
        <v>32062.613604972474</v>
      </c>
      <c r="BL56">
        <v>865881.59200000006</v>
      </c>
      <c r="BM56">
        <v>0</v>
      </c>
      <c r="BN56">
        <v>45269.615999999995</v>
      </c>
      <c r="BO56">
        <v>911151.20799999998</v>
      </c>
      <c r="BP56">
        <v>30469.61543616197</v>
      </c>
      <c r="BQ56">
        <v>0</v>
      </c>
      <c r="BR56">
        <v>1592.9981688105049</v>
      </c>
      <c r="BS56" s="14">
        <v>32062.613604972474</v>
      </c>
      <c r="BT56" s="15">
        <v>158292.69915240505</v>
      </c>
      <c r="BU56" s="15">
        <v>0</v>
      </c>
      <c r="BV56" s="15">
        <v>8275.7847867874534</v>
      </c>
      <c r="BW56" s="15">
        <v>166568.48393919249</v>
      </c>
      <c r="BX56" s="15">
        <v>158292.69915240505</v>
      </c>
      <c r="BY56" s="15">
        <v>0</v>
      </c>
      <c r="BZ56" s="15">
        <v>8275.7847867874534</v>
      </c>
      <c r="CA56" s="15">
        <v>166568.48393919249</v>
      </c>
      <c r="CB56" s="15">
        <v>4498341.4585992005</v>
      </c>
      <c r="CC56" s="15">
        <v>0</v>
      </c>
      <c r="CD56" s="15">
        <v>235180.18208159998</v>
      </c>
      <c r="CE56" s="15">
        <v>4733521.6406808002</v>
      </c>
      <c r="CF56" s="15">
        <v>158292.69915240505</v>
      </c>
      <c r="CG56" s="15">
        <v>0</v>
      </c>
      <c r="CH56" s="15">
        <v>8275.7847867874534</v>
      </c>
      <c r="CI56" s="15">
        <v>166568.48393919249</v>
      </c>
      <c r="CJ56" s="15" t="s">
        <v>96</v>
      </c>
      <c r="CK56" s="15">
        <v>1.4999999999999999E-2</v>
      </c>
      <c r="CL56" s="15">
        <v>3.5000000000000003E-2</v>
      </c>
      <c r="CM56" s="15">
        <v>0.26500000000000001</v>
      </c>
      <c r="CN56" s="15">
        <v>16235.279849999999</v>
      </c>
      <c r="CO56" s="15">
        <v>37882.319650000005</v>
      </c>
      <c r="CP56" s="15">
        <v>286823.27734999999</v>
      </c>
      <c r="CQ56" s="15">
        <v>16235.279849999999</v>
      </c>
      <c r="CR56" s="14">
        <v>32062.613604972474</v>
      </c>
      <c r="CS56">
        <v>16235.279849999999</v>
      </c>
      <c r="CT56">
        <v>37882.319650000005</v>
      </c>
      <c r="CU56">
        <v>286823.27734999999</v>
      </c>
      <c r="CV56">
        <v>16235.279849999999</v>
      </c>
      <c r="CW56">
        <v>32062.613604972474</v>
      </c>
      <c r="CX56">
        <v>7</v>
      </c>
      <c r="CY56" s="21">
        <f t="shared" si="0"/>
        <v>2.9623092950540494E-2</v>
      </c>
      <c r="CZ56" s="21" t="e">
        <f>VLOOKUP(F56,#REF!,12,0)</f>
        <v>#REF!</v>
      </c>
      <c r="DB56" s="16"/>
    </row>
    <row r="57" spans="1:106">
      <c r="A57" t="s">
        <v>82</v>
      </c>
      <c r="B57" t="s">
        <v>212</v>
      </c>
      <c r="C57" t="s">
        <v>1672</v>
      </c>
      <c r="D57" t="s">
        <v>116</v>
      </c>
      <c r="E57" t="s">
        <v>82</v>
      </c>
      <c r="F57" t="s">
        <v>212</v>
      </c>
      <c r="I57" t="s">
        <v>87</v>
      </c>
      <c r="J57" t="s">
        <v>2416</v>
      </c>
      <c r="K57" t="s">
        <v>88</v>
      </c>
      <c r="L57" t="s">
        <v>89</v>
      </c>
      <c r="M57" t="s">
        <v>90</v>
      </c>
      <c r="N57" t="s">
        <v>201</v>
      </c>
      <c r="O57">
        <v>45551</v>
      </c>
      <c r="P57">
        <v>44500</v>
      </c>
      <c r="Q57">
        <v>3</v>
      </c>
      <c r="R57" t="s">
        <v>94</v>
      </c>
      <c r="S57">
        <v>20000000</v>
      </c>
      <c r="T57">
        <v>20000000</v>
      </c>
      <c r="U57">
        <v>75000</v>
      </c>
      <c r="V57">
        <v>4.4999999999999998E-2</v>
      </c>
      <c r="W57">
        <v>1</v>
      </c>
      <c r="X57">
        <v>20000000</v>
      </c>
      <c r="Y57" s="14">
        <v>20000000</v>
      </c>
      <c r="Z57">
        <v>75000</v>
      </c>
      <c r="AA57">
        <v>0</v>
      </c>
      <c r="AB57">
        <v>0</v>
      </c>
      <c r="AC57" t="s">
        <v>523</v>
      </c>
      <c r="AD57">
        <v>0</v>
      </c>
      <c r="AE57">
        <v>0</v>
      </c>
      <c r="AF57">
        <v>0</v>
      </c>
      <c r="AG57">
        <v>0</v>
      </c>
      <c r="AH57" t="s">
        <v>523</v>
      </c>
      <c r="AI57">
        <v>7</v>
      </c>
      <c r="AJ57">
        <v>7</v>
      </c>
      <c r="AL57">
        <v>7</v>
      </c>
      <c r="AM57" t="s">
        <v>95</v>
      </c>
      <c r="AN57">
        <v>0</v>
      </c>
      <c r="AO57" t="s">
        <v>95</v>
      </c>
      <c r="AP57" t="s">
        <v>95</v>
      </c>
      <c r="AQ57">
        <v>1</v>
      </c>
      <c r="AS57">
        <v>1</v>
      </c>
      <c r="AT57" t="s">
        <v>92</v>
      </c>
      <c r="AU57" t="s">
        <v>95</v>
      </c>
      <c r="AV57" t="s">
        <v>94</v>
      </c>
      <c r="AW57">
        <v>50000000</v>
      </c>
      <c r="AX57">
        <v>0</v>
      </c>
      <c r="AY57">
        <v>1</v>
      </c>
      <c r="AZ57">
        <v>319535000</v>
      </c>
      <c r="BA57">
        <v>0</v>
      </c>
      <c r="BB57" t="s">
        <v>116</v>
      </c>
      <c r="BC57" t="s">
        <v>1672</v>
      </c>
      <c r="BD57">
        <v>563025.99741442641</v>
      </c>
      <c r="BE57">
        <v>0</v>
      </c>
      <c r="BF57">
        <v>2111.3474903040992</v>
      </c>
      <c r="BG57">
        <v>565137.34490473056</v>
      </c>
      <c r="BH57">
        <v>979985.40643549606</v>
      </c>
      <c r="BI57">
        <v>0</v>
      </c>
      <c r="BJ57">
        <v>4505.1690231619787</v>
      </c>
      <c r="BK57">
        <v>984490.57545865793</v>
      </c>
      <c r="BL57">
        <v>16000000</v>
      </c>
      <c r="BM57">
        <v>0</v>
      </c>
      <c r="BN57">
        <v>59999.999999999993</v>
      </c>
      <c r="BO57">
        <v>16060000</v>
      </c>
      <c r="BP57">
        <v>563025.99741442641</v>
      </c>
      <c r="BQ57">
        <v>0</v>
      </c>
      <c r="BR57">
        <v>2111.3474903040992</v>
      </c>
      <c r="BS57" s="14">
        <v>565137.34490473056</v>
      </c>
      <c r="BT57" s="15">
        <v>2924976.3591676867</v>
      </c>
      <c r="BU57" s="15">
        <v>0</v>
      </c>
      <c r="BV57" s="15">
        <v>10968.661346878825</v>
      </c>
      <c r="BW57" s="15">
        <v>2935945.020514566</v>
      </c>
      <c r="BX57" s="15">
        <v>5091122.1849730453</v>
      </c>
      <c r="BY57" s="15">
        <v>0</v>
      </c>
      <c r="BZ57" s="15">
        <v>23404.803592228796</v>
      </c>
      <c r="CA57" s="15">
        <v>5114526.9885652736</v>
      </c>
      <c r="CB57" s="15">
        <v>83121600</v>
      </c>
      <c r="CC57" s="15">
        <v>0</v>
      </c>
      <c r="CD57" s="15">
        <v>311705.99999999994</v>
      </c>
      <c r="CE57" s="15">
        <v>83433306</v>
      </c>
      <c r="CF57" s="15">
        <v>2924976.3591676867</v>
      </c>
      <c r="CG57" s="15">
        <v>0</v>
      </c>
      <c r="CH57" s="15">
        <v>10968.661346878825</v>
      </c>
      <c r="CI57" s="15">
        <v>2935945.020514566</v>
      </c>
      <c r="CJ57" s="15" t="s">
        <v>96</v>
      </c>
      <c r="CK57" s="15">
        <v>1.4999999999999999E-2</v>
      </c>
      <c r="CL57" s="15">
        <v>3.5000000000000003E-2</v>
      </c>
      <c r="CM57" s="15">
        <v>0.26500000000000001</v>
      </c>
      <c r="CN57" s="15">
        <v>300000</v>
      </c>
      <c r="CO57" s="15">
        <v>700000.00000000012</v>
      </c>
      <c r="CP57" s="15">
        <v>5300000</v>
      </c>
      <c r="CQ57" s="15">
        <v>300000</v>
      </c>
      <c r="CR57" s="14">
        <v>565137.34490473056</v>
      </c>
      <c r="CS57">
        <v>300000</v>
      </c>
      <c r="CT57">
        <v>700000.00000000012</v>
      </c>
      <c r="CU57">
        <v>5300000</v>
      </c>
      <c r="CV57">
        <v>300000</v>
      </c>
      <c r="CW57">
        <v>565137.34490473056</v>
      </c>
      <c r="CX57">
        <v>7</v>
      </c>
      <c r="CY57" s="21">
        <f t="shared" si="0"/>
        <v>2.8256867245236527E-2</v>
      </c>
      <c r="CZ57" s="21" t="e">
        <f>VLOOKUP(F57,#REF!,12,0)</f>
        <v>#REF!</v>
      </c>
      <c r="DB57" s="16"/>
    </row>
    <row r="58" spans="1:106">
      <c r="A58" t="s">
        <v>82</v>
      </c>
      <c r="B58" t="s">
        <v>213</v>
      </c>
      <c r="C58" t="s">
        <v>1673</v>
      </c>
      <c r="D58" t="s">
        <v>116</v>
      </c>
      <c r="E58" t="s">
        <v>82</v>
      </c>
      <c r="F58" t="s">
        <v>213</v>
      </c>
      <c r="I58" t="s">
        <v>87</v>
      </c>
      <c r="J58" t="s">
        <v>2416</v>
      </c>
      <c r="K58" t="s">
        <v>88</v>
      </c>
      <c r="L58" t="s">
        <v>89</v>
      </c>
      <c r="M58" t="s">
        <v>90</v>
      </c>
      <c r="N58" t="s">
        <v>180</v>
      </c>
      <c r="O58">
        <v>44554</v>
      </c>
      <c r="P58">
        <v>44500</v>
      </c>
      <c r="Q58">
        <v>1</v>
      </c>
      <c r="R58" t="s">
        <v>94</v>
      </c>
      <c r="S58">
        <v>400000</v>
      </c>
      <c r="T58">
        <v>400000</v>
      </c>
      <c r="U58">
        <v>2666.67</v>
      </c>
      <c r="V58">
        <v>0.08</v>
      </c>
      <c r="W58">
        <v>1</v>
      </c>
      <c r="X58">
        <v>400000</v>
      </c>
      <c r="Y58" s="14">
        <v>400000</v>
      </c>
      <c r="Z58">
        <v>2666.67</v>
      </c>
      <c r="AA58">
        <v>0</v>
      </c>
      <c r="AB58">
        <v>0</v>
      </c>
      <c r="AC58" t="s">
        <v>523</v>
      </c>
      <c r="AD58">
        <v>8</v>
      </c>
      <c r="AE58">
        <v>8</v>
      </c>
      <c r="AF58">
        <v>0</v>
      </c>
      <c r="AG58">
        <v>0</v>
      </c>
      <c r="AH58" t="s">
        <v>523</v>
      </c>
      <c r="AI58">
        <v>7</v>
      </c>
      <c r="AJ58">
        <v>7</v>
      </c>
      <c r="AL58">
        <v>7</v>
      </c>
      <c r="AM58" t="s">
        <v>95</v>
      </c>
      <c r="AN58">
        <v>0</v>
      </c>
      <c r="AO58" t="s">
        <v>95</v>
      </c>
      <c r="AP58" t="s">
        <v>95</v>
      </c>
      <c r="AQ58">
        <v>1</v>
      </c>
      <c r="AS58">
        <v>1</v>
      </c>
      <c r="AT58" t="s">
        <v>92</v>
      </c>
      <c r="AU58" t="s">
        <v>2415</v>
      </c>
      <c r="AV58" t="s">
        <v>94</v>
      </c>
      <c r="AW58">
        <v>5000000</v>
      </c>
      <c r="AX58">
        <v>1791933.7</v>
      </c>
      <c r="AY58">
        <v>1</v>
      </c>
      <c r="AZ58">
        <v>31953500</v>
      </c>
      <c r="BA58">
        <v>11451710.696589999</v>
      </c>
      <c r="BB58" t="s">
        <v>93</v>
      </c>
      <c r="BC58" t="s">
        <v>1673</v>
      </c>
      <c r="BD58">
        <v>11260.519948288527</v>
      </c>
      <c r="BE58">
        <v>0</v>
      </c>
      <c r="BF58">
        <v>75.07022682625643</v>
      </c>
      <c r="BG58">
        <v>11335.590175114783</v>
      </c>
      <c r="BH58">
        <v>11260.519948288527</v>
      </c>
      <c r="BI58">
        <v>0</v>
      </c>
      <c r="BJ58">
        <v>75.07022682625643</v>
      </c>
      <c r="BK58">
        <v>11335.590175114783</v>
      </c>
      <c r="BL58">
        <v>320000</v>
      </c>
      <c r="BM58">
        <v>0</v>
      </c>
      <c r="BN58">
        <v>2133.3359999999998</v>
      </c>
      <c r="BO58">
        <v>322133.33600000001</v>
      </c>
      <c r="BP58">
        <v>11260.519948288527</v>
      </c>
      <c r="BQ58">
        <v>0</v>
      </c>
      <c r="BR58">
        <v>75.07022682625643</v>
      </c>
      <c r="BS58" s="14">
        <v>11335.590175114783</v>
      </c>
      <c r="BT58" s="15">
        <v>58499.527183353726</v>
      </c>
      <c r="BU58" s="15">
        <v>0</v>
      </c>
      <c r="BV58" s="15">
        <v>389.9973353850848</v>
      </c>
      <c r="BW58" s="15">
        <v>58889.524518738814</v>
      </c>
      <c r="BX58" s="15">
        <v>58499.527183353726</v>
      </c>
      <c r="BY58" s="15">
        <v>0</v>
      </c>
      <c r="BZ58" s="15">
        <v>389.9973353850848</v>
      </c>
      <c r="CA58" s="15">
        <v>58889.524518738814</v>
      </c>
      <c r="CB58" s="15">
        <v>1662432</v>
      </c>
      <c r="CC58" s="15">
        <v>0</v>
      </c>
      <c r="CD58" s="15">
        <v>11082.893853599999</v>
      </c>
      <c r="CE58" s="15">
        <v>1673514.8938536001</v>
      </c>
      <c r="CF58" s="15">
        <v>58499.527183353726</v>
      </c>
      <c r="CG58" s="15">
        <v>0</v>
      </c>
      <c r="CH58" s="15">
        <v>389.9973353850848</v>
      </c>
      <c r="CI58" s="15">
        <v>58889.524518738814</v>
      </c>
      <c r="CJ58" s="15" t="s">
        <v>96</v>
      </c>
      <c r="CK58" s="15">
        <v>1.4999999999999999E-2</v>
      </c>
      <c r="CL58" s="15">
        <v>3.5000000000000003E-2</v>
      </c>
      <c r="CM58" s="15">
        <v>0.26500000000000001</v>
      </c>
      <c r="CN58" s="15">
        <v>6000</v>
      </c>
      <c r="CO58" s="15">
        <v>14000.000000000002</v>
      </c>
      <c r="CP58" s="15">
        <v>106000</v>
      </c>
      <c r="CQ58" s="15">
        <v>6000</v>
      </c>
      <c r="CR58" s="14">
        <v>11335.590175114783</v>
      </c>
      <c r="CS58">
        <v>6000</v>
      </c>
      <c r="CT58">
        <v>14000.000000000002</v>
      </c>
      <c r="CU58">
        <v>106000</v>
      </c>
      <c r="CV58">
        <v>6000</v>
      </c>
      <c r="CW58">
        <v>11335.590175114783</v>
      </c>
      <c r="CX58">
        <v>7</v>
      </c>
      <c r="CY58" s="21">
        <f t="shared" si="0"/>
        <v>2.8338975437786958E-2</v>
      </c>
      <c r="CZ58" s="21" t="e">
        <f>VLOOKUP(F58,#REF!,12,0)</f>
        <v>#REF!</v>
      </c>
      <c r="DB58" s="16"/>
    </row>
    <row r="59" spans="1:106">
      <c r="A59" t="s">
        <v>82</v>
      </c>
      <c r="B59" t="s">
        <v>214</v>
      </c>
      <c r="C59" t="s">
        <v>1674</v>
      </c>
      <c r="D59" t="s">
        <v>116</v>
      </c>
      <c r="E59" t="s">
        <v>82</v>
      </c>
      <c r="F59" t="s">
        <v>214</v>
      </c>
      <c r="I59" t="s">
        <v>87</v>
      </c>
      <c r="J59" t="s">
        <v>2416</v>
      </c>
      <c r="K59" t="s">
        <v>88</v>
      </c>
      <c r="L59" t="s">
        <v>89</v>
      </c>
      <c r="M59" t="s">
        <v>90</v>
      </c>
      <c r="N59" t="s">
        <v>217</v>
      </c>
      <c r="O59">
        <v>44512</v>
      </c>
      <c r="P59">
        <v>44500</v>
      </c>
      <c r="Q59">
        <v>1</v>
      </c>
      <c r="R59" t="s">
        <v>94</v>
      </c>
      <c r="S59">
        <v>9449000</v>
      </c>
      <c r="T59">
        <v>8450799.3900000006</v>
      </c>
      <c r="U59">
        <v>53366.66</v>
      </c>
      <c r="V59">
        <v>0.08</v>
      </c>
      <c r="W59">
        <v>1</v>
      </c>
      <c r="X59">
        <v>9449000</v>
      </c>
      <c r="Y59" s="14">
        <v>8450799.3900000006</v>
      </c>
      <c r="Z59">
        <v>53366.66</v>
      </c>
      <c r="AA59">
        <v>0</v>
      </c>
      <c r="AB59">
        <v>0</v>
      </c>
      <c r="AC59" t="s">
        <v>523</v>
      </c>
      <c r="AD59">
        <v>8</v>
      </c>
      <c r="AE59">
        <v>8</v>
      </c>
      <c r="AF59">
        <v>0</v>
      </c>
      <c r="AG59">
        <v>0</v>
      </c>
      <c r="AH59" t="s">
        <v>523</v>
      </c>
      <c r="AI59">
        <v>6</v>
      </c>
      <c r="AJ59">
        <v>6</v>
      </c>
      <c r="AL59">
        <v>6</v>
      </c>
      <c r="AM59" t="s">
        <v>95</v>
      </c>
      <c r="AN59">
        <v>0</v>
      </c>
      <c r="AO59" t="s">
        <v>95</v>
      </c>
      <c r="AP59" t="s">
        <v>95</v>
      </c>
      <c r="AQ59">
        <v>1</v>
      </c>
      <c r="AS59">
        <v>1</v>
      </c>
      <c r="AT59" t="s">
        <v>92</v>
      </c>
      <c r="AU59" t="s">
        <v>2415</v>
      </c>
      <c r="AV59" t="s">
        <v>94</v>
      </c>
      <c r="AW59">
        <v>10000000</v>
      </c>
      <c r="AX59">
        <v>1549200.61</v>
      </c>
      <c r="AY59">
        <v>1</v>
      </c>
      <c r="AZ59">
        <v>63907000</v>
      </c>
      <c r="BA59">
        <v>9900476.3383269999</v>
      </c>
      <c r="BB59" t="s">
        <v>93</v>
      </c>
      <c r="BC59" t="s">
        <v>1674</v>
      </c>
      <c r="BD59">
        <v>78978.154604233845</v>
      </c>
      <c r="BE59">
        <v>0</v>
      </c>
      <c r="BF59">
        <v>498.74575524524221</v>
      </c>
      <c r="BG59">
        <v>79476.900359479085</v>
      </c>
      <c r="BH59">
        <v>78978.154604233845</v>
      </c>
      <c r="BI59">
        <v>0</v>
      </c>
      <c r="BJ59">
        <v>498.74575524524221</v>
      </c>
      <c r="BK59">
        <v>79476.900359479085</v>
      </c>
      <c r="BL59">
        <v>3660218.6192541439</v>
      </c>
      <c r="BM59">
        <v>0</v>
      </c>
      <c r="BN59">
        <v>23114.220745856011</v>
      </c>
      <c r="BO59">
        <v>3683332.84</v>
      </c>
      <c r="BP59">
        <v>78978.154604233845</v>
      </c>
      <c r="BQ59">
        <v>0</v>
      </c>
      <c r="BR59">
        <v>498.74575524524221</v>
      </c>
      <c r="BS59" s="14">
        <v>79476.900359479085</v>
      </c>
      <c r="BT59" s="15">
        <v>410299.41098445526</v>
      </c>
      <c r="BU59" s="15">
        <v>0</v>
      </c>
      <c r="BV59" s="15">
        <v>2591.0340730745579</v>
      </c>
      <c r="BW59" s="15">
        <v>412890.44505752978</v>
      </c>
      <c r="BX59" s="15">
        <v>410299.41098445526</v>
      </c>
      <c r="BY59" s="15">
        <v>0</v>
      </c>
      <c r="BZ59" s="15">
        <v>2591.0340730745579</v>
      </c>
      <c r="CA59" s="15">
        <v>412890.44505752978</v>
      </c>
      <c r="CB59" s="15">
        <v>19015201.748887204</v>
      </c>
      <c r="CC59" s="15">
        <v>0</v>
      </c>
      <c r="CD59" s="15">
        <v>120080.68819679656</v>
      </c>
      <c r="CE59" s="15">
        <v>19135282.437084001</v>
      </c>
      <c r="CF59" s="15">
        <v>410299.41098445526</v>
      </c>
      <c r="CG59" s="15">
        <v>0</v>
      </c>
      <c r="CH59" s="15">
        <v>2591.0340730745579</v>
      </c>
      <c r="CI59" s="15">
        <v>412890.44505752978</v>
      </c>
      <c r="CJ59" s="15" t="s">
        <v>96</v>
      </c>
      <c r="CK59" s="15">
        <v>1.4999999999999999E-2</v>
      </c>
      <c r="CL59" s="15">
        <v>3.5000000000000003E-2</v>
      </c>
      <c r="CM59" s="15">
        <v>0.26500000000000001</v>
      </c>
      <c r="CN59" s="15">
        <v>126761.99085</v>
      </c>
      <c r="CO59" s="15">
        <v>295777.97865000006</v>
      </c>
      <c r="CP59" s="15">
        <v>2239461.8383500003</v>
      </c>
      <c r="CQ59" s="15">
        <v>126761.99085</v>
      </c>
      <c r="CR59" s="14">
        <v>126761.99085</v>
      </c>
      <c r="CS59">
        <v>126761.99085</v>
      </c>
      <c r="CT59">
        <v>295777.97865000006</v>
      </c>
      <c r="CU59">
        <v>2239461.8383500003</v>
      </c>
      <c r="CV59">
        <v>126761.99085</v>
      </c>
      <c r="CW59">
        <v>126761.99085</v>
      </c>
      <c r="CX59">
        <v>6</v>
      </c>
      <c r="CY59" s="21">
        <f t="shared" si="0"/>
        <v>9.4046606352442448E-3</v>
      </c>
      <c r="CZ59" s="21" t="e">
        <f>VLOOKUP(F59,#REF!,12,0)</f>
        <v>#REF!</v>
      </c>
      <c r="DB59" s="16"/>
    </row>
    <row r="60" spans="1:106">
      <c r="A60" t="s">
        <v>82</v>
      </c>
      <c r="B60" t="s">
        <v>218</v>
      </c>
      <c r="C60" t="s">
        <v>1675</v>
      </c>
      <c r="D60" t="s">
        <v>116</v>
      </c>
      <c r="E60" t="s">
        <v>82</v>
      </c>
      <c r="F60" t="s">
        <v>218</v>
      </c>
      <c r="I60" t="s">
        <v>87</v>
      </c>
      <c r="J60" t="s">
        <v>2416</v>
      </c>
      <c r="K60" t="s">
        <v>88</v>
      </c>
      <c r="L60" t="s">
        <v>89</v>
      </c>
      <c r="M60" t="s">
        <v>90</v>
      </c>
      <c r="N60" t="s">
        <v>221</v>
      </c>
      <c r="O60">
        <v>44523</v>
      </c>
      <c r="P60">
        <v>44500</v>
      </c>
      <c r="Q60">
        <v>1</v>
      </c>
      <c r="R60" t="s">
        <v>94</v>
      </c>
      <c r="S60">
        <v>1760000</v>
      </c>
      <c r="T60">
        <v>1760000</v>
      </c>
      <c r="U60">
        <v>7040</v>
      </c>
      <c r="V60">
        <v>0.08</v>
      </c>
      <c r="W60">
        <v>1</v>
      </c>
      <c r="X60">
        <v>1760000</v>
      </c>
      <c r="Y60" s="14">
        <v>1760000</v>
      </c>
      <c r="Z60">
        <v>7040</v>
      </c>
      <c r="AA60">
        <v>0</v>
      </c>
      <c r="AB60">
        <v>0</v>
      </c>
      <c r="AC60" t="s">
        <v>523</v>
      </c>
      <c r="AD60">
        <v>0</v>
      </c>
      <c r="AE60">
        <v>0</v>
      </c>
      <c r="AF60">
        <v>0</v>
      </c>
      <c r="AG60">
        <v>0</v>
      </c>
      <c r="AH60" t="s">
        <v>523</v>
      </c>
      <c r="AI60">
        <v>7</v>
      </c>
      <c r="AJ60">
        <v>7</v>
      </c>
      <c r="AL60">
        <v>7</v>
      </c>
      <c r="AM60" t="s">
        <v>95</v>
      </c>
      <c r="AN60">
        <v>0</v>
      </c>
      <c r="AO60" t="s">
        <v>95</v>
      </c>
      <c r="AP60" t="s">
        <v>95</v>
      </c>
      <c r="AQ60">
        <v>1</v>
      </c>
      <c r="AS60">
        <v>1</v>
      </c>
      <c r="AT60" t="s">
        <v>92</v>
      </c>
      <c r="AU60" t="s">
        <v>2415</v>
      </c>
      <c r="AV60" t="s">
        <v>94</v>
      </c>
      <c r="AW60">
        <v>5000000</v>
      </c>
      <c r="AX60">
        <v>3240000</v>
      </c>
      <c r="AY60">
        <v>1</v>
      </c>
      <c r="AZ60">
        <v>31953500</v>
      </c>
      <c r="BA60">
        <v>20705868</v>
      </c>
      <c r="BB60" t="s">
        <v>93</v>
      </c>
      <c r="BC60" t="s">
        <v>1675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 s="14">
        <v>0</v>
      </c>
      <c r="BT60" s="15">
        <v>0</v>
      </c>
      <c r="BU60" s="15">
        <v>0</v>
      </c>
      <c r="BV60" s="15">
        <v>0</v>
      </c>
      <c r="BW60" s="15">
        <v>0</v>
      </c>
      <c r="BX60" s="15">
        <v>0</v>
      </c>
      <c r="BY60" s="15">
        <v>0</v>
      </c>
      <c r="BZ60" s="15">
        <v>0</v>
      </c>
      <c r="CA60" s="15">
        <v>0</v>
      </c>
      <c r="CB60" s="15">
        <v>0</v>
      </c>
      <c r="CC60" s="15">
        <v>0</v>
      </c>
      <c r="CD60" s="15">
        <v>0</v>
      </c>
      <c r="CE60" s="15">
        <v>0</v>
      </c>
      <c r="CF60" s="15">
        <v>0</v>
      </c>
      <c r="CG60" s="15">
        <v>0</v>
      </c>
      <c r="CH60" s="15">
        <v>0</v>
      </c>
      <c r="CI60" s="15">
        <v>0</v>
      </c>
      <c r="CJ60" s="15" t="s">
        <v>96</v>
      </c>
      <c r="CK60" s="15">
        <v>1.4999999999999999E-2</v>
      </c>
      <c r="CL60" s="15">
        <v>3.5000000000000003E-2</v>
      </c>
      <c r="CM60" s="15">
        <v>0.26500000000000001</v>
      </c>
      <c r="CN60" s="15">
        <v>26400</v>
      </c>
      <c r="CO60" s="15">
        <v>61600.000000000007</v>
      </c>
      <c r="CP60" s="15">
        <v>466400</v>
      </c>
      <c r="CQ60" s="15">
        <v>26400</v>
      </c>
      <c r="CR60" s="14">
        <v>26400</v>
      </c>
      <c r="CS60">
        <v>26400</v>
      </c>
      <c r="CT60">
        <v>61600.000000000007</v>
      </c>
      <c r="CU60">
        <v>466400</v>
      </c>
      <c r="CV60">
        <v>26400</v>
      </c>
      <c r="CW60">
        <v>26400</v>
      </c>
      <c r="CX60">
        <v>7</v>
      </c>
      <c r="CY60" s="21">
        <f t="shared" si="0"/>
        <v>0</v>
      </c>
      <c r="CZ60" s="21" t="e">
        <f>VLOOKUP(F60,#REF!,12,0)</f>
        <v>#REF!</v>
      </c>
      <c r="DB60" s="16"/>
    </row>
    <row r="61" spans="1:106">
      <c r="A61" t="s">
        <v>82</v>
      </c>
      <c r="B61" t="s">
        <v>222</v>
      </c>
      <c r="C61" t="s">
        <v>1676</v>
      </c>
      <c r="D61" t="s">
        <v>116</v>
      </c>
      <c r="E61" t="s">
        <v>82</v>
      </c>
      <c r="F61" t="s">
        <v>222</v>
      </c>
      <c r="I61" t="s">
        <v>87</v>
      </c>
      <c r="J61" t="s">
        <v>2416</v>
      </c>
      <c r="K61" t="s">
        <v>88</v>
      </c>
      <c r="L61" t="s">
        <v>89</v>
      </c>
      <c r="M61" t="s">
        <v>90</v>
      </c>
      <c r="N61" t="s">
        <v>225</v>
      </c>
      <c r="O61">
        <v>44522</v>
      </c>
      <c r="P61">
        <v>44500</v>
      </c>
      <c r="Q61">
        <v>1</v>
      </c>
      <c r="R61" t="s">
        <v>94</v>
      </c>
      <c r="S61">
        <v>1150000</v>
      </c>
      <c r="T61">
        <v>1101879.6000000001</v>
      </c>
      <c r="U61">
        <v>4589.3100000000004</v>
      </c>
      <c r="V61">
        <v>0.08</v>
      </c>
      <c r="W61">
        <v>1</v>
      </c>
      <c r="X61">
        <v>1150000</v>
      </c>
      <c r="Y61" s="14">
        <v>1101879.6000000001</v>
      </c>
      <c r="Z61">
        <v>4589.3100000000004</v>
      </c>
      <c r="AA61">
        <v>0</v>
      </c>
      <c r="AB61">
        <v>0</v>
      </c>
      <c r="AC61" t="s">
        <v>523</v>
      </c>
      <c r="AD61">
        <v>0</v>
      </c>
      <c r="AE61">
        <v>0</v>
      </c>
      <c r="AF61">
        <v>0</v>
      </c>
      <c r="AG61">
        <v>0</v>
      </c>
      <c r="AH61" t="s">
        <v>523</v>
      </c>
      <c r="AI61">
        <v>7</v>
      </c>
      <c r="AJ61">
        <v>7</v>
      </c>
      <c r="AL61">
        <v>7</v>
      </c>
      <c r="AM61" t="s">
        <v>95</v>
      </c>
      <c r="AN61">
        <v>0</v>
      </c>
      <c r="AO61" t="s">
        <v>95</v>
      </c>
      <c r="AP61" t="s">
        <v>95</v>
      </c>
      <c r="AQ61">
        <v>1</v>
      </c>
      <c r="AS61">
        <v>1</v>
      </c>
      <c r="AT61" t="s">
        <v>92</v>
      </c>
      <c r="AU61" t="s">
        <v>2415</v>
      </c>
      <c r="AV61" t="s">
        <v>94</v>
      </c>
      <c r="AW61">
        <v>5000000</v>
      </c>
      <c r="AX61">
        <v>3898120.4</v>
      </c>
      <c r="AY61">
        <v>1</v>
      </c>
      <c r="AZ61">
        <v>31953500</v>
      </c>
      <c r="BA61">
        <v>24911718.040279999</v>
      </c>
      <c r="BB61" t="s">
        <v>93</v>
      </c>
      <c r="BC61" t="s">
        <v>1676</v>
      </c>
      <c r="BD61">
        <v>31019.343041030465</v>
      </c>
      <c r="BE61">
        <v>0</v>
      </c>
      <c r="BF61">
        <v>129.19504200970007</v>
      </c>
      <c r="BG61">
        <v>31148.538083040166</v>
      </c>
      <c r="BH61">
        <v>31019.343041030465</v>
      </c>
      <c r="BI61">
        <v>0</v>
      </c>
      <c r="BJ61">
        <v>129.19504200970007</v>
      </c>
      <c r="BK61">
        <v>31148.538083040166</v>
      </c>
      <c r="BL61">
        <v>881503.68</v>
      </c>
      <c r="BM61">
        <v>0</v>
      </c>
      <c r="BN61">
        <v>3671.4479999999999</v>
      </c>
      <c r="BO61">
        <v>885175.12800000003</v>
      </c>
      <c r="BP61">
        <v>31019.343041030465</v>
      </c>
      <c r="BQ61">
        <v>0</v>
      </c>
      <c r="BR61">
        <v>129.19504200970007</v>
      </c>
      <c r="BS61" s="14">
        <v>31148.538083040166</v>
      </c>
      <c r="BT61" s="15">
        <v>161148.58903245736</v>
      </c>
      <c r="BU61" s="15">
        <v>0</v>
      </c>
      <c r="BV61" s="15">
        <v>671.18116274459283</v>
      </c>
      <c r="BW61" s="15">
        <v>161819.77019520197</v>
      </c>
      <c r="BX61" s="15">
        <v>161148.58903245736</v>
      </c>
      <c r="BY61" s="15">
        <v>0</v>
      </c>
      <c r="BZ61" s="15">
        <v>671.18116274459283</v>
      </c>
      <c r="CA61" s="15">
        <v>161819.77019520197</v>
      </c>
      <c r="CB61" s="15">
        <v>4579499.7679679999</v>
      </c>
      <c r="CC61" s="15">
        <v>0</v>
      </c>
      <c r="CD61" s="15">
        <v>19073.539504799999</v>
      </c>
      <c r="CE61" s="15">
        <v>4598573.3074727999</v>
      </c>
      <c r="CF61" s="15">
        <v>161148.58903245736</v>
      </c>
      <c r="CG61" s="15">
        <v>0</v>
      </c>
      <c r="CH61" s="15">
        <v>671.18116274459283</v>
      </c>
      <c r="CI61" s="15">
        <v>161819.77019520197</v>
      </c>
      <c r="CJ61" s="15" t="s">
        <v>96</v>
      </c>
      <c r="CK61" s="15">
        <v>1.4999999999999999E-2</v>
      </c>
      <c r="CL61" s="15">
        <v>3.5000000000000003E-2</v>
      </c>
      <c r="CM61" s="15">
        <v>0.26500000000000001</v>
      </c>
      <c r="CN61" s="15">
        <v>16528.194</v>
      </c>
      <c r="CO61" s="15">
        <v>38565.786000000007</v>
      </c>
      <c r="CP61" s="15">
        <v>291998.09400000004</v>
      </c>
      <c r="CQ61" s="15">
        <v>16528.194</v>
      </c>
      <c r="CR61" s="14">
        <v>31148.538083040166</v>
      </c>
      <c r="CS61">
        <v>16528.194</v>
      </c>
      <c r="CT61">
        <v>38565.786000000007</v>
      </c>
      <c r="CU61">
        <v>291998.09400000004</v>
      </c>
      <c r="CV61">
        <v>16528.194</v>
      </c>
      <c r="CW61">
        <v>31148.538083040166</v>
      </c>
      <c r="CX61">
        <v>7</v>
      </c>
      <c r="CY61" s="21">
        <f t="shared" si="0"/>
        <v>2.8268549561168175E-2</v>
      </c>
      <c r="CZ61" s="21" t="e">
        <f>VLOOKUP(F61,#REF!,12,0)</f>
        <v>#REF!</v>
      </c>
      <c r="DB61" s="16"/>
    </row>
    <row r="62" spans="1:106">
      <c r="A62" t="s">
        <v>82</v>
      </c>
      <c r="B62" t="s">
        <v>226</v>
      </c>
      <c r="C62" t="s">
        <v>1677</v>
      </c>
      <c r="D62" t="s">
        <v>116</v>
      </c>
      <c r="E62" t="s">
        <v>82</v>
      </c>
      <c r="F62" t="s">
        <v>226</v>
      </c>
      <c r="I62" t="s">
        <v>87</v>
      </c>
      <c r="J62" t="s">
        <v>2416</v>
      </c>
      <c r="K62" t="s">
        <v>88</v>
      </c>
      <c r="L62" t="s">
        <v>89</v>
      </c>
      <c r="M62" t="s">
        <v>90</v>
      </c>
      <c r="N62" t="s">
        <v>229</v>
      </c>
      <c r="O62">
        <v>44508</v>
      </c>
      <c r="P62">
        <v>44500</v>
      </c>
      <c r="Q62">
        <v>1</v>
      </c>
      <c r="R62" t="s">
        <v>94</v>
      </c>
      <c r="S62">
        <v>200000</v>
      </c>
      <c r="T62">
        <v>152901.34</v>
      </c>
      <c r="U62">
        <v>779.07</v>
      </c>
      <c r="V62">
        <v>0.08</v>
      </c>
      <c r="W62">
        <v>1</v>
      </c>
      <c r="X62">
        <v>200000</v>
      </c>
      <c r="Y62" s="14">
        <v>152901.34</v>
      </c>
      <c r="Z62">
        <v>779.07</v>
      </c>
      <c r="AA62">
        <v>0</v>
      </c>
      <c r="AB62">
        <v>0</v>
      </c>
      <c r="AC62" t="s">
        <v>523</v>
      </c>
      <c r="AD62">
        <v>0</v>
      </c>
      <c r="AE62">
        <v>0</v>
      </c>
      <c r="AF62">
        <v>0</v>
      </c>
      <c r="AG62">
        <v>0</v>
      </c>
      <c r="AH62" t="s">
        <v>523</v>
      </c>
      <c r="AI62">
        <v>7</v>
      </c>
      <c r="AJ62">
        <v>7</v>
      </c>
      <c r="AL62">
        <v>7</v>
      </c>
      <c r="AM62" t="s">
        <v>95</v>
      </c>
      <c r="AN62">
        <v>0</v>
      </c>
      <c r="AO62" t="s">
        <v>95</v>
      </c>
      <c r="AP62" t="s">
        <v>95</v>
      </c>
      <c r="AQ62">
        <v>1</v>
      </c>
      <c r="AS62">
        <v>1</v>
      </c>
      <c r="AT62" t="s">
        <v>92</v>
      </c>
      <c r="AU62" t="s">
        <v>2415</v>
      </c>
      <c r="AV62" t="s">
        <v>94</v>
      </c>
      <c r="AW62">
        <v>1500000</v>
      </c>
      <c r="AX62">
        <v>1157098.6599999999</v>
      </c>
      <c r="AY62">
        <v>1</v>
      </c>
      <c r="AZ62">
        <v>9586050</v>
      </c>
      <c r="BA62">
        <v>7394670.4064619988</v>
      </c>
      <c r="BB62" t="s">
        <v>93</v>
      </c>
      <c r="BC62" t="s">
        <v>1677</v>
      </c>
      <c r="BD62">
        <v>4304.3714729751164</v>
      </c>
      <c r="BE62">
        <v>0</v>
      </c>
      <c r="BF62">
        <v>21.931833190282859</v>
      </c>
      <c r="BG62">
        <v>4326.3033061653996</v>
      </c>
      <c r="BH62">
        <v>4304.3714729751164</v>
      </c>
      <c r="BI62">
        <v>0</v>
      </c>
      <c r="BJ62">
        <v>21.931833190282859</v>
      </c>
      <c r="BK62">
        <v>4326.3033061653996</v>
      </c>
      <c r="BL62">
        <v>122321.072</v>
      </c>
      <c r="BM62">
        <v>0</v>
      </c>
      <c r="BN62">
        <v>623.25599999999997</v>
      </c>
      <c r="BO62">
        <v>122944.32800000001</v>
      </c>
      <c r="BP62">
        <v>4304.3714729751164</v>
      </c>
      <c r="BQ62">
        <v>0</v>
      </c>
      <c r="BR62">
        <v>21.931833190282859</v>
      </c>
      <c r="BS62" s="14">
        <v>4326.3033061653996</v>
      </c>
      <c r="BT62" s="15">
        <v>22361.640239253029</v>
      </c>
      <c r="BU62" s="15">
        <v>0</v>
      </c>
      <c r="BV62" s="15">
        <v>113.93806660683848</v>
      </c>
      <c r="BW62" s="15">
        <v>22475.578305859868</v>
      </c>
      <c r="BX62" s="15">
        <v>22361.640239253029</v>
      </c>
      <c r="BY62" s="15">
        <v>0</v>
      </c>
      <c r="BZ62" s="15">
        <v>113.93806660683848</v>
      </c>
      <c r="CA62" s="15">
        <v>22475.578305859868</v>
      </c>
      <c r="CB62" s="15">
        <v>635470.20114719996</v>
      </c>
      <c r="CC62" s="15">
        <v>0</v>
      </c>
      <c r="CD62" s="15">
        <v>3237.8772455999997</v>
      </c>
      <c r="CE62" s="15">
        <v>638708.07839280006</v>
      </c>
      <c r="CF62" s="15">
        <v>22361.640239253029</v>
      </c>
      <c r="CG62" s="15">
        <v>0</v>
      </c>
      <c r="CH62" s="15">
        <v>113.93806660683848</v>
      </c>
      <c r="CI62" s="15">
        <v>22475.578305859868</v>
      </c>
      <c r="CJ62" s="15" t="s">
        <v>96</v>
      </c>
      <c r="CK62" s="15">
        <v>1.4999999999999999E-2</v>
      </c>
      <c r="CL62" s="15">
        <v>3.5000000000000003E-2</v>
      </c>
      <c r="CM62" s="15">
        <v>0.26500000000000001</v>
      </c>
      <c r="CN62" s="15">
        <v>2293.5200999999997</v>
      </c>
      <c r="CO62" s="15">
        <v>5351.5469000000003</v>
      </c>
      <c r="CP62" s="15">
        <v>40518.855100000001</v>
      </c>
      <c r="CQ62" s="15">
        <v>2293.5200999999997</v>
      </c>
      <c r="CR62" s="14">
        <v>4326.3033061653996</v>
      </c>
      <c r="CS62">
        <v>2293.5200999999997</v>
      </c>
      <c r="CT62">
        <v>5351.5469000000003</v>
      </c>
      <c r="CU62">
        <v>40518.855100000001</v>
      </c>
      <c r="CV62">
        <v>2293.5200999999997</v>
      </c>
      <c r="CW62">
        <v>4326.3033061653996</v>
      </c>
      <c r="CX62">
        <v>7</v>
      </c>
      <c r="CY62" s="21">
        <f t="shared" si="0"/>
        <v>2.8294737679639692E-2</v>
      </c>
      <c r="CZ62" s="21" t="e">
        <f>VLOOKUP(F62,#REF!,12,0)</f>
        <v>#REF!</v>
      </c>
      <c r="DB62" s="16"/>
    </row>
    <row r="63" spans="1:106">
      <c r="A63" t="s">
        <v>82</v>
      </c>
      <c r="B63" t="s">
        <v>230</v>
      </c>
      <c r="C63" t="s">
        <v>1678</v>
      </c>
      <c r="D63" t="s">
        <v>116</v>
      </c>
      <c r="E63" t="s">
        <v>82</v>
      </c>
      <c r="F63" t="s">
        <v>230</v>
      </c>
      <c r="I63" t="s">
        <v>87</v>
      </c>
      <c r="J63" t="s">
        <v>2416</v>
      </c>
      <c r="K63" t="s">
        <v>88</v>
      </c>
      <c r="L63" t="s">
        <v>89</v>
      </c>
      <c r="M63" t="s">
        <v>90</v>
      </c>
      <c r="N63" t="s">
        <v>233</v>
      </c>
      <c r="O63">
        <v>44526</v>
      </c>
      <c r="P63">
        <v>44500</v>
      </c>
      <c r="Q63">
        <v>1</v>
      </c>
      <c r="R63" t="s">
        <v>94</v>
      </c>
      <c r="S63">
        <v>8000000</v>
      </c>
      <c r="T63">
        <v>8000000</v>
      </c>
      <c r="U63">
        <v>23111.11</v>
      </c>
      <c r="V63">
        <v>0.08</v>
      </c>
      <c r="W63">
        <v>1</v>
      </c>
      <c r="X63">
        <v>8000000</v>
      </c>
      <c r="Y63" s="14">
        <v>8000000</v>
      </c>
      <c r="Z63">
        <v>23111.11</v>
      </c>
      <c r="AA63">
        <v>0</v>
      </c>
      <c r="AB63">
        <v>0</v>
      </c>
      <c r="AC63" t="s">
        <v>523</v>
      </c>
      <c r="AD63">
        <v>0</v>
      </c>
      <c r="AE63">
        <v>0</v>
      </c>
      <c r="AF63">
        <v>0</v>
      </c>
      <c r="AG63">
        <v>0</v>
      </c>
      <c r="AH63" t="s">
        <v>523</v>
      </c>
      <c r="AI63">
        <v>8</v>
      </c>
      <c r="AJ63">
        <v>8</v>
      </c>
      <c r="AL63">
        <v>8</v>
      </c>
      <c r="AM63" t="s">
        <v>95</v>
      </c>
      <c r="AN63">
        <v>0</v>
      </c>
      <c r="AO63" t="s">
        <v>95</v>
      </c>
      <c r="AP63" t="s">
        <v>95</v>
      </c>
      <c r="AQ63">
        <v>1</v>
      </c>
      <c r="AS63">
        <v>1</v>
      </c>
      <c r="AT63" t="s">
        <v>92</v>
      </c>
      <c r="AU63" t="s">
        <v>2415</v>
      </c>
      <c r="AV63" t="s">
        <v>94</v>
      </c>
      <c r="AW63">
        <v>20000000</v>
      </c>
      <c r="AX63">
        <v>12000000</v>
      </c>
      <c r="AY63">
        <v>1</v>
      </c>
      <c r="AZ63">
        <v>127814000</v>
      </c>
      <c r="BA63">
        <v>76688400</v>
      </c>
      <c r="BB63" t="s">
        <v>93</v>
      </c>
      <c r="BC63" t="s">
        <v>1678</v>
      </c>
      <c r="BD63">
        <v>9351.9643009517931</v>
      </c>
      <c r="BE63">
        <v>0</v>
      </c>
      <c r="BF63">
        <v>27.016784459421253</v>
      </c>
      <c r="BG63">
        <v>9378.9810854112147</v>
      </c>
      <c r="BH63">
        <v>9351.9643009517931</v>
      </c>
      <c r="BI63">
        <v>0</v>
      </c>
      <c r="BJ63">
        <v>27.016784459421253</v>
      </c>
      <c r="BK63">
        <v>9378.9810854112147</v>
      </c>
      <c r="BL63">
        <v>177974.7387793556</v>
      </c>
      <c r="BM63">
        <v>0</v>
      </c>
      <c r="BN63">
        <v>514.14922064386917</v>
      </c>
      <c r="BO63">
        <v>178488.88799999945</v>
      </c>
      <c r="BP63">
        <v>9351.9643009517931</v>
      </c>
      <c r="BQ63">
        <v>0</v>
      </c>
      <c r="BR63">
        <v>27.016784459421253</v>
      </c>
      <c r="BS63" s="14">
        <v>9378.9810854112147</v>
      </c>
      <c r="BT63" s="15">
        <v>48584.389739874663</v>
      </c>
      <c r="BU63" s="15">
        <v>0</v>
      </c>
      <c r="BV63" s="15">
        <v>140.35489694513936</v>
      </c>
      <c r="BW63" s="15">
        <v>48724.7446368198</v>
      </c>
      <c r="BX63" s="15">
        <v>48584.389739874663</v>
      </c>
      <c r="BY63" s="15">
        <v>0</v>
      </c>
      <c r="BZ63" s="15">
        <v>140.35489694513936</v>
      </c>
      <c r="CA63" s="15">
        <v>48724.7446368198</v>
      </c>
      <c r="CB63" s="15">
        <v>924596.56543263025</v>
      </c>
      <c r="CC63" s="15">
        <v>0</v>
      </c>
      <c r="CD63" s="15">
        <v>2671.0566161669649</v>
      </c>
      <c r="CE63" s="15">
        <v>927267.6220487972</v>
      </c>
      <c r="CF63" s="15">
        <v>48584.389739874663</v>
      </c>
      <c r="CG63" s="15">
        <v>0</v>
      </c>
      <c r="CH63" s="15">
        <v>140.35489694513936</v>
      </c>
      <c r="CI63" s="15">
        <v>48724.7446368198</v>
      </c>
      <c r="CJ63" s="15" t="s">
        <v>96</v>
      </c>
      <c r="CK63" s="15">
        <v>1.4999999999999999E-2</v>
      </c>
      <c r="CL63" s="15">
        <v>3.5000000000000003E-2</v>
      </c>
      <c r="CM63" s="15">
        <v>0.26500000000000001</v>
      </c>
      <c r="CN63" s="15">
        <v>120000</v>
      </c>
      <c r="CO63" s="15">
        <v>280000</v>
      </c>
      <c r="CP63" s="15">
        <v>2120000</v>
      </c>
      <c r="CQ63" s="15">
        <v>120000</v>
      </c>
      <c r="CR63" s="14">
        <v>120000</v>
      </c>
      <c r="CS63">
        <v>120000</v>
      </c>
      <c r="CT63">
        <v>280000</v>
      </c>
      <c r="CU63">
        <v>2120000</v>
      </c>
      <c r="CV63">
        <v>120000</v>
      </c>
      <c r="CW63">
        <v>120000</v>
      </c>
      <c r="CX63">
        <v>8</v>
      </c>
      <c r="CY63" s="21">
        <f t="shared" si="0"/>
        <v>1.1723726356764018E-3</v>
      </c>
      <c r="CZ63" s="21" t="e">
        <f>VLOOKUP(F63,#REF!,12,0)</f>
        <v>#REF!</v>
      </c>
      <c r="DB63" s="16"/>
    </row>
    <row r="64" spans="1:106">
      <c r="A64" t="s">
        <v>82</v>
      </c>
      <c r="B64" t="s">
        <v>234</v>
      </c>
      <c r="C64" t="s">
        <v>1679</v>
      </c>
      <c r="D64" t="s">
        <v>116</v>
      </c>
      <c r="E64" t="s">
        <v>82</v>
      </c>
      <c r="F64" t="s">
        <v>234</v>
      </c>
      <c r="I64" t="s">
        <v>87</v>
      </c>
      <c r="J64" t="s">
        <v>2416</v>
      </c>
      <c r="K64" t="s">
        <v>88</v>
      </c>
      <c r="L64" t="s">
        <v>89</v>
      </c>
      <c r="M64" t="s">
        <v>90</v>
      </c>
      <c r="N64" t="s">
        <v>196</v>
      </c>
      <c r="O64">
        <v>44526</v>
      </c>
      <c r="P64">
        <v>44500</v>
      </c>
      <c r="Q64">
        <v>1</v>
      </c>
      <c r="R64" t="s">
        <v>94</v>
      </c>
      <c r="S64">
        <v>14000000</v>
      </c>
      <c r="T64">
        <v>14000000</v>
      </c>
      <c r="U64">
        <v>40444.44</v>
      </c>
      <c r="V64">
        <v>0.08</v>
      </c>
      <c r="W64">
        <v>1</v>
      </c>
      <c r="X64">
        <v>14000000</v>
      </c>
      <c r="Y64" s="14">
        <v>14000000</v>
      </c>
      <c r="Z64">
        <v>40444.44</v>
      </c>
      <c r="AA64">
        <v>0</v>
      </c>
      <c r="AB64">
        <v>0</v>
      </c>
      <c r="AC64" t="s">
        <v>523</v>
      </c>
      <c r="AD64">
        <v>6</v>
      </c>
      <c r="AE64">
        <v>6</v>
      </c>
      <c r="AF64">
        <v>0</v>
      </c>
      <c r="AG64">
        <v>0</v>
      </c>
      <c r="AH64" t="s">
        <v>523</v>
      </c>
      <c r="AI64">
        <v>6</v>
      </c>
      <c r="AJ64">
        <v>6</v>
      </c>
      <c r="AL64">
        <v>6</v>
      </c>
      <c r="AM64" t="s">
        <v>95</v>
      </c>
      <c r="AN64">
        <v>0</v>
      </c>
      <c r="AO64" t="s">
        <v>95</v>
      </c>
      <c r="AP64" t="s">
        <v>95</v>
      </c>
      <c r="AQ64">
        <v>1</v>
      </c>
      <c r="AS64">
        <v>1</v>
      </c>
      <c r="AT64" t="s">
        <v>92</v>
      </c>
      <c r="AU64" t="s">
        <v>2415</v>
      </c>
      <c r="AV64" t="s">
        <v>94</v>
      </c>
      <c r="AW64">
        <v>20000000</v>
      </c>
      <c r="AX64">
        <v>1636738.9</v>
      </c>
      <c r="AY64">
        <v>1</v>
      </c>
      <c r="AZ64">
        <v>127814000</v>
      </c>
      <c r="BA64">
        <v>10459907.288229998</v>
      </c>
      <c r="BB64" t="s">
        <v>93</v>
      </c>
      <c r="BC64" t="s">
        <v>1679</v>
      </c>
      <c r="BD64">
        <v>107411.9606899061</v>
      </c>
      <c r="BE64">
        <v>0</v>
      </c>
      <c r="BF64">
        <v>310.30118567180477</v>
      </c>
      <c r="BG64">
        <v>107722.26187557791</v>
      </c>
      <c r="BH64">
        <v>107411.9606899061</v>
      </c>
      <c r="BI64">
        <v>0</v>
      </c>
      <c r="BJ64">
        <v>310.30118567180477</v>
      </c>
      <c r="BK64">
        <v>107722.26187557791</v>
      </c>
      <c r="BL64">
        <v>4977974.7376714796</v>
      </c>
      <c r="BM64">
        <v>0</v>
      </c>
      <c r="BN64">
        <v>14380.81432851928</v>
      </c>
      <c r="BO64">
        <v>4992355.5519999983</v>
      </c>
      <c r="BP64">
        <v>107411.9606899061</v>
      </c>
      <c r="BQ64">
        <v>0</v>
      </c>
      <c r="BR64">
        <v>310.30118567180477</v>
      </c>
      <c r="BS64" s="14">
        <v>107722.26187557791</v>
      </c>
      <c r="BT64" s="15">
        <v>558015.87698013126</v>
      </c>
      <c r="BU64" s="15">
        <v>0</v>
      </c>
      <c r="BV64" s="15">
        <v>1612.0456896835931</v>
      </c>
      <c r="BW64" s="15">
        <v>559627.92266981478</v>
      </c>
      <c r="BX64" s="15">
        <v>558015.87698013126</v>
      </c>
      <c r="BY64" s="15">
        <v>0</v>
      </c>
      <c r="BZ64" s="15">
        <v>1612.0456896835931</v>
      </c>
      <c r="CA64" s="15">
        <v>559627.92266981478</v>
      </c>
      <c r="CB64" s="15">
        <v>25861076.559677105</v>
      </c>
      <c r="CC64" s="15">
        <v>0</v>
      </c>
      <c r="CD64" s="15">
        <v>74709.76851809051</v>
      </c>
      <c r="CE64" s="15">
        <v>25935786.328195192</v>
      </c>
      <c r="CF64" s="15">
        <v>558015.87698013126</v>
      </c>
      <c r="CG64" s="15">
        <v>0</v>
      </c>
      <c r="CH64" s="15">
        <v>1612.0456896835931</v>
      </c>
      <c r="CI64" s="15">
        <v>559627.92266981478</v>
      </c>
      <c r="CJ64" s="15" t="s">
        <v>96</v>
      </c>
      <c r="CK64" s="15">
        <v>1.4999999999999999E-2</v>
      </c>
      <c r="CL64" s="15">
        <v>3.5000000000000003E-2</v>
      </c>
      <c r="CM64" s="15">
        <v>0.26500000000000001</v>
      </c>
      <c r="CN64" s="15">
        <v>210000</v>
      </c>
      <c r="CO64" s="15">
        <v>490000.00000000006</v>
      </c>
      <c r="CP64" s="15">
        <v>3710000</v>
      </c>
      <c r="CQ64" s="15">
        <v>210000</v>
      </c>
      <c r="CR64" s="14">
        <v>210000</v>
      </c>
      <c r="CS64">
        <v>210000</v>
      </c>
      <c r="CT64">
        <v>490000.00000000006</v>
      </c>
      <c r="CU64">
        <v>3710000</v>
      </c>
      <c r="CV64">
        <v>210000</v>
      </c>
      <c r="CW64">
        <v>210000</v>
      </c>
      <c r="CX64">
        <v>6</v>
      </c>
      <c r="CY64" s="21">
        <f t="shared" si="0"/>
        <v>7.6944472768269937E-3</v>
      </c>
      <c r="CZ64" s="21" t="e">
        <f>VLOOKUP(F64,#REF!,12,0)</f>
        <v>#REF!</v>
      </c>
      <c r="DB64" s="16"/>
    </row>
    <row r="65" spans="1:106">
      <c r="A65" t="s">
        <v>82</v>
      </c>
      <c r="B65" t="s">
        <v>235</v>
      </c>
      <c r="C65" t="s">
        <v>1680</v>
      </c>
      <c r="D65" t="s">
        <v>116</v>
      </c>
      <c r="E65" t="s">
        <v>82</v>
      </c>
      <c r="F65" t="s">
        <v>235</v>
      </c>
      <c r="I65" t="s">
        <v>87</v>
      </c>
      <c r="J65" t="s">
        <v>2416</v>
      </c>
      <c r="K65" t="s">
        <v>88</v>
      </c>
      <c r="L65" t="s">
        <v>89</v>
      </c>
      <c r="M65" t="s">
        <v>90</v>
      </c>
      <c r="N65" t="s">
        <v>238</v>
      </c>
      <c r="O65">
        <v>44526</v>
      </c>
      <c r="P65">
        <v>44500</v>
      </c>
      <c r="Q65">
        <v>1</v>
      </c>
      <c r="R65" t="s">
        <v>94</v>
      </c>
      <c r="S65">
        <v>2300000</v>
      </c>
      <c r="T65">
        <v>2300000</v>
      </c>
      <c r="U65">
        <v>6644.44</v>
      </c>
      <c r="V65">
        <v>0.08</v>
      </c>
      <c r="W65">
        <v>1</v>
      </c>
      <c r="X65">
        <v>2300000</v>
      </c>
      <c r="Y65" s="14">
        <v>2300000</v>
      </c>
      <c r="Z65">
        <v>6644.44</v>
      </c>
      <c r="AA65">
        <v>0</v>
      </c>
      <c r="AB65">
        <v>0</v>
      </c>
      <c r="AC65" t="s">
        <v>523</v>
      </c>
      <c r="AD65">
        <v>0</v>
      </c>
      <c r="AE65">
        <v>0</v>
      </c>
      <c r="AF65">
        <v>0</v>
      </c>
      <c r="AG65">
        <v>0</v>
      </c>
      <c r="AH65" t="s">
        <v>523</v>
      </c>
      <c r="AI65">
        <v>7</v>
      </c>
      <c r="AJ65">
        <v>7</v>
      </c>
      <c r="AL65">
        <v>7</v>
      </c>
      <c r="AM65" t="s">
        <v>95</v>
      </c>
      <c r="AN65">
        <v>0</v>
      </c>
      <c r="AO65" t="s">
        <v>95</v>
      </c>
      <c r="AP65" t="s">
        <v>95</v>
      </c>
      <c r="AQ65">
        <v>1</v>
      </c>
      <c r="AS65">
        <v>1</v>
      </c>
      <c r="AT65" t="s">
        <v>92</v>
      </c>
      <c r="AU65" t="s">
        <v>2415</v>
      </c>
      <c r="AV65" t="s">
        <v>94</v>
      </c>
      <c r="AW65">
        <v>10000000</v>
      </c>
      <c r="AX65">
        <v>710000</v>
      </c>
      <c r="AY65">
        <v>1</v>
      </c>
      <c r="AZ65">
        <v>63907000</v>
      </c>
      <c r="BA65">
        <v>4537397</v>
      </c>
      <c r="BB65" t="s">
        <v>93</v>
      </c>
      <c r="BC65" t="s">
        <v>1680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 s="14">
        <v>0</v>
      </c>
      <c r="BT65" s="15">
        <v>0</v>
      </c>
      <c r="BU65" s="15">
        <v>0</v>
      </c>
      <c r="BV65" s="15">
        <v>0</v>
      </c>
      <c r="BW65" s="15">
        <v>0</v>
      </c>
      <c r="BX65" s="15">
        <v>0</v>
      </c>
      <c r="BY65" s="15">
        <v>0</v>
      </c>
      <c r="BZ65" s="15">
        <v>0</v>
      </c>
      <c r="CA65" s="15">
        <v>0</v>
      </c>
      <c r="CB65" s="15">
        <v>0</v>
      </c>
      <c r="CC65" s="15">
        <v>0</v>
      </c>
      <c r="CD65" s="15">
        <v>0</v>
      </c>
      <c r="CE65" s="15">
        <v>0</v>
      </c>
      <c r="CF65" s="15">
        <v>0</v>
      </c>
      <c r="CG65" s="15">
        <v>0</v>
      </c>
      <c r="CH65" s="15">
        <v>0</v>
      </c>
      <c r="CI65" s="15">
        <v>0</v>
      </c>
      <c r="CJ65" s="15" t="s">
        <v>96</v>
      </c>
      <c r="CK65" s="15">
        <v>1.4999999999999999E-2</v>
      </c>
      <c r="CL65" s="15">
        <v>3.5000000000000003E-2</v>
      </c>
      <c r="CM65" s="15">
        <v>0.26500000000000001</v>
      </c>
      <c r="CN65" s="15">
        <v>34500</v>
      </c>
      <c r="CO65" s="15">
        <v>80500.000000000015</v>
      </c>
      <c r="CP65" s="15">
        <v>609500</v>
      </c>
      <c r="CQ65" s="15">
        <v>34500</v>
      </c>
      <c r="CR65" s="14">
        <v>34500</v>
      </c>
      <c r="CS65">
        <v>34500</v>
      </c>
      <c r="CT65">
        <v>80500.000000000015</v>
      </c>
      <c r="CU65">
        <v>609500</v>
      </c>
      <c r="CV65">
        <v>34500</v>
      </c>
      <c r="CW65">
        <v>34500</v>
      </c>
      <c r="CX65">
        <v>7</v>
      </c>
      <c r="CY65" s="21">
        <f t="shared" si="0"/>
        <v>0</v>
      </c>
      <c r="CZ65" s="21" t="e">
        <f>VLOOKUP(F65,#REF!,12,0)</f>
        <v>#REF!</v>
      </c>
      <c r="DB65" s="16"/>
    </row>
    <row r="66" spans="1:106">
      <c r="A66" t="s">
        <v>82</v>
      </c>
      <c r="B66" t="s">
        <v>239</v>
      </c>
      <c r="C66" t="s">
        <v>1681</v>
      </c>
      <c r="D66" t="s">
        <v>116</v>
      </c>
      <c r="E66" t="s">
        <v>82</v>
      </c>
      <c r="F66" t="s">
        <v>239</v>
      </c>
      <c r="I66" t="s">
        <v>87</v>
      </c>
      <c r="J66" t="s">
        <v>2416</v>
      </c>
      <c r="K66" t="s">
        <v>88</v>
      </c>
      <c r="L66" t="s">
        <v>89</v>
      </c>
      <c r="M66" t="s">
        <v>90</v>
      </c>
      <c r="N66" t="s">
        <v>242</v>
      </c>
      <c r="O66">
        <v>44526</v>
      </c>
      <c r="P66">
        <v>44500</v>
      </c>
      <c r="Q66">
        <v>1</v>
      </c>
      <c r="R66" t="s">
        <v>94</v>
      </c>
      <c r="S66">
        <v>1540000</v>
      </c>
      <c r="T66">
        <v>1540000</v>
      </c>
      <c r="U66">
        <v>4448.8900000000003</v>
      </c>
      <c r="V66">
        <v>0.08</v>
      </c>
      <c r="W66">
        <v>1</v>
      </c>
      <c r="X66">
        <v>1540000</v>
      </c>
      <c r="Y66" s="14">
        <v>1540000</v>
      </c>
      <c r="Z66">
        <v>4448.8900000000003</v>
      </c>
      <c r="AA66">
        <v>0</v>
      </c>
      <c r="AB66">
        <v>0</v>
      </c>
      <c r="AC66" t="s">
        <v>523</v>
      </c>
      <c r="AD66">
        <v>0</v>
      </c>
      <c r="AE66">
        <v>0</v>
      </c>
      <c r="AF66">
        <v>0</v>
      </c>
      <c r="AG66">
        <v>0</v>
      </c>
      <c r="AH66" t="s">
        <v>523</v>
      </c>
      <c r="AI66">
        <v>8</v>
      </c>
      <c r="AJ66">
        <v>8</v>
      </c>
      <c r="AL66">
        <v>8</v>
      </c>
      <c r="AM66" t="s">
        <v>95</v>
      </c>
      <c r="AN66">
        <v>0</v>
      </c>
      <c r="AO66" t="s">
        <v>95</v>
      </c>
      <c r="AP66" t="s">
        <v>95</v>
      </c>
      <c r="AQ66">
        <v>1</v>
      </c>
      <c r="AS66">
        <v>1</v>
      </c>
      <c r="AT66" t="s">
        <v>92</v>
      </c>
      <c r="AU66" t="s">
        <v>2415</v>
      </c>
      <c r="AV66" t="s">
        <v>94</v>
      </c>
      <c r="AW66">
        <v>3000000</v>
      </c>
      <c r="AX66">
        <v>1460000</v>
      </c>
      <c r="AY66">
        <v>1</v>
      </c>
      <c r="AZ66">
        <v>19172100</v>
      </c>
      <c r="BA66">
        <v>9330422</v>
      </c>
      <c r="BB66" t="s">
        <v>93</v>
      </c>
      <c r="BC66" t="s">
        <v>1681</v>
      </c>
      <c r="BD66">
        <v>15695.465137557563</v>
      </c>
      <c r="BE66">
        <v>0</v>
      </c>
      <c r="BF66">
        <v>45.342466166122392</v>
      </c>
      <c r="BG66">
        <v>15740.807603723686</v>
      </c>
      <c r="BH66">
        <v>15695.465137557563</v>
      </c>
      <c r="BI66">
        <v>0</v>
      </c>
      <c r="BJ66">
        <v>45.342466166122392</v>
      </c>
      <c r="BK66">
        <v>15740.807603723686</v>
      </c>
      <c r="BL66">
        <v>298696.21161759493</v>
      </c>
      <c r="BM66">
        <v>0</v>
      </c>
      <c r="BN66">
        <v>862.90038240480646</v>
      </c>
      <c r="BO66">
        <v>299559.11199999973</v>
      </c>
      <c r="BP66">
        <v>15695.465137557563</v>
      </c>
      <c r="BQ66">
        <v>0</v>
      </c>
      <c r="BR66">
        <v>45.342466166122392</v>
      </c>
      <c r="BS66" s="14">
        <v>15740.807603723686</v>
      </c>
      <c r="BT66" s="15">
        <v>81539.510936125298</v>
      </c>
      <c r="BU66" s="15">
        <v>0</v>
      </c>
      <c r="BV66" s="15">
        <v>235.55864597962244</v>
      </c>
      <c r="BW66" s="15">
        <v>81775.069582104916</v>
      </c>
      <c r="BX66" s="15">
        <v>81539.510936125298</v>
      </c>
      <c r="BY66" s="15">
        <v>0</v>
      </c>
      <c r="BZ66" s="15">
        <v>235.55864597962244</v>
      </c>
      <c r="CA66" s="15">
        <v>81775.069582104916</v>
      </c>
      <c r="CB66" s="15">
        <v>1551756.6889745675</v>
      </c>
      <c r="CC66" s="15">
        <v>0</v>
      </c>
      <c r="CD66" s="15">
        <v>4482.8537766312102</v>
      </c>
      <c r="CE66" s="15">
        <v>1556239.5427511986</v>
      </c>
      <c r="CF66" s="15">
        <v>81539.510936125298</v>
      </c>
      <c r="CG66" s="15">
        <v>0</v>
      </c>
      <c r="CH66" s="15">
        <v>235.55864597962244</v>
      </c>
      <c r="CI66" s="15">
        <v>81775.069582104916</v>
      </c>
      <c r="CJ66" s="15" t="s">
        <v>96</v>
      </c>
      <c r="CK66" s="15">
        <v>1.4999999999999999E-2</v>
      </c>
      <c r="CL66" s="15">
        <v>3.5000000000000003E-2</v>
      </c>
      <c r="CM66" s="15">
        <v>0.26500000000000001</v>
      </c>
      <c r="CN66" s="15">
        <v>23100</v>
      </c>
      <c r="CO66" s="15">
        <v>53900.000000000007</v>
      </c>
      <c r="CP66" s="15">
        <v>408100</v>
      </c>
      <c r="CQ66" s="15">
        <v>23100</v>
      </c>
      <c r="CR66" s="14">
        <v>23100</v>
      </c>
      <c r="CS66">
        <v>23100</v>
      </c>
      <c r="CT66">
        <v>53900.000000000007</v>
      </c>
      <c r="CU66">
        <v>408100</v>
      </c>
      <c r="CV66">
        <v>23100</v>
      </c>
      <c r="CW66">
        <v>23100</v>
      </c>
      <c r="CX66">
        <v>8</v>
      </c>
      <c r="CY66" s="21">
        <f t="shared" si="0"/>
        <v>1.0221303638781614E-2</v>
      </c>
      <c r="CZ66" s="21" t="e">
        <f>VLOOKUP(F66,#REF!,12,0)</f>
        <v>#REF!</v>
      </c>
      <c r="DB66" s="16"/>
    </row>
    <row r="67" spans="1:106">
      <c r="A67" t="s">
        <v>82</v>
      </c>
      <c r="B67" t="s">
        <v>243</v>
      </c>
      <c r="C67" t="s">
        <v>1682</v>
      </c>
      <c r="D67" t="s">
        <v>116</v>
      </c>
      <c r="E67" t="s">
        <v>82</v>
      </c>
      <c r="F67" t="s">
        <v>243</v>
      </c>
      <c r="I67" t="s">
        <v>87</v>
      </c>
      <c r="J67" t="s">
        <v>2416</v>
      </c>
      <c r="K67" t="s">
        <v>88</v>
      </c>
      <c r="L67" t="s">
        <v>89</v>
      </c>
      <c r="M67" t="s">
        <v>90</v>
      </c>
      <c r="N67" t="s">
        <v>246</v>
      </c>
      <c r="O67">
        <v>44529</v>
      </c>
      <c r="P67">
        <v>44500</v>
      </c>
      <c r="Q67">
        <v>1</v>
      </c>
      <c r="R67" t="s">
        <v>94</v>
      </c>
      <c r="S67">
        <v>4820000</v>
      </c>
      <c r="T67">
        <v>4820000</v>
      </c>
      <c r="U67">
        <v>12853.33</v>
      </c>
      <c r="V67">
        <v>0.08</v>
      </c>
      <c r="W67">
        <v>1</v>
      </c>
      <c r="X67">
        <v>4820000</v>
      </c>
      <c r="Y67" s="14">
        <v>4820000</v>
      </c>
      <c r="Z67">
        <v>12853.33</v>
      </c>
      <c r="AA67">
        <v>0</v>
      </c>
      <c r="AB67">
        <v>0</v>
      </c>
      <c r="AC67" t="s">
        <v>523</v>
      </c>
      <c r="AD67">
        <v>7</v>
      </c>
      <c r="AE67">
        <v>7</v>
      </c>
      <c r="AF67">
        <v>0</v>
      </c>
      <c r="AG67">
        <v>0</v>
      </c>
      <c r="AH67" t="s">
        <v>523</v>
      </c>
      <c r="AI67">
        <v>7</v>
      </c>
      <c r="AJ67">
        <v>7</v>
      </c>
      <c r="AL67">
        <v>7</v>
      </c>
      <c r="AM67" t="s">
        <v>95</v>
      </c>
      <c r="AN67">
        <v>0</v>
      </c>
      <c r="AO67" t="s">
        <v>95</v>
      </c>
      <c r="AP67" t="s">
        <v>95</v>
      </c>
      <c r="AQ67">
        <v>1</v>
      </c>
      <c r="AS67">
        <v>1</v>
      </c>
      <c r="AT67" t="s">
        <v>92</v>
      </c>
      <c r="AU67" t="s">
        <v>2415</v>
      </c>
      <c r="AV67" t="s">
        <v>94</v>
      </c>
      <c r="AW67">
        <v>10000000</v>
      </c>
      <c r="AX67">
        <v>5180000</v>
      </c>
      <c r="AY67">
        <v>1</v>
      </c>
      <c r="AZ67">
        <v>63907000</v>
      </c>
      <c r="BA67">
        <v>33103826</v>
      </c>
      <c r="BB67" t="s">
        <v>93</v>
      </c>
      <c r="BC67" t="s">
        <v>1682</v>
      </c>
      <c r="BD67">
        <v>26191.190671220538</v>
      </c>
      <c r="BE67">
        <v>0</v>
      </c>
      <c r="BF67">
        <v>69.843157010398144</v>
      </c>
      <c r="BG67">
        <v>26261.033828230935</v>
      </c>
      <c r="BH67">
        <v>26191.190671220538</v>
      </c>
      <c r="BI67">
        <v>0</v>
      </c>
      <c r="BJ67">
        <v>69.843157010398144</v>
      </c>
      <c r="BK67">
        <v>26261.033828230935</v>
      </c>
      <c r="BL67">
        <v>744297.87019421044</v>
      </c>
      <c r="BM67">
        <v>0</v>
      </c>
      <c r="BN67">
        <v>1984.7938057890772</v>
      </c>
      <c r="BO67">
        <v>746282.66399999964</v>
      </c>
      <c r="BP67">
        <v>26191.190671220538</v>
      </c>
      <c r="BQ67">
        <v>0</v>
      </c>
      <c r="BR67">
        <v>69.843157010398144</v>
      </c>
      <c r="BS67" s="14">
        <v>26261.033828230935</v>
      </c>
      <c r="BT67" s="15">
        <v>136065.85465605781</v>
      </c>
      <c r="BU67" s="15">
        <v>0</v>
      </c>
      <c r="BV67" s="15">
        <v>362.84218498471938</v>
      </c>
      <c r="BW67" s="15">
        <v>136428.69684104252</v>
      </c>
      <c r="BX67" s="15">
        <v>136065.85465605781</v>
      </c>
      <c r="BY67" s="15">
        <v>0</v>
      </c>
      <c r="BZ67" s="15">
        <v>362.84218498471938</v>
      </c>
      <c r="CA67" s="15">
        <v>136428.69684104252</v>
      </c>
      <c r="CB67" s="15">
        <v>3866701.8654459426</v>
      </c>
      <c r="CC67" s="15">
        <v>0</v>
      </c>
      <c r="CD67" s="15">
        <v>10311.202300454835</v>
      </c>
      <c r="CE67" s="15">
        <v>3877013.067746398</v>
      </c>
      <c r="CF67" s="15">
        <v>136065.85465605781</v>
      </c>
      <c r="CG67" s="15">
        <v>0</v>
      </c>
      <c r="CH67" s="15">
        <v>362.84218498471938</v>
      </c>
      <c r="CI67" s="15">
        <v>136428.69684104252</v>
      </c>
      <c r="CJ67" s="15" t="s">
        <v>96</v>
      </c>
      <c r="CK67" s="15">
        <v>1.4999999999999999E-2</v>
      </c>
      <c r="CL67" s="15">
        <v>3.5000000000000003E-2</v>
      </c>
      <c r="CM67" s="15">
        <v>0.26500000000000001</v>
      </c>
      <c r="CN67" s="15">
        <v>72300</v>
      </c>
      <c r="CO67" s="15">
        <v>168700.00000000003</v>
      </c>
      <c r="CP67" s="15">
        <v>1277300</v>
      </c>
      <c r="CQ67" s="15">
        <v>72300</v>
      </c>
      <c r="CR67" s="14">
        <v>72300</v>
      </c>
      <c r="CS67">
        <v>72300</v>
      </c>
      <c r="CT67">
        <v>168700.00000000003</v>
      </c>
      <c r="CU67">
        <v>1277300</v>
      </c>
      <c r="CV67">
        <v>72300</v>
      </c>
      <c r="CW67">
        <v>72300</v>
      </c>
      <c r="CX67">
        <v>7</v>
      </c>
      <c r="CY67" s="21">
        <f t="shared" ref="CY67:CY130" si="1">BS67/Y67</f>
        <v>5.4483472672678286E-3</v>
      </c>
      <c r="CZ67" s="21" t="e">
        <f>VLOOKUP(F67,#REF!,12,0)</f>
        <v>#REF!</v>
      </c>
      <c r="DB67" s="16"/>
    </row>
    <row r="68" spans="1:106">
      <c r="A68" t="s">
        <v>82</v>
      </c>
      <c r="B68" t="s">
        <v>247</v>
      </c>
      <c r="C68" t="s">
        <v>1683</v>
      </c>
      <c r="D68" t="s">
        <v>116</v>
      </c>
      <c r="E68" t="s">
        <v>82</v>
      </c>
      <c r="F68" t="s">
        <v>247</v>
      </c>
      <c r="I68" t="s">
        <v>87</v>
      </c>
      <c r="J68" t="s">
        <v>2416</v>
      </c>
      <c r="K68" t="s">
        <v>88</v>
      </c>
      <c r="L68" t="s">
        <v>89</v>
      </c>
      <c r="M68" t="s">
        <v>90</v>
      </c>
      <c r="N68" t="s">
        <v>238</v>
      </c>
      <c r="O68">
        <v>44533</v>
      </c>
      <c r="P68">
        <v>44500</v>
      </c>
      <c r="Q68">
        <v>1</v>
      </c>
      <c r="R68" t="s">
        <v>94</v>
      </c>
      <c r="S68">
        <v>4600000</v>
      </c>
      <c r="T68">
        <v>4600000</v>
      </c>
      <c r="U68">
        <v>8177.78</v>
      </c>
      <c r="V68">
        <v>0.08</v>
      </c>
      <c r="W68">
        <v>1</v>
      </c>
      <c r="X68">
        <v>4600000</v>
      </c>
      <c r="Y68" s="14">
        <v>4600000</v>
      </c>
      <c r="Z68">
        <v>8177.78</v>
      </c>
      <c r="AA68">
        <v>0</v>
      </c>
      <c r="AB68">
        <v>0</v>
      </c>
      <c r="AC68" t="s">
        <v>523</v>
      </c>
      <c r="AD68">
        <v>0</v>
      </c>
      <c r="AE68">
        <v>0</v>
      </c>
      <c r="AF68">
        <v>0</v>
      </c>
      <c r="AG68">
        <v>0</v>
      </c>
      <c r="AH68" t="s">
        <v>523</v>
      </c>
      <c r="AI68">
        <v>7</v>
      </c>
      <c r="AJ68">
        <v>7</v>
      </c>
      <c r="AL68">
        <v>7</v>
      </c>
      <c r="AM68" t="s">
        <v>95</v>
      </c>
      <c r="AN68">
        <v>0</v>
      </c>
      <c r="AO68" t="s">
        <v>95</v>
      </c>
      <c r="AP68" t="s">
        <v>95</v>
      </c>
      <c r="AQ68">
        <v>1</v>
      </c>
      <c r="AS68">
        <v>1</v>
      </c>
      <c r="AT68" t="s">
        <v>92</v>
      </c>
      <c r="AU68" t="s">
        <v>2415</v>
      </c>
      <c r="AV68" t="s">
        <v>94</v>
      </c>
      <c r="AW68">
        <v>10000000</v>
      </c>
      <c r="AX68">
        <v>710000</v>
      </c>
      <c r="AY68">
        <v>1</v>
      </c>
      <c r="AZ68">
        <v>63907000</v>
      </c>
      <c r="BA68">
        <v>4537397</v>
      </c>
      <c r="BB68" t="s">
        <v>93</v>
      </c>
      <c r="BC68" t="s">
        <v>1683</v>
      </c>
      <c r="BD68">
        <v>19900.74593306681</v>
      </c>
      <c r="BE68">
        <v>0</v>
      </c>
      <c r="BF68">
        <v>35.379113494894597</v>
      </c>
      <c r="BG68">
        <v>19936.125046561705</v>
      </c>
      <c r="BH68">
        <v>19900.74593306681</v>
      </c>
      <c r="BI68">
        <v>0</v>
      </c>
      <c r="BJ68">
        <v>35.379113494894597</v>
      </c>
      <c r="BK68">
        <v>19936.125046561705</v>
      </c>
      <c r="BL68">
        <v>565536.82492692361</v>
      </c>
      <c r="BM68">
        <v>0</v>
      </c>
      <c r="BN68">
        <v>1005.399073076282</v>
      </c>
      <c r="BO68">
        <v>566542.22399999993</v>
      </c>
      <c r="BP68">
        <v>19900.74593306681</v>
      </c>
      <c r="BQ68">
        <v>0</v>
      </c>
      <c r="BR68">
        <v>35.379113494894597</v>
      </c>
      <c r="BS68" s="14">
        <v>19936.125046561705</v>
      </c>
      <c r="BT68" s="15">
        <v>103386.36519687538</v>
      </c>
      <c r="BU68" s="15">
        <v>0</v>
      </c>
      <c r="BV68" s="15">
        <v>183.79803251732693</v>
      </c>
      <c r="BW68" s="15">
        <v>103570.16322939271</v>
      </c>
      <c r="BX68" s="15">
        <v>103386.36519687538</v>
      </c>
      <c r="BY68" s="15">
        <v>0</v>
      </c>
      <c r="BZ68" s="15">
        <v>183.79803251732693</v>
      </c>
      <c r="CA68" s="15">
        <v>103570.16322939271</v>
      </c>
      <c r="CB68" s="15">
        <v>2938020.3591778609</v>
      </c>
      <c r="CC68" s="15">
        <v>0</v>
      </c>
      <c r="CD68" s="15">
        <v>5223.1487245385924</v>
      </c>
      <c r="CE68" s="15">
        <v>2943243.5079023996</v>
      </c>
      <c r="CF68" s="15">
        <v>103386.36519687538</v>
      </c>
      <c r="CG68" s="15">
        <v>0</v>
      </c>
      <c r="CH68" s="15">
        <v>183.79803251732693</v>
      </c>
      <c r="CI68" s="15">
        <v>103570.16322939271</v>
      </c>
      <c r="CJ68" s="15" t="s">
        <v>96</v>
      </c>
      <c r="CK68" s="15">
        <v>1.4999999999999999E-2</v>
      </c>
      <c r="CL68" s="15">
        <v>3.5000000000000003E-2</v>
      </c>
      <c r="CM68" s="15">
        <v>0.26500000000000001</v>
      </c>
      <c r="CN68" s="15">
        <v>69000</v>
      </c>
      <c r="CO68" s="15">
        <v>161000.00000000003</v>
      </c>
      <c r="CP68" s="15">
        <v>1219000</v>
      </c>
      <c r="CQ68" s="15">
        <v>69000</v>
      </c>
      <c r="CR68" s="14">
        <v>69000</v>
      </c>
      <c r="CS68">
        <v>69000</v>
      </c>
      <c r="CT68">
        <v>161000.00000000003</v>
      </c>
      <c r="CU68">
        <v>1219000</v>
      </c>
      <c r="CV68">
        <v>69000</v>
      </c>
      <c r="CW68">
        <v>69000</v>
      </c>
      <c r="CX68">
        <v>7</v>
      </c>
      <c r="CY68" s="21">
        <f t="shared" si="1"/>
        <v>4.333940227513414E-3</v>
      </c>
      <c r="CZ68" s="21" t="e">
        <f>VLOOKUP(F68,#REF!,12,0)</f>
        <v>#REF!</v>
      </c>
      <c r="DB68" s="16"/>
    </row>
    <row r="69" spans="1:106">
      <c r="A69" t="s">
        <v>82</v>
      </c>
      <c r="B69" t="s">
        <v>249</v>
      </c>
      <c r="C69" t="s">
        <v>1685</v>
      </c>
      <c r="D69" t="s">
        <v>116</v>
      </c>
      <c r="E69" t="s">
        <v>82</v>
      </c>
      <c r="F69" t="s">
        <v>249</v>
      </c>
      <c r="I69" t="s">
        <v>87</v>
      </c>
      <c r="J69" t="s">
        <v>2416</v>
      </c>
      <c r="K69" t="s">
        <v>88</v>
      </c>
      <c r="L69" t="s">
        <v>89</v>
      </c>
      <c r="M69" t="s">
        <v>90</v>
      </c>
      <c r="N69" t="s">
        <v>238</v>
      </c>
      <c r="O69">
        <v>44533</v>
      </c>
      <c r="P69">
        <v>44500</v>
      </c>
      <c r="Q69">
        <v>1</v>
      </c>
      <c r="R69" t="s">
        <v>94</v>
      </c>
      <c r="S69">
        <v>2390000</v>
      </c>
      <c r="T69">
        <v>2390000</v>
      </c>
      <c r="U69">
        <v>3717.78</v>
      </c>
      <c r="V69">
        <v>0.08</v>
      </c>
      <c r="W69">
        <v>1</v>
      </c>
      <c r="X69">
        <v>2390000</v>
      </c>
      <c r="Y69" s="14">
        <v>2390000</v>
      </c>
      <c r="Z69">
        <v>3717.78</v>
      </c>
      <c r="AA69">
        <v>0</v>
      </c>
      <c r="AB69">
        <v>0</v>
      </c>
      <c r="AC69" t="s">
        <v>523</v>
      </c>
      <c r="AD69">
        <v>0</v>
      </c>
      <c r="AE69">
        <v>0</v>
      </c>
      <c r="AF69">
        <v>0</v>
      </c>
      <c r="AG69">
        <v>0</v>
      </c>
      <c r="AH69" t="s">
        <v>523</v>
      </c>
      <c r="AI69">
        <v>7</v>
      </c>
      <c r="AJ69">
        <v>7</v>
      </c>
      <c r="AL69">
        <v>7</v>
      </c>
      <c r="AM69" t="s">
        <v>95</v>
      </c>
      <c r="AN69">
        <v>0</v>
      </c>
      <c r="AO69" t="s">
        <v>95</v>
      </c>
      <c r="AP69" t="s">
        <v>95</v>
      </c>
      <c r="AQ69">
        <v>1</v>
      </c>
      <c r="AS69">
        <v>1</v>
      </c>
      <c r="AT69" t="s">
        <v>92</v>
      </c>
      <c r="AU69" t="s">
        <v>2415</v>
      </c>
      <c r="AV69" t="s">
        <v>94</v>
      </c>
      <c r="AW69">
        <v>10000000</v>
      </c>
      <c r="AX69">
        <v>710000</v>
      </c>
      <c r="AY69">
        <v>1</v>
      </c>
      <c r="AZ69">
        <v>63907000</v>
      </c>
      <c r="BA69">
        <v>4537397</v>
      </c>
      <c r="BB69" t="s">
        <v>93</v>
      </c>
      <c r="BC69" t="s">
        <v>1685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 s="14">
        <v>0</v>
      </c>
      <c r="BT69" s="15">
        <v>0</v>
      </c>
      <c r="BU69" s="15">
        <v>0</v>
      </c>
      <c r="BV69" s="15">
        <v>0</v>
      </c>
      <c r="BW69" s="15">
        <v>0</v>
      </c>
      <c r="BX69" s="15">
        <v>0</v>
      </c>
      <c r="BY69" s="15">
        <v>0</v>
      </c>
      <c r="BZ69" s="15">
        <v>0</v>
      </c>
      <c r="CA69" s="15">
        <v>0</v>
      </c>
      <c r="CB69" s="15">
        <v>0</v>
      </c>
      <c r="CC69" s="15">
        <v>0</v>
      </c>
      <c r="CD69" s="15">
        <v>0</v>
      </c>
      <c r="CE69" s="15">
        <v>0</v>
      </c>
      <c r="CF69" s="15">
        <v>0</v>
      </c>
      <c r="CG69" s="15">
        <v>0</v>
      </c>
      <c r="CH69" s="15">
        <v>0</v>
      </c>
      <c r="CI69" s="15">
        <v>0</v>
      </c>
      <c r="CJ69" s="15" t="s">
        <v>96</v>
      </c>
      <c r="CK69" s="15">
        <v>1.4999999999999999E-2</v>
      </c>
      <c r="CL69" s="15">
        <v>3.5000000000000003E-2</v>
      </c>
      <c r="CM69" s="15">
        <v>0.26500000000000001</v>
      </c>
      <c r="CN69" s="15">
        <v>35850</v>
      </c>
      <c r="CO69" s="15">
        <v>83650.000000000015</v>
      </c>
      <c r="CP69" s="15">
        <v>633350</v>
      </c>
      <c r="CQ69" s="15">
        <v>35850</v>
      </c>
      <c r="CR69" s="14">
        <v>35850</v>
      </c>
      <c r="CS69">
        <v>35850</v>
      </c>
      <c r="CT69">
        <v>83650.000000000015</v>
      </c>
      <c r="CU69">
        <v>633350</v>
      </c>
      <c r="CV69">
        <v>35850</v>
      </c>
      <c r="CW69">
        <v>35850</v>
      </c>
      <c r="CX69">
        <v>7</v>
      </c>
      <c r="CY69" s="21">
        <f t="shared" si="1"/>
        <v>0</v>
      </c>
      <c r="CZ69" s="21" t="e">
        <f>VLOOKUP(F69,#REF!,12,0)</f>
        <v>#REF!</v>
      </c>
      <c r="DB69" s="16"/>
    </row>
    <row r="70" spans="1:106">
      <c r="A70" t="s">
        <v>82</v>
      </c>
      <c r="B70" t="s">
        <v>250</v>
      </c>
      <c r="C70" t="s">
        <v>1686</v>
      </c>
      <c r="D70" t="s">
        <v>116</v>
      </c>
      <c r="E70" t="s">
        <v>82</v>
      </c>
      <c r="F70" t="s">
        <v>250</v>
      </c>
      <c r="I70" t="s">
        <v>87</v>
      </c>
      <c r="J70" t="s">
        <v>2416</v>
      </c>
      <c r="K70" t="s">
        <v>88</v>
      </c>
      <c r="L70" t="s">
        <v>89</v>
      </c>
      <c r="M70" t="s">
        <v>90</v>
      </c>
      <c r="N70" t="s">
        <v>253</v>
      </c>
      <c r="O70">
        <v>44536</v>
      </c>
      <c r="P70">
        <v>44500</v>
      </c>
      <c r="Q70">
        <v>1</v>
      </c>
      <c r="R70" t="s">
        <v>94</v>
      </c>
      <c r="S70">
        <v>3206000</v>
      </c>
      <c r="T70">
        <v>3206000</v>
      </c>
      <c r="U70">
        <v>3562.22</v>
      </c>
      <c r="V70">
        <v>0.08</v>
      </c>
      <c r="W70">
        <v>1</v>
      </c>
      <c r="X70">
        <v>3206000</v>
      </c>
      <c r="Y70" s="14">
        <v>3206000</v>
      </c>
      <c r="Z70">
        <v>3562.22</v>
      </c>
      <c r="AA70">
        <v>0</v>
      </c>
      <c r="AB70">
        <v>0</v>
      </c>
      <c r="AC70" t="s">
        <v>523</v>
      </c>
      <c r="AD70">
        <v>6</v>
      </c>
      <c r="AE70">
        <v>6</v>
      </c>
      <c r="AF70">
        <v>0</v>
      </c>
      <c r="AG70">
        <v>0</v>
      </c>
      <c r="AH70" t="s">
        <v>523</v>
      </c>
      <c r="AI70">
        <v>7</v>
      </c>
      <c r="AJ70">
        <v>7</v>
      </c>
      <c r="AL70">
        <v>7</v>
      </c>
      <c r="AM70" t="s">
        <v>95</v>
      </c>
      <c r="AN70">
        <v>0</v>
      </c>
      <c r="AO70" t="s">
        <v>95</v>
      </c>
      <c r="AP70" t="s">
        <v>95</v>
      </c>
      <c r="AQ70">
        <v>1</v>
      </c>
      <c r="AS70">
        <v>1</v>
      </c>
      <c r="AT70" t="s">
        <v>92</v>
      </c>
      <c r="AU70" t="s">
        <v>2415</v>
      </c>
      <c r="AV70" t="s">
        <v>94</v>
      </c>
      <c r="AW70">
        <v>8000000</v>
      </c>
      <c r="AX70">
        <v>1805000</v>
      </c>
      <c r="AY70">
        <v>1</v>
      </c>
      <c r="AZ70">
        <v>51125600</v>
      </c>
      <c r="BA70">
        <v>11535213.5</v>
      </c>
      <c r="BB70" t="s">
        <v>93</v>
      </c>
      <c r="BC70" t="s">
        <v>1686</v>
      </c>
      <c r="BD70">
        <v>90253.067385532544</v>
      </c>
      <c r="BE70">
        <v>0</v>
      </c>
      <c r="BF70">
        <v>100.2811234254809</v>
      </c>
      <c r="BG70">
        <v>90353.348508958021</v>
      </c>
      <c r="BH70">
        <v>90253.067385532544</v>
      </c>
      <c r="BI70">
        <v>0</v>
      </c>
      <c r="BJ70">
        <v>100.2811234254809</v>
      </c>
      <c r="BK70">
        <v>90353.348508958021</v>
      </c>
      <c r="BL70">
        <v>2564800</v>
      </c>
      <c r="BM70">
        <v>0</v>
      </c>
      <c r="BN70">
        <v>2849.7759999999994</v>
      </c>
      <c r="BO70">
        <v>2567649.7760000005</v>
      </c>
      <c r="BP70">
        <v>90253.067385532544</v>
      </c>
      <c r="BQ70">
        <v>0</v>
      </c>
      <c r="BR70">
        <v>100.2811234254809</v>
      </c>
      <c r="BS70" s="14">
        <v>90353.348508958021</v>
      </c>
      <c r="BT70" s="15">
        <v>468873.71037458011</v>
      </c>
      <c r="BU70" s="15">
        <v>0</v>
      </c>
      <c r="BV70" s="15">
        <v>520.97046430771582</v>
      </c>
      <c r="BW70" s="15">
        <v>469394.68083888781</v>
      </c>
      <c r="BX70" s="15">
        <v>468873.71037458011</v>
      </c>
      <c r="BY70" s="15">
        <v>0</v>
      </c>
      <c r="BZ70" s="15">
        <v>520.97046430771582</v>
      </c>
      <c r="CA70" s="15">
        <v>469394.68083888781</v>
      </c>
      <c r="CB70" s="15">
        <v>13324392.48</v>
      </c>
      <c r="CC70" s="15">
        <v>0</v>
      </c>
      <c r="CD70" s="15">
        <v>14804.871297599997</v>
      </c>
      <c r="CE70" s="15">
        <v>13339197.351297602</v>
      </c>
      <c r="CF70" s="15">
        <v>468873.71037458011</v>
      </c>
      <c r="CG70" s="15">
        <v>0</v>
      </c>
      <c r="CH70" s="15">
        <v>520.97046430771582</v>
      </c>
      <c r="CI70" s="15">
        <v>469394.68083888781</v>
      </c>
      <c r="CJ70" s="15" t="s">
        <v>96</v>
      </c>
      <c r="CK70" s="15">
        <v>1.4999999999999999E-2</v>
      </c>
      <c r="CL70" s="15">
        <v>3.5000000000000003E-2</v>
      </c>
      <c r="CM70" s="15">
        <v>0.26500000000000001</v>
      </c>
      <c r="CN70" s="15">
        <v>48090</v>
      </c>
      <c r="CO70" s="15">
        <v>112210.00000000001</v>
      </c>
      <c r="CP70" s="15">
        <v>849590</v>
      </c>
      <c r="CQ70" s="15">
        <v>48090</v>
      </c>
      <c r="CR70" s="14">
        <v>90353.348508958021</v>
      </c>
      <c r="CS70">
        <v>48090</v>
      </c>
      <c r="CT70">
        <v>112210.00000000001</v>
      </c>
      <c r="CU70">
        <v>849590</v>
      </c>
      <c r="CV70">
        <v>48090</v>
      </c>
      <c r="CW70">
        <v>90353.348508958021</v>
      </c>
      <c r="CX70">
        <v>7</v>
      </c>
      <c r="CY70" s="21">
        <f t="shared" si="1"/>
        <v>2.818257907328697E-2</v>
      </c>
      <c r="CZ70" s="21" t="e">
        <f>VLOOKUP(F70,#REF!,12,0)</f>
        <v>#REF!</v>
      </c>
      <c r="DB70" s="16"/>
    </row>
    <row r="71" spans="1:106">
      <c r="A71" t="s">
        <v>82</v>
      </c>
      <c r="B71" t="s">
        <v>254</v>
      </c>
      <c r="C71" t="s">
        <v>1687</v>
      </c>
      <c r="D71" t="s">
        <v>116</v>
      </c>
      <c r="E71" t="s">
        <v>82</v>
      </c>
      <c r="F71" t="s">
        <v>254</v>
      </c>
      <c r="I71" t="s">
        <v>87</v>
      </c>
      <c r="J71" t="s">
        <v>2416</v>
      </c>
      <c r="K71" t="s">
        <v>88</v>
      </c>
      <c r="L71" t="s">
        <v>89</v>
      </c>
      <c r="M71" t="s">
        <v>90</v>
      </c>
      <c r="N71" t="s">
        <v>255</v>
      </c>
      <c r="O71">
        <v>44536</v>
      </c>
      <c r="P71">
        <v>44500</v>
      </c>
      <c r="Q71">
        <v>1</v>
      </c>
      <c r="R71" t="s">
        <v>94</v>
      </c>
      <c r="S71">
        <v>2989000</v>
      </c>
      <c r="T71">
        <v>2989000</v>
      </c>
      <c r="U71">
        <v>3321.11</v>
      </c>
      <c r="V71">
        <v>0.08</v>
      </c>
      <c r="W71">
        <v>1</v>
      </c>
      <c r="X71">
        <v>2989000</v>
      </c>
      <c r="Y71" s="14">
        <v>2989000</v>
      </c>
      <c r="Z71">
        <v>3321.11</v>
      </c>
      <c r="AA71">
        <v>0</v>
      </c>
      <c r="AB71">
        <v>0</v>
      </c>
      <c r="AC71" t="s">
        <v>523</v>
      </c>
      <c r="AD71">
        <v>6</v>
      </c>
      <c r="AE71">
        <v>6</v>
      </c>
      <c r="AF71">
        <v>0</v>
      </c>
      <c r="AG71">
        <v>0</v>
      </c>
      <c r="AH71" t="s">
        <v>523</v>
      </c>
      <c r="AI71">
        <v>7</v>
      </c>
      <c r="AJ71">
        <v>7</v>
      </c>
      <c r="AL71">
        <v>7</v>
      </c>
      <c r="AM71" t="s">
        <v>95</v>
      </c>
      <c r="AN71">
        <v>0</v>
      </c>
      <c r="AO71" t="s">
        <v>95</v>
      </c>
      <c r="AP71" t="s">
        <v>95</v>
      </c>
      <c r="AQ71">
        <v>1</v>
      </c>
      <c r="AS71">
        <v>1</v>
      </c>
      <c r="AT71" t="s">
        <v>92</v>
      </c>
      <c r="AU71" t="s">
        <v>2415</v>
      </c>
      <c r="AV71" t="s">
        <v>94</v>
      </c>
      <c r="AW71">
        <v>5000000</v>
      </c>
      <c r="AX71">
        <v>2011000</v>
      </c>
      <c r="AY71">
        <v>1</v>
      </c>
      <c r="AZ71">
        <v>31953500</v>
      </c>
      <c r="BA71">
        <v>12851697.699999999</v>
      </c>
      <c r="BB71" t="s">
        <v>93</v>
      </c>
      <c r="BC71" t="s">
        <v>1687</v>
      </c>
      <c r="BD71">
        <v>84144.235313586018</v>
      </c>
      <c r="BE71">
        <v>0</v>
      </c>
      <c r="BF71">
        <v>93.493563513651281</v>
      </c>
      <c r="BG71">
        <v>84237.728877099667</v>
      </c>
      <c r="BH71">
        <v>84144.235313586018</v>
      </c>
      <c r="BI71">
        <v>0</v>
      </c>
      <c r="BJ71">
        <v>93.493563513651281</v>
      </c>
      <c r="BK71">
        <v>84237.728877099667</v>
      </c>
      <c r="BL71">
        <v>2391200</v>
      </c>
      <c r="BM71">
        <v>0</v>
      </c>
      <c r="BN71">
        <v>2656.8879999999999</v>
      </c>
      <c r="BO71">
        <v>2393856.8879999998</v>
      </c>
      <c r="BP71">
        <v>84144.235313586018</v>
      </c>
      <c r="BQ71">
        <v>0</v>
      </c>
      <c r="BR71">
        <v>93.493563513651281</v>
      </c>
      <c r="BS71" s="14">
        <v>84237.728877099667</v>
      </c>
      <c r="BT71" s="15">
        <v>437137.71687761071</v>
      </c>
      <c r="BU71" s="15">
        <v>0</v>
      </c>
      <c r="BV71" s="15">
        <v>485.70841180976976</v>
      </c>
      <c r="BW71" s="15">
        <v>437623.42528942047</v>
      </c>
      <c r="BX71" s="15">
        <v>437137.71687761071</v>
      </c>
      <c r="BY71" s="15">
        <v>0</v>
      </c>
      <c r="BZ71" s="15">
        <v>485.70841180976976</v>
      </c>
      <c r="CA71" s="15">
        <v>437623.42528942047</v>
      </c>
      <c r="CB71" s="15">
        <v>12422523.120000001</v>
      </c>
      <c r="CC71" s="15">
        <v>0</v>
      </c>
      <c r="CD71" s="15">
        <v>13802.798848799999</v>
      </c>
      <c r="CE71" s="15">
        <v>12436325.9188488</v>
      </c>
      <c r="CF71" s="15">
        <v>437137.71687761071</v>
      </c>
      <c r="CG71" s="15">
        <v>0</v>
      </c>
      <c r="CH71" s="15">
        <v>485.70841180976976</v>
      </c>
      <c r="CI71" s="15">
        <v>437623.42528942047</v>
      </c>
      <c r="CJ71" s="15" t="s">
        <v>96</v>
      </c>
      <c r="CK71" s="15">
        <v>1.4999999999999999E-2</v>
      </c>
      <c r="CL71" s="15">
        <v>3.5000000000000003E-2</v>
      </c>
      <c r="CM71" s="15">
        <v>0.26500000000000001</v>
      </c>
      <c r="CN71" s="15">
        <v>44835</v>
      </c>
      <c r="CO71" s="15">
        <v>104615.00000000001</v>
      </c>
      <c r="CP71" s="15">
        <v>792085</v>
      </c>
      <c r="CQ71" s="15">
        <v>44835</v>
      </c>
      <c r="CR71" s="14">
        <v>84237.728877099667</v>
      </c>
      <c r="CS71">
        <v>44835</v>
      </c>
      <c r="CT71">
        <v>104615.00000000001</v>
      </c>
      <c r="CU71">
        <v>792085</v>
      </c>
      <c r="CV71">
        <v>44835</v>
      </c>
      <c r="CW71">
        <v>84237.728877099667</v>
      </c>
      <c r="CX71">
        <v>7</v>
      </c>
      <c r="CY71" s="21">
        <f t="shared" si="1"/>
        <v>2.8182579082335117E-2</v>
      </c>
      <c r="CZ71" s="21" t="e">
        <f>VLOOKUP(F71,#REF!,12,0)</f>
        <v>#REF!</v>
      </c>
      <c r="DB71" s="16"/>
    </row>
    <row r="72" spans="1:106">
      <c r="A72" t="s">
        <v>82</v>
      </c>
      <c r="B72" t="s">
        <v>256</v>
      </c>
      <c r="C72" t="s">
        <v>1688</v>
      </c>
      <c r="D72" t="s">
        <v>116</v>
      </c>
      <c r="E72" t="s">
        <v>82</v>
      </c>
      <c r="F72" t="s">
        <v>256</v>
      </c>
      <c r="I72" t="s">
        <v>87</v>
      </c>
      <c r="J72" t="s">
        <v>2416</v>
      </c>
      <c r="K72" t="s">
        <v>88</v>
      </c>
      <c r="L72" t="s">
        <v>89</v>
      </c>
      <c r="M72" t="s">
        <v>90</v>
      </c>
      <c r="N72" t="s">
        <v>207</v>
      </c>
      <c r="O72">
        <v>44536</v>
      </c>
      <c r="P72">
        <v>44500</v>
      </c>
      <c r="Q72">
        <v>1</v>
      </c>
      <c r="R72" t="s">
        <v>94</v>
      </c>
      <c r="S72">
        <v>7400000</v>
      </c>
      <c r="T72">
        <v>7400000</v>
      </c>
      <c r="U72">
        <v>8222.2199999999993</v>
      </c>
      <c r="V72">
        <v>0.08</v>
      </c>
      <c r="W72">
        <v>1</v>
      </c>
      <c r="X72">
        <v>7400000</v>
      </c>
      <c r="Y72" s="14">
        <v>7400000</v>
      </c>
      <c r="Z72">
        <v>8222.2199999999993</v>
      </c>
      <c r="AA72">
        <v>0</v>
      </c>
      <c r="AB72">
        <v>0</v>
      </c>
      <c r="AC72" t="s">
        <v>523</v>
      </c>
      <c r="AD72">
        <v>0</v>
      </c>
      <c r="AE72">
        <v>0</v>
      </c>
      <c r="AF72">
        <v>0</v>
      </c>
      <c r="AG72">
        <v>0</v>
      </c>
      <c r="AH72" t="s">
        <v>523</v>
      </c>
      <c r="AI72">
        <v>7</v>
      </c>
      <c r="AJ72">
        <v>7</v>
      </c>
      <c r="AL72">
        <v>7</v>
      </c>
      <c r="AM72" t="s">
        <v>95</v>
      </c>
      <c r="AN72">
        <v>0</v>
      </c>
      <c r="AO72" t="s">
        <v>95</v>
      </c>
      <c r="AP72" t="s">
        <v>95</v>
      </c>
      <c r="AQ72">
        <v>1</v>
      </c>
      <c r="AS72">
        <v>1</v>
      </c>
      <c r="AT72" t="s">
        <v>92</v>
      </c>
      <c r="AU72" t="s">
        <v>2415</v>
      </c>
      <c r="AV72" t="s">
        <v>94</v>
      </c>
      <c r="AW72">
        <v>10000000</v>
      </c>
      <c r="AX72">
        <v>1517648.01</v>
      </c>
      <c r="AY72">
        <v>1</v>
      </c>
      <c r="AZ72">
        <v>63907000</v>
      </c>
      <c r="BA72">
        <v>9698833.1375069991</v>
      </c>
      <c r="BB72" t="s">
        <v>93</v>
      </c>
      <c r="BC72" t="s">
        <v>1688</v>
      </c>
      <c r="BD72">
        <v>208319.61904333776</v>
      </c>
      <c r="BE72">
        <v>0</v>
      </c>
      <c r="BF72">
        <v>231.46618082304227</v>
      </c>
      <c r="BG72">
        <v>208551.08522416081</v>
      </c>
      <c r="BH72">
        <v>208319.61904333776</v>
      </c>
      <c r="BI72">
        <v>0</v>
      </c>
      <c r="BJ72">
        <v>231.46618082304227</v>
      </c>
      <c r="BK72">
        <v>208551.08522416081</v>
      </c>
      <c r="BL72">
        <v>5920000</v>
      </c>
      <c r="BM72">
        <v>0</v>
      </c>
      <c r="BN72">
        <v>6577.7759999999989</v>
      </c>
      <c r="BO72">
        <v>5926577.7760000005</v>
      </c>
      <c r="BP72">
        <v>208319.61904333776</v>
      </c>
      <c r="BQ72">
        <v>0</v>
      </c>
      <c r="BR72">
        <v>231.46618082304227</v>
      </c>
      <c r="BS72" s="14">
        <v>208551.08522416081</v>
      </c>
      <c r="BT72" s="15">
        <v>1082241.2528920441</v>
      </c>
      <c r="BU72" s="15">
        <v>0</v>
      </c>
      <c r="BV72" s="15">
        <v>1202.4899559937869</v>
      </c>
      <c r="BW72" s="15">
        <v>1083443.7428480377</v>
      </c>
      <c r="BX72" s="15">
        <v>1082241.2528920441</v>
      </c>
      <c r="BY72" s="15">
        <v>0</v>
      </c>
      <c r="BZ72" s="15">
        <v>1202.4899559937869</v>
      </c>
      <c r="CA72" s="15">
        <v>1083443.7428480377</v>
      </c>
      <c r="CB72" s="15">
        <v>30754992</v>
      </c>
      <c r="CC72" s="15">
        <v>0</v>
      </c>
      <c r="CD72" s="15">
        <v>34172.204097599992</v>
      </c>
      <c r="CE72" s="15">
        <v>30789164.204097603</v>
      </c>
      <c r="CF72" s="15">
        <v>1082241.2528920441</v>
      </c>
      <c r="CG72" s="15">
        <v>0</v>
      </c>
      <c r="CH72" s="15">
        <v>1202.4899559937869</v>
      </c>
      <c r="CI72" s="15">
        <v>1083443.7428480377</v>
      </c>
      <c r="CJ72" s="15" t="s">
        <v>96</v>
      </c>
      <c r="CK72" s="15">
        <v>1.4999999999999999E-2</v>
      </c>
      <c r="CL72" s="15">
        <v>3.5000000000000003E-2</v>
      </c>
      <c r="CM72" s="15">
        <v>0.26500000000000001</v>
      </c>
      <c r="CN72" s="15">
        <v>111000</v>
      </c>
      <c r="CO72" s="15">
        <v>259000.00000000003</v>
      </c>
      <c r="CP72" s="15">
        <v>1961000</v>
      </c>
      <c r="CQ72" s="15">
        <v>111000</v>
      </c>
      <c r="CR72" s="14">
        <v>208551.08522416081</v>
      </c>
      <c r="CS72">
        <v>111000</v>
      </c>
      <c r="CT72">
        <v>259000.00000000003</v>
      </c>
      <c r="CU72">
        <v>1961000</v>
      </c>
      <c r="CV72">
        <v>111000</v>
      </c>
      <c r="CW72">
        <v>208551.08522416081</v>
      </c>
      <c r="CX72">
        <v>7</v>
      </c>
      <c r="CY72" s="21">
        <f t="shared" si="1"/>
        <v>2.8182579084346054E-2</v>
      </c>
      <c r="CZ72" s="21" t="e">
        <f>VLOOKUP(F72,#REF!,12,0)</f>
        <v>#REF!</v>
      </c>
      <c r="DB72" s="16"/>
    </row>
    <row r="73" spans="1:106">
      <c r="A73" t="s">
        <v>82</v>
      </c>
      <c r="B73" t="s">
        <v>257</v>
      </c>
      <c r="C73" t="s">
        <v>1689</v>
      </c>
      <c r="D73" t="s">
        <v>116</v>
      </c>
      <c r="E73" t="s">
        <v>82</v>
      </c>
      <c r="F73" t="s">
        <v>257</v>
      </c>
      <c r="I73" t="s">
        <v>87</v>
      </c>
      <c r="J73" t="s">
        <v>2416</v>
      </c>
      <c r="K73" t="s">
        <v>88</v>
      </c>
      <c r="L73" t="s">
        <v>89</v>
      </c>
      <c r="M73" t="s">
        <v>90</v>
      </c>
      <c r="N73" t="s">
        <v>260</v>
      </c>
      <c r="O73">
        <v>44539</v>
      </c>
      <c r="P73">
        <v>44500</v>
      </c>
      <c r="Q73">
        <v>1</v>
      </c>
      <c r="R73" t="s">
        <v>94</v>
      </c>
      <c r="S73">
        <v>1910000</v>
      </c>
      <c r="T73">
        <v>1910000</v>
      </c>
      <c r="U73">
        <v>848.89</v>
      </c>
      <c r="V73">
        <v>0.08</v>
      </c>
      <c r="W73">
        <v>1</v>
      </c>
      <c r="X73">
        <v>1910000</v>
      </c>
      <c r="Y73" s="14">
        <v>1910000</v>
      </c>
      <c r="Z73">
        <v>848.89</v>
      </c>
      <c r="AA73">
        <v>0</v>
      </c>
      <c r="AB73">
        <v>0</v>
      </c>
      <c r="AC73" t="s">
        <v>523</v>
      </c>
      <c r="AD73">
        <v>0</v>
      </c>
      <c r="AE73">
        <v>0</v>
      </c>
      <c r="AF73">
        <v>0</v>
      </c>
      <c r="AG73">
        <v>0</v>
      </c>
      <c r="AH73" t="s">
        <v>523</v>
      </c>
      <c r="AI73">
        <v>7</v>
      </c>
      <c r="AJ73">
        <v>7</v>
      </c>
      <c r="AL73">
        <v>7</v>
      </c>
      <c r="AM73" t="s">
        <v>95</v>
      </c>
      <c r="AN73">
        <v>0</v>
      </c>
      <c r="AO73" t="s">
        <v>95</v>
      </c>
      <c r="AP73" t="s">
        <v>95</v>
      </c>
      <c r="AQ73">
        <v>1</v>
      </c>
      <c r="AS73">
        <v>1</v>
      </c>
      <c r="AT73" t="s">
        <v>92</v>
      </c>
      <c r="AU73" t="s">
        <v>2415</v>
      </c>
      <c r="AV73" t="s">
        <v>94</v>
      </c>
      <c r="AW73">
        <v>5000000</v>
      </c>
      <c r="AX73">
        <v>3090000</v>
      </c>
      <c r="AY73">
        <v>1</v>
      </c>
      <c r="AZ73">
        <v>31953500</v>
      </c>
      <c r="BA73">
        <v>19747263</v>
      </c>
      <c r="BB73" t="s">
        <v>93</v>
      </c>
      <c r="BC73" t="s">
        <v>1689</v>
      </c>
      <c r="BD73">
        <v>53768.982753077726</v>
      </c>
      <c r="BE73">
        <v>0</v>
      </c>
      <c r="BF73">
        <v>23.897356947256618</v>
      </c>
      <c r="BG73">
        <v>53792.880110024984</v>
      </c>
      <c r="BH73">
        <v>53768.982753077726</v>
      </c>
      <c r="BI73">
        <v>0</v>
      </c>
      <c r="BJ73">
        <v>23.897356947256618</v>
      </c>
      <c r="BK73">
        <v>53792.880110024984</v>
      </c>
      <c r="BL73">
        <v>1528000</v>
      </c>
      <c r="BM73">
        <v>0</v>
      </c>
      <c r="BN73">
        <v>679.11199999999997</v>
      </c>
      <c r="BO73">
        <v>1528679.1119999997</v>
      </c>
      <c r="BP73">
        <v>53768.982753077726</v>
      </c>
      <c r="BQ73">
        <v>0</v>
      </c>
      <c r="BR73">
        <v>23.897356947256618</v>
      </c>
      <c r="BS73" s="14">
        <v>53792.880110024984</v>
      </c>
      <c r="BT73" s="15">
        <v>279335.24230051407</v>
      </c>
      <c r="BU73" s="15">
        <v>0</v>
      </c>
      <c r="BV73" s="15">
        <v>124.14915907669285</v>
      </c>
      <c r="BW73" s="15">
        <v>279459.39145959081</v>
      </c>
      <c r="BX73" s="15">
        <v>279335.24230051407</v>
      </c>
      <c r="BY73" s="15">
        <v>0</v>
      </c>
      <c r="BZ73" s="15">
        <v>124.14915907669285</v>
      </c>
      <c r="CA73" s="15">
        <v>279459.39145959081</v>
      </c>
      <c r="CB73" s="15">
        <v>7938112.7999999998</v>
      </c>
      <c r="CC73" s="15">
        <v>0</v>
      </c>
      <c r="CD73" s="15">
        <v>3528.0547511999998</v>
      </c>
      <c r="CE73" s="15">
        <v>7941640.8547511986</v>
      </c>
      <c r="CF73" s="15">
        <v>279335.24230051407</v>
      </c>
      <c r="CG73" s="15">
        <v>0</v>
      </c>
      <c r="CH73" s="15">
        <v>124.14915907669285</v>
      </c>
      <c r="CI73" s="15">
        <v>279459.39145959081</v>
      </c>
      <c r="CJ73" s="15" t="s">
        <v>96</v>
      </c>
      <c r="CK73" s="15">
        <v>1.4999999999999999E-2</v>
      </c>
      <c r="CL73" s="15">
        <v>3.5000000000000003E-2</v>
      </c>
      <c r="CM73" s="15">
        <v>0.26500000000000001</v>
      </c>
      <c r="CN73" s="15">
        <v>28650</v>
      </c>
      <c r="CO73" s="15">
        <v>66850</v>
      </c>
      <c r="CP73" s="15">
        <v>506150</v>
      </c>
      <c r="CQ73" s="15">
        <v>28650</v>
      </c>
      <c r="CR73" s="14">
        <v>53792.880110024984</v>
      </c>
      <c r="CS73">
        <v>28650</v>
      </c>
      <c r="CT73">
        <v>66850</v>
      </c>
      <c r="CU73">
        <v>506150</v>
      </c>
      <c r="CV73">
        <v>28650</v>
      </c>
      <c r="CW73">
        <v>53792.880110024984</v>
      </c>
      <c r="CX73">
        <v>7</v>
      </c>
      <c r="CY73" s="21">
        <f t="shared" si="1"/>
        <v>2.8163811575929312E-2</v>
      </c>
      <c r="CZ73" s="21" t="e">
        <f>VLOOKUP(F73,#REF!,12,0)</f>
        <v>#REF!</v>
      </c>
      <c r="DB73" s="16"/>
    </row>
    <row r="74" spans="1:106">
      <c r="A74" t="s">
        <v>82</v>
      </c>
      <c r="B74" t="s">
        <v>261</v>
      </c>
      <c r="C74" t="s">
        <v>1690</v>
      </c>
      <c r="D74" t="s">
        <v>116</v>
      </c>
      <c r="E74" t="s">
        <v>82</v>
      </c>
      <c r="F74" t="s">
        <v>261</v>
      </c>
      <c r="I74" t="s">
        <v>87</v>
      </c>
      <c r="J74" t="s">
        <v>2419</v>
      </c>
      <c r="K74" t="s">
        <v>128</v>
      </c>
      <c r="L74" t="s">
        <v>89</v>
      </c>
      <c r="M74" t="s">
        <v>90</v>
      </c>
      <c r="N74" t="s">
        <v>166</v>
      </c>
      <c r="O74">
        <v>44512</v>
      </c>
      <c r="P74">
        <v>44500</v>
      </c>
      <c r="Q74">
        <v>1</v>
      </c>
      <c r="R74" t="s">
        <v>262</v>
      </c>
      <c r="S74">
        <v>106920</v>
      </c>
      <c r="T74">
        <v>106920</v>
      </c>
      <c r="U74">
        <v>36.840000000000003</v>
      </c>
      <c r="V74">
        <v>2.0674999999999999E-2</v>
      </c>
      <c r="W74">
        <v>6.3906999999999998</v>
      </c>
      <c r="X74">
        <v>683293.64399999997</v>
      </c>
      <c r="Y74" s="14">
        <v>683293.64399999997</v>
      </c>
      <c r="Z74">
        <v>235.43338800000001</v>
      </c>
      <c r="AA74">
        <v>0</v>
      </c>
      <c r="AB74">
        <v>0</v>
      </c>
      <c r="AC74" t="s">
        <v>523</v>
      </c>
      <c r="AD74">
        <v>8</v>
      </c>
      <c r="AE74">
        <v>8</v>
      </c>
      <c r="AF74">
        <v>0</v>
      </c>
      <c r="AG74">
        <v>0</v>
      </c>
      <c r="AH74" t="s">
        <v>523</v>
      </c>
      <c r="AI74">
        <v>6</v>
      </c>
      <c r="AJ74">
        <v>6</v>
      </c>
      <c r="AL74">
        <v>6</v>
      </c>
      <c r="AM74" t="s">
        <v>95</v>
      </c>
      <c r="AN74">
        <v>0</v>
      </c>
      <c r="AO74" t="s">
        <v>95</v>
      </c>
      <c r="AP74" t="s">
        <v>95</v>
      </c>
      <c r="AQ74">
        <v>1</v>
      </c>
      <c r="AS74">
        <v>1</v>
      </c>
      <c r="AT74" t="s">
        <v>92</v>
      </c>
      <c r="AU74" t="s">
        <v>2415</v>
      </c>
      <c r="AV74" t="s">
        <v>94</v>
      </c>
      <c r="AW74">
        <v>22000000</v>
      </c>
      <c r="AX74">
        <v>11229057.76</v>
      </c>
      <c r="AY74">
        <v>1</v>
      </c>
      <c r="AZ74">
        <v>140595400</v>
      </c>
      <c r="BA74">
        <v>71761539.42683199</v>
      </c>
      <c r="BB74" t="s">
        <v>93</v>
      </c>
      <c r="BC74" t="s">
        <v>1690</v>
      </c>
      <c r="BD74">
        <v>11794.983124132412</v>
      </c>
      <c r="BE74">
        <v>0</v>
      </c>
      <c r="BF74">
        <v>4.0640402010198091</v>
      </c>
      <c r="BG74">
        <v>11799.047164333431</v>
      </c>
      <c r="BH74">
        <v>11794.983124132412</v>
      </c>
      <c r="BI74">
        <v>0</v>
      </c>
      <c r="BJ74">
        <v>4.0640402010198091</v>
      </c>
      <c r="BK74">
        <v>11799.047164333431</v>
      </c>
      <c r="BL74">
        <v>546634.91519999993</v>
      </c>
      <c r="BM74">
        <v>0</v>
      </c>
      <c r="BN74">
        <v>188.34671039999998</v>
      </c>
      <c r="BO74">
        <v>546823.2619104</v>
      </c>
      <c r="BP74">
        <v>11794.983124132412</v>
      </c>
      <c r="BQ74">
        <v>0</v>
      </c>
      <c r="BR74">
        <v>4.0640402010198091</v>
      </c>
      <c r="BS74" s="14">
        <v>11799.047164333431</v>
      </c>
      <c r="BT74" s="15">
        <v>61276.116828180297</v>
      </c>
      <c r="BU74" s="15">
        <v>0</v>
      </c>
      <c r="BV74" s="15">
        <v>21.113095248318011</v>
      </c>
      <c r="BW74" s="15">
        <v>61297.229923428611</v>
      </c>
      <c r="BX74" s="15">
        <v>61276.116828180297</v>
      </c>
      <c r="BY74" s="15">
        <v>0</v>
      </c>
      <c r="BZ74" s="15">
        <v>21.113095248318011</v>
      </c>
      <c r="CA74" s="15">
        <v>61297.229923428611</v>
      </c>
      <c r="CB74" s="15">
        <v>2839823.0479555195</v>
      </c>
      <c r="CC74" s="15">
        <v>0</v>
      </c>
      <c r="CD74" s="15">
        <v>978.47999519903988</v>
      </c>
      <c r="CE74" s="15">
        <v>2840801.527950719</v>
      </c>
      <c r="CF74" s="15">
        <v>61276.116828180297</v>
      </c>
      <c r="CG74" s="15">
        <v>0</v>
      </c>
      <c r="CH74" s="15">
        <v>21.113095248318011</v>
      </c>
      <c r="CI74" s="15">
        <v>61297.229923428611</v>
      </c>
      <c r="CJ74" s="15" t="s">
        <v>96</v>
      </c>
      <c r="CK74" s="15">
        <v>1.4999999999999999E-2</v>
      </c>
      <c r="CL74" s="15">
        <v>3.5000000000000003E-2</v>
      </c>
      <c r="CM74" s="15">
        <v>0.26500000000000001</v>
      </c>
      <c r="CN74" s="15">
        <v>10249.404659999998</v>
      </c>
      <c r="CO74" s="15">
        <v>23915.277540000003</v>
      </c>
      <c r="CP74" s="15">
        <v>181072.81565999999</v>
      </c>
      <c r="CQ74" s="15">
        <v>10249.404659999998</v>
      </c>
      <c r="CR74" s="14">
        <v>11799.047164333431</v>
      </c>
      <c r="CS74">
        <v>1603.7999999999997</v>
      </c>
      <c r="CT74">
        <v>3742.2000000000007</v>
      </c>
      <c r="CU74">
        <v>28333.8</v>
      </c>
      <c r="CV74">
        <v>1603.7999999999997</v>
      </c>
      <c r="CW74">
        <v>1846.2840008658568</v>
      </c>
      <c r="CX74">
        <v>6</v>
      </c>
      <c r="CY74" s="21">
        <f t="shared" si="1"/>
        <v>1.7267901242666077E-2</v>
      </c>
      <c r="CZ74" s="21" t="e">
        <f>VLOOKUP(F74,#REF!,12,0)</f>
        <v>#REF!</v>
      </c>
      <c r="DB74" s="16"/>
    </row>
    <row r="75" spans="1:106">
      <c r="A75" t="s">
        <v>82</v>
      </c>
      <c r="B75" t="s">
        <v>263</v>
      </c>
      <c r="C75" t="s">
        <v>1691</v>
      </c>
      <c r="D75" t="s">
        <v>116</v>
      </c>
      <c r="E75" t="s">
        <v>82</v>
      </c>
      <c r="F75" t="s">
        <v>263</v>
      </c>
      <c r="I75" t="s">
        <v>87</v>
      </c>
      <c r="J75" t="s">
        <v>2419</v>
      </c>
      <c r="K75" t="s">
        <v>128</v>
      </c>
      <c r="L75" t="s">
        <v>89</v>
      </c>
      <c r="M75" t="s">
        <v>90</v>
      </c>
      <c r="N75" t="s">
        <v>266</v>
      </c>
      <c r="O75">
        <v>44547</v>
      </c>
      <c r="P75">
        <v>44500</v>
      </c>
      <c r="Q75">
        <v>1</v>
      </c>
      <c r="R75" t="s">
        <v>262</v>
      </c>
      <c r="S75">
        <v>254430</v>
      </c>
      <c r="T75">
        <v>254430</v>
      </c>
      <c r="U75">
        <v>91.17</v>
      </c>
      <c r="V75">
        <v>2.1499999999999998E-2</v>
      </c>
      <c r="W75">
        <v>6.3906999999999998</v>
      </c>
      <c r="X75">
        <v>1625985.801</v>
      </c>
      <c r="Y75" s="14">
        <v>1625985.801</v>
      </c>
      <c r="Z75">
        <v>582.64011900000003</v>
      </c>
      <c r="AA75">
        <v>0</v>
      </c>
      <c r="AB75">
        <v>0</v>
      </c>
      <c r="AC75" t="s">
        <v>523</v>
      </c>
      <c r="AD75">
        <v>9</v>
      </c>
      <c r="AE75">
        <v>9</v>
      </c>
      <c r="AF75">
        <v>0</v>
      </c>
      <c r="AG75">
        <v>0</v>
      </c>
      <c r="AH75" t="s">
        <v>523</v>
      </c>
      <c r="AI75">
        <v>9</v>
      </c>
      <c r="AJ75">
        <v>9</v>
      </c>
      <c r="AL75">
        <v>9</v>
      </c>
      <c r="AM75" t="s">
        <v>95</v>
      </c>
      <c r="AN75">
        <v>0</v>
      </c>
      <c r="AO75" t="s">
        <v>95</v>
      </c>
      <c r="AP75" t="s">
        <v>95</v>
      </c>
      <c r="AQ75">
        <v>1</v>
      </c>
      <c r="AS75">
        <v>1</v>
      </c>
      <c r="AT75" t="s">
        <v>92</v>
      </c>
      <c r="AU75" t="s">
        <v>2415</v>
      </c>
      <c r="AV75" t="s">
        <v>262</v>
      </c>
      <c r="AW75">
        <v>1200000</v>
      </c>
      <c r="AX75">
        <v>945570</v>
      </c>
      <c r="AY75">
        <v>6.3906999999999998</v>
      </c>
      <c r="AZ75">
        <v>7668840</v>
      </c>
      <c r="BA75">
        <v>6042854.199</v>
      </c>
      <c r="BB75" t="s">
        <v>93</v>
      </c>
      <c r="BC75" t="s">
        <v>1691</v>
      </c>
      <c r="BD75">
        <v>99085.630770037795</v>
      </c>
      <c r="BE75">
        <v>0</v>
      </c>
      <c r="BF75">
        <v>35.505392278050337</v>
      </c>
      <c r="BG75">
        <v>99121.136162315845</v>
      </c>
      <c r="BH75">
        <v>99085.630770037795</v>
      </c>
      <c r="BI75">
        <v>0</v>
      </c>
      <c r="BJ75">
        <v>35.505392278050337</v>
      </c>
      <c r="BK75">
        <v>99121.136162315845</v>
      </c>
      <c r="BL75">
        <v>1300788.6407999999</v>
      </c>
      <c r="BM75">
        <v>0</v>
      </c>
      <c r="BN75">
        <v>466.1120952</v>
      </c>
      <c r="BO75">
        <v>1301254.7528952002</v>
      </c>
      <c r="BP75">
        <v>99085.630770037795</v>
      </c>
      <c r="BQ75">
        <v>0</v>
      </c>
      <c r="BR75">
        <v>35.505392278050337</v>
      </c>
      <c r="BS75" s="14">
        <v>99121.136162315845</v>
      </c>
      <c r="BT75" s="15">
        <v>514759.76041342336</v>
      </c>
      <c r="BU75" s="15">
        <v>0</v>
      </c>
      <c r="BV75" s="15">
        <v>184.4540634236993</v>
      </c>
      <c r="BW75" s="15">
        <v>514944.21447684703</v>
      </c>
      <c r="BX75" s="15">
        <v>514759.76041342336</v>
      </c>
      <c r="BY75" s="15">
        <v>0</v>
      </c>
      <c r="BZ75" s="15">
        <v>184.4540634236993</v>
      </c>
      <c r="CA75" s="15">
        <v>514944.21447684703</v>
      </c>
      <c r="CB75" s="15">
        <v>6757727.0678200796</v>
      </c>
      <c r="CC75" s="15">
        <v>0</v>
      </c>
      <c r="CD75" s="15">
        <v>2421.4989457735201</v>
      </c>
      <c r="CE75" s="15">
        <v>6760148.5667658541</v>
      </c>
      <c r="CF75" s="15">
        <v>514759.76041342336</v>
      </c>
      <c r="CG75" s="15">
        <v>0</v>
      </c>
      <c r="CH75" s="15">
        <v>184.4540634236993</v>
      </c>
      <c r="CI75" s="15">
        <v>514944.21447684703</v>
      </c>
      <c r="CJ75" s="15" t="s">
        <v>96</v>
      </c>
      <c r="CK75" s="15">
        <v>1.4999999999999999E-2</v>
      </c>
      <c r="CL75" s="15">
        <v>3.5000000000000003E-2</v>
      </c>
      <c r="CM75" s="15">
        <v>0.26500000000000001</v>
      </c>
      <c r="CN75" s="15">
        <v>24389.787014999998</v>
      </c>
      <c r="CO75" s="15">
        <v>56909.503035000002</v>
      </c>
      <c r="CP75" s="15">
        <v>430886.237265</v>
      </c>
      <c r="CQ75" s="15">
        <v>24389.787014999998</v>
      </c>
      <c r="CR75" s="14">
        <v>99121.136162315845</v>
      </c>
      <c r="CS75">
        <v>3816.45</v>
      </c>
      <c r="CT75">
        <v>8905.0500000000011</v>
      </c>
      <c r="CU75">
        <v>67423.95</v>
      </c>
      <c r="CV75">
        <v>3816.45</v>
      </c>
      <c r="CW75">
        <v>15510.215807707425</v>
      </c>
      <c r="CX75">
        <v>9</v>
      </c>
      <c r="CY75" s="21">
        <f t="shared" si="1"/>
        <v>6.0960640678015272E-2</v>
      </c>
      <c r="CZ75" s="21" t="e">
        <f>VLOOKUP(F75,#REF!,12,0)</f>
        <v>#REF!</v>
      </c>
      <c r="DB75" s="16"/>
    </row>
    <row r="76" spans="1:106">
      <c r="A76" t="s">
        <v>82</v>
      </c>
      <c r="B76" t="s">
        <v>267</v>
      </c>
      <c r="C76" t="s">
        <v>1692</v>
      </c>
      <c r="D76" t="s">
        <v>116</v>
      </c>
      <c r="E76" t="s">
        <v>82</v>
      </c>
      <c r="F76" t="s">
        <v>267</v>
      </c>
      <c r="I76" t="s">
        <v>87</v>
      </c>
      <c r="J76" t="s">
        <v>2419</v>
      </c>
      <c r="K76" t="s">
        <v>128</v>
      </c>
      <c r="L76" t="s">
        <v>89</v>
      </c>
      <c r="M76" t="s">
        <v>90</v>
      </c>
      <c r="N76" t="s">
        <v>166</v>
      </c>
      <c r="O76">
        <v>44568</v>
      </c>
      <c r="P76">
        <v>44500</v>
      </c>
      <c r="Q76">
        <v>1</v>
      </c>
      <c r="R76" t="s">
        <v>262</v>
      </c>
      <c r="S76">
        <v>103950</v>
      </c>
      <c r="T76">
        <v>103950</v>
      </c>
      <c r="U76">
        <v>35.15</v>
      </c>
      <c r="V76">
        <v>2.02863E-2</v>
      </c>
      <c r="W76">
        <v>6.3906999999999998</v>
      </c>
      <c r="X76">
        <v>664313.26500000001</v>
      </c>
      <c r="Y76" s="14">
        <v>664313.26500000001</v>
      </c>
      <c r="Z76">
        <v>224.63310499999997</v>
      </c>
      <c r="AA76">
        <v>0</v>
      </c>
      <c r="AB76">
        <v>0</v>
      </c>
      <c r="AC76" t="s">
        <v>523</v>
      </c>
      <c r="AD76">
        <v>8</v>
      </c>
      <c r="AE76">
        <v>8</v>
      </c>
      <c r="AF76">
        <v>0</v>
      </c>
      <c r="AG76">
        <v>0</v>
      </c>
      <c r="AH76" t="s">
        <v>523</v>
      </c>
      <c r="AI76">
        <v>6</v>
      </c>
      <c r="AJ76">
        <v>6</v>
      </c>
      <c r="AL76">
        <v>6</v>
      </c>
      <c r="AM76" t="s">
        <v>95</v>
      </c>
      <c r="AN76">
        <v>0</v>
      </c>
      <c r="AO76" t="s">
        <v>95</v>
      </c>
      <c r="AP76" t="s">
        <v>95</v>
      </c>
      <c r="AQ76">
        <v>1</v>
      </c>
      <c r="AS76">
        <v>1</v>
      </c>
      <c r="AT76" t="s">
        <v>92</v>
      </c>
      <c r="AU76" t="s">
        <v>2415</v>
      </c>
      <c r="AV76" t="s">
        <v>94</v>
      </c>
      <c r="AW76">
        <v>22000000</v>
      </c>
      <c r="AX76">
        <v>11229057.76</v>
      </c>
      <c r="AY76">
        <v>1</v>
      </c>
      <c r="AZ76">
        <v>140595400</v>
      </c>
      <c r="BA76">
        <v>71761539.42683199</v>
      </c>
      <c r="BB76" t="s">
        <v>93</v>
      </c>
      <c r="BC76" t="s">
        <v>1692</v>
      </c>
      <c r="BD76">
        <v>11467.344704017622</v>
      </c>
      <c r="BE76">
        <v>0</v>
      </c>
      <c r="BF76">
        <v>3.8776062178568473</v>
      </c>
      <c r="BG76">
        <v>11471.222310235478</v>
      </c>
      <c r="BH76">
        <v>11467.344704017622</v>
      </c>
      <c r="BI76">
        <v>0</v>
      </c>
      <c r="BJ76">
        <v>3.8776062178568473</v>
      </c>
      <c r="BK76">
        <v>11471.222310235478</v>
      </c>
      <c r="BL76">
        <v>531450.61199999996</v>
      </c>
      <c r="BM76">
        <v>0</v>
      </c>
      <c r="BN76">
        <v>179.70648399999996</v>
      </c>
      <c r="BO76">
        <v>531630.31848400005</v>
      </c>
      <c r="BP76">
        <v>11467.344704017622</v>
      </c>
      <c r="BQ76">
        <v>0</v>
      </c>
      <c r="BR76">
        <v>3.8776062178568473</v>
      </c>
      <c r="BS76" s="14">
        <v>11471.222310235478</v>
      </c>
      <c r="BT76" s="15">
        <v>59574.002471841944</v>
      </c>
      <c r="BU76" s="15">
        <v>0</v>
      </c>
      <c r="BV76" s="15">
        <v>20.144552062388108</v>
      </c>
      <c r="BW76" s="15">
        <v>59594.147023904334</v>
      </c>
      <c r="BX76" s="15">
        <v>59574.002471841944</v>
      </c>
      <c r="BY76" s="15">
        <v>0</v>
      </c>
      <c r="BZ76" s="15">
        <v>20.144552062388108</v>
      </c>
      <c r="CA76" s="15">
        <v>59594.147023904334</v>
      </c>
      <c r="CB76" s="15">
        <v>2760939.0744011998</v>
      </c>
      <c r="CC76" s="15">
        <v>0</v>
      </c>
      <c r="CD76" s="15">
        <v>933.59315502839979</v>
      </c>
      <c r="CE76" s="15">
        <v>2761872.6675562286</v>
      </c>
      <c r="CF76" s="15">
        <v>59574.002471841944</v>
      </c>
      <c r="CG76" s="15">
        <v>0</v>
      </c>
      <c r="CH76" s="15">
        <v>20.144552062388108</v>
      </c>
      <c r="CI76" s="15">
        <v>59594.147023904334</v>
      </c>
      <c r="CJ76" s="15" t="s">
        <v>96</v>
      </c>
      <c r="CK76" s="15">
        <v>1.4999999999999999E-2</v>
      </c>
      <c r="CL76" s="15">
        <v>3.5000000000000003E-2</v>
      </c>
      <c r="CM76" s="15">
        <v>0.26500000000000001</v>
      </c>
      <c r="CN76" s="15">
        <v>9964.6989749999993</v>
      </c>
      <c r="CO76" s="15">
        <v>23250.964275000002</v>
      </c>
      <c r="CP76" s="15">
        <v>176043.01522500001</v>
      </c>
      <c r="CQ76" s="15">
        <v>9964.6989749999993</v>
      </c>
      <c r="CR76" s="14">
        <v>11471.222310235478</v>
      </c>
      <c r="CS76">
        <v>1559.25</v>
      </c>
      <c r="CT76">
        <v>3638.2500000000005</v>
      </c>
      <c r="CU76">
        <v>27546.750000000004</v>
      </c>
      <c r="CV76">
        <v>1559.25</v>
      </c>
      <c r="CW76">
        <v>1794.9868262061243</v>
      </c>
      <c r="CX76">
        <v>6</v>
      </c>
      <c r="CY76" s="21">
        <f t="shared" si="1"/>
        <v>1.7267790535893449E-2</v>
      </c>
      <c r="CZ76" s="21" t="e">
        <f>VLOOKUP(F76,#REF!,12,0)</f>
        <v>#REF!</v>
      </c>
      <c r="DB76" s="16"/>
    </row>
    <row r="77" spans="1:106">
      <c r="A77" t="s">
        <v>82</v>
      </c>
      <c r="B77" t="s">
        <v>268</v>
      </c>
      <c r="C77" t="s">
        <v>1693</v>
      </c>
      <c r="D77" t="s">
        <v>116</v>
      </c>
      <c r="E77" t="s">
        <v>82</v>
      </c>
      <c r="F77" t="s">
        <v>268</v>
      </c>
      <c r="I77" t="s">
        <v>87</v>
      </c>
      <c r="J77" t="s">
        <v>2419</v>
      </c>
      <c r="K77" t="s">
        <v>128</v>
      </c>
      <c r="L77" t="s">
        <v>89</v>
      </c>
      <c r="M77" t="s">
        <v>90</v>
      </c>
      <c r="N77" t="s">
        <v>166</v>
      </c>
      <c r="O77">
        <v>44589</v>
      </c>
      <c r="P77">
        <v>44500</v>
      </c>
      <c r="Q77">
        <v>1</v>
      </c>
      <c r="R77" t="s">
        <v>262</v>
      </c>
      <c r="S77">
        <v>107910</v>
      </c>
      <c r="T77">
        <v>107910</v>
      </c>
      <c r="U77">
        <v>36.46</v>
      </c>
      <c r="V77">
        <v>2.0272499999999999E-2</v>
      </c>
      <c r="W77">
        <v>6.3906999999999998</v>
      </c>
      <c r="X77">
        <v>689620.43700000003</v>
      </c>
      <c r="Y77" s="14">
        <v>689620.43700000003</v>
      </c>
      <c r="Z77">
        <v>233.00492199999999</v>
      </c>
      <c r="AA77">
        <v>0</v>
      </c>
      <c r="AB77">
        <v>0</v>
      </c>
      <c r="AC77" t="s">
        <v>523</v>
      </c>
      <c r="AD77">
        <v>8</v>
      </c>
      <c r="AE77">
        <v>8</v>
      </c>
      <c r="AF77">
        <v>0</v>
      </c>
      <c r="AG77">
        <v>0</v>
      </c>
      <c r="AH77" t="s">
        <v>523</v>
      </c>
      <c r="AI77">
        <v>6</v>
      </c>
      <c r="AJ77">
        <v>6</v>
      </c>
      <c r="AL77">
        <v>6</v>
      </c>
      <c r="AM77" t="s">
        <v>95</v>
      </c>
      <c r="AN77">
        <v>0</v>
      </c>
      <c r="AO77" t="s">
        <v>95</v>
      </c>
      <c r="AP77" t="s">
        <v>95</v>
      </c>
      <c r="AQ77">
        <v>1</v>
      </c>
      <c r="AS77">
        <v>1</v>
      </c>
      <c r="AT77" t="s">
        <v>92</v>
      </c>
      <c r="AU77" t="s">
        <v>2415</v>
      </c>
      <c r="AV77" t="s">
        <v>94</v>
      </c>
      <c r="AW77">
        <v>22000000</v>
      </c>
      <c r="AX77">
        <v>11229057.76</v>
      </c>
      <c r="AY77">
        <v>1</v>
      </c>
      <c r="AZ77">
        <v>140595400</v>
      </c>
      <c r="BA77">
        <v>71761539.42683199</v>
      </c>
      <c r="BB77" t="s">
        <v>93</v>
      </c>
      <c r="BC77" t="s">
        <v>1693</v>
      </c>
      <c r="BD77">
        <v>11904.195930837343</v>
      </c>
      <c r="BE77">
        <v>0</v>
      </c>
      <c r="BF77">
        <v>4.022120133799735</v>
      </c>
      <c r="BG77">
        <v>11908.218050971142</v>
      </c>
      <c r="BH77">
        <v>11904.195930837343</v>
      </c>
      <c r="BI77">
        <v>0</v>
      </c>
      <c r="BJ77">
        <v>4.022120133799735</v>
      </c>
      <c r="BK77">
        <v>11908.218050971142</v>
      </c>
      <c r="BL77">
        <v>551696.34960000007</v>
      </c>
      <c r="BM77">
        <v>0</v>
      </c>
      <c r="BN77">
        <v>186.40393759999998</v>
      </c>
      <c r="BO77">
        <v>551882.75353760005</v>
      </c>
      <c r="BP77">
        <v>11904.195930837343</v>
      </c>
      <c r="BQ77">
        <v>0</v>
      </c>
      <c r="BR77">
        <v>4.022120133799735</v>
      </c>
      <c r="BS77" s="14">
        <v>11908.218050971142</v>
      </c>
      <c r="BT77" s="15">
        <v>61843.488280293081</v>
      </c>
      <c r="BU77" s="15">
        <v>0</v>
      </c>
      <c r="BV77" s="15">
        <v>20.895316307103002</v>
      </c>
      <c r="BW77" s="15">
        <v>61864.383596600179</v>
      </c>
      <c r="BX77" s="15">
        <v>61843.488280293081</v>
      </c>
      <c r="BY77" s="15">
        <v>0</v>
      </c>
      <c r="BZ77" s="15">
        <v>20.895316307103002</v>
      </c>
      <c r="CA77" s="15">
        <v>61864.383596600179</v>
      </c>
      <c r="CB77" s="15">
        <v>2866117.7058069604</v>
      </c>
      <c r="CC77" s="15">
        <v>0</v>
      </c>
      <c r="CD77" s="15">
        <v>968.38709622575993</v>
      </c>
      <c r="CE77" s="15">
        <v>2867086.0929031861</v>
      </c>
      <c r="CF77" s="15">
        <v>61843.488280293081</v>
      </c>
      <c r="CG77" s="15">
        <v>0</v>
      </c>
      <c r="CH77" s="15">
        <v>20.895316307103002</v>
      </c>
      <c r="CI77" s="15">
        <v>61864.383596600179</v>
      </c>
      <c r="CJ77" s="15" t="s">
        <v>96</v>
      </c>
      <c r="CK77" s="15">
        <v>1.4999999999999999E-2</v>
      </c>
      <c r="CL77" s="15">
        <v>3.5000000000000003E-2</v>
      </c>
      <c r="CM77" s="15">
        <v>0.26500000000000001</v>
      </c>
      <c r="CN77" s="15">
        <v>10344.306555000001</v>
      </c>
      <c r="CO77" s="15">
        <v>24136.715295000002</v>
      </c>
      <c r="CP77" s="15">
        <v>182749.41580500003</v>
      </c>
      <c r="CQ77" s="15">
        <v>10344.306555000001</v>
      </c>
      <c r="CR77" s="14">
        <v>11908.218050971142</v>
      </c>
      <c r="CS77">
        <v>1618.6500000000003</v>
      </c>
      <c r="CT77">
        <v>3776.8500000000004</v>
      </c>
      <c r="CU77">
        <v>28596.150000000005</v>
      </c>
      <c r="CV77">
        <v>1618.6500000000003</v>
      </c>
      <c r="CW77">
        <v>1863.3667753096126</v>
      </c>
      <c r="CX77">
        <v>6</v>
      </c>
      <c r="CY77" s="21">
        <f t="shared" si="1"/>
        <v>1.7267785889255979E-2</v>
      </c>
      <c r="CZ77" s="21" t="e">
        <f>VLOOKUP(F77,#REF!,12,0)</f>
        <v>#REF!</v>
      </c>
      <c r="DB77" s="16"/>
    </row>
    <row r="78" spans="1:106">
      <c r="A78" t="s">
        <v>82</v>
      </c>
      <c r="B78" t="s">
        <v>269</v>
      </c>
      <c r="C78" t="s">
        <v>1694</v>
      </c>
      <c r="D78" t="s">
        <v>116</v>
      </c>
      <c r="E78" t="s">
        <v>82</v>
      </c>
      <c r="F78" t="s">
        <v>269</v>
      </c>
      <c r="I78" t="s">
        <v>87</v>
      </c>
      <c r="J78" t="s">
        <v>2419</v>
      </c>
      <c r="K78" t="s">
        <v>128</v>
      </c>
      <c r="L78" t="s">
        <v>89</v>
      </c>
      <c r="M78" t="s">
        <v>90</v>
      </c>
      <c r="N78" t="s">
        <v>166</v>
      </c>
      <c r="O78">
        <v>44628</v>
      </c>
      <c r="P78">
        <v>44500</v>
      </c>
      <c r="Q78">
        <v>1</v>
      </c>
      <c r="R78" t="s">
        <v>262</v>
      </c>
      <c r="S78">
        <v>107910</v>
      </c>
      <c r="T78">
        <v>107910</v>
      </c>
      <c r="U78">
        <v>36.26</v>
      </c>
      <c r="V78">
        <v>2.0160000000000001E-2</v>
      </c>
      <c r="W78">
        <v>6.3906999999999998</v>
      </c>
      <c r="X78">
        <v>689620.43700000003</v>
      </c>
      <c r="Y78" s="14">
        <v>689620.43700000003</v>
      </c>
      <c r="Z78">
        <v>231.72678199999999</v>
      </c>
      <c r="AA78">
        <v>0</v>
      </c>
      <c r="AB78">
        <v>0</v>
      </c>
      <c r="AC78" t="s">
        <v>523</v>
      </c>
      <c r="AD78">
        <v>8</v>
      </c>
      <c r="AE78">
        <v>8</v>
      </c>
      <c r="AF78">
        <v>0</v>
      </c>
      <c r="AG78">
        <v>0</v>
      </c>
      <c r="AH78" t="s">
        <v>523</v>
      </c>
      <c r="AI78">
        <v>6</v>
      </c>
      <c r="AJ78">
        <v>6</v>
      </c>
      <c r="AL78">
        <v>6</v>
      </c>
      <c r="AM78" t="s">
        <v>95</v>
      </c>
      <c r="AN78">
        <v>0</v>
      </c>
      <c r="AO78" t="s">
        <v>95</v>
      </c>
      <c r="AP78" t="s">
        <v>95</v>
      </c>
      <c r="AQ78">
        <v>1</v>
      </c>
      <c r="AS78">
        <v>1</v>
      </c>
      <c r="AT78" t="s">
        <v>92</v>
      </c>
      <c r="AU78" t="s">
        <v>2415</v>
      </c>
      <c r="AV78" t="s">
        <v>94</v>
      </c>
      <c r="AW78">
        <v>22000000</v>
      </c>
      <c r="AX78">
        <v>11229057.76</v>
      </c>
      <c r="AY78">
        <v>1</v>
      </c>
      <c r="AZ78">
        <v>140595400</v>
      </c>
      <c r="BA78">
        <v>71761539.42683199</v>
      </c>
      <c r="BB78" t="s">
        <v>93</v>
      </c>
      <c r="BC78" t="s">
        <v>1694</v>
      </c>
      <c r="BD78">
        <v>11904.195930837343</v>
      </c>
      <c r="BE78">
        <v>0</v>
      </c>
      <c r="BF78">
        <v>4.0000569405260116</v>
      </c>
      <c r="BG78">
        <v>11908.195987777868</v>
      </c>
      <c r="BH78">
        <v>11904.195930837343</v>
      </c>
      <c r="BI78">
        <v>0</v>
      </c>
      <c r="BJ78">
        <v>4.0000569405260116</v>
      </c>
      <c r="BK78">
        <v>11908.195987777868</v>
      </c>
      <c r="BL78">
        <v>551696.34960000007</v>
      </c>
      <c r="BM78">
        <v>0</v>
      </c>
      <c r="BN78">
        <v>185.38142559999997</v>
      </c>
      <c r="BO78">
        <v>551881.73102559999</v>
      </c>
      <c r="BP78">
        <v>11904.195930837343</v>
      </c>
      <c r="BQ78">
        <v>0</v>
      </c>
      <c r="BR78">
        <v>4.0000569405260116</v>
      </c>
      <c r="BS78" s="14">
        <v>11908.195987777868</v>
      </c>
      <c r="BT78" s="15">
        <v>61843.488280293081</v>
      </c>
      <c r="BU78" s="15">
        <v>0</v>
      </c>
      <c r="BV78" s="15">
        <v>20.780695811726684</v>
      </c>
      <c r="BW78" s="15">
        <v>61864.268976104802</v>
      </c>
      <c r="BX78" s="15">
        <v>61843.488280293081</v>
      </c>
      <c r="BY78" s="15">
        <v>0</v>
      </c>
      <c r="BZ78" s="15">
        <v>20.780695811726684</v>
      </c>
      <c r="CA78" s="15">
        <v>61864.268976104802</v>
      </c>
      <c r="CB78" s="15">
        <v>2866117.7058069604</v>
      </c>
      <c r="CC78" s="15">
        <v>0</v>
      </c>
      <c r="CD78" s="15">
        <v>963.0750441345599</v>
      </c>
      <c r="CE78" s="15">
        <v>2867080.7808510945</v>
      </c>
      <c r="CF78" s="15">
        <v>61843.488280293081</v>
      </c>
      <c r="CG78" s="15">
        <v>0</v>
      </c>
      <c r="CH78" s="15">
        <v>20.780695811726684</v>
      </c>
      <c r="CI78" s="15">
        <v>61864.268976104802</v>
      </c>
      <c r="CJ78" s="15" t="s">
        <v>96</v>
      </c>
      <c r="CK78" s="15">
        <v>1.4999999999999999E-2</v>
      </c>
      <c r="CL78" s="15">
        <v>3.5000000000000003E-2</v>
      </c>
      <c r="CM78" s="15">
        <v>0.26500000000000001</v>
      </c>
      <c r="CN78" s="15">
        <v>10344.306555000001</v>
      </c>
      <c r="CO78" s="15">
        <v>24136.715295000002</v>
      </c>
      <c r="CP78" s="15">
        <v>182749.41580500003</v>
      </c>
      <c r="CQ78" s="15">
        <v>10344.306555000001</v>
      </c>
      <c r="CR78" s="14">
        <v>11908.195987777868</v>
      </c>
      <c r="CS78">
        <v>1618.6500000000003</v>
      </c>
      <c r="CT78">
        <v>3776.8500000000004</v>
      </c>
      <c r="CU78">
        <v>28596.150000000005</v>
      </c>
      <c r="CV78">
        <v>1618.6500000000003</v>
      </c>
      <c r="CW78">
        <v>1863.3633229189086</v>
      </c>
      <c r="CX78">
        <v>6</v>
      </c>
      <c r="CY78" s="21">
        <f t="shared" si="1"/>
        <v>1.726775389601435E-2</v>
      </c>
      <c r="CZ78" s="21" t="e">
        <f>VLOOKUP(F78,#REF!,12,0)</f>
        <v>#REF!</v>
      </c>
      <c r="DB78" s="16"/>
    </row>
    <row r="79" spans="1:106">
      <c r="A79" t="s">
        <v>82</v>
      </c>
      <c r="B79" t="s">
        <v>270</v>
      </c>
      <c r="C79" t="s">
        <v>1695</v>
      </c>
      <c r="D79" t="s">
        <v>116</v>
      </c>
      <c r="E79" t="s">
        <v>82</v>
      </c>
      <c r="F79" t="s">
        <v>270</v>
      </c>
      <c r="I79" t="s">
        <v>127</v>
      </c>
      <c r="J79" t="s">
        <v>2419</v>
      </c>
      <c r="K79" t="s">
        <v>128</v>
      </c>
      <c r="L79" t="s">
        <v>89</v>
      </c>
      <c r="M79" t="s">
        <v>90</v>
      </c>
      <c r="N79" t="s">
        <v>273</v>
      </c>
      <c r="O79">
        <v>44551</v>
      </c>
      <c r="P79">
        <v>44500</v>
      </c>
      <c r="Q79">
        <v>1</v>
      </c>
      <c r="R79" t="s">
        <v>94</v>
      </c>
      <c r="S79">
        <v>1200000</v>
      </c>
      <c r="T79">
        <v>92307.72</v>
      </c>
      <c r="U79">
        <v>80.38</v>
      </c>
      <c r="V79">
        <v>5.2249999999999998E-2</v>
      </c>
      <c r="W79">
        <v>1</v>
      </c>
      <c r="X79">
        <v>1200000</v>
      </c>
      <c r="Y79" s="14">
        <v>92307.72</v>
      </c>
      <c r="Z79">
        <v>80.38</v>
      </c>
      <c r="AA79">
        <v>0</v>
      </c>
      <c r="AB79">
        <v>0</v>
      </c>
      <c r="AC79" t="s">
        <v>523</v>
      </c>
      <c r="AD79">
        <v>6</v>
      </c>
      <c r="AE79">
        <v>6</v>
      </c>
      <c r="AF79">
        <v>0</v>
      </c>
      <c r="AG79">
        <v>0</v>
      </c>
      <c r="AH79" t="s">
        <v>523</v>
      </c>
      <c r="AI79">
        <v>8</v>
      </c>
      <c r="AJ79">
        <v>8</v>
      </c>
      <c r="AL79">
        <v>8</v>
      </c>
      <c r="AM79" t="s">
        <v>95</v>
      </c>
      <c r="AN79">
        <v>0</v>
      </c>
      <c r="AO79" t="s">
        <v>95</v>
      </c>
      <c r="AP79" t="s">
        <v>95</v>
      </c>
      <c r="AQ79">
        <v>1</v>
      </c>
      <c r="AS79">
        <v>1</v>
      </c>
      <c r="AT79" t="s">
        <v>92</v>
      </c>
      <c r="AU79" t="s">
        <v>95</v>
      </c>
      <c r="AV79" t="s">
        <v>94</v>
      </c>
      <c r="AW79">
        <v>2000000</v>
      </c>
      <c r="AX79">
        <v>800000</v>
      </c>
      <c r="AY79">
        <v>1</v>
      </c>
      <c r="AZ79">
        <v>12781400</v>
      </c>
      <c r="BA79">
        <v>5112560</v>
      </c>
      <c r="BB79" t="s">
        <v>116</v>
      </c>
      <c r="BC79" t="s">
        <v>1695</v>
      </c>
      <c r="BD79">
        <v>3880.3641823010839</v>
      </c>
      <c r="BE79">
        <v>0</v>
      </c>
      <c r="BF79">
        <v>3.3789554435247786</v>
      </c>
      <c r="BG79">
        <v>3883.7431377446087</v>
      </c>
      <c r="BH79">
        <v>3880.3641823010839</v>
      </c>
      <c r="BI79">
        <v>0</v>
      </c>
      <c r="BJ79">
        <v>3.3789554435247786</v>
      </c>
      <c r="BK79">
        <v>3883.7431377446087</v>
      </c>
      <c r="BL79">
        <v>73846.175999999992</v>
      </c>
      <c r="BM79">
        <v>0</v>
      </c>
      <c r="BN79">
        <v>64.303999999999988</v>
      </c>
      <c r="BO79">
        <v>73910.48000000001</v>
      </c>
      <c r="BP79">
        <v>3880.3641823010839</v>
      </c>
      <c r="BQ79">
        <v>0</v>
      </c>
      <c r="BR79">
        <v>3.3789554435247786</v>
      </c>
      <c r="BS79" s="14">
        <v>3883.7431377446087</v>
      </c>
      <c r="BT79" s="15">
        <v>20158.879963472362</v>
      </c>
      <c r="BU79" s="15">
        <v>0</v>
      </c>
      <c r="BV79" s="15">
        <v>17.554011424655577</v>
      </c>
      <c r="BW79" s="15">
        <v>20176.433974897016</v>
      </c>
      <c r="BX79" s="15">
        <v>20158.879963472362</v>
      </c>
      <c r="BY79" s="15">
        <v>0</v>
      </c>
      <c r="BZ79" s="15">
        <v>17.554011424655577</v>
      </c>
      <c r="CA79" s="15">
        <v>20176.433974897016</v>
      </c>
      <c r="CB79" s="15">
        <v>383638.26893759996</v>
      </c>
      <c r="CC79" s="15">
        <v>0</v>
      </c>
      <c r="CD79" s="15">
        <v>334.06571039999994</v>
      </c>
      <c r="CE79" s="15">
        <v>383972.33464800008</v>
      </c>
      <c r="CF79" s="15">
        <v>20158.879963472362</v>
      </c>
      <c r="CG79" s="15">
        <v>0</v>
      </c>
      <c r="CH79" s="15">
        <v>17.554011424655577</v>
      </c>
      <c r="CI79" s="15">
        <v>20176.433974897016</v>
      </c>
      <c r="CJ79" s="15" t="s">
        <v>96</v>
      </c>
      <c r="CK79" s="15">
        <v>1.4999999999999999E-2</v>
      </c>
      <c r="CL79" s="15">
        <v>3.5000000000000003E-2</v>
      </c>
      <c r="CM79" s="15">
        <v>0.26500000000000001</v>
      </c>
      <c r="CN79" s="15">
        <v>1384.6158</v>
      </c>
      <c r="CO79" s="15">
        <v>3230.7702000000004</v>
      </c>
      <c r="CP79" s="15">
        <v>24461.5458</v>
      </c>
      <c r="CQ79" s="15">
        <v>1384.6158</v>
      </c>
      <c r="CR79" s="14">
        <v>3883.7431377446087</v>
      </c>
      <c r="CS79">
        <v>1384.6158</v>
      </c>
      <c r="CT79">
        <v>3230.7702000000004</v>
      </c>
      <c r="CU79">
        <v>24461.5458</v>
      </c>
      <c r="CV79">
        <v>1384.6158</v>
      </c>
      <c r="CW79">
        <v>3883.7431377446087</v>
      </c>
      <c r="CX79">
        <v>8</v>
      </c>
      <c r="CY79" s="21">
        <f t="shared" si="1"/>
        <v>4.2073871370071847E-2</v>
      </c>
      <c r="CZ79" s="21" t="e">
        <f>VLOOKUP(F79,#REF!,12,0)</f>
        <v>#REF!</v>
      </c>
      <c r="DB79" s="16"/>
    </row>
    <row r="80" spans="1:106">
      <c r="A80" t="s">
        <v>82</v>
      </c>
      <c r="B80" t="s">
        <v>274</v>
      </c>
      <c r="C80" t="s">
        <v>1696</v>
      </c>
      <c r="D80" t="s">
        <v>116</v>
      </c>
      <c r="E80" t="s">
        <v>82</v>
      </c>
      <c r="F80" t="s">
        <v>274</v>
      </c>
      <c r="I80" t="s">
        <v>127</v>
      </c>
      <c r="J80" t="s">
        <v>2419</v>
      </c>
      <c r="K80" t="s">
        <v>128</v>
      </c>
      <c r="L80" t="s">
        <v>89</v>
      </c>
      <c r="M80" t="s">
        <v>90</v>
      </c>
      <c r="N80" t="s">
        <v>277</v>
      </c>
      <c r="O80">
        <v>45940</v>
      </c>
      <c r="P80">
        <v>44500</v>
      </c>
      <c r="Q80">
        <v>4</v>
      </c>
      <c r="R80" t="s">
        <v>94</v>
      </c>
      <c r="S80">
        <v>2940131.7</v>
      </c>
      <c r="T80">
        <v>1813081.2</v>
      </c>
      <c r="U80">
        <v>1613.94</v>
      </c>
      <c r="V80">
        <v>5.3409999999999999E-2</v>
      </c>
      <c r="W80">
        <v>1</v>
      </c>
      <c r="X80">
        <v>2940131.7</v>
      </c>
      <c r="Y80" s="14">
        <v>1813081.2</v>
      </c>
      <c r="Z80">
        <v>1613.94</v>
      </c>
      <c r="AA80">
        <v>0</v>
      </c>
      <c r="AB80">
        <v>0</v>
      </c>
      <c r="AC80" t="s">
        <v>523</v>
      </c>
      <c r="AD80">
        <v>4</v>
      </c>
      <c r="AE80">
        <v>4</v>
      </c>
      <c r="AF80">
        <v>0</v>
      </c>
      <c r="AG80">
        <v>0</v>
      </c>
      <c r="AH80" t="s">
        <v>523</v>
      </c>
      <c r="AI80">
        <v>4</v>
      </c>
      <c r="AJ80">
        <v>4</v>
      </c>
      <c r="AL80">
        <v>4</v>
      </c>
      <c r="AM80" t="s">
        <v>95</v>
      </c>
      <c r="AN80">
        <v>0</v>
      </c>
      <c r="AO80" t="s">
        <v>95</v>
      </c>
      <c r="AP80" t="s">
        <v>95</v>
      </c>
      <c r="AQ80">
        <v>1</v>
      </c>
      <c r="AS80">
        <v>1</v>
      </c>
      <c r="AT80" t="s">
        <v>92</v>
      </c>
      <c r="AU80" t="s">
        <v>95</v>
      </c>
      <c r="AV80" t="s">
        <v>94</v>
      </c>
      <c r="AW80">
        <v>200000000</v>
      </c>
      <c r="AX80">
        <v>0</v>
      </c>
      <c r="AY80">
        <v>1</v>
      </c>
      <c r="AZ80">
        <v>1278140000</v>
      </c>
      <c r="BA80">
        <v>0</v>
      </c>
      <c r="BB80" t="s">
        <v>116</v>
      </c>
      <c r="BC80" t="s">
        <v>1696</v>
      </c>
      <c r="BD80">
        <v>12294.332755443877</v>
      </c>
      <c r="BE80">
        <v>0</v>
      </c>
      <c r="BF80">
        <v>10.943975044979283</v>
      </c>
      <c r="BG80">
        <v>12305.276730488857</v>
      </c>
      <c r="BH80">
        <v>36131.943394631046</v>
      </c>
      <c r="BI80">
        <v>0</v>
      </c>
      <c r="BJ80">
        <v>44.831066084568405</v>
      </c>
      <c r="BK80">
        <v>36176.774460715613</v>
      </c>
      <c r="BL80">
        <v>1450050.2891251729</v>
      </c>
      <c r="BM80">
        <v>0</v>
      </c>
      <c r="BN80">
        <v>1290.7828748269421</v>
      </c>
      <c r="BO80">
        <v>1451341.0719999997</v>
      </c>
      <c r="BP80">
        <v>12294.332755443877</v>
      </c>
      <c r="BQ80">
        <v>0</v>
      </c>
      <c r="BR80">
        <v>10.943975044979283</v>
      </c>
      <c r="BS80" s="14">
        <v>12305.276730488857</v>
      </c>
      <c r="BT80" s="15">
        <v>63870.288097806486</v>
      </c>
      <c r="BU80" s="15">
        <v>0</v>
      </c>
      <c r="BV80" s="15">
        <v>56.855044756171871</v>
      </c>
      <c r="BW80" s="15">
        <v>63927.143142562658</v>
      </c>
      <c r="BX80" s="15">
        <v>187709.05912944773</v>
      </c>
      <c r="BY80" s="15">
        <v>0</v>
      </c>
      <c r="BZ80" s="15">
        <v>232.90187141594132</v>
      </c>
      <c r="CA80" s="15">
        <v>187941.9610008637</v>
      </c>
      <c r="CB80" s="15">
        <v>7533156.2570341853</v>
      </c>
      <c r="CC80" s="15">
        <v>0</v>
      </c>
      <c r="CD80" s="15">
        <v>6705.746113013447</v>
      </c>
      <c r="CE80" s="15">
        <v>7539862.0031471988</v>
      </c>
      <c r="CF80" s="15">
        <v>63870.288097806486</v>
      </c>
      <c r="CG80" s="15">
        <v>0</v>
      </c>
      <c r="CH80" s="15">
        <v>56.855044756171871</v>
      </c>
      <c r="CI80" s="15">
        <v>63927.143142562658</v>
      </c>
      <c r="CJ80" s="15" t="s">
        <v>96</v>
      </c>
      <c r="CK80" s="15">
        <v>1.4999999999999999E-2</v>
      </c>
      <c r="CL80" s="15">
        <v>3.5000000000000003E-2</v>
      </c>
      <c r="CM80" s="15">
        <v>0.26500000000000001</v>
      </c>
      <c r="CN80" s="15">
        <v>27196.217999999997</v>
      </c>
      <c r="CO80" s="15">
        <v>63457.842000000004</v>
      </c>
      <c r="CP80" s="15">
        <v>480466.51800000004</v>
      </c>
      <c r="CQ80" s="15">
        <v>27196.217999999997</v>
      </c>
      <c r="CR80" s="14">
        <v>27196.217999999997</v>
      </c>
      <c r="CS80">
        <v>27196.217999999997</v>
      </c>
      <c r="CT80">
        <v>63457.842000000004</v>
      </c>
      <c r="CU80">
        <v>480466.51800000004</v>
      </c>
      <c r="CV80">
        <v>27196.217999999997</v>
      </c>
      <c r="CW80">
        <v>27196.217999999997</v>
      </c>
      <c r="CX80">
        <v>4</v>
      </c>
      <c r="CY80" s="21">
        <f t="shared" si="1"/>
        <v>6.7869418813061751E-3</v>
      </c>
      <c r="CZ80" s="21" t="e">
        <f>VLOOKUP(F80,#REF!,12,0)</f>
        <v>#REF!</v>
      </c>
      <c r="DB80" s="16"/>
    </row>
    <row r="81" spans="1:106">
      <c r="A81" t="s">
        <v>82</v>
      </c>
      <c r="B81" t="s">
        <v>278</v>
      </c>
      <c r="C81" t="s">
        <v>1697</v>
      </c>
      <c r="D81" t="s">
        <v>116</v>
      </c>
      <c r="E81" t="s">
        <v>82</v>
      </c>
      <c r="F81" t="s">
        <v>278</v>
      </c>
      <c r="I81" t="s">
        <v>127</v>
      </c>
      <c r="J81" t="s">
        <v>2419</v>
      </c>
      <c r="K81" t="s">
        <v>128</v>
      </c>
      <c r="L81" t="s">
        <v>89</v>
      </c>
      <c r="M81" t="s">
        <v>90</v>
      </c>
      <c r="N81" t="s">
        <v>277</v>
      </c>
      <c r="O81">
        <v>45940</v>
      </c>
      <c r="P81">
        <v>44500</v>
      </c>
      <c r="Q81">
        <v>4</v>
      </c>
      <c r="R81" t="s">
        <v>94</v>
      </c>
      <c r="S81">
        <v>37221530.299999997</v>
      </c>
      <c r="T81">
        <v>22953277</v>
      </c>
      <c r="U81">
        <v>20432.240000000002</v>
      </c>
      <c r="V81">
        <v>5.3409999999999999E-2</v>
      </c>
      <c r="W81">
        <v>1</v>
      </c>
      <c r="X81">
        <v>37221530.299999997</v>
      </c>
      <c r="Y81" s="14">
        <v>22953277</v>
      </c>
      <c r="Z81">
        <v>20432.240000000002</v>
      </c>
      <c r="AA81">
        <v>0</v>
      </c>
      <c r="AB81">
        <v>0</v>
      </c>
      <c r="AC81" t="s">
        <v>523</v>
      </c>
      <c r="AD81">
        <v>4</v>
      </c>
      <c r="AE81">
        <v>4</v>
      </c>
      <c r="AF81">
        <v>0</v>
      </c>
      <c r="AG81">
        <v>0</v>
      </c>
      <c r="AH81" t="s">
        <v>523</v>
      </c>
      <c r="AI81">
        <v>4</v>
      </c>
      <c r="AJ81">
        <v>4</v>
      </c>
      <c r="AL81">
        <v>4</v>
      </c>
      <c r="AM81" t="s">
        <v>95</v>
      </c>
      <c r="AN81">
        <v>0</v>
      </c>
      <c r="AO81" t="s">
        <v>95</v>
      </c>
      <c r="AP81" t="s">
        <v>95</v>
      </c>
      <c r="AQ81">
        <v>1</v>
      </c>
      <c r="AS81">
        <v>1</v>
      </c>
      <c r="AT81" t="s">
        <v>92</v>
      </c>
      <c r="AU81" t="s">
        <v>95</v>
      </c>
      <c r="AV81" t="s">
        <v>94</v>
      </c>
      <c r="AW81">
        <v>200000000</v>
      </c>
      <c r="AX81">
        <v>0</v>
      </c>
      <c r="AY81">
        <v>1</v>
      </c>
      <c r="AZ81">
        <v>1278140000</v>
      </c>
      <c r="BA81">
        <v>0</v>
      </c>
      <c r="BB81" t="s">
        <v>116</v>
      </c>
      <c r="BC81" t="s">
        <v>1697</v>
      </c>
      <c r="BD81">
        <v>155685.00196444333</v>
      </c>
      <c r="BE81">
        <v>0</v>
      </c>
      <c r="BF81">
        <v>138.58558516668353</v>
      </c>
      <c r="BG81">
        <v>155823.58754961001</v>
      </c>
      <c r="BH81">
        <v>457591.66155303811</v>
      </c>
      <c r="BI81">
        <v>0</v>
      </c>
      <c r="BJ81">
        <v>567.81153624835542</v>
      </c>
      <c r="BK81">
        <v>458159.47308928653</v>
      </c>
      <c r="BL81">
        <v>18362206.929126155</v>
      </c>
      <c r="BM81">
        <v>0</v>
      </c>
      <c r="BN81">
        <v>16345.422873847974</v>
      </c>
      <c r="BO81">
        <v>18378552.352000002</v>
      </c>
      <c r="BP81">
        <v>155685.00196444333</v>
      </c>
      <c r="BQ81">
        <v>0</v>
      </c>
      <c r="BR81">
        <v>138.58558516668353</v>
      </c>
      <c r="BS81" s="14">
        <v>155823.58754961001</v>
      </c>
      <c r="BT81" s="15">
        <v>808799.15370547958</v>
      </c>
      <c r="BU81" s="15">
        <v>0</v>
      </c>
      <c r="BV81" s="15">
        <v>719.96597349943761</v>
      </c>
      <c r="BW81" s="15">
        <v>809519.11967897892</v>
      </c>
      <c r="BX81" s="15">
        <v>2377234.4409341882</v>
      </c>
      <c r="BY81" s="15">
        <v>0</v>
      </c>
      <c r="BZ81" s="15">
        <v>2949.8377119638312</v>
      </c>
      <c r="CA81" s="15">
        <v>2380184.2786461525</v>
      </c>
      <c r="CB81" s="15">
        <v>95393501.217503279</v>
      </c>
      <c r="CC81" s="15">
        <v>0</v>
      </c>
      <c r="CD81" s="15">
        <v>84916.106371927614</v>
      </c>
      <c r="CE81" s="15">
        <v>95478417.323875204</v>
      </c>
      <c r="CF81" s="15">
        <v>808799.15370547958</v>
      </c>
      <c r="CG81" s="15">
        <v>0</v>
      </c>
      <c r="CH81" s="15">
        <v>719.96597349943761</v>
      </c>
      <c r="CI81" s="15">
        <v>809519.11967897892</v>
      </c>
      <c r="CJ81" s="15" t="s">
        <v>96</v>
      </c>
      <c r="CK81" s="15">
        <v>1.4999999999999999E-2</v>
      </c>
      <c r="CL81" s="15">
        <v>3.5000000000000003E-2</v>
      </c>
      <c r="CM81" s="15">
        <v>0.26500000000000001</v>
      </c>
      <c r="CN81" s="15">
        <v>344299.15499999997</v>
      </c>
      <c r="CO81" s="15">
        <v>803364.69500000007</v>
      </c>
      <c r="CP81" s="15">
        <v>6082618.4050000003</v>
      </c>
      <c r="CQ81" s="15">
        <v>344299.15499999997</v>
      </c>
      <c r="CR81" s="14">
        <v>344299.15499999997</v>
      </c>
      <c r="CS81">
        <v>344299.15499999997</v>
      </c>
      <c r="CT81">
        <v>803364.69500000007</v>
      </c>
      <c r="CU81">
        <v>6082618.4050000003</v>
      </c>
      <c r="CV81">
        <v>344299.15499999997</v>
      </c>
      <c r="CW81">
        <v>344299.15499999997</v>
      </c>
      <c r="CX81">
        <v>4</v>
      </c>
      <c r="CY81" s="21">
        <f t="shared" si="1"/>
        <v>6.7887294502484334E-3</v>
      </c>
      <c r="CZ81" s="21" t="e">
        <f>VLOOKUP(F81,#REF!,12,0)</f>
        <v>#REF!</v>
      </c>
      <c r="DB81" s="16"/>
    </row>
    <row r="82" spans="1:106">
      <c r="A82" t="s">
        <v>82</v>
      </c>
      <c r="B82" t="s">
        <v>279</v>
      </c>
      <c r="C82" t="s">
        <v>1698</v>
      </c>
      <c r="D82" t="s">
        <v>116</v>
      </c>
      <c r="E82" t="s">
        <v>82</v>
      </c>
      <c r="F82" t="s">
        <v>279</v>
      </c>
      <c r="I82" t="s">
        <v>127</v>
      </c>
      <c r="J82" t="s">
        <v>2419</v>
      </c>
      <c r="K82" t="s">
        <v>128</v>
      </c>
      <c r="L82" t="s">
        <v>89</v>
      </c>
      <c r="M82" t="s">
        <v>90</v>
      </c>
      <c r="N82" t="s">
        <v>277</v>
      </c>
      <c r="O82">
        <v>45940</v>
      </c>
      <c r="P82">
        <v>44500</v>
      </c>
      <c r="Q82">
        <v>4</v>
      </c>
      <c r="R82" t="s">
        <v>94</v>
      </c>
      <c r="S82">
        <v>23495352.359999999</v>
      </c>
      <c r="T82">
        <v>14488800.609999999</v>
      </c>
      <c r="U82">
        <v>12897.45</v>
      </c>
      <c r="V82">
        <v>5.3409999999999999E-2</v>
      </c>
      <c r="W82">
        <v>1</v>
      </c>
      <c r="X82">
        <v>23495352.359999999</v>
      </c>
      <c r="Y82" s="14">
        <v>14488800.609999999</v>
      </c>
      <c r="Z82">
        <v>12897.45</v>
      </c>
      <c r="AA82">
        <v>0</v>
      </c>
      <c r="AB82">
        <v>0</v>
      </c>
      <c r="AC82" t="s">
        <v>523</v>
      </c>
      <c r="AD82">
        <v>4</v>
      </c>
      <c r="AE82">
        <v>4</v>
      </c>
      <c r="AF82">
        <v>0</v>
      </c>
      <c r="AG82">
        <v>0</v>
      </c>
      <c r="AH82" t="s">
        <v>523</v>
      </c>
      <c r="AI82">
        <v>4</v>
      </c>
      <c r="AJ82">
        <v>4</v>
      </c>
      <c r="AL82">
        <v>4</v>
      </c>
      <c r="AM82" t="s">
        <v>95</v>
      </c>
      <c r="AN82">
        <v>0</v>
      </c>
      <c r="AO82" t="s">
        <v>95</v>
      </c>
      <c r="AP82" t="s">
        <v>95</v>
      </c>
      <c r="AQ82">
        <v>1</v>
      </c>
      <c r="AS82">
        <v>1</v>
      </c>
      <c r="AT82" t="s">
        <v>92</v>
      </c>
      <c r="AU82" t="s">
        <v>95</v>
      </c>
      <c r="AV82" t="s">
        <v>94</v>
      </c>
      <c r="AW82">
        <v>200000000</v>
      </c>
      <c r="AX82">
        <v>0</v>
      </c>
      <c r="AY82">
        <v>1</v>
      </c>
      <c r="AZ82">
        <v>1278140000</v>
      </c>
      <c r="BA82">
        <v>0</v>
      </c>
      <c r="BB82" t="s">
        <v>116</v>
      </c>
      <c r="BC82" t="s">
        <v>1698</v>
      </c>
      <c r="BD82">
        <v>98271.771474601555</v>
      </c>
      <c r="BE82">
        <v>0</v>
      </c>
      <c r="BF82">
        <v>87.478273262337325</v>
      </c>
      <c r="BG82">
        <v>98359.249747863898</v>
      </c>
      <c r="BH82">
        <v>288840.34688038717</v>
      </c>
      <c r="BI82">
        <v>0</v>
      </c>
      <c r="BJ82">
        <v>358.41174894809387</v>
      </c>
      <c r="BK82">
        <v>289198.75862933527</v>
      </c>
      <c r="BL82">
        <v>11590625.817126267</v>
      </c>
      <c r="BM82">
        <v>0</v>
      </c>
      <c r="BN82">
        <v>10317.590873734522</v>
      </c>
      <c r="BO82">
        <v>11600943.408</v>
      </c>
      <c r="BP82">
        <v>98271.771474601555</v>
      </c>
      <c r="BQ82">
        <v>0</v>
      </c>
      <c r="BR82">
        <v>87.478273262337325</v>
      </c>
      <c r="BS82" s="14">
        <v>98359.249747863898</v>
      </c>
      <c r="BT82" s="15">
        <v>510531.67998770252</v>
      </c>
      <c r="BU82" s="15">
        <v>0</v>
      </c>
      <c r="BV82" s="15">
        <v>454.45837742516863</v>
      </c>
      <c r="BW82" s="15">
        <v>510986.13836512773</v>
      </c>
      <c r="BX82" s="15">
        <v>1500554.4860782993</v>
      </c>
      <c r="BY82" s="15">
        <v>0</v>
      </c>
      <c r="BZ82" s="15">
        <v>1861.9848769602424</v>
      </c>
      <c r="CA82" s="15">
        <v>1502416.4709552596</v>
      </c>
      <c r="CB82" s="15">
        <v>60214460.182552665</v>
      </c>
      <c r="CC82" s="15">
        <v>0</v>
      </c>
      <c r="CD82" s="15">
        <v>53600.916348138213</v>
      </c>
      <c r="CE82" s="15">
        <v>60268061.098900802</v>
      </c>
      <c r="CF82" s="15">
        <v>510531.67998770252</v>
      </c>
      <c r="CG82" s="15">
        <v>0</v>
      </c>
      <c r="CH82" s="15">
        <v>454.45837742516863</v>
      </c>
      <c r="CI82" s="15">
        <v>510986.13836512773</v>
      </c>
      <c r="CJ82" s="15" t="s">
        <v>96</v>
      </c>
      <c r="CK82" s="15">
        <v>1.4999999999999999E-2</v>
      </c>
      <c r="CL82" s="15">
        <v>3.5000000000000003E-2</v>
      </c>
      <c r="CM82" s="15">
        <v>0.26500000000000001</v>
      </c>
      <c r="CN82" s="15">
        <v>217332.00914999997</v>
      </c>
      <c r="CO82" s="15">
        <v>507108.02135000005</v>
      </c>
      <c r="CP82" s="15">
        <v>3839532.1616500001</v>
      </c>
      <c r="CQ82" s="15">
        <v>217332.00914999997</v>
      </c>
      <c r="CR82" s="14">
        <v>217332.00914999997</v>
      </c>
      <c r="CS82">
        <v>217332.00914999997</v>
      </c>
      <c r="CT82">
        <v>507108.02135000005</v>
      </c>
      <c r="CU82">
        <v>3839532.1616500001</v>
      </c>
      <c r="CV82">
        <v>217332.00914999997</v>
      </c>
      <c r="CW82">
        <v>217332.00914999997</v>
      </c>
      <c r="CX82">
        <v>4</v>
      </c>
      <c r="CY82" s="21">
        <f t="shared" si="1"/>
        <v>6.7886398878301566E-3</v>
      </c>
      <c r="CZ82" s="21" t="e">
        <f>VLOOKUP(F82,#REF!,12,0)</f>
        <v>#REF!</v>
      </c>
      <c r="DB82" s="16"/>
    </row>
    <row r="83" spans="1:106">
      <c r="A83" t="s">
        <v>82</v>
      </c>
      <c r="B83" t="s">
        <v>280</v>
      </c>
      <c r="C83" t="s">
        <v>1699</v>
      </c>
      <c r="D83" t="s">
        <v>116</v>
      </c>
      <c r="E83" t="s">
        <v>82</v>
      </c>
      <c r="F83" t="s">
        <v>280</v>
      </c>
      <c r="I83" t="s">
        <v>127</v>
      </c>
      <c r="J83" t="s">
        <v>2419</v>
      </c>
      <c r="K83" t="s">
        <v>128</v>
      </c>
      <c r="L83" t="s">
        <v>89</v>
      </c>
      <c r="M83" t="s">
        <v>90</v>
      </c>
      <c r="N83" t="s">
        <v>277</v>
      </c>
      <c r="O83">
        <v>45940</v>
      </c>
      <c r="P83">
        <v>44500</v>
      </c>
      <c r="Q83">
        <v>4</v>
      </c>
      <c r="R83" t="s">
        <v>94</v>
      </c>
      <c r="S83">
        <v>1806912.88</v>
      </c>
      <c r="T83">
        <v>1114262.93</v>
      </c>
      <c r="U83">
        <v>991.88</v>
      </c>
      <c r="V83">
        <v>5.3409999999999999E-2</v>
      </c>
      <c r="W83">
        <v>1</v>
      </c>
      <c r="X83">
        <v>1806912.88</v>
      </c>
      <c r="Y83" s="14">
        <v>1114262.93</v>
      </c>
      <c r="Z83">
        <v>991.88</v>
      </c>
      <c r="AA83">
        <v>0</v>
      </c>
      <c r="AB83">
        <v>0</v>
      </c>
      <c r="AC83" t="s">
        <v>523</v>
      </c>
      <c r="AD83">
        <v>4</v>
      </c>
      <c r="AE83">
        <v>4</v>
      </c>
      <c r="AF83">
        <v>0</v>
      </c>
      <c r="AG83">
        <v>0</v>
      </c>
      <c r="AH83" t="s">
        <v>523</v>
      </c>
      <c r="AI83">
        <v>4</v>
      </c>
      <c r="AJ83">
        <v>4</v>
      </c>
      <c r="AL83">
        <v>4</v>
      </c>
      <c r="AM83" t="s">
        <v>95</v>
      </c>
      <c r="AN83">
        <v>0</v>
      </c>
      <c r="AO83" t="s">
        <v>95</v>
      </c>
      <c r="AP83" t="s">
        <v>95</v>
      </c>
      <c r="AQ83">
        <v>1</v>
      </c>
      <c r="AS83">
        <v>1</v>
      </c>
      <c r="AT83" t="s">
        <v>92</v>
      </c>
      <c r="AU83" t="s">
        <v>95</v>
      </c>
      <c r="AV83" t="s">
        <v>94</v>
      </c>
      <c r="AW83">
        <v>200000000</v>
      </c>
      <c r="AX83">
        <v>0</v>
      </c>
      <c r="AY83">
        <v>1</v>
      </c>
      <c r="AZ83">
        <v>1278140000</v>
      </c>
      <c r="BA83">
        <v>0</v>
      </c>
      <c r="BB83" t="s">
        <v>116</v>
      </c>
      <c r="BC83" t="s">
        <v>1699</v>
      </c>
      <c r="BD83">
        <v>7554.356818675662</v>
      </c>
      <c r="BE83">
        <v>0</v>
      </c>
      <c r="BF83">
        <v>6.7246385386867491</v>
      </c>
      <c r="BG83">
        <v>7561.081457214349</v>
      </c>
      <c r="BH83">
        <v>22200.012304537184</v>
      </c>
      <c r="BI83">
        <v>0</v>
      </c>
      <c r="BJ83">
        <v>27.543360363835717</v>
      </c>
      <c r="BK83">
        <v>22227.555664901021</v>
      </c>
      <c r="BL83">
        <v>890995.67312629416</v>
      </c>
      <c r="BM83">
        <v>0</v>
      </c>
      <c r="BN83">
        <v>793.13487370571386</v>
      </c>
      <c r="BO83">
        <v>891788.80799999996</v>
      </c>
      <c r="BP83">
        <v>7554.356818675662</v>
      </c>
      <c r="BQ83">
        <v>0</v>
      </c>
      <c r="BR83">
        <v>6.7246385386867491</v>
      </c>
      <c r="BS83" s="14">
        <v>7561.081457214349</v>
      </c>
      <c r="BT83" s="15">
        <v>39245.639108701929</v>
      </c>
      <c r="BU83" s="15">
        <v>0</v>
      </c>
      <c r="BV83" s="15">
        <v>34.935169672331533</v>
      </c>
      <c r="BW83" s="15">
        <v>39280.574278374268</v>
      </c>
      <c r="BX83" s="15">
        <v>115331.28392330112</v>
      </c>
      <c r="BY83" s="15">
        <v>0</v>
      </c>
      <c r="BZ83" s="15">
        <v>143.09051142616295</v>
      </c>
      <c r="CA83" s="15">
        <v>115474.3744347273</v>
      </c>
      <c r="CB83" s="15">
        <v>4628811.6214584112</v>
      </c>
      <c r="CC83" s="15">
        <v>0</v>
      </c>
      <c r="CD83" s="15">
        <v>4120.4149823885537</v>
      </c>
      <c r="CE83" s="15">
        <v>4632932.0364407999</v>
      </c>
      <c r="CF83" s="15">
        <v>39245.639108701929</v>
      </c>
      <c r="CG83" s="15">
        <v>0</v>
      </c>
      <c r="CH83" s="15">
        <v>34.935169672331533</v>
      </c>
      <c r="CI83" s="15">
        <v>39280.574278374268</v>
      </c>
      <c r="CJ83" s="15" t="s">
        <v>96</v>
      </c>
      <c r="CK83" s="15">
        <v>1.4999999999999999E-2</v>
      </c>
      <c r="CL83" s="15">
        <v>3.5000000000000003E-2</v>
      </c>
      <c r="CM83" s="15">
        <v>0.26500000000000001</v>
      </c>
      <c r="CN83" s="15">
        <v>16713.943949999997</v>
      </c>
      <c r="CO83" s="15">
        <v>38999.202550000002</v>
      </c>
      <c r="CP83" s="15">
        <v>295279.67644999997</v>
      </c>
      <c r="CQ83" s="15">
        <v>16713.943949999997</v>
      </c>
      <c r="CR83" s="14">
        <v>16713.943949999997</v>
      </c>
      <c r="CS83">
        <v>16713.943949999997</v>
      </c>
      <c r="CT83">
        <v>38999.202550000002</v>
      </c>
      <c r="CU83">
        <v>295279.67644999997</v>
      </c>
      <c r="CV83">
        <v>16713.943949999997</v>
      </c>
      <c r="CW83">
        <v>16713.943949999997</v>
      </c>
      <c r="CX83">
        <v>4</v>
      </c>
      <c r="CY83" s="21">
        <f t="shared" si="1"/>
        <v>6.7857246738113686E-3</v>
      </c>
      <c r="CZ83" s="21" t="e">
        <f>VLOOKUP(F83,#REF!,12,0)</f>
        <v>#REF!</v>
      </c>
      <c r="DB83" s="16"/>
    </row>
    <row r="84" spans="1:106">
      <c r="A84" t="s">
        <v>82</v>
      </c>
      <c r="B84" t="s">
        <v>281</v>
      </c>
      <c r="C84" t="s">
        <v>1700</v>
      </c>
      <c r="D84" t="s">
        <v>116</v>
      </c>
      <c r="E84" t="s">
        <v>82</v>
      </c>
      <c r="F84" t="s">
        <v>281</v>
      </c>
      <c r="I84" t="s">
        <v>127</v>
      </c>
      <c r="J84" t="s">
        <v>2419</v>
      </c>
      <c r="K84" t="s">
        <v>128</v>
      </c>
      <c r="L84" t="s">
        <v>89</v>
      </c>
      <c r="M84" t="s">
        <v>90</v>
      </c>
      <c r="N84" t="s">
        <v>277</v>
      </c>
      <c r="O84">
        <v>45940</v>
      </c>
      <c r="P84">
        <v>44500</v>
      </c>
      <c r="Q84">
        <v>4</v>
      </c>
      <c r="R84" t="s">
        <v>94</v>
      </c>
      <c r="S84">
        <v>2262771.0499999998</v>
      </c>
      <c r="T84">
        <v>1395375.5</v>
      </c>
      <c r="U84">
        <v>1242.1199999999999</v>
      </c>
      <c r="V84">
        <v>5.3409999999999999E-2</v>
      </c>
      <c r="W84">
        <v>1</v>
      </c>
      <c r="X84">
        <v>2262771.0499999998</v>
      </c>
      <c r="Y84" s="14">
        <v>1395375.5</v>
      </c>
      <c r="Z84">
        <v>1242.1199999999999</v>
      </c>
      <c r="AA84">
        <v>0</v>
      </c>
      <c r="AB84">
        <v>0</v>
      </c>
      <c r="AC84" t="s">
        <v>523</v>
      </c>
      <c r="AD84">
        <v>4</v>
      </c>
      <c r="AE84">
        <v>4</v>
      </c>
      <c r="AF84">
        <v>0</v>
      </c>
      <c r="AG84">
        <v>0</v>
      </c>
      <c r="AH84" t="s">
        <v>523</v>
      </c>
      <c r="AI84">
        <v>4</v>
      </c>
      <c r="AJ84">
        <v>4</v>
      </c>
      <c r="AL84">
        <v>4</v>
      </c>
      <c r="AM84" t="s">
        <v>95</v>
      </c>
      <c r="AN84">
        <v>0</v>
      </c>
      <c r="AO84" t="s">
        <v>95</v>
      </c>
      <c r="AP84" t="s">
        <v>95</v>
      </c>
      <c r="AQ84">
        <v>1</v>
      </c>
      <c r="AS84">
        <v>1</v>
      </c>
      <c r="AT84" t="s">
        <v>92</v>
      </c>
      <c r="AU84" t="s">
        <v>95</v>
      </c>
      <c r="AV84" t="s">
        <v>94</v>
      </c>
      <c r="AW84">
        <v>200000000</v>
      </c>
      <c r="AX84">
        <v>0</v>
      </c>
      <c r="AY84">
        <v>1</v>
      </c>
      <c r="AZ84">
        <v>1278140000</v>
      </c>
      <c r="BA84">
        <v>0</v>
      </c>
      <c r="BB84" t="s">
        <v>116</v>
      </c>
      <c r="BC84" t="s">
        <v>1700</v>
      </c>
      <c r="BD84">
        <v>9461.0997796615375</v>
      </c>
      <c r="BE84">
        <v>0</v>
      </c>
      <c r="BF84">
        <v>8.4219776385017422</v>
      </c>
      <c r="BG84">
        <v>9469.5217573000391</v>
      </c>
      <c r="BH84">
        <v>27804.389181881463</v>
      </c>
      <c r="BI84">
        <v>0</v>
      </c>
      <c r="BJ84">
        <v>34.497794712621811</v>
      </c>
      <c r="BK84">
        <v>27838.886976594084</v>
      </c>
      <c r="BL84">
        <v>1115885.7291271524</v>
      </c>
      <c r="BM84">
        <v>0</v>
      </c>
      <c r="BN84">
        <v>993.32687284778774</v>
      </c>
      <c r="BO84">
        <v>1116879.0560000001</v>
      </c>
      <c r="BP84">
        <v>9461.0997796615375</v>
      </c>
      <c r="BQ84">
        <v>0</v>
      </c>
      <c r="BR84">
        <v>8.4219776385017422</v>
      </c>
      <c r="BS84" s="14">
        <v>9469.5217573000391</v>
      </c>
      <c r="BT84" s="15">
        <v>49151.359465319656</v>
      </c>
      <c r="BU84" s="15">
        <v>0</v>
      </c>
      <c r="BV84" s="15">
        <v>43.753016029780404</v>
      </c>
      <c r="BW84" s="15">
        <v>49195.112481349432</v>
      </c>
      <c r="BX84" s="15">
        <v>144446.58223879238</v>
      </c>
      <c r="BY84" s="15">
        <v>0</v>
      </c>
      <c r="BZ84" s="15">
        <v>179.21949331154158</v>
      </c>
      <c r="CA84" s="15">
        <v>144625.80173210392</v>
      </c>
      <c r="CB84" s="15">
        <v>5797137.951388469</v>
      </c>
      <c r="CC84" s="15">
        <v>0</v>
      </c>
      <c r="CD84" s="15">
        <v>5160.4324371315424</v>
      </c>
      <c r="CE84" s="15">
        <v>5802298.3838256001</v>
      </c>
      <c r="CF84" s="15">
        <v>49151.359465319656</v>
      </c>
      <c r="CG84" s="15">
        <v>0</v>
      </c>
      <c r="CH84" s="15">
        <v>43.753016029780404</v>
      </c>
      <c r="CI84" s="15">
        <v>49195.112481349432</v>
      </c>
      <c r="CJ84" s="15" t="s">
        <v>96</v>
      </c>
      <c r="CK84" s="15">
        <v>1.4999999999999999E-2</v>
      </c>
      <c r="CL84" s="15">
        <v>3.5000000000000003E-2</v>
      </c>
      <c r="CM84" s="15">
        <v>0.26500000000000001</v>
      </c>
      <c r="CN84" s="15">
        <v>20930.6325</v>
      </c>
      <c r="CO84" s="15">
        <v>48838.142500000002</v>
      </c>
      <c r="CP84" s="15">
        <v>369774.50750000001</v>
      </c>
      <c r="CQ84" s="15">
        <v>20930.6325</v>
      </c>
      <c r="CR84" s="14">
        <v>20930.6325</v>
      </c>
      <c r="CS84">
        <v>20930.6325</v>
      </c>
      <c r="CT84">
        <v>48838.142500000002</v>
      </c>
      <c r="CU84">
        <v>369774.50750000001</v>
      </c>
      <c r="CV84">
        <v>20930.6325</v>
      </c>
      <c r="CW84">
        <v>20930.6325</v>
      </c>
      <c r="CX84">
        <v>4</v>
      </c>
      <c r="CY84" s="21">
        <f t="shared" si="1"/>
        <v>6.7863609166851782E-3</v>
      </c>
      <c r="CZ84" s="21" t="e">
        <f>VLOOKUP(F84,#REF!,12,0)</f>
        <v>#REF!</v>
      </c>
      <c r="DB84" s="16"/>
    </row>
    <row r="85" spans="1:106">
      <c r="A85" t="s">
        <v>82</v>
      </c>
      <c r="B85" t="s">
        <v>282</v>
      </c>
      <c r="C85" t="s">
        <v>1701</v>
      </c>
      <c r="D85" t="s">
        <v>116</v>
      </c>
      <c r="E85" t="s">
        <v>82</v>
      </c>
      <c r="F85" t="s">
        <v>282</v>
      </c>
      <c r="I85" t="s">
        <v>127</v>
      </c>
      <c r="J85" t="s">
        <v>2419</v>
      </c>
      <c r="K85" t="s">
        <v>128</v>
      </c>
      <c r="L85" t="s">
        <v>89</v>
      </c>
      <c r="M85" t="s">
        <v>90</v>
      </c>
      <c r="N85" t="s">
        <v>277</v>
      </c>
      <c r="O85">
        <v>45940</v>
      </c>
      <c r="P85">
        <v>44500</v>
      </c>
      <c r="Q85">
        <v>4</v>
      </c>
      <c r="R85" t="s">
        <v>94</v>
      </c>
      <c r="S85">
        <v>2227600.64</v>
      </c>
      <c r="T85">
        <v>1373687.04</v>
      </c>
      <c r="U85">
        <v>1222.81</v>
      </c>
      <c r="V85">
        <v>5.3409999999999999E-2</v>
      </c>
      <c r="W85">
        <v>1</v>
      </c>
      <c r="X85">
        <v>2227600.64</v>
      </c>
      <c r="Y85" s="14">
        <v>1373687.04</v>
      </c>
      <c r="Z85">
        <v>1222.81</v>
      </c>
      <c r="AA85">
        <v>0</v>
      </c>
      <c r="AB85">
        <v>0</v>
      </c>
      <c r="AC85" t="s">
        <v>523</v>
      </c>
      <c r="AD85">
        <v>4</v>
      </c>
      <c r="AE85">
        <v>4</v>
      </c>
      <c r="AF85">
        <v>0</v>
      </c>
      <c r="AG85">
        <v>0</v>
      </c>
      <c r="AH85" t="s">
        <v>523</v>
      </c>
      <c r="AI85">
        <v>4</v>
      </c>
      <c r="AJ85">
        <v>4</v>
      </c>
      <c r="AL85">
        <v>4</v>
      </c>
      <c r="AM85" t="s">
        <v>95</v>
      </c>
      <c r="AN85">
        <v>0</v>
      </c>
      <c r="AO85" t="s">
        <v>95</v>
      </c>
      <c r="AP85" t="s">
        <v>95</v>
      </c>
      <c r="AQ85">
        <v>1</v>
      </c>
      <c r="AS85">
        <v>1</v>
      </c>
      <c r="AT85" t="s">
        <v>92</v>
      </c>
      <c r="AU85" t="s">
        <v>95</v>
      </c>
      <c r="AV85" t="s">
        <v>94</v>
      </c>
      <c r="AW85">
        <v>200000000</v>
      </c>
      <c r="AX85">
        <v>0</v>
      </c>
      <c r="AY85">
        <v>1</v>
      </c>
      <c r="AZ85">
        <v>1278140000</v>
      </c>
      <c r="BA85">
        <v>0</v>
      </c>
      <c r="BB85" t="s">
        <v>116</v>
      </c>
      <c r="BC85" t="s">
        <v>1701</v>
      </c>
      <c r="BD85">
        <v>9313.990319412007</v>
      </c>
      <c r="BE85">
        <v>0</v>
      </c>
      <c r="BF85">
        <v>8.2910009127553508</v>
      </c>
      <c r="BG85">
        <v>9322.2813203247624</v>
      </c>
      <c r="BH85">
        <v>27371.999040998311</v>
      </c>
      <c r="BI85">
        <v>0</v>
      </c>
      <c r="BJ85">
        <v>33.961149443927141</v>
      </c>
      <c r="BK85">
        <v>27405.960190442238</v>
      </c>
      <c r="BL85">
        <v>1098534.9611260649</v>
      </c>
      <c r="BM85">
        <v>0</v>
      </c>
      <c r="BN85">
        <v>977.87887393518929</v>
      </c>
      <c r="BO85">
        <v>1099512.8400000001</v>
      </c>
      <c r="BP85">
        <v>9313.990319412007</v>
      </c>
      <c r="BQ85">
        <v>0</v>
      </c>
      <c r="BR85">
        <v>8.2910009127553508</v>
      </c>
      <c r="BS85" s="14">
        <v>9322.2813203247624</v>
      </c>
      <c r="BT85" s="15">
        <v>48387.111108377321</v>
      </c>
      <c r="BU85" s="15">
        <v>0</v>
      </c>
      <c r="BV85" s="15">
        <v>43.072578841855325</v>
      </c>
      <c r="BW85" s="15">
        <v>48430.183687219171</v>
      </c>
      <c r="BX85" s="15">
        <v>142200.27221789034</v>
      </c>
      <c r="BY85" s="15">
        <v>0</v>
      </c>
      <c r="BZ85" s="15">
        <v>176.43156747614589</v>
      </c>
      <c r="CA85" s="15">
        <v>142376.70378536647</v>
      </c>
      <c r="CB85" s="15">
        <v>5706998.9765460193</v>
      </c>
      <c r="CC85" s="15">
        <v>0</v>
      </c>
      <c r="CD85" s="15">
        <v>5080.1785379807015</v>
      </c>
      <c r="CE85" s="15">
        <v>5712079.1550840009</v>
      </c>
      <c r="CF85" s="15">
        <v>48387.111108377321</v>
      </c>
      <c r="CG85" s="15">
        <v>0</v>
      </c>
      <c r="CH85" s="15">
        <v>43.072578841855325</v>
      </c>
      <c r="CI85" s="15">
        <v>48430.183687219171</v>
      </c>
      <c r="CJ85" s="15" t="s">
        <v>96</v>
      </c>
      <c r="CK85" s="15">
        <v>1.4999999999999999E-2</v>
      </c>
      <c r="CL85" s="15">
        <v>3.5000000000000003E-2</v>
      </c>
      <c r="CM85" s="15">
        <v>0.26500000000000001</v>
      </c>
      <c r="CN85" s="15">
        <v>20605.3056</v>
      </c>
      <c r="CO85" s="15">
        <v>48079.046400000007</v>
      </c>
      <c r="CP85" s="15">
        <v>364027.06560000003</v>
      </c>
      <c r="CQ85" s="15">
        <v>20605.3056</v>
      </c>
      <c r="CR85" s="14">
        <v>20605.3056</v>
      </c>
      <c r="CS85">
        <v>20605.3056</v>
      </c>
      <c r="CT85">
        <v>48079.046400000007</v>
      </c>
      <c r="CU85">
        <v>364027.06560000003</v>
      </c>
      <c r="CV85">
        <v>20605.3056</v>
      </c>
      <c r="CW85">
        <v>20605.3056</v>
      </c>
      <c r="CX85">
        <v>4</v>
      </c>
      <c r="CY85" s="21">
        <f t="shared" si="1"/>
        <v>6.7863210825114591E-3</v>
      </c>
      <c r="CZ85" s="21" t="e">
        <f>VLOOKUP(F85,#REF!,12,0)</f>
        <v>#REF!</v>
      </c>
      <c r="DB85" s="16"/>
    </row>
    <row r="86" spans="1:106">
      <c r="A86" t="s">
        <v>82</v>
      </c>
      <c r="B86" t="s">
        <v>283</v>
      </c>
      <c r="C86" t="s">
        <v>1702</v>
      </c>
      <c r="D86" t="s">
        <v>116</v>
      </c>
      <c r="E86" t="s">
        <v>82</v>
      </c>
      <c r="F86" t="s">
        <v>283</v>
      </c>
      <c r="I86" t="s">
        <v>127</v>
      </c>
      <c r="J86" t="s">
        <v>2419</v>
      </c>
      <c r="K86" t="s">
        <v>128</v>
      </c>
      <c r="L86" t="s">
        <v>89</v>
      </c>
      <c r="M86" t="s">
        <v>90</v>
      </c>
      <c r="N86" t="s">
        <v>277</v>
      </c>
      <c r="O86">
        <v>45940</v>
      </c>
      <c r="P86">
        <v>44500</v>
      </c>
      <c r="Q86">
        <v>4</v>
      </c>
      <c r="R86" t="s">
        <v>94</v>
      </c>
      <c r="S86">
        <v>1435437.12</v>
      </c>
      <c r="T86">
        <v>885186.22</v>
      </c>
      <c r="U86">
        <v>787.96</v>
      </c>
      <c r="V86">
        <v>5.3409999999999999E-2</v>
      </c>
      <c r="W86">
        <v>1</v>
      </c>
      <c r="X86">
        <v>1435437.12</v>
      </c>
      <c r="Y86" s="14">
        <v>885186.22</v>
      </c>
      <c r="Z86">
        <v>787.96</v>
      </c>
      <c r="AA86">
        <v>0</v>
      </c>
      <c r="AB86">
        <v>0</v>
      </c>
      <c r="AC86" t="s">
        <v>523</v>
      </c>
      <c r="AD86">
        <v>4</v>
      </c>
      <c r="AE86">
        <v>4</v>
      </c>
      <c r="AF86">
        <v>0</v>
      </c>
      <c r="AG86">
        <v>0</v>
      </c>
      <c r="AH86" t="s">
        <v>523</v>
      </c>
      <c r="AI86">
        <v>4</v>
      </c>
      <c r="AJ86">
        <v>4</v>
      </c>
      <c r="AL86">
        <v>4</v>
      </c>
      <c r="AM86" t="s">
        <v>95</v>
      </c>
      <c r="AN86">
        <v>0</v>
      </c>
      <c r="AO86" t="s">
        <v>95</v>
      </c>
      <c r="AP86" t="s">
        <v>95</v>
      </c>
      <c r="AQ86">
        <v>1</v>
      </c>
      <c r="AS86">
        <v>1</v>
      </c>
      <c r="AT86" t="s">
        <v>92</v>
      </c>
      <c r="AU86" t="s">
        <v>95</v>
      </c>
      <c r="AV86" t="s">
        <v>94</v>
      </c>
      <c r="AW86">
        <v>200000000</v>
      </c>
      <c r="AX86">
        <v>0</v>
      </c>
      <c r="AY86">
        <v>1</v>
      </c>
      <c r="AZ86">
        <v>1278140000</v>
      </c>
      <c r="BA86">
        <v>0</v>
      </c>
      <c r="BB86" t="s">
        <v>116</v>
      </c>
      <c r="BC86" t="s">
        <v>1702</v>
      </c>
      <c r="BD86">
        <v>6000.5650251584593</v>
      </c>
      <c r="BE86">
        <v>0</v>
      </c>
      <c r="BF86">
        <v>5.3414808210907996</v>
      </c>
      <c r="BG86">
        <v>6005.9065059795503</v>
      </c>
      <c r="BH86">
        <v>17633.043930701158</v>
      </c>
      <c r="BI86">
        <v>0</v>
      </c>
      <c r="BJ86">
        <v>21.876207876389127</v>
      </c>
      <c r="BK86">
        <v>17654.920138577549</v>
      </c>
      <c r="BL86">
        <v>707734.3051246606</v>
      </c>
      <c r="BM86">
        <v>0</v>
      </c>
      <c r="BN86">
        <v>629.99887533950493</v>
      </c>
      <c r="BO86">
        <v>708364.304</v>
      </c>
      <c r="BP86">
        <v>6000.5650251584593</v>
      </c>
      <c r="BQ86">
        <v>0</v>
      </c>
      <c r="BR86">
        <v>5.3414808210907996</v>
      </c>
      <c r="BS86" s="14">
        <v>6005.9065059795503</v>
      </c>
      <c r="BT86" s="15">
        <v>31173.535362200713</v>
      </c>
      <c r="BU86" s="15">
        <v>0</v>
      </c>
      <c r="BV86" s="15">
        <v>27.749527013648812</v>
      </c>
      <c r="BW86" s="15">
        <v>31201.284889214363</v>
      </c>
      <c r="BX86" s="15">
        <v>91605.426524385592</v>
      </c>
      <c r="BY86" s="15">
        <v>0</v>
      </c>
      <c r="BZ86" s="15">
        <v>113.64908753862916</v>
      </c>
      <c r="CA86" s="15">
        <v>91719.075611924229</v>
      </c>
      <c r="CB86" s="15">
        <v>3676750.4885531245</v>
      </c>
      <c r="CC86" s="15">
        <v>0</v>
      </c>
      <c r="CD86" s="15">
        <v>3272.9071572762623</v>
      </c>
      <c r="CE86" s="15">
        <v>3680023.3957103998</v>
      </c>
      <c r="CF86" s="15">
        <v>31173.535362200713</v>
      </c>
      <c r="CG86" s="15">
        <v>0</v>
      </c>
      <c r="CH86" s="15">
        <v>27.749527013648812</v>
      </c>
      <c r="CI86" s="15">
        <v>31201.284889214363</v>
      </c>
      <c r="CJ86" s="15" t="s">
        <v>96</v>
      </c>
      <c r="CK86" s="15">
        <v>1.4999999999999999E-2</v>
      </c>
      <c r="CL86" s="15">
        <v>3.5000000000000003E-2</v>
      </c>
      <c r="CM86" s="15">
        <v>0.26500000000000001</v>
      </c>
      <c r="CN86" s="15">
        <v>13277.793299999999</v>
      </c>
      <c r="CO86" s="15">
        <v>30981.5177</v>
      </c>
      <c r="CP86" s="15">
        <v>234574.34830000001</v>
      </c>
      <c r="CQ86" s="15">
        <v>13277.793299999999</v>
      </c>
      <c r="CR86" s="14">
        <v>13277.793299999999</v>
      </c>
      <c r="CS86">
        <v>13277.793299999999</v>
      </c>
      <c r="CT86">
        <v>30981.5177</v>
      </c>
      <c r="CU86">
        <v>234574.34830000001</v>
      </c>
      <c r="CV86">
        <v>13277.793299999999</v>
      </c>
      <c r="CW86">
        <v>13277.793299999999</v>
      </c>
      <c r="CX86">
        <v>4</v>
      </c>
      <c r="CY86" s="21">
        <f t="shared" si="1"/>
        <v>6.7849073678299581E-3</v>
      </c>
      <c r="CZ86" s="21" t="e">
        <f>VLOOKUP(F86,#REF!,12,0)</f>
        <v>#REF!</v>
      </c>
      <c r="DB86" s="16"/>
    </row>
    <row r="87" spans="1:106">
      <c r="A87" t="s">
        <v>82</v>
      </c>
      <c r="B87" t="s">
        <v>284</v>
      </c>
      <c r="C87" t="s">
        <v>1703</v>
      </c>
      <c r="D87" t="s">
        <v>116</v>
      </c>
      <c r="E87" t="s">
        <v>82</v>
      </c>
      <c r="F87" t="s">
        <v>284</v>
      </c>
      <c r="I87" t="s">
        <v>127</v>
      </c>
      <c r="J87" t="s">
        <v>2419</v>
      </c>
      <c r="K87" t="s">
        <v>128</v>
      </c>
      <c r="L87" t="s">
        <v>89</v>
      </c>
      <c r="M87" t="s">
        <v>90</v>
      </c>
      <c r="N87" t="s">
        <v>277</v>
      </c>
      <c r="O87">
        <v>45940</v>
      </c>
      <c r="P87">
        <v>44500</v>
      </c>
      <c r="Q87">
        <v>4</v>
      </c>
      <c r="R87" t="s">
        <v>94</v>
      </c>
      <c r="S87">
        <v>745814.67</v>
      </c>
      <c r="T87">
        <v>459919.07</v>
      </c>
      <c r="U87">
        <v>409.4</v>
      </c>
      <c r="V87">
        <v>5.3409999999999999E-2</v>
      </c>
      <c r="W87">
        <v>1</v>
      </c>
      <c r="X87">
        <v>745814.67</v>
      </c>
      <c r="Y87" s="14">
        <v>459919.07</v>
      </c>
      <c r="Z87">
        <v>409.4</v>
      </c>
      <c r="AA87">
        <v>0</v>
      </c>
      <c r="AB87">
        <v>0</v>
      </c>
      <c r="AC87" t="s">
        <v>523</v>
      </c>
      <c r="AD87">
        <v>4</v>
      </c>
      <c r="AE87">
        <v>4</v>
      </c>
      <c r="AF87">
        <v>0</v>
      </c>
      <c r="AG87">
        <v>0</v>
      </c>
      <c r="AH87" t="s">
        <v>523</v>
      </c>
      <c r="AI87">
        <v>4</v>
      </c>
      <c r="AJ87">
        <v>4</v>
      </c>
      <c r="AL87">
        <v>4</v>
      </c>
      <c r="AM87" t="s">
        <v>95</v>
      </c>
      <c r="AN87">
        <v>0</v>
      </c>
      <c r="AO87" t="s">
        <v>95</v>
      </c>
      <c r="AP87" t="s">
        <v>95</v>
      </c>
      <c r="AQ87">
        <v>1</v>
      </c>
      <c r="AS87">
        <v>1</v>
      </c>
      <c r="AT87" t="s">
        <v>92</v>
      </c>
      <c r="AU87" t="s">
        <v>95</v>
      </c>
      <c r="AV87" t="s">
        <v>94</v>
      </c>
      <c r="AW87">
        <v>200000000</v>
      </c>
      <c r="AX87">
        <v>0</v>
      </c>
      <c r="AY87">
        <v>1</v>
      </c>
      <c r="AZ87">
        <v>1278140000</v>
      </c>
      <c r="BA87">
        <v>0</v>
      </c>
      <c r="BB87" t="s">
        <v>116</v>
      </c>
      <c r="BC87" t="s">
        <v>1703</v>
      </c>
      <c r="BD87">
        <v>3116.0439067886282</v>
      </c>
      <c r="BE87">
        <v>0</v>
      </c>
      <c r="BF87">
        <v>2.7737670791499562</v>
      </c>
      <c r="BG87">
        <v>3118.817673867778</v>
      </c>
      <c r="BH87">
        <v>9154.741511935059</v>
      </c>
      <c r="BI87">
        <v>0</v>
      </c>
      <c r="BJ87">
        <v>11.3556250475634</v>
      </c>
      <c r="BK87">
        <v>9166.097136982622</v>
      </c>
      <c r="BL87">
        <v>367520.58512202278</v>
      </c>
      <c r="BM87">
        <v>0</v>
      </c>
      <c r="BN87">
        <v>327.15087797719741</v>
      </c>
      <c r="BO87">
        <v>367847.73600000003</v>
      </c>
      <c r="BP87">
        <v>3116.0439067886282</v>
      </c>
      <c r="BQ87">
        <v>0</v>
      </c>
      <c r="BR87">
        <v>2.7737670791499562</v>
      </c>
      <c r="BS87" s="14">
        <v>3118.817673867778</v>
      </c>
      <c r="BT87" s="15">
        <v>16188.159700157603</v>
      </c>
      <c r="BU87" s="15">
        <v>0</v>
      </c>
      <c r="BV87" s="15">
        <v>14.409997352891939</v>
      </c>
      <c r="BW87" s="15">
        <v>16202.569697510493</v>
      </c>
      <c r="BX87" s="15">
        <v>47559.797628653825</v>
      </c>
      <c r="BY87" s="15">
        <v>0</v>
      </c>
      <c r="BZ87" s="15">
        <v>58.993607684596618</v>
      </c>
      <c r="CA87" s="15">
        <v>47618.791236338417</v>
      </c>
      <c r="CB87" s="15">
        <v>1909306.1917674206</v>
      </c>
      <c r="CC87" s="15">
        <v>0</v>
      </c>
      <c r="CD87" s="15">
        <v>1699.5815261793382</v>
      </c>
      <c r="CE87" s="15">
        <v>1911005.7732936002</v>
      </c>
      <c r="CF87" s="15">
        <v>16188.159700157603</v>
      </c>
      <c r="CG87" s="15">
        <v>0</v>
      </c>
      <c r="CH87" s="15">
        <v>14.409997352891939</v>
      </c>
      <c r="CI87" s="15">
        <v>16202.569697510493</v>
      </c>
      <c r="CJ87" s="15" t="s">
        <v>96</v>
      </c>
      <c r="CK87" s="15">
        <v>1.4999999999999999E-2</v>
      </c>
      <c r="CL87" s="15">
        <v>3.5000000000000003E-2</v>
      </c>
      <c r="CM87" s="15">
        <v>0.26500000000000001</v>
      </c>
      <c r="CN87" s="15">
        <v>6898.7860499999997</v>
      </c>
      <c r="CO87" s="15">
        <v>16097.167450000003</v>
      </c>
      <c r="CP87" s="15">
        <v>121878.55355000001</v>
      </c>
      <c r="CQ87" s="15">
        <v>6898.7860499999997</v>
      </c>
      <c r="CR87" s="14">
        <v>6898.7860499999997</v>
      </c>
      <c r="CS87">
        <v>6898.7860499999997</v>
      </c>
      <c r="CT87">
        <v>16097.167450000003</v>
      </c>
      <c r="CU87">
        <v>121878.55355000001</v>
      </c>
      <c r="CV87">
        <v>6898.7860499999997</v>
      </c>
      <c r="CW87">
        <v>6898.7860499999997</v>
      </c>
      <c r="CX87">
        <v>4</v>
      </c>
      <c r="CY87" s="21">
        <f t="shared" si="1"/>
        <v>6.7812314759372293E-3</v>
      </c>
      <c r="CZ87" s="21" t="e">
        <f>VLOOKUP(F87,#REF!,12,0)</f>
        <v>#REF!</v>
      </c>
      <c r="DB87" s="16"/>
    </row>
    <row r="88" spans="1:106">
      <c r="A88" t="s">
        <v>82</v>
      </c>
      <c r="B88" t="s">
        <v>285</v>
      </c>
      <c r="C88" t="s">
        <v>1704</v>
      </c>
      <c r="D88" t="s">
        <v>116</v>
      </c>
      <c r="E88" t="s">
        <v>82</v>
      </c>
      <c r="F88" t="s">
        <v>285</v>
      </c>
      <c r="I88" t="s">
        <v>127</v>
      </c>
      <c r="J88" t="s">
        <v>2419</v>
      </c>
      <c r="K88" t="s">
        <v>128</v>
      </c>
      <c r="L88" t="s">
        <v>89</v>
      </c>
      <c r="M88" t="s">
        <v>90</v>
      </c>
      <c r="N88" t="s">
        <v>277</v>
      </c>
      <c r="O88">
        <v>45940</v>
      </c>
      <c r="P88">
        <v>44500</v>
      </c>
      <c r="Q88">
        <v>4</v>
      </c>
      <c r="R88" t="s">
        <v>94</v>
      </c>
      <c r="S88">
        <v>1518989.76</v>
      </c>
      <c r="T88">
        <v>936710.36</v>
      </c>
      <c r="U88">
        <v>833.83</v>
      </c>
      <c r="V88">
        <v>5.3409999999999999E-2</v>
      </c>
      <c r="W88">
        <v>1</v>
      </c>
      <c r="X88">
        <v>1518989.76</v>
      </c>
      <c r="Y88" s="14">
        <v>936710.36</v>
      </c>
      <c r="Z88">
        <v>833.83</v>
      </c>
      <c r="AA88">
        <v>0</v>
      </c>
      <c r="AB88">
        <v>0</v>
      </c>
      <c r="AC88" t="s">
        <v>523</v>
      </c>
      <c r="AD88">
        <v>4</v>
      </c>
      <c r="AE88">
        <v>4</v>
      </c>
      <c r="AF88">
        <v>0</v>
      </c>
      <c r="AG88">
        <v>0</v>
      </c>
      <c r="AH88" t="s">
        <v>523</v>
      </c>
      <c r="AI88">
        <v>4</v>
      </c>
      <c r="AJ88">
        <v>4</v>
      </c>
      <c r="AL88">
        <v>4</v>
      </c>
      <c r="AM88" t="s">
        <v>95</v>
      </c>
      <c r="AN88">
        <v>0</v>
      </c>
      <c r="AO88" t="s">
        <v>95</v>
      </c>
      <c r="AP88" t="s">
        <v>95</v>
      </c>
      <c r="AQ88">
        <v>1</v>
      </c>
      <c r="AS88">
        <v>1</v>
      </c>
      <c r="AT88" t="s">
        <v>92</v>
      </c>
      <c r="AU88" t="s">
        <v>95</v>
      </c>
      <c r="AV88" t="s">
        <v>94</v>
      </c>
      <c r="AW88">
        <v>200000000</v>
      </c>
      <c r="AX88">
        <v>0</v>
      </c>
      <c r="AY88">
        <v>1</v>
      </c>
      <c r="AZ88">
        <v>1278140000</v>
      </c>
      <c r="BA88">
        <v>0</v>
      </c>
      <c r="BB88" t="s">
        <v>116</v>
      </c>
      <c r="BC88" t="s">
        <v>1704</v>
      </c>
      <c r="BD88">
        <v>6350.0452752620786</v>
      </c>
      <c r="BE88">
        <v>0</v>
      </c>
      <c r="BF88">
        <v>5.6526098973345196</v>
      </c>
      <c r="BG88">
        <v>6355.6978851594131</v>
      </c>
      <c r="BH88">
        <v>18660.250572070334</v>
      </c>
      <c r="BI88">
        <v>0</v>
      </c>
      <c r="BJ88">
        <v>23.150983580308186</v>
      </c>
      <c r="BK88">
        <v>18683.401555650646</v>
      </c>
      <c r="BL88">
        <v>748953.61712692434</v>
      </c>
      <c r="BM88">
        <v>0</v>
      </c>
      <c r="BN88">
        <v>666.69487307575332</v>
      </c>
      <c r="BO88">
        <v>749620.31200000003</v>
      </c>
      <c r="BP88">
        <v>6350.0452752620786</v>
      </c>
      <c r="BQ88">
        <v>0</v>
      </c>
      <c r="BR88">
        <v>5.6526098973345196</v>
      </c>
      <c r="BS88" s="14">
        <v>6355.6978851594131</v>
      </c>
      <c r="BT88" s="15">
        <v>32989.120209514025</v>
      </c>
      <c r="BU88" s="15">
        <v>0</v>
      </c>
      <c r="BV88" s="15">
        <v>29.365873677642561</v>
      </c>
      <c r="BW88" s="15">
        <v>33018.486083191667</v>
      </c>
      <c r="BX88" s="15">
        <v>96941.867746962598</v>
      </c>
      <c r="BY88" s="15">
        <v>0</v>
      </c>
      <c r="BZ88" s="15">
        <v>120.27167479805905</v>
      </c>
      <c r="CA88" s="15">
        <v>97062.139421760672</v>
      </c>
      <c r="CB88" s="15">
        <v>3890888.9363360847</v>
      </c>
      <c r="CC88" s="15">
        <v>0</v>
      </c>
      <c r="CD88" s="15">
        <v>3463.5465351158459</v>
      </c>
      <c r="CE88" s="15">
        <v>3894352.4828712004</v>
      </c>
      <c r="CF88" s="15">
        <v>32989.120209514025</v>
      </c>
      <c r="CG88" s="15">
        <v>0</v>
      </c>
      <c r="CH88" s="15">
        <v>29.365873677642561</v>
      </c>
      <c r="CI88" s="15">
        <v>33018.486083191667</v>
      </c>
      <c r="CJ88" s="15" t="s">
        <v>96</v>
      </c>
      <c r="CK88" s="15">
        <v>1.4999999999999999E-2</v>
      </c>
      <c r="CL88" s="15">
        <v>3.5000000000000003E-2</v>
      </c>
      <c r="CM88" s="15">
        <v>0.26500000000000001</v>
      </c>
      <c r="CN88" s="15">
        <v>14050.6554</v>
      </c>
      <c r="CO88" s="15">
        <v>32784.8626</v>
      </c>
      <c r="CP88" s="15">
        <v>248228.24540000001</v>
      </c>
      <c r="CQ88" s="15">
        <v>14050.6554</v>
      </c>
      <c r="CR88" s="14">
        <v>14050.6554</v>
      </c>
      <c r="CS88">
        <v>14050.6554</v>
      </c>
      <c r="CT88">
        <v>32784.8626</v>
      </c>
      <c r="CU88">
        <v>248228.24540000001</v>
      </c>
      <c r="CV88">
        <v>14050.6554</v>
      </c>
      <c r="CW88">
        <v>14050.6554</v>
      </c>
      <c r="CX88">
        <v>4</v>
      </c>
      <c r="CY88" s="21">
        <f t="shared" si="1"/>
        <v>6.7851260715846183E-3</v>
      </c>
      <c r="CZ88" s="21" t="e">
        <f>VLOOKUP(F88,#REF!,12,0)</f>
        <v>#REF!</v>
      </c>
      <c r="DB88" s="16"/>
    </row>
    <row r="89" spans="1:106">
      <c r="A89" t="s">
        <v>82</v>
      </c>
      <c r="B89" t="s">
        <v>286</v>
      </c>
      <c r="C89" t="s">
        <v>1705</v>
      </c>
      <c r="D89" t="s">
        <v>116</v>
      </c>
      <c r="E89" t="s">
        <v>82</v>
      </c>
      <c r="F89" t="s">
        <v>286</v>
      </c>
      <c r="I89" t="s">
        <v>127</v>
      </c>
      <c r="J89" t="s">
        <v>2419</v>
      </c>
      <c r="K89" t="s">
        <v>128</v>
      </c>
      <c r="L89" t="s">
        <v>89</v>
      </c>
      <c r="M89" t="s">
        <v>90</v>
      </c>
      <c r="N89" t="s">
        <v>277</v>
      </c>
      <c r="O89">
        <v>45940</v>
      </c>
      <c r="P89">
        <v>44500</v>
      </c>
      <c r="Q89">
        <v>4</v>
      </c>
      <c r="R89" t="s">
        <v>94</v>
      </c>
      <c r="S89">
        <v>30360576.57</v>
      </c>
      <c r="T89">
        <v>18722355.57</v>
      </c>
      <c r="U89">
        <v>16666.02</v>
      </c>
      <c r="V89">
        <v>5.3409999999999999E-2</v>
      </c>
      <c r="W89">
        <v>1</v>
      </c>
      <c r="X89">
        <v>30360576.57</v>
      </c>
      <c r="Y89" s="14">
        <v>18722355.57</v>
      </c>
      <c r="Z89">
        <v>16666.02</v>
      </c>
      <c r="AA89">
        <v>0</v>
      </c>
      <c r="AB89">
        <v>0</v>
      </c>
      <c r="AC89" t="s">
        <v>523</v>
      </c>
      <c r="AD89">
        <v>4</v>
      </c>
      <c r="AE89">
        <v>4</v>
      </c>
      <c r="AF89">
        <v>0</v>
      </c>
      <c r="AG89">
        <v>0</v>
      </c>
      <c r="AH89" t="s">
        <v>523</v>
      </c>
      <c r="AI89">
        <v>4</v>
      </c>
      <c r="AJ89">
        <v>4</v>
      </c>
      <c r="AL89">
        <v>4</v>
      </c>
      <c r="AM89" t="s">
        <v>95</v>
      </c>
      <c r="AN89">
        <v>0</v>
      </c>
      <c r="AO89" t="s">
        <v>95</v>
      </c>
      <c r="AP89" t="s">
        <v>95</v>
      </c>
      <c r="AQ89">
        <v>1</v>
      </c>
      <c r="AS89">
        <v>1</v>
      </c>
      <c r="AT89" t="s">
        <v>92</v>
      </c>
      <c r="AU89" t="s">
        <v>95</v>
      </c>
      <c r="AV89" t="s">
        <v>94</v>
      </c>
      <c r="AW89">
        <v>200000000</v>
      </c>
      <c r="AX89">
        <v>0</v>
      </c>
      <c r="AY89">
        <v>1</v>
      </c>
      <c r="AZ89">
        <v>1278140000</v>
      </c>
      <c r="BA89">
        <v>0</v>
      </c>
      <c r="BB89" t="s">
        <v>116</v>
      </c>
      <c r="BC89" t="s">
        <v>1705</v>
      </c>
      <c r="BD89">
        <v>126987.318132284</v>
      </c>
      <c r="BE89">
        <v>0</v>
      </c>
      <c r="BF89">
        <v>113.03989905683689</v>
      </c>
      <c r="BG89">
        <v>127100.35803134083</v>
      </c>
      <c r="BH89">
        <v>373242.25579030713</v>
      </c>
      <c r="BI89">
        <v>0</v>
      </c>
      <c r="BJ89">
        <v>463.14429708858222</v>
      </c>
      <c r="BK89">
        <v>373705.40008739574</v>
      </c>
      <c r="BL89">
        <v>14977469.78512626</v>
      </c>
      <c r="BM89">
        <v>0</v>
      </c>
      <c r="BN89">
        <v>13332.446873740788</v>
      </c>
      <c r="BO89">
        <v>14990802.231999999</v>
      </c>
      <c r="BP89">
        <v>126987.318132284</v>
      </c>
      <c r="BQ89">
        <v>0</v>
      </c>
      <c r="BR89">
        <v>113.03989905683689</v>
      </c>
      <c r="BS89" s="14">
        <v>127100.35803134083</v>
      </c>
      <c r="BT89" s="15">
        <v>659711.81642902864</v>
      </c>
      <c r="BU89" s="15">
        <v>0</v>
      </c>
      <c r="BV89" s="15">
        <v>587.25357959017333</v>
      </c>
      <c r="BW89" s="15">
        <v>660299.07000861876</v>
      </c>
      <c r="BX89" s="15">
        <v>1939030.8430562245</v>
      </c>
      <c r="BY89" s="15">
        <v>0</v>
      </c>
      <c r="BZ89" s="15">
        <v>2406.0809378048934</v>
      </c>
      <c r="CA89" s="15">
        <v>1941436.9239940296</v>
      </c>
      <c r="CB89" s="15">
        <v>77809453.280709431</v>
      </c>
      <c r="CC89" s="15">
        <v>0</v>
      </c>
      <c r="CD89" s="15">
        <v>69263.394753770772</v>
      </c>
      <c r="CE89" s="15">
        <v>77878716.6754632</v>
      </c>
      <c r="CF89" s="15">
        <v>659711.81642902864</v>
      </c>
      <c r="CG89" s="15">
        <v>0</v>
      </c>
      <c r="CH89" s="15">
        <v>587.25357959017333</v>
      </c>
      <c r="CI89" s="15">
        <v>660299.07000861876</v>
      </c>
      <c r="CJ89" s="15" t="s">
        <v>96</v>
      </c>
      <c r="CK89" s="15">
        <v>1.4999999999999999E-2</v>
      </c>
      <c r="CL89" s="15">
        <v>3.5000000000000003E-2</v>
      </c>
      <c r="CM89" s="15">
        <v>0.26500000000000001</v>
      </c>
      <c r="CN89" s="15">
        <v>280835.33354999998</v>
      </c>
      <c r="CO89" s="15">
        <v>655282.44495000003</v>
      </c>
      <c r="CP89" s="15">
        <v>4961424.2260500006</v>
      </c>
      <c r="CQ89" s="15">
        <v>280835.33354999998</v>
      </c>
      <c r="CR89" s="14">
        <v>280835.33354999998</v>
      </c>
      <c r="CS89">
        <v>280835.33354999998</v>
      </c>
      <c r="CT89">
        <v>655282.44495000003</v>
      </c>
      <c r="CU89">
        <v>4961424.2260500006</v>
      </c>
      <c r="CV89">
        <v>280835.33354999998</v>
      </c>
      <c r="CW89">
        <v>280835.33354999998</v>
      </c>
      <c r="CX89">
        <v>4</v>
      </c>
      <c r="CY89" s="21">
        <f t="shared" si="1"/>
        <v>6.7886948069185091E-3</v>
      </c>
      <c r="CZ89" s="21" t="e">
        <f>VLOOKUP(F89,#REF!,12,0)</f>
        <v>#REF!</v>
      </c>
      <c r="DB89" s="16"/>
    </row>
    <row r="90" spans="1:106">
      <c r="A90" t="s">
        <v>82</v>
      </c>
      <c r="B90" t="s">
        <v>287</v>
      </c>
      <c r="C90" t="s">
        <v>1706</v>
      </c>
      <c r="D90" t="s">
        <v>116</v>
      </c>
      <c r="E90" t="s">
        <v>82</v>
      </c>
      <c r="F90" t="s">
        <v>287</v>
      </c>
      <c r="I90" t="s">
        <v>127</v>
      </c>
      <c r="J90" t="s">
        <v>2419</v>
      </c>
      <c r="K90" t="s">
        <v>128</v>
      </c>
      <c r="L90" t="s">
        <v>89</v>
      </c>
      <c r="M90" t="s">
        <v>90</v>
      </c>
      <c r="N90" t="s">
        <v>277</v>
      </c>
      <c r="O90">
        <v>45940</v>
      </c>
      <c r="P90">
        <v>44500</v>
      </c>
      <c r="Q90">
        <v>4</v>
      </c>
      <c r="R90" t="s">
        <v>94</v>
      </c>
      <c r="S90">
        <v>6245659.7300000004</v>
      </c>
      <c r="T90">
        <v>3851490.18</v>
      </c>
      <c r="U90">
        <v>3428.47</v>
      </c>
      <c r="V90">
        <v>5.3409999999999999E-2</v>
      </c>
      <c r="W90">
        <v>1</v>
      </c>
      <c r="X90">
        <v>6245659.7300000004</v>
      </c>
      <c r="Y90" s="14">
        <v>3851490.18</v>
      </c>
      <c r="Z90">
        <v>3428.47</v>
      </c>
      <c r="AA90">
        <v>0</v>
      </c>
      <c r="AB90">
        <v>0</v>
      </c>
      <c r="AC90" t="s">
        <v>523</v>
      </c>
      <c r="AD90">
        <v>4</v>
      </c>
      <c r="AE90">
        <v>4</v>
      </c>
      <c r="AF90">
        <v>0</v>
      </c>
      <c r="AG90">
        <v>0</v>
      </c>
      <c r="AH90" t="s">
        <v>523</v>
      </c>
      <c r="AI90">
        <v>4</v>
      </c>
      <c r="AJ90">
        <v>4</v>
      </c>
      <c r="AL90">
        <v>4</v>
      </c>
      <c r="AM90" t="s">
        <v>95</v>
      </c>
      <c r="AN90">
        <v>0</v>
      </c>
      <c r="AO90" t="s">
        <v>95</v>
      </c>
      <c r="AP90" t="s">
        <v>95</v>
      </c>
      <c r="AQ90">
        <v>1</v>
      </c>
      <c r="AS90">
        <v>1</v>
      </c>
      <c r="AT90" t="s">
        <v>92</v>
      </c>
      <c r="AU90" t="s">
        <v>95</v>
      </c>
      <c r="AV90" t="s">
        <v>94</v>
      </c>
      <c r="AW90">
        <v>200000000</v>
      </c>
      <c r="AX90">
        <v>0</v>
      </c>
      <c r="AY90">
        <v>1</v>
      </c>
      <c r="AZ90">
        <v>1278140000</v>
      </c>
      <c r="BA90">
        <v>0</v>
      </c>
      <c r="BB90" t="s">
        <v>116</v>
      </c>
      <c r="BC90" t="s">
        <v>1706</v>
      </c>
      <c r="BD90">
        <v>26120.544703964923</v>
      </c>
      <c r="BE90">
        <v>0</v>
      </c>
      <c r="BF90">
        <v>23.251650586112259</v>
      </c>
      <c r="BG90">
        <v>26143.796354551036</v>
      </c>
      <c r="BH90">
        <v>76770.510905144634</v>
      </c>
      <c r="BI90">
        <v>0</v>
      </c>
      <c r="BJ90">
        <v>95.258774818697944</v>
      </c>
      <c r="BK90">
        <v>76865.769679963312</v>
      </c>
      <c r="BL90">
        <v>3080777.4731263858</v>
      </c>
      <c r="BM90">
        <v>0</v>
      </c>
      <c r="BN90">
        <v>2742.4068736142062</v>
      </c>
      <c r="BO90">
        <v>3083519.88</v>
      </c>
      <c r="BP90">
        <v>26120.544703964923</v>
      </c>
      <c r="BQ90">
        <v>0</v>
      </c>
      <c r="BR90">
        <v>23.251650586112259</v>
      </c>
      <c r="BS90" s="14">
        <v>26143.796354551036</v>
      </c>
      <c r="BT90" s="15">
        <v>135698.84179156818</v>
      </c>
      <c r="BU90" s="15">
        <v>0</v>
      </c>
      <c r="BV90" s="15">
        <v>120.79464995991179</v>
      </c>
      <c r="BW90" s="15">
        <v>135819.6364415281</v>
      </c>
      <c r="BX90" s="15">
        <v>398830.48120331689</v>
      </c>
      <c r="BY90" s="15">
        <v>0</v>
      </c>
      <c r="BZ90" s="15">
        <v>494.87886106061768</v>
      </c>
      <c r="CA90" s="15">
        <v>399325.36006437743</v>
      </c>
      <c r="CB90" s="15">
        <v>16004947.050638888</v>
      </c>
      <c r="CC90" s="15">
        <v>0</v>
      </c>
      <c r="CD90" s="15">
        <v>14247.077949113163</v>
      </c>
      <c r="CE90" s="15">
        <v>16019194.128588</v>
      </c>
      <c r="CF90" s="15">
        <v>135698.84179156818</v>
      </c>
      <c r="CG90" s="15">
        <v>0</v>
      </c>
      <c r="CH90" s="15">
        <v>120.79464995991179</v>
      </c>
      <c r="CI90" s="15">
        <v>135819.6364415281</v>
      </c>
      <c r="CJ90" s="15" t="s">
        <v>96</v>
      </c>
      <c r="CK90" s="15">
        <v>1.4999999999999999E-2</v>
      </c>
      <c r="CL90" s="15">
        <v>3.5000000000000003E-2</v>
      </c>
      <c r="CM90" s="15">
        <v>0.26500000000000001</v>
      </c>
      <c r="CN90" s="15">
        <v>57772.352700000003</v>
      </c>
      <c r="CO90" s="15">
        <v>134802.15630000003</v>
      </c>
      <c r="CP90" s="15">
        <v>1020644.8977000001</v>
      </c>
      <c r="CQ90" s="15">
        <v>57772.352700000003</v>
      </c>
      <c r="CR90" s="14">
        <v>57772.352700000003</v>
      </c>
      <c r="CS90">
        <v>57772.352700000003</v>
      </c>
      <c r="CT90">
        <v>134802.15630000003</v>
      </c>
      <c r="CU90">
        <v>1020644.8977000001</v>
      </c>
      <c r="CV90">
        <v>57772.352700000003</v>
      </c>
      <c r="CW90">
        <v>57772.352700000003</v>
      </c>
      <c r="CX90">
        <v>4</v>
      </c>
      <c r="CY90" s="21">
        <f t="shared" si="1"/>
        <v>6.7879691061684165E-3</v>
      </c>
      <c r="CZ90" s="21" t="e">
        <f>VLOOKUP(F90,#REF!,12,0)</f>
        <v>#REF!</v>
      </c>
      <c r="DB90" s="16"/>
    </row>
    <row r="91" spans="1:106">
      <c r="A91" t="s">
        <v>82</v>
      </c>
      <c r="B91" t="s">
        <v>288</v>
      </c>
      <c r="C91" t="s">
        <v>1707</v>
      </c>
      <c r="D91" t="s">
        <v>116</v>
      </c>
      <c r="E91" t="s">
        <v>82</v>
      </c>
      <c r="F91" t="s">
        <v>288</v>
      </c>
      <c r="I91" t="s">
        <v>127</v>
      </c>
      <c r="J91" t="s">
        <v>2419</v>
      </c>
      <c r="K91" t="s">
        <v>128</v>
      </c>
      <c r="L91" t="s">
        <v>89</v>
      </c>
      <c r="M91" t="s">
        <v>90</v>
      </c>
      <c r="N91" t="s">
        <v>277</v>
      </c>
      <c r="O91">
        <v>45940</v>
      </c>
      <c r="P91">
        <v>44500</v>
      </c>
      <c r="Q91">
        <v>4</v>
      </c>
      <c r="R91" t="s">
        <v>94</v>
      </c>
      <c r="S91">
        <v>384710.32</v>
      </c>
      <c r="T91">
        <v>237238.02</v>
      </c>
      <c r="U91">
        <v>211.18</v>
      </c>
      <c r="V91">
        <v>5.3409999999999999E-2</v>
      </c>
      <c r="W91">
        <v>1</v>
      </c>
      <c r="X91">
        <v>384710.32</v>
      </c>
      <c r="Y91" s="14">
        <v>237238.02</v>
      </c>
      <c r="Z91">
        <v>211.18</v>
      </c>
      <c r="AA91">
        <v>0</v>
      </c>
      <c r="AB91">
        <v>0</v>
      </c>
      <c r="AC91" t="s">
        <v>523</v>
      </c>
      <c r="AD91">
        <v>4</v>
      </c>
      <c r="AE91">
        <v>4</v>
      </c>
      <c r="AF91">
        <v>0</v>
      </c>
      <c r="AG91">
        <v>0</v>
      </c>
      <c r="AH91" t="s">
        <v>523</v>
      </c>
      <c r="AI91">
        <v>4</v>
      </c>
      <c r="AJ91">
        <v>4</v>
      </c>
      <c r="AL91">
        <v>4</v>
      </c>
      <c r="AM91" t="s">
        <v>95</v>
      </c>
      <c r="AN91">
        <v>0</v>
      </c>
      <c r="AO91" t="s">
        <v>95</v>
      </c>
      <c r="AP91" t="s">
        <v>95</v>
      </c>
      <c r="AQ91">
        <v>1</v>
      </c>
      <c r="AS91">
        <v>1</v>
      </c>
      <c r="AT91" t="s">
        <v>92</v>
      </c>
      <c r="AU91" t="s">
        <v>95</v>
      </c>
      <c r="AV91" t="s">
        <v>94</v>
      </c>
      <c r="AW91">
        <v>200000000</v>
      </c>
      <c r="AX91">
        <v>0</v>
      </c>
      <c r="AY91">
        <v>1</v>
      </c>
      <c r="AZ91">
        <v>1278140000</v>
      </c>
      <c r="BA91">
        <v>0</v>
      </c>
      <c r="BB91" t="s">
        <v>116</v>
      </c>
      <c r="BC91" t="s">
        <v>1707</v>
      </c>
      <c r="BD91">
        <v>1605.632883095785</v>
      </c>
      <c r="BE91">
        <v>0</v>
      </c>
      <c r="BF91">
        <v>1.4292715486841776</v>
      </c>
      <c r="BG91">
        <v>1607.0621546444693</v>
      </c>
      <c r="BH91">
        <v>4715.2796707166726</v>
      </c>
      <c r="BI91">
        <v>0</v>
      </c>
      <c r="BJ91">
        <v>5.8468813893411937</v>
      </c>
      <c r="BK91">
        <v>4721.1265521060141</v>
      </c>
      <c r="BL91">
        <v>189375.74512378394</v>
      </c>
      <c r="BM91">
        <v>0</v>
      </c>
      <c r="BN91">
        <v>168.5748762160496</v>
      </c>
      <c r="BO91">
        <v>189544.32000000001</v>
      </c>
      <c r="BP91">
        <v>1605.632883095785</v>
      </c>
      <c r="BQ91">
        <v>0</v>
      </c>
      <c r="BR91">
        <v>1.4292715486841776</v>
      </c>
      <c r="BS91" s="14">
        <v>1607.0621546444693</v>
      </c>
      <c r="BT91" s="15">
        <v>8341.4233909709128</v>
      </c>
      <c r="BU91" s="15">
        <v>0</v>
      </c>
      <c r="BV91" s="15">
        <v>7.4252086225691709</v>
      </c>
      <c r="BW91" s="15">
        <v>8348.8485995934825</v>
      </c>
      <c r="BX91" s="15">
        <v>24496.349417340185</v>
      </c>
      <c r="BY91" s="15">
        <v>0</v>
      </c>
      <c r="BZ91" s="15">
        <v>30.375133505766435</v>
      </c>
      <c r="CA91" s="15">
        <v>24526.724550845953</v>
      </c>
      <c r="CB91" s="15">
        <v>983825.93349256995</v>
      </c>
      <c r="CC91" s="15">
        <v>0</v>
      </c>
      <c r="CD91" s="15">
        <v>875.76333942999929</v>
      </c>
      <c r="CE91" s="15">
        <v>984701.69683200005</v>
      </c>
      <c r="CF91" s="15">
        <v>8341.4233909709128</v>
      </c>
      <c r="CG91" s="15">
        <v>0</v>
      </c>
      <c r="CH91" s="15">
        <v>7.4252086225691709</v>
      </c>
      <c r="CI91" s="15">
        <v>8348.8485995934825</v>
      </c>
      <c r="CJ91" s="15" t="s">
        <v>96</v>
      </c>
      <c r="CK91" s="15">
        <v>1.4999999999999999E-2</v>
      </c>
      <c r="CL91" s="15">
        <v>3.5000000000000003E-2</v>
      </c>
      <c r="CM91" s="15">
        <v>0.26500000000000001</v>
      </c>
      <c r="CN91" s="15">
        <v>3558.5702999999999</v>
      </c>
      <c r="CO91" s="15">
        <v>8303.3307000000004</v>
      </c>
      <c r="CP91" s="15">
        <v>62868.075299999997</v>
      </c>
      <c r="CQ91" s="15">
        <v>3558.5702999999999</v>
      </c>
      <c r="CR91" s="14">
        <v>3558.5702999999999</v>
      </c>
      <c r="CS91">
        <v>3558.5702999999999</v>
      </c>
      <c r="CT91">
        <v>8303.3307000000004</v>
      </c>
      <c r="CU91">
        <v>62868.075299999997</v>
      </c>
      <c r="CV91">
        <v>3558.5702999999999</v>
      </c>
      <c r="CW91">
        <v>3558.5702999999999</v>
      </c>
      <c r="CX91">
        <v>4</v>
      </c>
      <c r="CY91" s="21">
        <f t="shared" si="1"/>
        <v>6.7740497692758911E-3</v>
      </c>
      <c r="CZ91" s="21" t="e">
        <f>VLOOKUP(F91,#REF!,12,0)</f>
        <v>#REF!</v>
      </c>
      <c r="DB91" s="16"/>
    </row>
    <row r="92" spans="1:106">
      <c r="A92" t="s">
        <v>82</v>
      </c>
      <c r="B92" t="s">
        <v>289</v>
      </c>
      <c r="C92" t="s">
        <v>1708</v>
      </c>
      <c r="D92" t="s">
        <v>116</v>
      </c>
      <c r="E92" t="s">
        <v>82</v>
      </c>
      <c r="F92" t="s">
        <v>289</v>
      </c>
      <c r="I92" t="s">
        <v>127</v>
      </c>
      <c r="J92" t="s">
        <v>2419</v>
      </c>
      <c r="K92" t="s">
        <v>128</v>
      </c>
      <c r="L92" t="s">
        <v>89</v>
      </c>
      <c r="M92" t="s">
        <v>90</v>
      </c>
      <c r="N92" t="s">
        <v>277</v>
      </c>
      <c r="O92">
        <v>45940</v>
      </c>
      <c r="P92">
        <v>44500</v>
      </c>
      <c r="Q92">
        <v>4</v>
      </c>
      <c r="R92" t="s">
        <v>94</v>
      </c>
      <c r="S92">
        <v>2252300.64</v>
      </c>
      <c r="T92">
        <v>1388918.74</v>
      </c>
      <c r="U92">
        <v>1236.3699999999999</v>
      </c>
      <c r="V92">
        <v>5.3409999999999999E-2</v>
      </c>
      <c r="W92">
        <v>1</v>
      </c>
      <c r="X92">
        <v>2252300.64</v>
      </c>
      <c r="Y92" s="14">
        <v>1388918.74</v>
      </c>
      <c r="Z92">
        <v>1236.3699999999999</v>
      </c>
      <c r="AA92">
        <v>0</v>
      </c>
      <c r="AB92">
        <v>0</v>
      </c>
      <c r="AC92" t="s">
        <v>523</v>
      </c>
      <c r="AD92">
        <v>4</v>
      </c>
      <c r="AE92">
        <v>4</v>
      </c>
      <c r="AF92">
        <v>0</v>
      </c>
      <c r="AG92">
        <v>0</v>
      </c>
      <c r="AH92" t="s">
        <v>523</v>
      </c>
      <c r="AI92">
        <v>4</v>
      </c>
      <c r="AJ92">
        <v>4</v>
      </c>
      <c r="AL92">
        <v>4</v>
      </c>
      <c r="AM92" t="s">
        <v>95</v>
      </c>
      <c r="AN92">
        <v>0</v>
      </c>
      <c r="AO92" t="s">
        <v>95</v>
      </c>
      <c r="AP92" t="s">
        <v>95</v>
      </c>
      <c r="AQ92">
        <v>1</v>
      </c>
      <c r="AS92">
        <v>1</v>
      </c>
      <c r="AT92" t="s">
        <v>92</v>
      </c>
      <c r="AU92" t="s">
        <v>95</v>
      </c>
      <c r="AV92" t="s">
        <v>94</v>
      </c>
      <c r="AW92">
        <v>200000000</v>
      </c>
      <c r="AX92">
        <v>0</v>
      </c>
      <c r="AY92">
        <v>1</v>
      </c>
      <c r="AZ92">
        <v>1278140000</v>
      </c>
      <c r="BA92">
        <v>0</v>
      </c>
      <c r="BB92" t="s">
        <v>116</v>
      </c>
      <c r="BC92" t="s">
        <v>1708</v>
      </c>
      <c r="BD92">
        <v>9417.3045780366883</v>
      </c>
      <c r="BE92">
        <v>0</v>
      </c>
      <c r="BF92">
        <v>8.3829762863932693</v>
      </c>
      <c r="BG92">
        <v>9425.6875543230817</v>
      </c>
      <c r="BH92">
        <v>27675.664534462838</v>
      </c>
      <c r="BI92">
        <v>0</v>
      </c>
      <c r="BJ92">
        <v>34.337996170616023</v>
      </c>
      <c r="BK92">
        <v>27710.002530633454</v>
      </c>
      <c r="BL92">
        <v>1110720.3211264384</v>
      </c>
      <c r="BM92">
        <v>0</v>
      </c>
      <c r="BN92">
        <v>988.72687356144002</v>
      </c>
      <c r="BO92">
        <v>1111709.048</v>
      </c>
      <c r="BP92">
        <v>9417.3045780366883</v>
      </c>
      <c r="BQ92">
        <v>0</v>
      </c>
      <c r="BR92">
        <v>8.3829762863932693</v>
      </c>
      <c r="BS92" s="14">
        <v>9425.6875543230817</v>
      </c>
      <c r="BT92" s="15">
        <v>48923.839013358403</v>
      </c>
      <c r="BU92" s="15">
        <v>0</v>
      </c>
      <c r="BV92" s="15">
        <v>43.550400105441675</v>
      </c>
      <c r="BW92" s="15">
        <v>48967.389413463839</v>
      </c>
      <c r="BX92" s="15">
        <v>143777.84482298788</v>
      </c>
      <c r="BY92" s="15">
        <v>0</v>
      </c>
      <c r="BZ92" s="15">
        <v>178.3893239059673</v>
      </c>
      <c r="CA92" s="15">
        <v>143956.23414689387</v>
      </c>
      <c r="CB92" s="15">
        <v>5770303.1402839608</v>
      </c>
      <c r="CC92" s="15">
        <v>0</v>
      </c>
      <c r="CD92" s="15">
        <v>5136.5349808390374</v>
      </c>
      <c r="CE92" s="15">
        <v>5775439.6752648</v>
      </c>
      <c r="CF92" s="15">
        <v>48923.839013358403</v>
      </c>
      <c r="CG92" s="15">
        <v>0</v>
      </c>
      <c r="CH92" s="15">
        <v>43.550400105441675</v>
      </c>
      <c r="CI92" s="15">
        <v>48967.389413463839</v>
      </c>
      <c r="CJ92" s="15" t="s">
        <v>96</v>
      </c>
      <c r="CK92" s="15">
        <v>1.4999999999999999E-2</v>
      </c>
      <c r="CL92" s="15">
        <v>3.5000000000000003E-2</v>
      </c>
      <c r="CM92" s="15">
        <v>0.26500000000000001</v>
      </c>
      <c r="CN92" s="15">
        <v>20833.7811</v>
      </c>
      <c r="CO92" s="15">
        <v>48612.155900000005</v>
      </c>
      <c r="CP92" s="15">
        <v>368063.46610000002</v>
      </c>
      <c r="CQ92" s="15">
        <v>20833.7811</v>
      </c>
      <c r="CR92" s="14">
        <v>20833.7811</v>
      </c>
      <c r="CS92">
        <v>20833.7811</v>
      </c>
      <c r="CT92">
        <v>48612.155900000005</v>
      </c>
      <c r="CU92">
        <v>368063.46610000002</v>
      </c>
      <c r="CV92">
        <v>20833.7811</v>
      </c>
      <c r="CW92">
        <v>20833.7811</v>
      </c>
      <c r="CX92">
        <v>4</v>
      </c>
      <c r="CY92" s="21">
        <f t="shared" si="1"/>
        <v>6.7863491814669314E-3</v>
      </c>
      <c r="CZ92" s="21" t="e">
        <f>VLOOKUP(F92,#REF!,12,0)</f>
        <v>#REF!</v>
      </c>
      <c r="DB92" s="16"/>
    </row>
    <row r="93" spans="1:106" s="22" customFormat="1">
      <c r="A93" s="22" t="s">
        <v>82</v>
      </c>
      <c r="B93" s="22" t="s">
        <v>290</v>
      </c>
      <c r="C93" s="22" t="s">
        <v>1709</v>
      </c>
      <c r="D93" s="22" t="s">
        <v>116</v>
      </c>
      <c r="E93" s="22" t="s">
        <v>82</v>
      </c>
      <c r="F93" s="22" t="s">
        <v>290</v>
      </c>
      <c r="I93" s="22" t="s">
        <v>127</v>
      </c>
      <c r="J93" s="22" t="s">
        <v>2419</v>
      </c>
      <c r="K93" s="22" t="s">
        <v>128</v>
      </c>
      <c r="L93" s="22" t="s">
        <v>89</v>
      </c>
      <c r="M93" s="22" t="s">
        <v>90</v>
      </c>
      <c r="N93" s="22" t="s">
        <v>277</v>
      </c>
      <c r="O93" s="22">
        <v>45940</v>
      </c>
      <c r="P93" s="22">
        <v>44500</v>
      </c>
      <c r="Q93" s="22">
        <v>4</v>
      </c>
      <c r="R93" s="22" t="s">
        <v>94</v>
      </c>
      <c r="S93" s="22">
        <v>4048694.74</v>
      </c>
      <c r="T93" s="22">
        <v>2496695.09</v>
      </c>
      <c r="U93" s="22">
        <v>2222.4699999999998</v>
      </c>
      <c r="V93" s="22">
        <v>5.3409999999999999E-2</v>
      </c>
      <c r="W93" s="22">
        <v>1</v>
      </c>
      <c r="X93" s="22">
        <v>4048694.74</v>
      </c>
      <c r="Y93" s="24">
        <v>2496695.09</v>
      </c>
      <c r="Z93">
        <v>2222.4699999999998</v>
      </c>
      <c r="AA93">
        <v>0</v>
      </c>
      <c r="AB93">
        <v>0</v>
      </c>
      <c r="AC93" t="s">
        <v>523</v>
      </c>
      <c r="AD93">
        <v>4</v>
      </c>
      <c r="AE93">
        <v>4</v>
      </c>
      <c r="AF93">
        <v>0</v>
      </c>
      <c r="AG93">
        <v>0</v>
      </c>
      <c r="AH93" t="s">
        <v>523</v>
      </c>
      <c r="AI93">
        <v>4</v>
      </c>
      <c r="AJ93">
        <v>4</v>
      </c>
      <c r="AK93"/>
      <c r="AL93">
        <v>4</v>
      </c>
      <c r="AM93" t="s">
        <v>95</v>
      </c>
      <c r="AN93">
        <v>0</v>
      </c>
      <c r="AO93" t="s">
        <v>95</v>
      </c>
      <c r="AP93" t="s">
        <v>95</v>
      </c>
      <c r="AQ93">
        <v>1</v>
      </c>
      <c r="AR93"/>
      <c r="AS93">
        <v>1</v>
      </c>
      <c r="AT93" t="s">
        <v>92</v>
      </c>
      <c r="AU93" t="s">
        <v>95</v>
      </c>
      <c r="AV93" t="s">
        <v>94</v>
      </c>
      <c r="AW93">
        <v>200000000</v>
      </c>
      <c r="AX93">
        <v>0</v>
      </c>
      <c r="AY93">
        <v>1</v>
      </c>
      <c r="AZ93">
        <v>1278140000</v>
      </c>
      <c r="BA93">
        <v>0</v>
      </c>
      <c r="BB93" t="s">
        <v>116</v>
      </c>
      <c r="BC93" t="s">
        <v>1709</v>
      </c>
      <c r="BD93">
        <v>16931.179740924621</v>
      </c>
      <c r="BE93">
        <v>0</v>
      </c>
      <c r="BF93">
        <v>15.071539648364807</v>
      </c>
      <c r="BG93">
        <v>16946.251280572986</v>
      </c>
      <c r="BH93">
        <v>49760.753654222921</v>
      </c>
      <c r="BI93">
        <v>0</v>
      </c>
      <c r="BJ93">
        <v>61.742758707571092</v>
      </c>
      <c r="BK93">
        <v>49822.496412930479</v>
      </c>
      <c r="BL93">
        <v>1996941.401125402</v>
      </c>
      <c r="BM93">
        <v>0</v>
      </c>
      <c r="BN93">
        <v>1777.6068745980399</v>
      </c>
      <c r="BO93">
        <v>1998719.0079999999</v>
      </c>
      <c r="BP93">
        <v>16931.179740924621</v>
      </c>
      <c r="BQ93">
        <v>0</v>
      </c>
      <c r="BR93">
        <v>15.071539648364807</v>
      </c>
      <c r="BS93" s="24">
        <v>16946.251280572986</v>
      </c>
      <c r="BT93" s="15">
        <v>87959.171872077495</v>
      </c>
      <c r="BU93" s="15">
        <v>0</v>
      </c>
      <c r="BV93" s="15">
        <v>78.298155627220012</v>
      </c>
      <c r="BW93" s="15">
        <v>88037.470027704723</v>
      </c>
      <c r="BX93" s="15">
        <v>258512.0913090535</v>
      </c>
      <c r="BY93" s="15">
        <v>0</v>
      </c>
      <c r="BZ93" s="15">
        <v>320.75980576170258</v>
      </c>
      <c r="CA93" s="15">
        <v>258832.85111481513</v>
      </c>
      <c r="CB93" s="15">
        <v>10374310.272986576</v>
      </c>
      <c r="CC93" s="15">
        <v>0</v>
      </c>
      <c r="CD93" s="15">
        <v>9234.8454742242775</v>
      </c>
      <c r="CE93" s="15">
        <v>10383545.1184608</v>
      </c>
      <c r="CF93" s="15">
        <v>87959.171872077495</v>
      </c>
      <c r="CG93" s="15">
        <v>0</v>
      </c>
      <c r="CH93" s="15">
        <v>78.298155627220012</v>
      </c>
      <c r="CI93" s="15">
        <v>88037.470027704723</v>
      </c>
      <c r="CJ93" s="15" t="s">
        <v>96</v>
      </c>
      <c r="CK93" s="15">
        <v>1.4999999999999999E-2</v>
      </c>
      <c r="CL93" s="15">
        <v>3.5000000000000003E-2</v>
      </c>
      <c r="CM93" s="15">
        <v>0.26500000000000001</v>
      </c>
      <c r="CN93" s="15">
        <v>37450.426349999994</v>
      </c>
      <c r="CO93" s="15">
        <v>87384.328150000001</v>
      </c>
      <c r="CP93" s="15">
        <v>661624.19885000004</v>
      </c>
      <c r="CQ93" s="15">
        <v>37450.426349999994</v>
      </c>
      <c r="CR93" s="24">
        <v>37450.426349999994</v>
      </c>
      <c r="CS93">
        <v>37450.426349999994</v>
      </c>
      <c r="CT93">
        <v>87384.328150000001</v>
      </c>
      <c r="CU93">
        <v>661624.19885000004</v>
      </c>
      <c r="CV93">
        <v>37450.426349999994</v>
      </c>
      <c r="CW93">
        <v>37450.426349999994</v>
      </c>
      <c r="CX93">
        <v>4</v>
      </c>
      <c r="CY93" s="25">
        <f>BS93/Y93</f>
        <v>6.7874733075927937E-3</v>
      </c>
      <c r="CZ93" s="21" t="e">
        <f>VLOOKUP(F93,#REF!,12,0)</f>
        <v>#REF!</v>
      </c>
      <c r="DA93" s="26"/>
      <c r="DB93" s="27"/>
    </row>
    <row r="94" spans="1:106" s="22" customFormat="1">
      <c r="A94" s="22" t="s">
        <v>82</v>
      </c>
      <c r="B94" s="22" t="s">
        <v>291</v>
      </c>
      <c r="C94" s="22" t="s">
        <v>1710</v>
      </c>
      <c r="D94" s="22" t="s">
        <v>116</v>
      </c>
      <c r="E94" s="22" t="s">
        <v>82</v>
      </c>
      <c r="F94" s="22" t="s">
        <v>291</v>
      </c>
      <c r="I94" s="22" t="s">
        <v>127</v>
      </c>
      <c r="J94" s="22" t="s">
        <v>2419</v>
      </c>
      <c r="K94" s="22" t="s">
        <v>128</v>
      </c>
      <c r="L94" s="22" t="s">
        <v>89</v>
      </c>
      <c r="M94" s="22" t="s">
        <v>90</v>
      </c>
      <c r="N94" s="22" t="s">
        <v>277</v>
      </c>
      <c r="O94" s="22">
        <v>45940</v>
      </c>
      <c r="P94" s="22">
        <v>44500</v>
      </c>
      <c r="Q94" s="22">
        <v>4</v>
      </c>
      <c r="R94" s="22" t="s">
        <v>94</v>
      </c>
      <c r="S94" s="22">
        <v>149933.1</v>
      </c>
      <c r="T94" s="22">
        <v>92458.75</v>
      </c>
      <c r="U94" s="22">
        <v>82.3</v>
      </c>
      <c r="V94" s="22">
        <v>5.3409999999999999E-2</v>
      </c>
      <c r="W94" s="22">
        <v>1</v>
      </c>
      <c r="X94" s="22">
        <v>149933.1</v>
      </c>
      <c r="Y94" s="24">
        <v>92458.75</v>
      </c>
      <c r="Z94">
        <v>82.3</v>
      </c>
      <c r="AA94">
        <v>0</v>
      </c>
      <c r="AB94">
        <v>0</v>
      </c>
      <c r="AC94" t="s">
        <v>523</v>
      </c>
      <c r="AD94">
        <v>4</v>
      </c>
      <c r="AE94">
        <v>4</v>
      </c>
      <c r="AF94">
        <v>0</v>
      </c>
      <c r="AG94">
        <v>0</v>
      </c>
      <c r="AH94" t="s">
        <v>523</v>
      </c>
      <c r="AI94">
        <v>4</v>
      </c>
      <c r="AJ94">
        <v>4</v>
      </c>
      <c r="AK94"/>
      <c r="AL94">
        <v>4</v>
      </c>
      <c r="AM94" t="s">
        <v>95</v>
      </c>
      <c r="AN94">
        <v>0</v>
      </c>
      <c r="AO94" t="s">
        <v>95</v>
      </c>
      <c r="AP94" t="s">
        <v>95</v>
      </c>
      <c r="AQ94">
        <v>1</v>
      </c>
      <c r="AR94"/>
      <c r="AS94">
        <v>1</v>
      </c>
      <c r="AT94" t="s">
        <v>92</v>
      </c>
      <c r="AU94" t="s">
        <v>95</v>
      </c>
      <c r="AV94" t="s">
        <v>94</v>
      </c>
      <c r="AW94">
        <v>200000000</v>
      </c>
      <c r="AX94">
        <v>0</v>
      </c>
      <c r="AY94">
        <v>1</v>
      </c>
      <c r="AZ94">
        <v>1278140000</v>
      </c>
      <c r="BA94">
        <v>0</v>
      </c>
      <c r="BB94" t="s">
        <v>116</v>
      </c>
      <c r="BC94" t="s">
        <v>1710</v>
      </c>
      <c r="BD94">
        <v>623.61755022798093</v>
      </c>
      <c r="BE94">
        <v>0</v>
      </c>
      <c r="BF94">
        <v>0.55509861839753227</v>
      </c>
      <c r="BG94">
        <v>624.17264884637848</v>
      </c>
      <c r="BH94">
        <v>1828.9000494256409</v>
      </c>
      <c r="BI94">
        <v>0</v>
      </c>
      <c r="BJ94">
        <v>2.2651706549990238</v>
      </c>
      <c r="BK94">
        <v>1831.1652200806402</v>
      </c>
      <c r="BL94">
        <v>73552.329109622166</v>
      </c>
      <c r="BM94">
        <v>0</v>
      </c>
      <c r="BN94">
        <v>65.470890377837733</v>
      </c>
      <c r="BO94">
        <v>73617.8</v>
      </c>
      <c r="BP94">
        <v>623.61755022798093</v>
      </c>
      <c r="BQ94">
        <v>0</v>
      </c>
      <c r="BR94">
        <v>0.55509861839753227</v>
      </c>
      <c r="BS94" s="24">
        <v>624.17264884637848</v>
      </c>
      <c r="BT94" s="15">
        <v>3239.7555351893839</v>
      </c>
      <c r="BU94" s="15">
        <v>0</v>
      </c>
      <c r="BV94" s="15">
        <v>2.8837928324370199</v>
      </c>
      <c r="BW94" s="15">
        <v>3242.6393280218208</v>
      </c>
      <c r="BX94" s="15">
        <v>9501.3186467711475</v>
      </c>
      <c r="BY94" s="15">
        <v>0</v>
      </c>
      <c r="BZ94" s="15">
        <v>11.767788069785428</v>
      </c>
      <c r="CA94" s="15">
        <v>9513.0864348409341</v>
      </c>
      <c r="CB94" s="15">
        <v>382111.70495739812</v>
      </c>
      <c r="CC94" s="15">
        <v>0</v>
      </c>
      <c r="CD94" s="15">
        <v>340.12782260190482</v>
      </c>
      <c r="CE94" s="15">
        <v>382451.83278</v>
      </c>
      <c r="CF94" s="15">
        <v>3239.7555351893839</v>
      </c>
      <c r="CG94" s="15">
        <v>0</v>
      </c>
      <c r="CH94" s="15">
        <v>2.8837928324370199</v>
      </c>
      <c r="CI94" s="15">
        <v>3242.6393280218208</v>
      </c>
      <c r="CJ94" s="15" t="s">
        <v>96</v>
      </c>
      <c r="CK94" s="15">
        <v>1.4999999999999999E-2</v>
      </c>
      <c r="CL94" s="15">
        <v>3.5000000000000003E-2</v>
      </c>
      <c r="CM94" s="15">
        <v>0.26500000000000001</v>
      </c>
      <c r="CN94" s="15">
        <v>1386.8812499999999</v>
      </c>
      <c r="CO94" s="15">
        <v>3236.0562500000001</v>
      </c>
      <c r="CP94" s="15">
        <v>24501.568750000002</v>
      </c>
      <c r="CQ94" s="15">
        <v>1386.8812499999999</v>
      </c>
      <c r="CR94" s="24">
        <v>1386.8812499999999</v>
      </c>
      <c r="CS94">
        <v>1386.8812499999999</v>
      </c>
      <c r="CT94">
        <v>3236.0562500000001</v>
      </c>
      <c r="CU94">
        <v>24501.568750000002</v>
      </c>
      <c r="CV94">
        <v>1386.8812499999999</v>
      </c>
      <c r="CW94">
        <v>1386.8812499999999</v>
      </c>
      <c r="CX94">
        <v>4</v>
      </c>
      <c r="CY94" s="25">
        <f t="shared" si="1"/>
        <v>6.7508229220747465E-3</v>
      </c>
      <c r="CZ94" s="21" t="e">
        <f>VLOOKUP(F94,#REF!,12,0)</f>
        <v>#REF!</v>
      </c>
      <c r="DA94" s="26"/>
      <c r="DB94" s="27"/>
    </row>
    <row r="95" spans="1:106" s="22" customFormat="1">
      <c r="A95" s="22" t="s">
        <v>82</v>
      </c>
      <c r="B95" s="22" t="s">
        <v>292</v>
      </c>
      <c r="C95" s="22" t="s">
        <v>1711</v>
      </c>
      <c r="D95" s="22" t="s">
        <v>116</v>
      </c>
      <c r="E95" s="22" t="s">
        <v>82</v>
      </c>
      <c r="F95" s="22" t="s">
        <v>292</v>
      </c>
      <c r="I95" s="22" t="s">
        <v>127</v>
      </c>
      <c r="J95" s="22" t="s">
        <v>2419</v>
      </c>
      <c r="K95" s="22" t="s">
        <v>128</v>
      </c>
      <c r="L95" s="22" t="s">
        <v>89</v>
      </c>
      <c r="M95" s="22" t="s">
        <v>90</v>
      </c>
      <c r="N95" s="22" t="s">
        <v>277</v>
      </c>
      <c r="O95" s="22">
        <v>45940</v>
      </c>
      <c r="P95" s="22">
        <v>44500</v>
      </c>
      <c r="Q95" s="22">
        <v>4</v>
      </c>
      <c r="R95" s="22" t="s">
        <v>94</v>
      </c>
      <c r="S95" s="22">
        <v>1155890.07</v>
      </c>
      <c r="T95" s="22">
        <v>712798.87</v>
      </c>
      <c r="U95" s="22">
        <v>634.51</v>
      </c>
      <c r="V95" s="22">
        <v>5.3409999999999999E-2</v>
      </c>
      <c r="W95" s="22">
        <v>1</v>
      </c>
      <c r="X95" s="22">
        <v>1155890.07</v>
      </c>
      <c r="Y95" s="24">
        <v>712798.87</v>
      </c>
      <c r="Z95">
        <v>634.51</v>
      </c>
      <c r="AA95">
        <v>0</v>
      </c>
      <c r="AB95">
        <v>0</v>
      </c>
      <c r="AC95" t="s">
        <v>523</v>
      </c>
      <c r="AD95">
        <v>4</v>
      </c>
      <c r="AE95">
        <v>4</v>
      </c>
      <c r="AF95">
        <v>0</v>
      </c>
      <c r="AG95">
        <v>0</v>
      </c>
      <c r="AH95" t="s">
        <v>523</v>
      </c>
      <c r="AI95">
        <v>4</v>
      </c>
      <c r="AJ95">
        <v>4</v>
      </c>
      <c r="AK95"/>
      <c r="AL95">
        <v>4</v>
      </c>
      <c r="AM95" t="s">
        <v>95</v>
      </c>
      <c r="AN95">
        <v>0</v>
      </c>
      <c r="AO95" t="s">
        <v>95</v>
      </c>
      <c r="AP95" t="s">
        <v>95</v>
      </c>
      <c r="AQ95">
        <v>1</v>
      </c>
      <c r="AR95"/>
      <c r="AS95">
        <v>1</v>
      </c>
      <c r="AT95" t="s">
        <v>92</v>
      </c>
      <c r="AU95" t="s">
        <v>95</v>
      </c>
      <c r="AV95" t="s">
        <v>94</v>
      </c>
      <c r="AW95">
        <v>200000000</v>
      </c>
      <c r="AX95">
        <v>0</v>
      </c>
      <c r="AY95">
        <v>1</v>
      </c>
      <c r="AZ95">
        <v>1278140000</v>
      </c>
      <c r="BA95">
        <v>0</v>
      </c>
      <c r="BB95" t="s">
        <v>116</v>
      </c>
      <c r="BC95" t="s">
        <v>1711</v>
      </c>
      <c r="BD95">
        <v>4831.2883678737107</v>
      </c>
      <c r="BE95">
        <v>0</v>
      </c>
      <c r="BF95">
        <v>4.3006532576286887</v>
      </c>
      <c r="BG95">
        <v>4835.589021131339</v>
      </c>
      <c r="BH95">
        <v>14196.25816814988</v>
      </c>
      <c r="BI95">
        <v>0</v>
      </c>
      <c r="BJ95">
        <v>17.611669899766365</v>
      </c>
      <c r="BK95">
        <v>14213.869838049643</v>
      </c>
      <c r="BL95">
        <v>569824.42512630916</v>
      </c>
      <c r="BM95">
        <v>0</v>
      </c>
      <c r="BN95">
        <v>507.23887369082735</v>
      </c>
      <c r="BO95">
        <v>570331.66399999999</v>
      </c>
      <c r="BP95">
        <v>4831.2883678737107</v>
      </c>
      <c r="BQ95">
        <v>0</v>
      </c>
      <c r="BR95">
        <v>4.3006532576286887</v>
      </c>
      <c r="BS95" s="24">
        <v>4835.589021131339</v>
      </c>
      <c r="BT95" s="15">
        <v>25099.026199940716</v>
      </c>
      <c r="BU95" s="15">
        <v>0</v>
      </c>
      <c r="BV95" s="15">
        <v>22.342323738706799</v>
      </c>
      <c r="BW95" s="15">
        <v>25121.368523679419</v>
      </c>
      <c r="BX95" s="15">
        <v>73750.980809355446</v>
      </c>
      <c r="BY95" s="15">
        <v>0</v>
      </c>
      <c r="BZ95" s="15">
        <v>91.494386296276247</v>
      </c>
      <c r="CA95" s="15">
        <v>73842.475195651699</v>
      </c>
      <c r="CB95" s="15">
        <v>2960294.8709736886</v>
      </c>
      <c r="CC95" s="15">
        <v>0</v>
      </c>
      <c r="CD95" s="15">
        <v>2635.1566727112172</v>
      </c>
      <c r="CE95" s="15">
        <v>2962930.0276464</v>
      </c>
      <c r="CF95" s="15">
        <v>25099.026199940716</v>
      </c>
      <c r="CG95" s="15">
        <v>0</v>
      </c>
      <c r="CH95" s="15">
        <v>22.342323738706799</v>
      </c>
      <c r="CI95" s="15">
        <v>25121.368523679419</v>
      </c>
      <c r="CJ95" s="15" t="s">
        <v>96</v>
      </c>
      <c r="CK95" s="15">
        <v>1.4999999999999999E-2</v>
      </c>
      <c r="CL95" s="15">
        <v>3.5000000000000003E-2</v>
      </c>
      <c r="CM95" s="15">
        <v>0.26500000000000001</v>
      </c>
      <c r="CN95" s="15">
        <v>10691.983049999999</v>
      </c>
      <c r="CO95" s="15">
        <v>24947.960450000002</v>
      </c>
      <c r="CP95" s="15">
        <v>188891.70055000001</v>
      </c>
      <c r="CQ95" s="15">
        <v>10691.983049999999</v>
      </c>
      <c r="CR95" s="24">
        <v>10691.983049999999</v>
      </c>
      <c r="CS95">
        <v>10691.983049999999</v>
      </c>
      <c r="CT95">
        <v>24947.960450000002</v>
      </c>
      <c r="CU95">
        <v>188891.70055000001</v>
      </c>
      <c r="CV95">
        <v>10691.983049999999</v>
      </c>
      <c r="CW95">
        <v>10691.983049999999</v>
      </c>
      <c r="CX95">
        <v>4</v>
      </c>
      <c r="CY95" s="25">
        <f t="shared" si="1"/>
        <v>6.7839459694027555E-3</v>
      </c>
      <c r="CZ95" s="21" t="e">
        <f>VLOOKUP(F95,#REF!,12,0)</f>
        <v>#REF!</v>
      </c>
      <c r="DA95" s="26"/>
      <c r="DB95" s="27"/>
    </row>
    <row r="96" spans="1:106">
      <c r="A96" t="s">
        <v>82</v>
      </c>
      <c r="B96" t="s">
        <v>293</v>
      </c>
      <c r="C96" t="s">
        <v>1712</v>
      </c>
      <c r="D96" t="s">
        <v>116</v>
      </c>
      <c r="E96" t="s">
        <v>82</v>
      </c>
      <c r="F96" t="s">
        <v>293</v>
      </c>
      <c r="I96" t="s">
        <v>127</v>
      </c>
      <c r="J96" t="s">
        <v>2419</v>
      </c>
      <c r="K96" t="s">
        <v>128</v>
      </c>
      <c r="L96" t="s">
        <v>89</v>
      </c>
      <c r="M96" t="s">
        <v>90</v>
      </c>
      <c r="N96" t="s">
        <v>277</v>
      </c>
      <c r="O96">
        <v>45940</v>
      </c>
      <c r="P96">
        <v>44500</v>
      </c>
      <c r="Q96">
        <v>4</v>
      </c>
      <c r="R96" t="s">
        <v>94</v>
      </c>
      <c r="S96">
        <v>2395847.1800000002</v>
      </c>
      <c r="T96">
        <v>1477439.08</v>
      </c>
      <c r="U96">
        <v>1315.17</v>
      </c>
      <c r="V96">
        <v>5.3409999999999999E-2</v>
      </c>
      <c r="W96">
        <v>1</v>
      </c>
      <c r="X96">
        <v>2395847.1800000002</v>
      </c>
      <c r="Y96" s="14">
        <v>1477439.08</v>
      </c>
      <c r="Z96">
        <v>1315.17</v>
      </c>
      <c r="AA96">
        <v>0</v>
      </c>
      <c r="AB96">
        <v>0</v>
      </c>
      <c r="AC96" t="s">
        <v>523</v>
      </c>
      <c r="AD96">
        <v>4</v>
      </c>
      <c r="AE96">
        <v>4</v>
      </c>
      <c r="AF96">
        <v>0</v>
      </c>
      <c r="AG96">
        <v>0</v>
      </c>
      <c r="AH96" t="s">
        <v>523</v>
      </c>
      <c r="AI96">
        <v>4</v>
      </c>
      <c r="AJ96">
        <v>4</v>
      </c>
      <c r="AL96">
        <v>4</v>
      </c>
      <c r="AM96" t="s">
        <v>95</v>
      </c>
      <c r="AN96">
        <v>0</v>
      </c>
      <c r="AO96" t="s">
        <v>95</v>
      </c>
      <c r="AP96" t="s">
        <v>95</v>
      </c>
      <c r="AQ96">
        <v>1</v>
      </c>
      <c r="AS96">
        <v>1</v>
      </c>
      <c r="AT96" t="s">
        <v>92</v>
      </c>
      <c r="AU96" t="s">
        <v>95</v>
      </c>
      <c r="AV96" t="s">
        <v>94</v>
      </c>
      <c r="AW96">
        <v>200000000</v>
      </c>
      <c r="AX96">
        <v>0</v>
      </c>
      <c r="AY96">
        <v>1</v>
      </c>
      <c r="AZ96">
        <v>1278140000</v>
      </c>
      <c r="BA96">
        <v>0</v>
      </c>
      <c r="BB96" t="s">
        <v>116</v>
      </c>
      <c r="BC96" t="s">
        <v>1712</v>
      </c>
      <c r="BD96">
        <v>10017.724314513893</v>
      </c>
      <c r="BE96">
        <v>0</v>
      </c>
      <c r="BF96">
        <v>8.917464459325954</v>
      </c>
      <c r="BG96">
        <v>10026.641778973219</v>
      </c>
      <c r="BH96">
        <v>29440.442774994568</v>
      </c>
      <c r="BI96">
        <v>0</v>
      </c>
      <c r="BJ96">
        <v>36.527931520549458</v>
      </c>
      <c r="BK96">
        <v>29476.970706515112</v>
      </c>
      <c r="BL96">
        <v>1181536.5931270248</v>
      </c>
      <c r="BM96">
        <v>0</v>
      </c>
      <c r="BN96">
        <v>1051.766872975141</v>
      </c>
      <c r="BO96">
        <v>1182588.3600000001</v>
      </c>
      <c r="BP96">
        <v>10017.724314513893</v>
      </c>
      <c r="BQ96">
        <v>0</v>
      </c>
      <c r="BR96">
        <v>8.917464459325954</v>
      </c>
      <c r="BS96" s="14">
        <v>10026.641778973219</v>
      </c>
      <c r="BT96" s="15">
        <v>52043.079586331121</v>
      </c>
      <c r="BU96" s="15">
        <v>0</v>
      </c>
      <c r="BV96" s="15">
        <v>46.327119612644267</v>
      </c>
      <c r="BW96" s="15">
        <v>52089.406705943766</v>
      </c>
      <c r="BX96" s="15">
        <v>152946.04426037427</v>
      </c>
      <c r="BY96" s="15">
        <v>0</v>
      </c>
      <c r="BZ96" s="15">
        <v>189.76625704240649</v>
      </c>
      <c r="CA96" s="15">
        <v>153135.81051741666</v>
      </c>
      <c r="CB96" s="15">
        <v>6138200.7549542068</v>
      </c>
      <c r="CC96" s="15">
        <v>0</v>
      </c>
      <c r="CD96" s="15">
        <v>5464.0340817931556</v>
      </c>
      <c r="CE96" s="15">
        <v>6143664.7890360001</v>
      </c>
      <c r="CF96" s="15">
        <v>52043.079586331121</v>
      </c>
      <c r="CG96" s="15">
        <v>0</v>
      </c>
      <c r="CH96" s="15">
        <v>46.327119612644267</v>
      </c>
      <c r="CI96" s="15">
        <v>52089.406705943766</v>
      </c>
      <c r="CJ96" s="15" t="s">
        <v>96</v>
      </c>
      <c r="CK96" s="15">
        <v>1.4999999999999999E-2</v>
      </c>
      <c r="CL96" s="15">
        <v>3.5000000000000003E-2</v>
      </c>
      <c r="CM96" s="15">
        <v>0.26500000000000001</v>
      </c>
      <c r="CN96" s="15">
        <v>22161.586200000002</v>
      </c>
      <c r="CO96" s="15">
        <v>51710.367800000007</v>
      </c>
      <c r="CP96" s="15">
        <v>391521.35620000004</v>
      </c>
      <c r="CQ96" s="15">
        <v>22161.586200000002</v>
      </c>
      <c r="CR96" s="14">
        <v>22161.586200000002</v>
      </c>
      <c r="CS96">
        <v>22161.586200000002</v>
      </c>
      <c r="CT96">
        <v>51710.367800000007</v>
      </c>
      <c r="CU96">
        <v>391521.35620000004</v>
      </c>
      <c r="CV96">
        <v>22161.586200000002</v>
      </c>
      <c r="CW96">
        <v>22161.586200000002</v>
      </c>
      <c r="CX96">
        <v>4</v>
      </c>
      <c r="CY96" s="21">
        <f t="shared" si="1"/>
        <v>6.7865009899245512E-3</v>
      </c>
      <c r="CZ96" s="21" t="e">
        <f>VLOOKUP(F96,#REF!,12,0)</f>
        <v>#REF!</v>
      </c>
      <c r="DB96" s="16"/>
    </row>
    <row r="97" spans="1:106">
      <c r="A97" t="s">
        <v>82</v>
      </c>
      <c r="B97" t="s">
        <v>294</v>
      </c>
      <c r="C97" t="s">
        <v>1713</v>
      </c>
      <c r="D97" t="s">
        <v>116</v>
      </c>
      <c r="E97" t="s">
        <v>82</v>
      </c>
      <c r="F97" t="s">
        <v>294</v>
      </c>
      <c r="I97" t="s">
        <v>127</v>
      </c>
      <c r="J97" t="s">
        <v>2419</v>
      </c>
      <c r="K97" t="s">
        <v>128</v>
      </c>
      <c r="L97" t="s">
        <v>89</v>
      </c>
      <c r="M97" t="s">
        <v>90</v>
      </c>
      <c r="N97" t="s">
        <v>277</v>
      </c>
      <c r="O97">
        <v>45940</v>
      </c>
      <c r="P97">
        <v>44500</v>
      </c>
      <c r="Q97">
        <v>4</v>
      </c>
      <c r="R97" t="s">
        <v>94</v>
      </c>
      <c r="S97">
        <v>3189430.89</v>
      </c>
      <c r="T97">
        <v>1966815.74</v>
      </c>
      <c r="U97">
        <v>1750.79</v>
      </c>
      <c r="V97">
        <v>5.3409999999999999E-2</v>
      </c>
      <c r="W97">
        <v>1</v>
      </c>
      <c r="X97">
        <v>3189430.89</v>
      </c>
      <c r="Y97" s="14">
        <v>1966815.74</v>
      </c>
      <c r="Z97">
        <v>1750.79</v>
      </c>
      <c r="AA97">
        <v>0</v>
      </c>
      <c r="AB97">
        <v>0</v>
      </c>
      <c r="AC97" t="s">
        <v>523</v>
      </c>
      <c r="AD97">
        <v>4</v>
      </c>
      <c r="AE97">
        <v>4</v>
      </c>
      <c r="AF97">
        <v>0</v>
      </c>
      <c r="AG97">
        <v>0</v>
      </c>
      <c r="AH97" t="s">
        <v>523</v>
      </c>
      <c r="AI97">
        <v>4</v>
      </c>
      <c r="AJ97">
        <v>4</v>
      </c>
      <c r="AL97">
        <v>4</v>
      </c>
      <c r="AM97" t="s">
        <v>95</v>
      </c>
      <c r="AN97">
        <v>0</v>
      </c>
      <c r="AO97" t="s">
        <v>95</v>
      </c>
      <c r="AP97" t="s">
        <v>95</v>
      </c>
      <c r="AQ97">
        <v>1</v>
      </c>
      <c r="AS97">
        <v>1</v>
      </c>
      <c r="AT97" t="s">
        <v>92</v>
      </c>
      <c r="AU97" t="s">
        <v>95</v>
      </c>
      <c r="AV97" t="s">
        <v>94</v>
      </c>
      <c r="AW97">
        <v>200000000</v>
      </c>
      <c r="AX97">
        <v>0</v>
      </c>
      <c r="AY97">
        <v>1</v>
      </c>
      <c r="AZ97">
        <v>1278140000</v>
      </c>
      <c r="BA97">
        <v>0</v>
      </c>
      <c r="BB97" t="s">
        <v>116</v>
      </c>
      <c r="BC97" t="s">
        <v>1713</v>
      </c>
      <c r="BD97">
        <v>13337.090295616457</v>
      </c>
      <c r="BE97">
        <v>0</v>
      </c>
      <c r="BF97">
        <v>11.872207367357319</v>
      </c>
      <c r="BG97">
        <v>13348.962502983815</v>
      </c>
      <c r="BH97">
        <v>39196.858994886403</v>
      </c>
      <c r="BI97">
        <v>0</v>
      </c>
      <c r="BJ97">
        <v>48.634272384298136</v>
      </c>
      <c r="BK97">
        <v>39245.4932672707</v>
      </c>
      <c r="BL97">
        <v>1573037.9211253864</v>
      </c>
      <c r="BM97">
        <v>0</v>
      </c>
      <c r="BN97">
        <v>1400.2628746133157</v>
      </c>
      <c r="BO97">
        <v>1574438.1840000004</v>
      </c>
      <c r="BP97">
        <v>13337.090295616457</v>
      </c>
      <c r="BQ97">
        <v>0</v>
      </c>
      <c r="BR97">
        <v>11.872207367357319</v>
      </c>
      <c r="BS97" s="14">
        <v>13348.962502983815</v>
      </c>
      <c r="BT97" s="15">
        <v>69287.517794757063</v>
      </c>
      <c r="BU97" s="15">
        <v>0</v>
      </c>
      <c r="BV97" s="15">
        <v>61.677304494158008</v>
      </c>
      <c r="BW97" s="15">
        <v>69349.195099251214</v>
      </c>
      <c r="BX97" s="15">
        <v>203631.60216433436</v>
      </c>
      <c r="BY97" s="15">
        <v>0</v>
      </c>
      <c r="BZ97" s="15">
        <v>252.65990846366725</v>
      </c>
      <c r="CA97" s="15">
        <v>203884.26207279801</v>
      </c>
      <c r="CB97" s="15">
        <v>8172089.3040384948</v>
      </c>
      <c r="CC97" s="15">
        <v>0</v>
      </c>
      <c r="CD97" s="15">
        <v>7274.5056599036361</v>
      </c>
      <c r="CE97" s="15">
        <v>8179363.809698402</v>
      </c>
      <c r="CF97" s="15">
        <v>69287.517794757063</v>
      </c>
      <c r="CG97" s="15">
        <v>0</v>
      </c>
      <c r="CH97" s="15">
        <v>61.677304494158008</v>
      </c>
      <c r="CI97" s="15">
        <v>69349.195099251214</v>
      </c>
      <c r="CJ97" s="15" t="s">
        <v>96</v>
      </c>
      <c r="CK97" s="15">
        <v>1.4999999999999999E-2</v>
      </c>
      <c r="CL97" s="15">
        <v>3.5000000000000003E-2</v>
      </c>
      <c r="CM97" s="15">
        <v>0.26500000000000001</v>
      </c>
      <c r="CN97" s="15">
        <v>29502.236099999998</v>
      </c>
      <c r="CO97" s="15">
        <v>68838.550900000002</v>
      </c>
      <c r="CP97" s="15">
        <v>521206.17110000004</v>
      </c>
      <c r="CQ97" s="15">
        <v>29502.236099999998</v>
      </c>
      <c r="CR97" s="14">
        <v>29502.236099999998</v>
      </c>
      <c r="CS97">
        <v>29502.236099999998</v>
      </c>
      <c r="CT97">
        <v>68838.550900000002</v>
      </c>
      <c r="CU97">
        <v>521206.17110000004</v>
      </c>
      <c r="CV97">
        <v>29502.236099999998</v>
      </c>
      <c r="CW97">
        <v>29502.236099999998</v>
      </c>
      <c r="CX97">
        <v>4</v>
      </c>
      <c r="CY97" s="21">
        <f t="shared" si="1"/>
        <v>6.7870935906704788E-3</v>
      </c>
      <c r="CZ97" s="21" t="e">
        <f>VLOOKUP(F97,#REF!,12,0)</f>
        <v>#REF!</v>
      </c>
      <c r="DB97" s="16"/>
    </row>
    <row r="98" spans="1:106">
      <c r="A98" t="s">
        <v>82</v>
      </c>
      <c r="B98" t="s">
        <v>295</v>
      </c>
      <c r="C98" t="s">
        <v>1714</v>
      </c>
      <c r="D98" t="s">
        <v>116</v>
      </c>
      <c r="E98" t="s">
        <v>82</v>
      </c>
      <c r="F98" t="s">
        <v>295</v>
      </c>
      <c r="I98" t="s">
        <v>127</v>
      </c>
      <c r="J98" t="s">
        <v>2419</v>
      </c>
      <c r="K98" t="s">
        <v>128</v>
      </c>
      <c r="L98" t="s">
        <v>89</v>
      </c>
      <c r="M98" t="s">
        <v>90</v>
      </c>
      <c r="N98" t="s">
        <v>277</v>
      </c>
      <c r="O98">
        <v>45940</v>
      </c>
      <c r="P98">
        <v>44500</v>
      </c>
      <c r="Q98">
        <v>4</v>
      </c>
      <c r="R98" t="s">
        <v>94</v>
      </c>
      <c r="S98">
        <v>3700802.03</v>
      </c>
      <c r="T98">
        <v>2282161.23</v>
      </c>
      <c r="U98">
        <v>2031.5</v>
      </c>
      <c r="V98">
        <v>5.3409999999999999E-2</v>
      </c>
      <c r="W98">
        <v>1</v>
      </c>
      <c r="X98">
        <v>3700802.03</v>
      </c>
      <c r="Y98" s="14">
        <v>2282161.23</v>
      </c>
      <c r="Z98">
        <v>2031.5</v>
      </c>
      <c r="AA98">
        <v>0</v>
      </c>
      <c r="AB98">
        <v>0</v>
      </c>
      <c r="AC98" t="s">
        <v>523</v>
      </c>
      <c r="AD98">
        <v>4</v>
      </c>
      <c r="AE98">
        <v>4</v>
      </c>
      <c r="AF98">
        <v>0</v>
      </c>
      <c r="AG98">
        <v>0</v>
      </c>
      <c r="AH98" t="s">
        <v>523</v>
      </c>
      <c r="AI98">
        <v>4</v>
      </c>
      <c r="AJ98">
        <v>4</v>
      </c>
      <c r="AL98">
        <v>4</v>
      </c>
      <c r="AM98" t="s">
        <v>95</v>
      </c>
      <c r="AN98">
        <v>0</v>
      </c>
      <c r="AO98" t="s">
        <v>95</v>
      </c>
      <c r="AP98" t="s">
        <v>95</v>
      </c>
      <c r="AQ98">
        <v>1</v>
      </c>
      <c r="AS98">
        <v>1</v>
      </c>
      <c r="AT98" t="s">
        <v>92</v>
      </c>
      <c r="AU98" t="s">
        <v>95</v>
      </c>
      <c r="AV98" t="s">
        <v>94</v>
      </c>
      <c r="AW98">
        <v>200000000</v>
      </c>
      <c r="AX98">
        <v>0</v>
      </c>
      <c r="AY98">
        <v>1</v>
      </c>
      <c r="AZ98">
        <v>1278140000</v>
      </c>
      <c r="BA98">
        <v>0</v>
      </c>
      <c r="BB98" t="s">
        <v>116</v>
      </c>
      <c r="BC98" t="s">
        <v>1714</v>
      </c>
      <c r="BD98">
        <v>15476.029843336055</v>
      </c>
      <c r="BE98">
        <v>0</v>
      </c>
      <c r="BF98">
        <v>13.776219757592321</v>
      </c>
      <c r="BG98">
        <v>15489.806063093647</v>
      </c>
      <c r="BH98">
        <v>45483.717574409879</v>
      </c>
      <c r="BI98">
        <v>0</v>
      </c>
      <c r="BJ98">
        <v>56.435500320960259</v>
      </c>
      <c r="BK98">
        <v>45540.153074730842</v>
      </c>
      <c r="BL98">
        <v>1825314.3131254895</v>
      </c>
      <c r="BM98">
        <v>0</v>
      </c>
      <c r="BN98">
        <v>1624.8308745103134</v>
      </c>
      <c r="BO98">
        <v>1826939.1440000003</v>
      </c>
      <c r="BP98">
        <v>15476.029843336055</v>
      </c>
      <c r="BQ98">
        <v>0</v>
      </c>
      <c r="BR98">
        <v>13.776219757592321</v>
      </c>
      <c r="BS98" s="14">
        <v>15489.806063093647</v>
      </c>
      <c r="BT98" s="15">
        <v>80399.522639115137</v>
      </c>
      <c r="BU98" s="15">
        <v>0</v>
      </c>
      <c r="BV98" s="15">
        <v>71.568839262667865</v>
      </c>
      <c r="BW98" s="15">
        <v>80471.091478377813</v>
      </c>
      <c r="BX98" s="15">
        <v>236292.46117081676</v>
      </c>
      <c r="BY98" s="15">
        <v>0</v>
      </c>
      <c r="BZ98" s="15">
        <v>293.18806771742067</v>
      </c>
      <c r="CA98" s="15">
        <v>236585.64923853421</v>
      </c>
      <c r="CB98" s="15">
        <v>9482690.3881182298</v>
      </c>
      <c r="CC98" s="15">
        <v>0</v>
      </c>
      <c r="CD98" s="15">
        <v>8441.1588761685289</v>
      </c>
      <c r="CE98" s="15">
        <v>9491131.5469944011</v>
      </c>
      <c r="CF98" s="15">
        <v>80399.522639115137</v>
      </c>
      <c r="CG98" s="15">
        <v>0</v>
      </c>
      <c r="CH98" s="15">
        <v>71.568839262667865</v>
      </c>
      <c r="CI98" s="15">
        <v>80471.091478377813</v>
      </c>
      <c r="CJ98" s="15" t="s">
        <v>96</v>
      </c>
      <c r="CK98" s="15">
        <v>1.4999999999999999E-2</v>
      </c>
      <c r="CL98" s="15">
        <v>3.5000000000000003E-2</v>
      </c>
      <c r="CM98" s="15">
        <v>0.26500000000000001</v>
      </c>
      <c r="CN98" s="15">
        <v>34232.418449999997</v>
      </c>
      <c r="CO98" s="15">
        <v>79875.643050000013</v>
      </c>
      <c r="CP98" s="15">
        <v>604772.72594999999</v>
      </c>
      <c r="CQ98" s="15">
        <v>34232.418449999997</v>
      </c>
      <c r="CR98" s="14">
        <v>34232.418449999997</v>
      </c>
      <c r="CS98">
        <v>34232.418449999997</v>
      </c>
      <c r="CT98">
        <v>79875.643050000013</v>
      </c>
      <c r="CU98">
        <v>604772.72594999999</v>
      </c>
      <c r="CV98">
        <v>34232.418449999997</v>
      </c>
      <c r="CW98">
        <v>34232.418449999997</v>
      </c>
      <c r="CX98">
        <v>4</v>
      </c>
      <c r="CY98" s="21">
        <f t="shared" si="1"/>
        <v>6.7873408151332268E-3</v>
      </c>
      <c r="CZ98" s="21" t="e">
        <f>VLOOKUP(F98,#REF!,12,0)</f>
        <v>#REF!</v>
      </c>
      <c r="DB98" s="16"/>
    </row>
    <row r="99" spans="1:106">
      <c r="A99" t="s">
        <v>82</v>
      </c>
      <c r="B99" t="s">
        <v>296</v>
      </c>
      <c r="C99" t="s">
        <v>1715</v>
      </c>
      <c r="D99" t="s">
        <v>116</v>
      </c>
      <c r="E99" t="s">
        <v>82</v>
      </c>
      <c r="F99" t="s">
        <v>296</v>
      </c>
      <c r="I99" t="s">
        <v>127</v>
      </c>
      <c r="J99" t="s">
        <v>2419</v>
      </c>
      <c r="K99" t="s">
        <v>128</v>
      </c>
      <c r="L99" t="s">
        <v>89</v>
      </c>
      <c r="M99" t="s">
        <v>90</v>
      </c>
      <c r="N99" t="s">
        <v>277</v>
      </c>
      <c r="O99">
        <v>45940</v>
      </c>
      <c r="P99">
        <v>44500</v>
      </c>
      <c r="Q99">
        <v>4</v>
      </c>
      <c r="R99" t="s">
        <v>94</v>
      </c>
      <c r="S99">
        <v>1253019.02</v>
      </c>
      <c r="T99">
        <v>772695.07</v>
      </c>
      <c r="U99">
        <v>687.83</v>
      </c>
      <c r="V99">
        <v>5.3409999999999999E-2</v>
      </c>
      <c r="W99">
        <v>1</v>
      </c>
      <c r="X99">
        <v>1253019.02</v>
      </c>
      <c r="Y99" s="14">
        <v>772695.07</v>
      </c>
      <c r="Z99">
        <v>687.83</v>
      </c>
      <c r="AA99">
        <v>0</v>
      </c>
      <c r="AB99">
        <v>0</v>
      </c>
      <c r="AC99" t="s">
        <v>523</v>
      </c>
      <c r="AD99">
        <v>4</v>
      </c>
      <c r="AE99">
        <v>4</v>
      </c>
      <c r="AF99">
        <v>0</v>
      </c>
      <c r="AG99">
        <v>0</v>
      </c>
      <c r="AH99" t="s">
        <v>523</v>
      </c>
      <c r="AI99">
        <v>4</v>
      </c>
      <c r="AJ99">
        <v>4</v>
      </c>
      <c r="AL99">
        <v>4</v>
      </c>
      <c r="AM99" t="s">
        <v>95</v>
      </c>
      <c r="AN99">
        <v>0</v>
      </c>
      <c r="AO99" t="s">
        <v>95</v>
      </c>
      <c r="AP99" t="s">
        <v>95</v>
      </c>
      <c r="AQ99">
        <v>1</v>
      </c>
      <c r="AS99">
        <v>1</v>
      </c>
      <c r="AT99" t="s">
        <v>92</v>
      </c>
      <c r="AU99" t="s">
        <v>95</v>
      </c>
      <c r="AV99" t="s">
        <v>94</v>
      </c>
      <c r="AW99">
        <v>200000000</v>
      </c>
      <c r="AX99">
        <v>0</v>
      </c>
      <c r="AY99">
        <v>1</v>
      </c>
      <c r="AZ99">
        <v>1278140000</v>
      </c>
      <c r="BA99">
        <v>0</v>
      </c>
      <c r="BB99" t="s">
        <v>116</v>
      </c>
      <c r="BC99" t="s">
        <v>1715</v>
      </c>
      <c r="BD99">
        <v>5237.5550024194745</v>
      </c>
      <c r="BE99">
        <v>0</v>
      </c>
      <c r="BF99">
        <v>4.6623145367216949</v>
      </c>
      <c r="BG99">
        <v>5242.2173169561966</v>
      </c>
      <c r="BH99">
        <v>15390.373672622447</v>
      </c>
      <c r="BI99">
        <v>0</v>
      </c>
      <c r="BJ99">
        <v>19.093489045980288</v>
      </c>
      <c r="BK99">
        <v>15409.467161668426</v>
      </c>
      <c r="BL99">
        <v>617741.38512758631</v>
      </c>
      <c r="BM99">
        <v>0</v>
      </c>
      <c r="BN99">
        <v>549.8948724136518</v>
      </c>
      <c r="BO99">
        <v>618291.28</v>
      </c>
      <c r="BP99">
        <v>5237.5550024194745</v>
      </c>
      <c r="BQ99">
        <v>0</v>
      </c>
      <c r="BR99">
        <v>4.6623145367216949</v>
      </c>
      <c r="BS99" s="14">
        <v>5242.2173169561966</v>
      </c>
      <c r="BT99" s="15">
        <v>27209.621993069413</v>
      </c>
      <c r="BU99" s="15">
        <v>0</v>
      </c>
      <c r="BV99" s="15">
        <v>24.221190249722877</v>
      </c>
      <c r="BW99" s="15">
        <v>27233.843183319135</v>
      </c>
      <c r="BX99" s="15">
        <v>79954.530266640868</v>
      </c>
      <c r="BY99" s="15">
        <v>0</v>
      </c>
      <c r="BZ99" s="15">
        <v>99.1925849427722</v>
      </c>
      <c r="CA99" s="15">
        <v>80053.722851583647</v>
      </c>
      <c r="CB99" s="15">
        <v>3209228.2698763236</v>
      </c>
      <c r="CC99" s="15">
        <v>0</v>
      </c>
      <c r="CD99" s="15">
        <v>2856.7588516761625</v>
      </c>
      <c r="CE99" s="15">
        <v>3212085.0287280004</v>
      </c>
      <c r="CF99" s="15">
        <v>27209.621993069413</v>
      </c>
      <c r="CG99" s="15">
        <v>0</v>
      </c>
      <c r="CH99" s="15">
        <v>24.221190249722877</v>
      </c>
      <c r="CI99" s="15">
        <v>27233.843183319135</v>
      </c>
      <c r="CJ99" s="15" t="s">
        <v>96</v>
      </c>
      <c r="CK99" s="15">
        <v>1.4999999999999999E-2</v>
      </c>
      <c r="CL99" s="15">
        <v>3.5000000000000003E-2</v>
      </c>
      <c r="CM99" s="15">
        <v>0.26500000000000001</v>
      </c>
      <c r="CN99" s="15">
        <v>11590.426049999998</v>
      </c>
      <c r="CO99" s="15">
        <v>27044.327450000001</v>
      </c>
      <c r="CP99" s="15">
        <v>204764.19355</v>
      </c>
      <c r="CQ99" s="15">
        <v>11590.426049999998</v>
      </c>
      <c r="CR99" s="14">
        <v>11590.426049999998</v>
      </c>
      <c r="CS99">
        <v>11590.426049999998</v>
      </c>
      <c r="CT99">
        <v>27044.327450000001</v>
      </c>
      <c r="CU99">
        <v>204764.19355</v>
      </c>
      <c r="CV99">
        <v>11590.426049999998</v>
      </c>
      <c r="CW99">
        <v>11590.426049999998</v>
      </c>
      <c r="CX99">
        <v>4</v>
      </c>
      <c r="CY99" s="21">
        <f t="shared" si="1"/>
        <v>6.7843286705015432E-3</v>
      </c>
      <c r="CZ99" s="21" t="e">
        <f>VLOOKUP(F99,#REF!,12,0)</f>
        <v>#REF!</v>
      </c>
      <c r="DB99" s="16"/>
    </row>
    <row r="100" spans="1:106">
      <c r="A100" t="s">
        <v>82</v>
      </c>
      <c r="B100" t="s">
        <v>297</v>
      </c>
      <c r="C100" t="s">
        <v>1716</v>
      </c>
      <c r="D100" t="s">
        <v>116</v>
      </c>
      <c r="E100" t="s">
        <v>82</v>
      </c>
      <c r="F100" t="s">
        <v>297</v>
      </c>
      <c r="I100" t="s">
        <v>127</v>
      </c>
      <c r="J100" t="s">
        <v>2419</v>
      </c>
      <c r="K100" t="s">
        <v>128</v>
      </c>
      <c r="L100" t="s">
        <v>89</v>
      </c>
      <c r="M100" t="s">
        <v>90</v>
      </c>
      <c r="N100" t="s">
        <v>277</v>
      </c>
      <c r="O100">
        <v>45940</v>
      </c>
      <c r="P100">
        <v>44500</v>
      </c>
      <c r="Q100">
        <v>4</v>
      </c>
      <c r="R100" t="s">
        <v>94</v>
      </c>
      <c r="S100">
        <v>2136098.7400000002</v>
      </c>
      <c r="T100">
        <v>1317260.8899999999</v>
      </c>
      <c r="U100">
        <v>1172.58</v>
      </c>
      <c r="V100">
        <v>5.3409999999999999E-2</v>
      </c>
      <c r="W100">
        <v>1</v>
      </c>
      <c r="X100">
        <v>2136098.7400000002</v>
      </c>
      <c r="Y100" s="14">
        <v>1317260.8899999999</v>
      </c>
      <c r="Z100">
        <v>1172.58</v>
      </c>
      <c r="AA100">
        <v>0</v>
      </c>
      <c r="AB100">
        <v>0</v>
      </c>
      <c r="AC100" t="s">
        <v>523</v>
      </c>
      <c r="AD100">
        <v>4</v>
      </c>
      <c r="AE100">
        <v>4</v>
      </c>
      <c r="AF100">
        <v>0</v>
      </c>
      <c r="AG100">
        <v>0</v>
      </c>
      <c r="AH100" t="s">
        <v>523</v>
      </c>
      <c r="AI100">
        <v>4</v>
      </c>
      <c r="AJ100">
        <v>4</v>
      </c>
      <c r="AL100">
        <v>4</v>
      </c>
      <c r="AM100" t="s">
        <v>95</v>
      </c>
      <c r="AN100">
        <v>0</v>
      </c>
      <c r="AO100" t="s">
        <v>95</v>
      </c>
      <c r="AP100" t="s">
        <v>95</v>
      </c>
      <c r="AQ100">
        <v>1</v>
      </c>
      <c r="AS100">
        <v>1</v>
      </c>
      <c r="AT100" t="s">
        <v>92</v>
      </c>
      <c r="AU100" t="s">
        <v>95</v>
      </c>
      <c r="AV100" t="s">
        <v>94</v>
      </c>
      <c r="AW100">
        <v>200000000</v>
      </c>
      <c r="AX100">
        <v>0</v>
      </c>
      <c r="AY100">
        <v>1</v>
      </c>
      <c r="AZ100">
        <v>1278140000</v>
      </c>
      <c r="BA100">
        <v>0</v>
      </c>
      <c r="BB100" t="s">
        <v>116</v>
      </c>
      <c r="BC100" t="s">
        <v>1716</v>
      </c>
      <c r="BD100">
        <v>8931.2604958092197</v>
      </c>
      <c r="BE100">
        <v>0</v>
      </c>
      <c r="BF100">
        <v>7.9502986171372436</v>
      </c>
      <c r="BG100">
        <v>8939.2107944263571</v>
      </c>
      <c r="BH100">
        <v>26247.063893695107</v>
      </c>
      <c r="BI100">
        <v>0</v>
      </c>
      <c r="BJ100">
        <v>32.565204616462502</v>
      </c>
      <c r="BK100">
        <v>26279.629098311565</v>
      </c>
      <c r="BL100">
        <v>1053394.0411256435</v>
      </c>
      <c r="BM100">
        <v>0</v>
      </c>
      <c r="BN100">
        <v>937.69487435636779</v>
      </c>
      <c r="BO100">
        <v>1054331.736</v>
      </c>
      <c r="BP100">
        <v>8931.2604958092197</v>
      </c>
      <c r="BQ100">
        <v>0</v>
      </c>
      <c r="BR100">
        <v>7.9502986171372436</v>
      </c>
      <c r="BS100" s="14">
        <v>8939.2107944263571</v>
      </c>
      <c r="BT100" s="15">
        <v>46398.791401778479</v>
      </c>
      <c r="BU100" s="15">
        <v>0</v>
      </c>
      <c r="BV100" s="15">
        <v>41.302596345889697</v>
      </c>
      <c r="BW100" s="15">
        <v>46440.093998124365</v>
      </c>
      <c r="BX100" s="15">
        <v>136356.12163413546</v>
      </c>
      <c r="BY100" s="15">
        <v>0</v>
      </c>
      <c r="BZ100" s="15">
        <v>169.17949450298434</v>
      </c>
      <c r="CA100" s="15">
        <v>136525.30112863841</v>
      </c>
      <c r="CB100" s="15">
        <v>5472487.3830518303</v>
      </c>
      <c r="CC100" s="15">
        <v>0</v>
      </c>
      <c r="CD100" s="15">
        <v>4871.4186417687661</v>
      </c>
      <c r="CE100" s="15">
        <v>5477358.8016936006</v>
      </c>
      <c r="CF100" s="15">
        <v>46398.791401778479</v>
      </c>
      <c r="CG100" s="15">
        <v>0</v>
      </c>
      <c r="CH100" s="15">
        <v>41.302596345889697</v>
      </c>
      <c r="CI100" s="15">
        <v>46440.093998124365</v>
      </c>
      <c r="CJ100" s="15" t="s">
        <v>96</v>
      </c>
      <c r="CK100" s="15">
        <v>1.4999999999999999E-2</v>
      </c>
      <c r="CL100" s="15">
        <v>3.5000000000000003E-2</v>
      </c>
      <c r="CM100" s="15">
        <v>0.26500000000000001</v>
      </c>
      <c r="CN100" s="15">
        <v>19758.913349999999</v>
      </c>
      <c r="CO100" s="15">
        <v>46104.131150000001</v>
      </c>
      <c r="CP100" s="15">
        <v>349074.13584999996</v>
      </c>
      <c r="CQ100" s="15">
        <v>19758.913349999999</v>
      </c>
      <c r="CR100" s="14">
        <v>19758.913349999999</v>
      </c>
      <c r="CS100">
        <v>19758.913349999999</v>
      </c>
      <c r="CT100">
        <v>46104.131150000001</v>
      </c>
      <c r="CU100">
        <v>349074.13584999996</v>
      </c>
      <c r="CV100">
        <v>19758.913349999999</v>
      </c>
      <c r="CW100">
        <v>19758.913349999999</v>
      </c>
      <c r="CX100">
        <v>4</v>
      </c>
      <c r="CY100" s="21">
        <f t="shared" si="1"/>
        <v>6.7862113437728785E-3</v>
      </c>
      <c r="CZ100" s="21" t="e">
        <f>VLOOKUP(F100,#REF!,12,0)</f>
        <v>#REF!</v>
      </c>
      <c r="DB100" s="16"/>
    </row>
    <row r="101" spans="1:106">
      <c r="A101" t="s">
        <v>82</v>
      </c>
      <c r="B101" t="s">
        <v>298</v>
      </c>
      <c r="C101" t="s">
        <v>1717</v>
      </c>
      <c r="D101" t="s">
        <v>116</v>
      </c>
      <c r="E101" t="s">
        <v>82</v>
      </c>
      <c r="F101" t="s">
        <v>298</v>
      </c>
      <c r="I101" t="s">
        <v>127</v>
      </c>
      <c r="J101" t="s">
        <v>2419</v>
      </c>
      <c r="K101" t="s">
        <v>128</v>
      </c>
      <c r="L101" t="s">
        <v>89</v>
      </c>
      <c r="M101" t="s">
        <v>90</v>
      </c>
      <c r="N101" t="s">
        <v>277</v>
      </c>
      <c r="O101">
        <v>45940</v>
      </c>
      <c r="P101">
        <v>44500</v>
      </c>
      <c r="Q101">
        <v>4</v>
      </c>
      <c r="R101" t="s">
        <v>94</v>
      </c>
      <c r="S101">
        <v>2987869.34</v>
      </c>
      <c r="T101">
        <v>1842519.44</v>
      </c>
      <c r="U101">
        <v>1640.15</v>
      </c>
      <c r="V101">
        <v>5.3409999999999999E-2</v>
      </c>
      <c r="W101">
        <v>1</v>
      </c>
      <c r="X101">
        <v>2987869.34</v>
      </c>
      <c r="Y101" s="14">
        <v>1842519.44</v>
      </c>
      <c r="Z101">
        <v>1640.15</v>
      </c>
      <c r="AA101">
        <v>0</v>
      </c>
      <c r="AB101">
        <v>0</v>
      </c>
      <c r="AC101" t="s">
        <v>523</v>
      </c>
      <c r="AD101">
        <v>4</v>
      </c>
      <c r="AE101">
        <v>4</v>
      </c>
      <c r="AF101">
        <v>0</v>
      </c>
      <c r="AG101">
        <v>0</v>
      </c>
      <c r="AH101" t="s">
        <v>523</v>
      </c>
      <c r="AI101">
        <v>4</v>
      </c>
      <c r="AJ101">
        <v>4</v>
      </c>
      <c r="AL101">
        <v>4</v>
      </c>
      <c r="AM101" t="s">
        <v>95</v>
      </c>
      <c r="AN101">
        <v>0</v>
      </c>
      <c r="AO101" t="s">
        <v>95</v>
      </c>
      <c r="AP101" t="s">
        <v>95</v>
      </c>
      <c r="AQ101">
        <v>1</v>
      </c>
      <c r="AS101">
        <v>1</v>
      </c>
      <c r="AT101" t="s">
        <v>92</v>
      </c>
      <c r="AU101" t="s">
        <v>95</v>
      </c>
      <c r="AV101" t="s">
        <v>94</v>
      </c>
      <c r="AW101">
        <v>200000000</v>
      </c>
      <c r="AX101">
        <v>0</v>
      </c>
      <c r="AY101">
        <v>1</v>
      </c>
      <c r="AZ101">
        <v>1278140000</v>
      </c>
      <c r="BA101">
        <v>0</v>
      </c>
      <c r="BB101" t="s">
        <v>116</v>
      </c>
      <c r="BC101" t="s">
        <v>1717</v>
      </c>
      <c r="BD101">
        <v>12494.007771421817</v>
      </c>
      <c r="BE101">
        <v>0</v>
      </c>
      <c r="BF101">
        <v>11.121753399951913</v>
      </c>
      <c r="BG101">
        <v>12505.129524821768</v>
      </c>
      <c r="BH101">
        <v>36718.836366309784</v>
      </c>
      <c r="BI101">
        <v>0</v>
      </c>
      <c r="BJ101">
        <v>45.559469650759937</v>
      </c>
      <c r="BK101">
        <v>36764.395835960539</v>
      </c>
      <c r="BL101">
        <v>1473600.881126327</v>
      </c>
      <c r="BM101">
        <v>0</v>
      </c>
      <c r="BN101">
        <v>1311.7508736729235</v>
      </c>
      <c r="BO101">
        <v>1474912.6319999998</v>
      </c>
      <c r="BP101">
        <v>12494.007771421817</v>
      </c>
      <c r="BQ101">
        <v>0</v>
      </c>
      <c r="BR101">
        <v>11.121753399951913</v>
      </c>
      <c r="BS101" s="14">
        <v>12505.129524821768</v>
      </c>
      <c r="BT101" s="15">
        <v>64907.619773313483</v>
      </c>
      <c r="BU101" s="15">
        <v>0</v>
      </c>
      <c r="BV101" s="15">
        <v>57.778621088090183</v>
      </c>
      <c r="BW101" s="15">
        <v>64965.398394401571</v>
      </c>
      <c r="BX101" s="15">
        <v>190758.02680661596</v>
      </c>
      <c r="BY101" s="15">
        <v>0</v>
      </c>
      <c r="BZ101" s="15">
        <v>236.68600078266294</v>
      </c>
      <c r="CA101" s="15">
        <v>190994.71280739861</v>
      </c>
      <c r="CB101" s="15">
        <v>7655503.937539381</v>
      </c>
      <c r="CC101" s="15">
        <v>0</v>
      </c>
      <c r="CD101" s="15">
        <v>6814.676963818205</v>
      </c>
      <c r="CE101" s="15">
        <v>7662318.6145031992</v>
      </c>
      <c r="CF101" s="15">
        <v>64907.619773313483</v>
      </c>
      <c r="CG101" s="15">
        <v>0</v>
      </c>
      <c r="CH101" s="15">
        <v>57.778621088090183</v>
      </c>
      <c r="CI101" s="15">
        <v>64965.398394401571</v>
      </c>
      <c r="CJ101" s="15" t="s">
        <v>96</v>
      </c>
      <c r="CK101" s="15">
        <v>1.4999999999999999E-2</v>
      </c>
      <c r="CL101" s="15">
        <v>3.5000000000000003E-2</v>
      </c>
      <c r="CM101" s="15">
        <v>0.26500000000000001</v>
      </c>
      <c r="CN101" s="15">
        <v>27637.791599999997</v>
      </c>
      <c r="CO101" s="15">
        <v>64488.180400000005</v>
      </c>
      <c r="CP101" s="15">
        <v>488267.65159999998</v>
      </c>
      <c r="CQ101" s="15">
        <v>27637.791599999997</v>
      </c>
      <c r="CR101" s="14">
        <v>27637.791599999997</v>
      </c>
      <c r="CS101">
        <v>27637.791599999997</v>
      </c>
      <c r="CT101">
        <v>64488.180400000005</v>
      </c>
      <c r="CU101">
        <v>488267.65159999998</v>
      </c>
      <c r="CV101">
        <v>27637.791599999997</v>
      </c>
      <c r="CW101">
        <v>27637.791599999997</v>
      </c>
      <c r="CX101">
        <v>4</v>
      </c>
      <c r="CY101" s="21">
        <f t="shared" si="1"/>
        <v>6.7869729096707758E-3</v>
      </c>
      <c r="CZ101" s="21" t="e">
        <f>VLOOKUP(F101,#REF!,12,0)</f>
        <v>#REF!</v>
      </c>
      <c r="DB101" s="16"/>
    </row>
    <row r="102" spans="1:106">
      <c r="A102" t="s">
        <v>82</v>
      </c>
      <c r="B102" t="s">
        <v>299</v>
      </c>
      <c r="C102" t="s">
        <v>1718</v>
      </c>
      <c r="D102" t="s">
        <v>116</v>
      </c>
      <c r="E102" t="s">
        <v>82</v>
      </c>
      <c r="F102" t="s">
        <v>299</v>
      </c>
      <c r="I102" t="s">
        <v>127</v>
      </c>
      <c r="J102" t="s">
        <v>2419</v>
      </c>
      <c r="K102" t="s">
        <v>128</v>
      </c>
      <c r="L102" t="s">
        <v>89</v>
      </c>
      <c r="M102" t="s">
        <v>90</v>
      </c>
      <c r="N102" t="s">
        <v>277</v>
      </c>
      <c r="O102">
        <v>45940</v>
      </c>
      <c r="P102">
        <v>44500</v>
      </c>
      <c r="Q102">
        <v>4</v>
      </c>
      <c r="R102" t="s">
        <v>94</v>
      </c>
      <c r="S102">
        <v>2658129.65</v>
      </c>
      <c r="T102">
        <v>1639179.95</v>
      </c>
      <c r="U102">
        <v>1459.14</v>
      </c>
      <c r="V102">
        <v>5.3409999999999999E-2</v>
      </c>
      <c r="W102">
        <v>1</v>
      </c>
      <c r="X102">
        <v>2658129.65</v>
      </c>
      <c r="Y102" s="14">
        <v>1639179.95</v>
      </c>
      <c r="Z102">
        <v>1459.14</v>
      </c>
      <c r="AA102">
        <v>0</v>
      </c>
      <c r="AB102">
        <v>0</v>
      </c>
      <c r="AC102" t="s">
        <v>523</v>
      </c>
      <c r="AD102">
        <v>4</v>
      </c>
      <c r="AE102">
        <v>4</v>
      </c>
      <c r="AF102">
        <v>0</v>
      </c>
      <c r="AG102">
        <v>0</v>
      </c>
      <c r="AH102" t="s">
        <v>523</v>
      </c>
      <c r="AI102">
        <v>4</v>
      </c>
      <c r="AJ102">
        <v>4</v>
      </c>
      <c r="AL102">
        <v>4</v>
      </c>
      <c r="AM102" t="s">
        <v>95</v>
      </c>
      <c r="AN102">
        <v>0</v>
      </c>
      <c r="AO102" t="s">
        <v>95</v>
      </c>
      <c r="AP102" t="s">
        <v>95</v>
      </c>
      <c r="AQ102">
        <v>1</v>
      </c>
      <c r="AS102">
        <v>1</v>
      </c>
      <c r="AT102" t="s">
        <v>92</v>
      </c>
      <c r="AU102" t="s">
        <v>95</v>
      </c>
      <c r="AV102" t="s">
        <v>94</v>
      </c>
      <c r="AW102">
        <v>200000000</v>
      </c>
      <c r="AX102">
        <v>0</v>
      </c>
      <c r="AY102">
        <v>1</v>
      </c>
      <c r="AZ102">
        <v>1278140000</v>
      </c>
      <c r="BA102">
        <v>0</v>
      </c>
      <c r="BB102" t="s">
        <v>116</v>
      </c>
      <c r="BC102" t="s">
        <v>1718</v>
      </c>
      <c r="BD102">
        <v>11114.787549256631</v>
      </c>
      <c r="BE102">
        <v>0</v>
      </c>
      <c r="BF102">
        <v>9.8939906534498068</v>
      </c>
      <c r="BG102">
        <v>11124.681539910081</v>
      </c>
      <c r="BH102">
        <v>32664.975893215029</v>
      </c>
      <c r="BI102">
        <v>0</v>
      </c>
      <c r="BJ102">
        <v>40.529010267612158</v>
      </c>
      <c r="BK102">
        <v>32705.504903482641</v>
      </c>
      <c r="BL102">
        <v>1310929.2891253422</v>
      </c>
      <c r="BM102">
        <v>0</v>
      </c>
      <c r="BN102">
        <v>1166.9428746577532</v>
      </c>
      <c r="BO102">
        <v>1312096.2319999998</v>
      </c>
      <c r="BP102">
        <v>11114.787549256631</v>
      </c>
      <c r="BQ102">
        <v>0</v>
      </c>
      <c r="BR102">
        <v>9.8939906534498068</v>
      </c>
      <c r="BS102" s="14">
        <v>11124.681539910081</v>
      </c>
      <c r="BT102" s="15">
        <v>57742.432797143127</v>
      </c>
      <c r="BU102" s="15">
        <v>0</v>
      </c>
      <c r="BV102" s="15">
        <v>51.40027084373709</v>
      </c>
      <c r="BW102" s="15">
        <v>57793.833067986867</v>
      </c>
      <c r="BX102" s="15">
        <v>169697.8162628414</v>
      </c>
      <c r="BY102" s="15">
        <v>0</v>
      </c>
      <c r="BZ102" s="15">
        <v>210.55226124127194</v>
      </c>
      <c r="CA102" s="15">
        <v>169908.36852408267</v>
      </c>
      <c r="CB102" s="15">
        <v>6810408.7499350654</v>
      </c>
      <c r="CC102" s="15">
        <v>0</v>
      </c>
      <c r="CD102" s="15">
        <v>6062.3849281344937</v>
      </c>
      <c r="CE102" s="15">
        <v>6816471.1348631997</v>
      </c>
      <c r="CF102" s="15">
        <v>57742.432797143127</v>
      </c>
      <c r="CG102" s="15">
        <v>0</v>
      </c>
      <c r="CH102" s="15">
        <v>51.40027084373709</v>
      </c>
      <c r="CI102" s="15">
        <v>57793.833067986867</v>
      </c>
      <c r="CJ102" s="15" t="s">
        <v>96</v>
      </c>
      <c r="CK102" s="15">
        <v>1.4999999999999999E-2</v>
      </c>
      <c r="CL102" s="15">
        <v>3.5000000000000003E-2</v>
      </c>
      <c r="CM102" s="15">
        <v>0.26500000000000001</v>
      </c>
      <c r="CN102" s="15">
        <v>24587.699249999998</v>
      </c>
      <c r="CO102" s="15">
        <v>57371.298250000007</v>
      </c>
      <c r="CP102" s="15">
        <v>434382.68674999999</v>
      </c>
      <c r="CQ102" s="15">
        <v>24587.699249999998</v>
      </c>
      <c r="CR102" s="14">
        <v>24587.699249999998</v>
      </c>
      <c r="CS102">
        <v>24587.699249999998</v>
      </c>
      <c r="CT102">
        <v>57371.298250000007</v>
      </c>
      <c r="CU102">
        <v>434382.68674999999</v>
      </c>
      <c r="CV102">
        <v>24587.699249999998</v>
      </c>
      <c r="CW102">
        <v>24587.699249999998</v>
      </c>
      <c r="CX102">
        <v>4</v>
      </c>
      <c r="CY102" s="21">
        <f t="shared" si="1"/>
        <v>6.7867359772855211E-3</v>
      </c>
      <c r="CZ102" s="21" t="e">
        <f>VLOOKUP(F102,#REF!,12,0)</f>
        <v>#REF!</v>
      </c>
      <c r="DB102" s="16"/>
    </row>
    <row r="103" spans="1:106">
      <c r="A103" t="s">
        <v>82</v>
      </c>
      <c r="B103" t="s">
        <v>300</v>
      </c>
      <c r="C103" t="s">
        <v>1719</v>
      </c>
      <c r="D103" t="s">
        <v>116</v>
      </c>
      <c r="E103" t="s">
        <v>82</v>
      </c>
      <c r="F103" t="s">
        <v>300</v>
      </c>
      <c r="I103" t="s">
        <v>127</v>
      </c>
      <c r="J103" t="s">
        <v>2419</v>
      </c>
      <c r="K103" t="s">
        <v>128</v>
      </c>
      <c r="L103" t="s">
        <v>89</v>
      </c>
      <c r="M103" t="s">
        <v>90</v>
      </c>
      <c r="N103" t="s">
        <v>277</v>
      </c>
      <c r="O103">
        <v>45940</v>
      </c>
      <c r="P103">
        <v>44500</v>
      </c>
      <c r="Q103">
        <v>4</v>
      </c>
      <c r="R103" t="s">
        <v>94</v>
      </c>
      <c r="S103">
        <v>4293188.68</v>
      </c>
      <c r="T103">
        <v>2647466.33</v>
      </c>
      <c r="U103">
        <v>2356.69</v>
      </c>
      <c r="V103">
        <v>5.3409999999999999E-2</v>
      </c>
      <c r="W103">
        <v>1</v>
      </c>
      <c r="X103">
        <v>4293188.68</v>
      </c>
      <c r="Y103" s="14">
        <v>2647466.33</v>
      </c>
      <c r="Z103">
        <v>2356.69</v>
      </c>
      <c r="AA103">
        <v>0</v>
      </c>
      <c r="AB103">
        <v>0</v>
      </c>
      <c r="AC103" t="s">
        <v>523</v>
      </c>
      <c r="AD103">
        <v>4</v>
      </c>
      <c r="AE103">
        <v>4</v>
      </c>
      <c r="AF103">
        <v>0</v>
      </c>
      <c r="AG103">
        <v>0</v>
      </c>
      <c r="AH103" t="s">
        <v>523</v>
      </c>
      <c r="AI103">
        <v>4</v>
      </c>
      <c r="AJ103">
        <v>4</v>
      </c>
      <c r="AL103">
        <v>4</v>
      </c>
      <c r="AM103" t="s">
        <v>95</v>
      </c>
      <c r="AN103">
        <v>0</v>
      </c>
      <c r="AO103" t="s">
        <v>95</v>
      </c>
      <c r="AP103" t="s">
        <v>95</v>
      </c>
      <c r="AQ103">
        <v>1</v>
      </c>
      <c r="AS103">
        <v>1</v>
      </c>
      <c r="AT103" t="s">
        <v>92</v>
      </c>
      <c r="AU103" t="s">
        <v>95</v>
      </c>
      <c r="AV103" t="s">
        <v>94</v>
      </c>
      <c r="AW103">
        <v>200000000</v>
      </c>
      <c r="AX103">
        <v>0</v>
      </c>
      <c r="AY103">
        <v>1</v>
      </c>
      <c r="AZ103">
        <v>1278140000</v>
      </c>
      <c r="BA103">
        <v>0</v>
      </c>
      <c r="BB103" t="s">
        <v>116</v>
      </c>
      <c r="BC103" t="s">
        <v>1719</v>
      </c>
      <c r="BD103">
        <v>17953.837676822972</v>
      </c>
      <c r="BE103">
        <v>0</v>
      </c>
      <c r="BF103">
        <v>15.981933078858809</v>
      </c>
      <c r="BG103">
        <v>17969.819609901831</v>
      </c>
      <c r="BH103">
        <v>52766.591675766285</v>
      </c>
      <c r="BI103">
        <v>0</v>
      </c>
      <c r="BJ103">
        <v>65.47287445532902</v>
      </c>
      <c r="BK103">
        <v>52832.064550221614</v>
      </c>
      <c r="BL103">
        <v>2117558.3931267723</v>
      </c>
      <c r="BM103">
        <v>0</v>
      </c>
      <c r="BN103">
        <v>1884.9828732280539</v>
      </c>
      <c r="BO103">
        <v>2119443.3760000002</v>
      </c>
      <c r="BP103">
        <v>17953.837676822972</v>
      </c>
      <c r="BQ103">
        <v>0</v>
      </c>
      <c r="BR103">
        <v>15.981933078858809</v>
      </c>
      <c r="BS103" s="14">
        <v>17969.819609901831</v>
      </c>
      <c r="BT103" s="15">
        <v>93271.982114863029</v>
      </c>
      <c r="BU103" s="15">
        <v>0</v>
      </c>
      <c r="BV103" s="15">
        <v>83.027740537979398</v>
      </c>
      <c r="BW103" s="15">
        <v>93355.009855401004</v>
      </c>
      <c r="BX103" s="15">
        <v>274127.72041477344</v>
      </c>
      <c r="BY103" s="15">
        <v>0</v>
      </c>
      <c r="BZ103" s="15">
        <v>340.1381300828798</v>
      </c>
      <c r="CA103" s="15">
        <v>274467.85854485631</v>
      </c>
      <c r="CB103" s="15">
        <v>11000927.608132895</v>
      </c>
      <c r="CC103" s="15">
        <v>0</v>
      </c>
      <c r="CD103" s="15">
        <v>9792.674524707063</v>
      </c>
      <c r="CE103" s="15">
        <v>11010720.282657601</v>
      </c>
      <c r="CF103" s="15">
        <v>93271.982114863029</v>
      </c>
      <c r="CG103" s="15">
        <v>0</v>
      </c>
      <c r="CH103" s="15">
        <v>83.027740537979398</v>
      </c>
      <c r="CI103" s="15">
        <v>93355.009855401004</v>
      </c>
      <c r="CJ103" s="15" t="s">
        <v>96</v>
      </c>
      <c r="CK103" s="15">
        <v>1.4999999999999999E-2</v>
      </c>
      <c r="CL103" s="15">
        <v>3.5000000000000003E-2</v>
      </c>
      <c r="CM103" s="15">
        <v>0.26500000000000001</v>
      </c>
      <c r="CN103" s="15">
        <v>39711.99495</v>
      </c>
      <c r="CO103" s="15">
        <v>92661.321550000008</v>
      </c>
      <c r="CP103" s="15">
        <v>701578.5774500001</v>
      </c>
      <c r="CQ103" s="15">
        <v>39711.99495</v>
      </c>
      <c r="CR103" s="14">
        <v>39711.99495</v>
      </c>
      <c r="CS103">
        <v>39711.99495</v>
      </c>
      <c r="CT103">
        <v>92661.321550000008</v>
      </c>
      <c r="CU103">
        <v>701578.5774500001</v>
      </c>
      <c r="CV103">
        <v>39711.99495</v>
      </c>
      <c r="CW103">
        <v>39711.99495</v>
      </c>
      <c r="CX103">
        <v>4</v>
      </c>
      <c r="CY103" s="21">
        <f t="shared" si="1"/>
        <v>6.7875535965368937E-3</v>
      </c>
      <c r="CZ103" s="21" t="e">
        <f>VLOOKUP(F103,#REF!,12,0)</f>
        <v>#REF!</v>
      </c>
      <c r="DB103" s="16"/>
    </row>
    <row r="104" spans="1:106">
      <c r="A104" t="s">
        <v>82</v>
      </c>
      <c r="B104" t="s">
        <v>301</v>
      </c>
      <c r="C104" t="s">
        <v>1720</v>
      </c>
      <c r="D104" t="s">
        <v>116</v>
      </c>
      <c r="E104" t="s">
        <v>82</v>
      </c>
      <c r="F104" t="s">
        <v>301</v>
      </c>
      <c r="I104" t="s">
        <v>127</v>
      </c>
      <c r="J104" t="s">
        <v>2419</v>
      </c>
      <c r="K104" t="s">
        <v>128</v>
      </c>
      <c r="L104" t="s">
        <v>89</v>
      </c>
      <c r="M104" t="s">
        <v>90</v>
      </c>
      <c r="N104" t="s">
        <v>277</v>
      </c>
      <c r="O104">
        <v>45940</v>
      </c>
      <c r="P104">
        <v>44500</v>
      </c>
      <c r="Q104">
        <v>4</v>
      </c>
      <c r="R104" t="s">
        <v>94</v>
      </c>
      <c r="S104">
        <v>6647536.5700000003</v>
      </c>
      <c r="T104">
        <v>4099314.22</v>
      </c>
      <c r="U104">
        <v>3649.07</v>
      </c>
      <c r="V104">
        <v>5.3409999999999999E-2</v>
      </c>
      <c r="W104">
        <v>1</v>
      </c>
      <c r="X104">
        <v>6647536.5700000003</v>
      </c>
      <c r="Y104" s="14">
        <v>4099314.22</v>
      </c>
      <c r="Z104">
        <v>3649.07</v>
      </c>
      <c r="AA104">
        <v>0</v>
      </c>
      <c r="AB104">
        <v>0</v>
      </c>
      <c r="AC104" t="s">
        <v>523</v>
      </c>
      <c r="AD104">
        <v>4</v>
      </c>
      <c r="AE104">
        <v>4</v>
      </c>
      <c r="AF104">
        <v>0</v>
      </c>
      <c r="AG104">
        <v>0</v>
      </c>
      <c r="AH104" t="s">
        <v>523</v>
      </c>
      <c r="AI104">
        <v>4</v>
      </c>
      <c r="AJ104">
        <v>4</v>
      </c>
      <c r="AL104">
        <v>4</v>
      </c>
      <c r="AM104" t="s">
        <v>95</v>
      </c>
      <c r="AN104">
        <v>0</v>
      </c>
      <c r="AO104" t="s">
        <v>95</v>
      </c>
      <c r="AP104" t="s">
        <v>95</v>
      </c>
      <c r="AQ104">
        <v>1</v>
      </c>
      <c r="AS104">
        <v>1</v>
      </c>
      <c r="AT104" t="s">
        <v>92</v>
      </c>
      <c r="AU104" t="s">
        <v>95</v>
      </c>
      <c r="AV104" t="s">
        <v>94</v>
      </c>
      <c r="AW104">
        <v>200000000</v>
      </c>
      <c r="AX104">
        <v>0</v>
      </c>
      <c r="AY104">
        <v>1</v>
      </c>
      <c r="AZ104">
        <v>1278140000</v>
      </c>
      <c r="BA104">
        <v>0</v>
      </c>
      <c r="BB104" t="s">
        <v>116</v>
      </c>
      <c r="BC104" t="s">
        <v>1720</v>
      </c>
      <c r="BD104">
        <v>27801.496729091796</v>
      </c>
      <c r="BE104">
        <v>0</v>
      </c>
      <c r="BF104">
        <v>24.747946174574292</v>
      </c>
      <c r="BG104">
        <v>27826.244675266371</v>
      </c>
      <c r="BH104">
        <v>81711.233831213729</v>
      </c>
      <c r="BI104">
        <v>0</v>
      </c>
      <c r="BJ104">
        <v>101.38948228309498</v>
      </c>
      <c r="BK104">
        <v>81812.623313496835</v>
      </c>
      <c r="BL104">
        <v>3279036.7051258991</v>
      </c>
      <c r="BM104">
        <v>0</v>
      </c>
      <c r="BN104">
        <v>2918.8868741010456</v>
      </c>
      <c r="BO104">
        <v>3281955.5920000002</v>
      </c>
      <c r="BP104">
        <v>27801.496729091796</v>
      </c>
      <c r="BQ104">
        <v>0</v>
      </c>
      <c r="BR104">
        <v>24.747946174574292</v>
      </c>
      <c r="BS104" s="14">
        <v>27826.244675266371</v>
      </c>
      <c r="BT104" s="15">
        <v>144431.55565730479</v>
      </c>
      <c r="BU104" s="15">
        <v>0</v>
      </c>
      <c r="BV104" s="15">
        <v>128.56805517153092</v>
      </c>
      <c r="BW104" s="15">
        <v>144560.12371247631</v>
      </c>
      <c r="BX104" s="15">
        <v>424498.03087653843</v>
      </c>
      <c r="BY104" s="15">
        <v>0</v>
      </c>
      <c r="BZ104" s="15">
        <v>526.72849940890671</v>
      </c>
      <c r="CA104" s="15">
        <v>425024.75937594741</v>
      </c>
      <c r="CB104" s="15">
        <v>17034923.586799558</v>
      </c>
      <c r="CC104" s="15">
        <v>0</v>
      </c>
      <c r="CD104" s="15">
        <v>15163.909199642341</v>
      </c>
      <c r="CE104" s="15">
        <v>17050087.495999202</v>
      </c>
      <c r="CF104" s="15">
        <v>144431.55565730479</v>
      </c>
      <c r="CG104" s="15">
        <v>0</v>
      </c>
      <c r="CH104" s="15">
        <v>128.56805517153092</v>
      </c>
      <c r="CI104" s="15">
        <v>144560.12371247631</v>
      </c>
      <c r="CJ104" s="15" t="s">
        <v>96</v>
      </c>
      <c r="CK104" s="15">
        <v>1.4999999999999999E-2</v>
      </c>
      <c r="CL104" s="15">
        <v>3.5000000000000003E-2</v>
      </c>
      <c r="CM104" s="15">
        <v>0.26500000000000001</v>
      </c>
      <c r="CN104" s="15">
        <v>61489.713300000003</v>
      </c>
      <c r="CO104" s="15">
        <v>143475.99770000001</v>
      </c>
      <c r="CP104" s="15">
        <v>1086318.2683000001</v>
      </c>
      <c r="CQ104" s="15">
        <v>61489.713300000003</v>
      </c>
      <c r="CR104" s="14">
        <v>61489.713300000003</v>
      </c>
      <c r="CS104">
        <v>61489.713300000003</v>
      </c>
      <c r="CT104">
        <v>143475.99770000001</v>
      </c>
      <c r="CU104">
        <v>1086318.2683000001</v>
      </c>
      <c r="CV104">
        <v>61489.713300000003</v>
      </c>
      <c r="CW104">
        <v>61489.713300000003</v>
      </c>
      <c r="CX104">
        <v>4</v>
      </c>
      <c r="CY104" s="21">
        <f t="shared" si="1"/>
        <v>6.7880243333155298E-3</v>
      </c>
      <c r="CZ104" s="21" t="e">
        <f>VLOOKUP(F104,#REF!,12,0)</f>
        <v>#REF!</v>
      </c>
      <c r="DB104" s="16"/>
    </row>
    <row r="105" spans="1:106">
      <c r="A105" t="s">
        <v>82</v>
      </c>
      <c r="B105" t="s">
        <v>302</v>
      </c>
      <c r="C105" t="s">
        <v>1721</v>
      </c>
      <c r="D105" t="s">
        <v>116</v>
      </c>
      <c r="E105" t="s">
        <v>82</v>
      </c>
      <c r="F105" t="s">
        <v>302</v>
      </c>
      <c r="I105" t="s">
        <v>127</v>
      </c>
      <c r="J105" t="s">
        <v>2419</v>
      </c>
      <c r="K105" t="s">
        <v>128</v>
      </c>
      <c r="L105" t="s">
        <v>89</v>
      </c>
      <c r="M105" t="s">
        <v>90</v>
      </c>
      <c r="N105" t="s">
        <v>277</v>
      </c>
      <c r="O105">
        <v>45940</v>
      </c>
      <c r="P105">
        <v>44500</v>
      </c>
      <c r="Q105">
        <v>4</v>
      </c>
      <c r="R105" t="s">
        <v>94</v>
      </c>
      <c r="S105">
        <v>4890279.26</v>
      </c>
      <c r="T105">
        <v>3015672.21</v>
      </c>
      <c r="U105">
        <v>2684.45</v>
      </c>
      <c r="V105">
        <v>5.3409999999999999E-2</v>
      </c>
      <c r="W105">
        <v>1</v>
      </c>
      <c r="X105">
        <v>4890279.26</v>
      </c>
      <c r="Y105" s="14">
        <v>3015672.21</v>
      </c>
      <c r="Z105">
        <v>2684.45</v>
      </c>
      <c r="AA105">
        <v>0</v>
      </c>
      <c r="AB105">
        <v>0</v>
      </c>
      <c r="AC105" t="s">
        <v>523</v>
      </c>
      <c r="AD105">
        <v>4</v>
      </c>
      <c r="AE105">
        <v>4</v>
      </c>
      <c r="AF105">
        <v>0</v>
      </c>
      <c r="AG105">
        <v>0</v>
      </c>
      <c r="AH105" t="s">
        <v>523</v>
      </c>
      <c r="AI105">
        <v>4</v>
      </c>
      <c r="AJ105">
        <v>4</v>
      </c>
      <c r="AL105">
        <v>4</v>
      </c>
      <c r="AM105" t="s">
        <v>95</v>
      </c>
      <c r="AN105">
        <v>0</v>
      </c>
      <c r="AO105" t="s">
        <v>95</v>
      </c>
      <c r="AP105" t="s">
        <v>95</v>
      </c>
      <c r="AQ105">
        <v>1</v>
      </c>
      <c r="AS105">
        <v>1</v>
      </c>
      <c r="AT105" t="s">
        <v>92</v>
      </c>
      <c r="AU105" t="s">
        <v>95</v>
      </c>
      <c r="AV105" t="s">
        <v>94</v>
      </c>
      <c r="AW105">
        <v>200000000</v>
      </c>
      <c r="AX105">
        <v>0</v>
      </c>
      <c r="AY105">
        <v>1</v>
      </c>
      <c r="AZ105">
        <v>1278140000</v>
      </c>
      <c r="BA105">
        <v>0</v>
      </c>
      <c r="BB105" t="s">
        <v>116</v>
      </c>
      <c r="BC105" t="s">
        <v>1721</v>
      </c>
      <c r="BD105">
        <v>20451.321051114111</v>
      </c>
      <c r="BE105">
        <v>0</v>
      </c>
      <c r="BF105">
        <v>18.205078328345003</v>
      </c>
      <c r="BG105">
        <v>20469.526129442456</v>
      </c>
      <c r="BH105">
        <v>60107.296931114979</v>
      </c>
      <c r="BI105">
        <v>0</v>
      </c>
      <c r="BJ105">
        <v>74.581671727613355</v>
      </c>
      <c r="BK105">
        <v>60181.878602842597</v>
      </c>
      <c r="BL105">
        <v>2412123.0971260685</v>
      </c>
      <c r="BM105">
        <v>0</v>
      </c>
      <c r="BN105">
        <v>2147.1908739312466</v>
      </c>
      <c r="BO105">
        <v>2414270.2880000002</v>
      </c>
      <c r="BP105">
        <v>20451.321051114111</v>
      </c>
      <c r="BQ105">
        <v>0</v>
      </c>
      <c r="BR105">
        <v>18.205078328345003</v>
      </c>
      <c r="BS105" s="14">
        <v>20469.526129442456</v>
      </c>
      <c r="BT105" s="15">
        <v>106246.65799264293</v>
      </c>
      <c r="BU105" s="15">
        <v>0</v>
      </c>
      <c r="BV105" s="15">
        <v>94.577202423585121</v>
      </c>
      <c r="BW105" s="15">
        <v>106341.2351950665</v>
      </c>
      <c r="BX105" s="15">
        <v>312263.41828683543</v>
      </c>
      <c r="BY105" s="15">
        <v>0</v>
      </c>
      <c r="BZ105" s="15">
        <v>387.45924279212414</v>
      </c>
      <c r="CA105" s="15">
        <v>312650.87752962759</v>
      </c>
      <c r="CB105" s="15">
        <v>12531220.701879639</v>
      </c>
      <c r="CC105" s="15">
        <v>0</v>
      </c>
      <c r="CD105" s="15">
        <v>11154.87130916022</v>
      </c>
      <c r="CE105" s="15">
        <v>12542375.5731888</v>
      </c>
      <c r="CF105" s="15">
        <v>106246.65799264293</v>
      </c>
      <c r="CG105" s="15">
        <v>0</v>
      </c>
      <c r="CH105" s="15">
        <v>94.577202423585121</v>
      </c>
      <c r="CI105" s="15">
        <v>106341.2351950665</v>
      </c>
      <c r="CJ105" s="15" t="s">
        <v>96</v>
      </c>
      <c r="CK105" s="15">
        <v>1.4999999999999999E-2</v>
      </c>
      <c r="CL105" s="15">
        <v>3.5000000000000003E-2</v>
      </c>
      <c r="CM105" s="15">
        <v>0.26500000000000001</v>
      </c>
      <c r="CN105" s="15">
        <v>45235.083149999999</v>
      </c>
      <c r="CO105" s="15">
        <v>105548.52735</v>
      </c>
      <c r="CP105" s="15">
        <v>799153.13565000007</v>
      </c>
      <c r="CQ105" s="15">
        <v>45235.083149999999</v>
      </c>
      <c r="CR105" s="14">
        <v>45235.083149999999</v>
      </c>
      <c r="CS105">
        <v>45235.083149999999</v>
      </c>
      <c r="CT105">
        <v>105548.52735</v>
      </c>
      <c r="CU105">
        <v>799153.13565000007</v>
      </c>
      <c r="CV105">
        <v>45235.083149999999</v>
      </c>
      <c r="CW105">
        <v>45235.083149999999</v>
      </c>
      <c r="CX105">
        <v>4</v>
      </c>
      <c r="CY105" s="21">
        <f t="shared" si="1"/>
        <v>6.7877158736169329E-3</v>
      </c>
      <c r="CZ105" s="21" t="e">
        <f>VLOOKUP(F105,#REF!,12,0)</f>
        <v>#REF!</v>
      </c>
      <c r="DB105" s="16"/>
    </row>
    <row r="106" spans="1:106">
      <c r="A106" t="s">
        <v>82</v>
      </c>
      <c r="B106" t="s">
        <v>303</v>
      </c>
      <c r="C106" t="s">
        <v>1722</v>
      </c>
      <c r="D106" t="s">
        <v>116</v>
      </c>
      <c r="E106" t="s">
        <v>82</v>
      </c>
      <c r="F106" t="s">
        <v>303</v>
      </c>
      <c r="I106" t="s">
        <v>127</v>
      </c>
      <c r="J106" t="s">
        <v>2419</v>
      </c>
      <c r="K106" t="s">
        <v>128</v>
      </c>
      <c r="L106" t="s">
        <v>89</v>
      </c>
      <c r="M106" t="s">
        <v>90</v>
      </c>
      <c r="N106" t="s">
        <v>277</v>
      </c>
      <c r="O106">
        <v>45940</v>
      </c>
      <c r="P106">
        <v>44500</v>
      </c>
      <c r="Q106">
        <v>4</v>
      </c>
      <c r="R106" t="s">
        <v>94</v>
      </c>
      <c r="S106">
        <v>695582.16</v>
      </c>
      <c r="T106">
        <v>428942.31</v>
      </c>
      <c r="U106">
        <v>381.83</v>
      </c>
      <c r="V106">
        <v>5.3409999999999999E-2</v>
      </c>
      <c r="W106">
        <v>1</v>
      </c>
      <c r="X106">
        <v>695582.16</v>
      </c>
      <c r="Y106" s="14">
        <v>428942.31</v>
      </c>
      <c r="Z106">
        <v>381.83</v>
      </c>
      <c r="AA106">
        <v>0</v>
      </c>
      <c r="AB106">
        <v>0</v>
      </c>
      <c r="AC106" t="s">
        <v>523</v>
      </c>
      <c r="AD106">
        <v>4</v>
      </c>
      <c r="AE106">
        <v>4</v>
      </c>
      <c r="AF106">
        <v>0</v>
      </c>
      <c r="AG106">
        <v>0</v>
      </c>
      <c r="AH106" t="s">
        <v>523</v>
      </c>
      <c r="AI106">
        <v>4</v>
      </c>
      <c r="AJ106">
        <v>4</v>
      </c>
      <c r="AL106">
        <v>4</v>
      </c>
      <c r="AM106" t="s">
        <v>95</v>
      </c>
      <c r="AN106">
        <v>0</v>
      </c>
      <c r="AO106" t="s">
        <v>95</v>
      </c>
      <c r="AP106" t="s">
        <v>95</v>
      </c>
      <c r="AQ106">
        <v>1</v>
      </c>
      <c r="AS106">
        <v>1</v>
      </c>
      <c r="AT106" t="s">
        <v>92</v>
      </c>
      <c r="AU106" t="s">
        <v>95</v>
      </c>
      <c r="AV106" t="s">
        <v>94</v>
      </c>
      <c r="AW106">
        <v>200000000</v>
      </c>
      <c r="AX106">
        <v>0</v>
      </c>
      <c r="AY106">
        <v>1</v>
      </c>
      <c r="AZ106">
        <v>1278140000</v>
      </c>
      <c r="BA106">
        <v>0</v>
      </c>
      <c r="BB106" t="s">
        <v>116</v>
      </c>
      <c r="BC106" t="s">
        <v>1722</v>
      </c>
      <c r="BD106">
        <v>2905.9333483232804</v>
      </c>
      <c r="BE106">
        <v>0</v>
      </c>
      <c r="BF106">
        <v>2.5867640112029942</v>
      </c>
      <c r="BG106">
        <v>2908.5201123344832</v>
      </c>
      <c r="BH106">
        <v>8537.1759672495737</v>
      </c>
      <c r="BI106">
        <v>0</v>
      </c>
      <c r="BJ106">
        <v>10.589425333417392</v>
      </c>
      <c r="BK106">
        <v>8547.7653925829909</v>
      </c>
      <c r="BL106">
        <v>342739.17712604819</v>
      </c>
      <c r="BM106">
        <v>0</v>
      </c>
      <c r="BN106">
        <v>305.09487395178843</v>
      </c>
      <c r="BO106">
        <v>343044.272</v>
      </c>
      <c r="BP106">
        <v>2905.9333483232804</v>
      </c>
      <c r="BQ106">
        <v>0</v>
      </c>
      <c r="BR106">
        <v>2.5867640112029942</v>
      </c>
      <c r="BS106" s="14">
        <v>2908.5201123344832</v>
      </c>
      <c r="BT106" s="15">
        <v>15096.614337874274</v>
      </c>
      <c r="BU106" s="15">
        <v>0</v>
      </c>
      <c r="BV106" s="15">
        <v>13.438497714600675</v>
      </c>
      <c r="BW106" s="15">
        <v>15110.052835588875</v>
      </c>
      <c r="BX106" s="15">
        <v>44351.48286745826</v>
      </c>
      <c r="BY106" s="15">
        <v>0</v>
      </c>
      <c r="BZ106" s="15">
        <v>55.013123549636695</v>
      </c>
      <c r="CA106" s="15">
        <v>44406.495991007898</v>
      </c>
      <c r="CB106" s="15">
        <v>1780564.299087533</v>
      </c>
      <c r="CC106" s="15">
        <v>0</v>
      </c>
      <c r="CD106" s="15">
        <v>1584.998379666936</v>
      </c>
      <c r="CE106" s="15">
        <v>1782149.2974672001</v>
      </c>
      <c r="CF106" s="15">
        <v>15096.614337874274</v>
      </c>
      <c r="CG106" s="15">
        <v>0</v>
      </c>
      <c r="CH106" s="15">
        <v>13.438497714600675</v>
      </c>
      <c r="CI106" s="15">
        <v>15110.052835588875</v>
      </c>
      <c r="CJ106" s="15" t="s">
        <v>96</v>
      </c>
      <c r="CK106" s="15">
        <v>1.4999999999999999E-2</v>
      </c>
      <c r="CL106" s="15">
        <v>3.5000000000000003E-2</v>
      </c>
      <c r="CM106" s="15">
        <v>0.26500000000000001</v>
      </c>
      <c r="CN106" s="15">
        <v>6434.13465</v>
      </c>
      <c r="CO106" s="15">
        <v>15012.980850000002</v>
      </c>
      <c r="CP106" s="15">
        <v>113669.71215000001</v>
      </c>
      <c r="CQ106" s="15">
        <v>6434.13465</v>
      </c>
      <c r="CR106" s="14">
        <v>6434.13465</v>
      </c>
      <c r="CS106">
        <v>6434.13465</v>
      </c>
      <c r="CT106">
        <v>15012.980850000002</v>
      </c>
      <c r="CU106">
        <v>113669.71215000001</v>
      </c>
      <c r="CV106">
        <v>6434.13465</v>
      </c>
      <c r="CW106">
        <v>6434.13465</v>
      </c>
      <c r="CX106">
        <v>4</v>
      </c>
      <c r="CY106" s="21">
        <f t="shared" si="1"/>
        <v>6.7806789969832616E-3</v>
      </c>
      <c r="CZ106" s="21" t="e">
        <f>VLOOKUP(F106,#REF!,12,0)</f>
        <v>#REF!</v>
      </c>
      <c r="DB106" s="16"/>
    </row>
    <row r="107" spans="1:106">
      <c r="A107" t="s">
        <v>82</v>
      </c>
      <c r="B107" t="s">
        <v>304</v>
      </c>
      <c r="C107" t="s">
        <v>1723</v>
      </c>
      <c r="D107" t="s">
        <v>116</v>
      </c>
      <c r="E107" t="s">
        <v>82</v>
      </c>
      <c r="F107" t="s">
        <v>304</v>
      </c>
      <c r="I107" t="s">
        <v>127</v>
      </c>
      <c r="J107" t="s">
        <v>2419</v>
      </c>
      <c r="K107" t="s">
        <v>128</v>
      </c>
      <c r="L107" t="s">
        <v>89</v>
      </c>
      <c r="M107" t="s">
        <v>90</v>
      </c>
      <c r="N107" t="s">
        <v>277</v>
      </c>
      <c r="O107">
        <v>45940</v>
      </c>
      <c r="P107">
        <v>44500</v>
      </c>
      <c r="Q107">
        <v>4</v>
      </c>
      <c r="R107" t="s">
        <v>94</v>
      </c>
      <c r="S107">
        <v>1450054.35</v>
      </c>
      <c r="T107">
        <v>894200.2</v>
      </c>
      <c r="U107">
        <v>795.99</v>
      </c>
      <c r="V107">
        <v>5.3409999999999999E-2</v>
      </c>
      <c r="W107">
        <v>1</v>
      </c>
      <c r="X107">
        <v>1450054.35</v>
      </c>
      <c r="Y107" s="14">
        <v>894200.2</v>
      </c>
      <c r="Z107">
        <v>795.99</v>
      </c>
      <c r="AA107">
        <v>0</v>
      </c>
      <c r="AB107">
        <v>0</v>
      </c>
      <c r="AC107" t="s">
        <v>523</v>
      </c>
      <c r="AD107">
        <v>4</v>
      </c>
      <c r="AE107">
        <v>4</v>
      </c>
      <c r="AF107">
        <v>0</v>
      </c>
      <c r="AG107">
        <v>0</v>
      </c>
      <c r="AH107" t="s">
        <v>523</v>
      </c>
      <c r="AI107">
        <v>4</v>
      </c>
      <c r="AJ107">
        <v>4</v>
      </c>
      <c r="AL107">
        <v>4</v>
      </c>
      <c r="AM107" t="s">
        <v>95</v>
      </c>
      <c r="AN107">
        <v>0</v>
      </c>
      <c r="AO107" t="s">
        <v>95</v>
      </c>
      <c r="AP107" t="s">
        <v>95</v>
      </c>
      <c r="AQ107">
        <v>1</v>
      </c>
      <c r="AS107">
        <v>1</v>
      </c>
      <c r="AT107" t="s">
        <v>92</v>
      </c>
      <c r="AU107" t="s">
        <v>95</v>
      </c>
      <c r="AV107" t="s">
        <v>94</v>
      </c>
      <c r="AW107">
        <v>200000000</v>
      </c>
      <c r="AX107">
        <v>0</v>
      </c>
      <c r="AY107">
        <v>1</v>
      </c>
      <c r="AZ107">
        <v>1278140000</v>
      </c>
      <c r="BA107">
        <v>0</v>
      </c>
      <c r="BB107" t="s">
        <v>116</v>
      </c>
      <c r="BC107" t="s">
        <v>1723</v>
      </c>
      <c r="BD107">
        <v>6061.7054534293329</v>
      </c>
      <c r="BE107">
        <v>0</v>
      </c>
      <c r="BF107">
        <v>5.39594704169739</v>
      </c>
      <c r="BG107">
        <v>6067.1014004710305</v>
      </c>
      <c r="BH107">
        <v>17812.750377594188</v>
      </c>
      <c r="BI107">
        <v>0</v>
      </c>
      <c r="BJ107">
        <v>22.099369905400714</v>
      </c>
      <c r="BK107">
        <v>17834.849747499589</v>
      </c>
      <c r="BL107">
        <v>714945.48912748147</v>
      </c>
      <c r="BM107">
        <v>0</v>
      </c>
      <c r="BN107">
        <v>636.4228725184629</v>
      </c>
      <c r="BO107">
        <v>715581.91199999989</v>
      </c>
      <c r="BP107">
        <v>6061.7054534293329</v>
      </c>
      <c r="BQ107">
        <v>0</v>
      </c>
      <c r="BR107">
        <v>5.39594704169739</v>
      </c>
      <c r="BS107" s="14">
        <v>6067.1014004710305</v>
      </c>
      <c r="BT107" s="15">
        <v>31491.166001110727</v>
      </c>
      <c r="BU107" s="15">
        <v>0</v>
      </c>
      <c r="BV107" s="15">
        <v>28.032484476322111</v>
      </c>
      <c r="BW107" s="15">
        <v>31519.198485587051</v>
      </c>
      <c r="BX107" s="15">
        <v>92539.019486639561</v>
      </c>
      <c r="BY107" s="15">
        <v>0</v>
      </c>
      <c r="BZ107" s="15">
        <v>114.80843659554725</v>
      </c>
      <c r="CA107" s="15">
        <v>92653.82792323512</v>
      </c>
      <c r="CB107" s="15">
        <v>3714213.310566179</v>
      </c>
      <c r="CC107" s="15">
        <v>0</v>
      </c>
      <c r="CD107" s="15">
        <v>3306.2804650206667</v>
      </c>
      <c r="CE107" s="15">
        <v>3717519.5910311993</v>
      </c>
      <c r="CF107" s="15">
        <v>31491.166001110727</v>
      </c>
      <c r="CG107" s="15">
        <v>0</v>
      </c>
      <c r="CH107" s="15">
        <v>28.032484476322111</v>
      </c>
      <c r="CI107" s="15">
        <v>31519.198485587051</v>
      </c>
      <c r="CJ107" s="15" t="s">
        <v>96</v>
      </c>
      <c r="CK107" s="15">
        <v>1.4999999999999999E-2</v>
      </c>
      <c r="CL107" s="15">
        <v>3.5000000000000003E-2</v>
      </c>
      <c r="CM107" s="15">
        <v>0.26500000000000001</v>
      </c>
      <c r="CN107" s="15">
        <v>13413.002999999999</v>
      </c>
      <c r="CO107" s="15">
        <v>31297.007000000001</v>
      </c>
      <c r="CP107" s="15">
        <v>236963.05299999999</v>
      </c>
      <c r="CQ107" s="15">
        <v>13413.002999999999</v>
      </c>
      <c r="CR107" s="14">
        <v>13413.002999999999</v>
      </c>
      <c r="CS107">
        <v>13413.002999999999</v>
      </c>
      <c r="CT107">
        <v>31297.007000000001</v>
      </c>
      <c r="CU107">
        <v>236963.05299999999</v>
      </c>
      <c r="CV107">
        <v>13413.002999999999</v>
      </c>
      <c r="CW107">
        <v>13413.002999999999</v>
      </c>
      <c r="CX107">
        <v>4</v>
      </c>
      <c r="CY107" s="21">
        <f t="shared" si="1"/>
        <v>6.7849474876778499E-3</v>
      </c>
      <c r="CZ107" s="21" t="e">
        <f>VLOOKUP(F107,#REF!,12,0)</f>
        <v>#REF!</v>
      </c>
      <c r="DB107" s="16"/>
    </row>
    <row r="108" spans="1:106">
      <c r="A108" t="s">
        <v>82</v>
      </c>
      <c r="B108" t="s">
        <v>305</v>
      </c>
      <c r="C108" t="s">
        <v>1724</v>
      </c>
      <c r="D108" t="s">
        <v>116</v>
      </c>
      <c r="E108" t="s">
        <v>82</v>
      </c>
      <c r="F108" t="s">
        <v>305</v>
      </c>
      <c r="I108" t="s">
        <v>127</v>
      </c>
      <c r="J108" t="s">
        <v>2419</v>
      </c>
      <c r="K108" t="s">
        <v>128</v>
      </c>
      <c r="L108" t="s">
        <v>89</v>
      </c>
      <c r="M108" t="s">
        <v>90</v>
      </c>
      <c r="N108" t="s">
        <v>277</v>
      </c>
      <c r="O108">
        <v>45940</v>
      </c>
      <c r="P108">
        <v>44500</v>
      </c>
      <c r="Q108">
        <v>4</v>
      </c>
      <c r="R108" t="s">
        <v>94</v>
      </c>
      <c r="S108">
        <v>361511.4</v>
      </c>
      <c r="T108">
        <v>222932.05</v>
      </c>
      <c r="U108">
        <v>198.45</v>
      </c>
      <c r="V108">
        <v>5.3409999999999999E-2</v>
      </c>
      <c r="W108">
        <v>1</v>
      </c>
      <c r="X108">
        <v>361511.4</v>
      </c>
      <c r="Y108" s="14">
        <v>222932.05</v>
      </c>
      <c r="Z108">
        <v>198.45</v>
      </c>
      <c r="AA108">
        <v>0</v>
      </c>
      <c r="AB108">
        <v>0</v>
      </c>
      <c r="AC108" t="s">
        <v>523</v>
      </c>
      <c r="AD108">
        <v>4</v>
      </c>
      <c r="AE108">
        <v>4</v>
      </c>
      <c r="AF108">
        <v>0</v>
      </c>
      <c r="AG108">
        <v>0</v>
      </c>
      <c r="AH108" t="s">
        <v>523</v>
      </c>
      <c r="AI108">
        <v>4</v>
      </c>
      <c r="AJ108">
        <v>4</v>
      </c>
      <c r="AL108">
        <v>4</v>
      </c>
      <c r="AM108" t="s">
        <v>95</v>
      </c>
      <c r="AN108">
        <v>0</v>
      </c>
      <c r="AO108" t="s">
        <v>95</v>
      </c>
      <c r="AP108" t="s">
        <v>95</v>
      </c>
      <c r="AQ108">
        <v>1</v>
      </c>
      <c r="AS108">
        <v>1</v>
      </c>
      <c r="AT108" t="s">
        <v>92</v>
      </c>
      <c r="AU108" t="s">
        <v>95</v>
      </c>
      <c r="AV108" t="s">
        <v>94</v>
      </c>
      <c r="AW108">
        <v>200000000</v>
      </c>
      <c r="AX108">
        <v>0</v>
      </c>
      <c r="AY108">
        <v>1</v>
      </c>
      <c r="AZ108">
        <v>1278140000</v>
      </c>
      <c r="BA108">
        <v>0</v>
      </c>
      <c r="BB108" t="s">
        <v>116</v>
      </c>
      <c r="BC108" t="s">
        <v>1724</v>
      </c>
      <c r="BD108">
        <v>1508.5977075537194</v>
      </c>
      <c r="BE108">
        <v>0</v>
      </c>
      <c r="BF108">
        <v>1.342925860431623</v>
      </c>
      <c r="BG108">
        <v>1509.9406334141511</v>
      </c>
      <c r="BH108">
        <v>4430.0699153097657</v>
      </c>
      <c r="BI108">
        <v>0</v>
      </c>
      <c r="BJ108">
        <v>5.4931007073256737</v>
      </c>
      <c r="BK108">
        <v>4435.5630160170913</v>
      </c>
      <c r="BL108">
        <v>177930.96913235975</v>
      </c>
      <c r="BM108">
        <v>0</v>
      </c>
      <c r="BN108">
        <v>158.39086764023745</v>
      </c>
      <c r="BO108">
        <v>178089.36000000002</v>
      </c>
      <c r="BP108">
        <v>1508.5977075537194</v>
      </c>
      <c r="BQ108">
        <v>0</v>
      </c>
      <c r="BR108">
        <v>1.342925860431623</v>
      </c>
      <c r="BS108" s="14">
        <v>1509.9406334141511</v>
      </c>
      <c r="BT108" s="15">
        <v>7837.3159505123276</v>
      </c>
      <c r="BU108" s="15">
        <v>0</v>
      </c>
      <c r="BV108" s="15">
        <v>6.9766341375283245</v>
      </c>
      <c r="BW108" s="15">
        <v>7844.2925846498565</v>
      </c>
      <c r="BX108" s="15">
        <v>23014.656217025764</v>
      </c>
      <c r="BY108" s="15">
        <v>0</v>
      </c>
      <c r="BZ108" s="15">
        <v>28.537207484627608</v>
      </c>
      <c r="CA108" s="15">
        <v>23043.193424510391</v>
      </c>
      <c r="CB108" s="15">
        <v>924369.17773952219</v>
      </c>
      <c r="CC108" s="15">
        <v>0</v>
      </c>
      <c r="CD108" s="15">
        <v>822.8563964777976</v>
      </c>
      <c r="CE108" s="15">
        <v>925192.03413600009</v>
      </c>
      <c r="CF108" s="15">
        <v>7837.3159505123276</v>
      </c>
      <c r="CG108" s="15">
        <v>0</v>
      </c>
      <c r="CH108" s="15">
        <v>6.9766341375283245</v>
      </c>
      <c r="CI108" s="15">
        <v>7844.2925846498565</v>
      </c>
      <c r="CJ108" s="15" t="s">
        <v>96</v>
      </c>
      <c r="CK108" s="15">
        <v>1.4999999999999999E-2</v>
      </c>
      <c r="CL108" s="15">
        <v>3.5000000000000003E-2</v>
      </c>
      <c r="CM108" s="15">
        <v>0.26500000000000001</v>
      </c>
      <c r="CN108" s="15">
        <v>3343.9807499999997</v>
      </c>
      <c r="CO108" s="15">
        <v>7802.6217500000002</v>
      </c>
      <c r="CP108" s="15">
        <v>59076.99325</v>
      </c>
      <c r="CQ108" s="15">
        <v>3343.9807499999997</v>
      </c>
      <c r="CR108" s="14">
        <v>3343.9807499999997</v>
      </c>
      <c r="CS108">
        <v>3343.9807499999997</v>
      </c>
      <c r="CT108">
        <v>7802.6217500000002</v>
      </c>
      <c r="CU108">
        <v>59076.99325</v>
      </c>
      <c r="CV108">
        <v>3343.9807499999997</v>
      </c>
      <c r="CW108">
        <v>3343.9807499999997</v>
      </c>
      <c r="CX108">
        <v>4</v>
      </c>
      <c r="CY108" s="21">
        <f t="shared" si="1"/>
        <v>6.773098051240955E-3</v>
      </c>
      <c r="CZ108" s="21" t="e">
        <f>VLOOKUP(F108,#REF!,12,0)</f>
        <v>#REF!</v>
      </c>
      <c r="DB108" s="16"/>
    </row>
    <row r="109" spans="1:106">
      <c r="A109" t="s">
        <v>82</v>
      </c>
      <c r="B109" t="s">
        <v>306</v>
      </c>
      <c r="C109" t="s">
        <v>1725</v>
      </c>
      <c r="D109" t="s">
        <v>116</v>
      </c>
      <c r="E109" t="s">
        <v>82</v>
      </c>
      <c r="F109" t="s">
        <v>306</v>
      </c>
      <c r="I109" t="s">
        <v>127</v>
      </c>
      <c r="J109" t="s">
        <v>2419</v>
      </c>
      <c r="K109" t="s">
        <v>128</v>
      </c>
      <c r="L109" t="s">
        <v>89</v>
      </c>
      <c r="M109" t="s">
        <v>90</v>
      </c>
      <c r="N109" t="s">
        <v>277</v>
      </c>
      <c r="O109">
        <v>45940</v>
      </c>
      <c r="P109">
        <v>44500</v>
      </c>
      <c r="Q109">
        <v>4</v>
      </c>
      <c r="R109" t="s">
        <v>94</v>
      </c>
      <c r="S109">
        <v>3243226.41</v>
      </c>
      <c r="T109">
        <v>1999989.61</v>
      </c>
      <c r="U109">
        <v>1780.32</v>
      </c>
      <c r="V109">
        <v>5.3409999999999999E-2</v>
      </c>
      <c r="W109">
        <v>1</v>
      </c>
      <c r="X109">
        <v>3243226.41</v>
      </c>
      <c r="Y109" s="14">
        <v>1999989.61</v>
      </c>
      <c r="Z109">
        <v>1780.32</v>
      </c>
      <c r="AA109">
        <v>0</v>
      </c>
      <c r="AB109">
        <v>0</v>
      </c>
      <c r="AC109" t="s">
        <v>523</v>
      </c>
      <c r="AD109">
        <v>4</v>
      </c>
      <c r="AE109">
        <v>4</v>
      </c>
      <c r="AF109">
        <v>0</v>
      </c>
      <c r="AG109">
        <v>0</v>
      </c>
      <c r="AH109" t="s">
        <v>523</v>
      </c>
      <c r="AI109">
        <v>4</v>
      </c>
      <c r="AJ109">
        <v>4</v>
      </c>
      <c r="AL109">
        <v>4</v>
      </c>
      <c r="AM109" t="s">
        <v>95</v>
      </c>
      <c r="AN109">
        <v>0</v>
      </c>
      <c r="AO109" t="s">
        <v>95</v>
      </c>
      <c r="AP109" t="s">
        <v>95</v>
      </c>
      <c r="AQ109">
        <v>1</v>
      </c>
      <c r="AS109">
        <v>1</v>
      </c>
      <c r="AT109" t="s">
        <v>92</v>
      </c>
      <c r="AU109" t="s">
        <v>95</v>
      </c>
      <c r="AV109" t="s">
        <v>94</v>
      </c>
      <c r="AW109">
        <v>200000000</v>
      </c>
      <c r="AX109">
        <v>0</v>
      </c>
      <c r="AY109">
        <v>1</v>
      </c>
      <c r="AZ109">
        <v>1278140000</v>
      </c>
      <c r="BA109">
        <v>0</v>
      </c>
      <c r="BB109" t="s">
        <v>116</v>
      </c>
      <c r="BC109" t="s">
        <v>1725</v>
      </c>
      <c r="BD109">
        <v>13562.103510467776</v>
      </c>
      <c r="BE109">
        <v>0</v>
      </c>
      <c r="BF109">
        <v>12.072504777540313</v>
      </c>
      <c r="BG109">
        <v>13574.176015245315</v>
      </c>
      <c r="BH109">
        <v>39858.227036726727</v>
      </c>
      <c r="BI109">
        <v>0</v>
      </c>
      <c r="BJ109">
        <v>49.45494233505022</v>
      </c>
      <c r="BK109">
        <v>39907.681979061774</v>
      </c>
      <c r="BL109">
        <v>1599577.0171253432</v>
      </c>
      <c r="BM109">
        <v>0</v>
      </c>
      <c r="BN109">
        <v>1423.8868746566093</v>
      </c>
      <c r="BO109">
        <v>1601000.9040000006</v>
      </c>
      <c r="BP109">
        <v>13562.103510467776</v>
      </c>
      <c r="BQ109">
        <v>0</v>
      </c>
      <c r="BR109">
        <v>12.072504777540313</v>
      </c>
      <c r="BS109" s="14">
        <v>13574.176015245315</v>
      </c>
      <c r="BT109" s="15">
        <v>70456.483947231143</v>
      </c>
      <c r="BU109" s="15">
        <v>0</v>
      </c>
      <c r="BV109" s="15">
        <v>62.717869569799682</v>
      </c>
      <c r="BW109" s="15">
        <v>70519.201816800938</v>
      </c>
      <c r="BX109" s="15">
        <v>207067.47527849901</v>
      </c>
      <c r="BY109" s="15">
        <v>0</v>
      </c>
      <c r="BZ109" s="15">
        <v>256.92337092481938</v>
      </c>
      <c r="CA109" s="15">
        <v>207324.39864942382</v>
      </c>
      <c r="CB109" s="15">
        <v>8309962.5616678707</v>
      </c>
      <c r="CC109" s="15">
        <v>0</v>
      </c>
      <c r="CD109" s="15">
        <v>7397.2347025285508</v>
      </c>
      <c r="CE109" s="15">
        <v>8317359.7963704029</v>
      </c>
      <c r="CF109" s="15">
        <v>70456.483947231143</v>
      </c>
      <c r="CG109" s="15">
        <v>0</v>
      </c>
      <c r="CH109" s="15">
        <v>62.717869569799682</v>
      </c>
      <c r="CI109" s="15">
        <v>70519.201816800938</v>
      </c>
      <c r="CJ109" s="15" t="s">
        <v>96</v>
      </c>
      <c r="CK109" s="15">
        <v>1.4999999999999999E-2</v>
      </c>
      <c r="CL109" s="15">
        <v>3.5000000000000003E-2</v>
      </c>
      <c r="CM109" s="15">
        <v>0.26500000000000001</v>
      </c>
      <c r="CN109" s="15">
        <v>29999.844150000001</v>
      </c>
      <c r="CO109" s="15">
        <v>69999.636350000015</v>
      </c>
      <c r="CP109" s="15">
        <v>529997.2466500001</v>
      </c>
      <c r="CQ109" s="15">
        <v>29999.844150000001</v>
      </c>
      <c r="CR109" s="14">
        <v>29999.844150000001</v>
      </c>
      <c r="CS109">
        <v>29999.844150000001</v>
      </c>
      <c r="CT109">
        <v>69999.636350000015</v>
      </c>
      <c r="CU109">
        <v>529997.2466500001</v>
      </c>
      <c r="CV109">
        <v>29999.844150000001</v>
      </c>
      <c r="CW109">
        <v>29999.844150000001</v>
      </c>
      <c r="CX109">
        <v>4</v>
      </c>
      <c r="CY109" s="21">
        <f t="shared" si="1"/>
        <v>6.7871232667280276E-3</v>
      </c>
      <c r="CZ109" s="21" t="e">
        <f>VLOOKUP(F109,#REF!,12,0)</f>
        <v>#REF!</v>
      </c>
      <c r="DB109" s="16"/>
    </row>
    <row r="110" spans="1:106">
      <c r="A110" t="s">
        <v>82</v>
      </c>
      <c r="B110" t="s">
        <v>307</v>
      </c>
      <c r="C110" t="s">
        <v>1726</v>
      </c>
      <c r="D110" t="s">
        <v>116</v>
      </c>
      <c r="E110" t="s">
        <v>82</v>
      </c>
      <c r="F110" t="s">
        <v>307</v>
      </c>
      <c r="I110" t="s">
        <v>127</v>
      </c>
      <c r="J110" t="s">
        <v>2419</v>
      </c>
      <c r="K110" t="s">
        <v>128</v>
      </c>
      <c r="L110" t="s">
        <v>89</v>
      </c>
      <c r="M110" t="s">
        <v>90</v>
      </c>
      <c r="N110" t="s">
        <v>277</v>
      </c>
      <c r="O110">
        <v>45940</v>
      </c>
      <c r="P110">
        <v>44500</v>
      </c>
      <c r="Q110">
        <v>4</v>
      </c>
      <c r="R110" t="s">
        <v>94</v>
      </c>
      <c r="S110">
        <v>3509370.25</v>
      </c>
      <c r="T110">
        <v>2164111.65</v>
      </c>
      <c r="U110">
        <v>1926.42</v>
      </c>
      <c r="V110">
        <v>5.3409999999999999E-2</v>
      </c>
      <c r="W110">
        <v>1</v>
      </c>
      <c r="X110">
        <v>3509370.25</v>
      </c>
      <c r="Y110" s="14">
        <v>2164111.65</v>
      </c>
      <c r="Z110">
        <v>1926.42</v>
      </c>
      <c r="AA110">
        <v>0</v>
      </c>
      <c r="AB110">
        <v>0</v>
      </c>
      <c r="AC110" t="s">
        <v>523</v>
      </c>
      <c r="AD110">
        <v>4</v>
      </c>
      <c r="AE110">
        <v>4</v>
      </c>
      <c r="AF110">
        <v>0</v>
      </c>
      <c r="AG110">
        <v>0</v>
      </c>
      <c r="AH110" t="s">
        <v>523</v>
      </c>
      <c r="AI110">
        <v>4</v>
      </c>
      <c r="AJ110">
        <v>4</v>
      </c>
      <c r="AL110">
        <v>4</v>
      </c>
      <c r="AM110" t="s">
        <v>95</v>
      </c>
      <c r="AN110">
        <v>0</v>
      </c>
      <c r="AO110" t="s">
        <v>95</v>
      </c>
      <c r="AP110" t="s">
        <v>95</v>
      </c>
      <c r="AQ110">
        <v>1</v>
      </c>
      <c r="AS110">
        <v>1</v>
      </c>
      <c r="AT110" t="s">
        <v>92</v>
      </c>
      <c r="AU110" t="s">
        <v>95</v>
      </c>
      <c r="AV110" t="s">
        <v>94</v>
      </c>
      <c r="AW110">
        <v>200000000</v>
      </c>
      <c r="AX110">
        <v>0</v>
      </c>
      <c r="AY110">
        <v>1</v>
      </c>
      <c r="AZ110">
        <v>1278140000</v>
      </c>
      <c r="BA110">
        <v>0</v>
      </c>
      <c r="BB110" t="s">
        <v>116</v>
      </c>
      <c r="BC110" t="s">
        <v>1726</v>
      </c>
      <c r="BD110">
        <v>14675.317852015862</v>
      </c>
      <c r="BE110">
        <v>0</v>
      </c>
      <c r="BF110">
        <v>13.063478409942665</v>
      </c>
      <c r="BG110">
        <v>14688.381330425804</v>
      </c>
      <c r="BH110">
        <v>43130.232148572795</v>
      </c>
      <c r="BI110">
        <v>0</v>
      </c>
      <c r="BJ110">
        <v>53.515215885882753</v>
      </c>
      <c r="BK110">
        <v>43183.747364458672</v>
      </c>
      <c r="BL110">
        <v>1730874.6491261791</v>
      </c>
      <c r="BM110">
        <v>0</v>
      </c>
      <c r="BN110">
        <v>1540.7668738207913</v>
      </c>
      <c r="BO110">
        <v>1732415.4159999997</v>
      </c>
      <c r="BP110">
        <v>14675.317852015862</v>
      </c>
      <c r="BQ110">
        <v>0</v>
      </c>
      <c r="BR110">
        <v>13.063478409942665</v>
      </c>
      <c r="BS110" s="14">
        <v>14688.381330425804</v>
      </c>
      <c r="BT110" s="15">
        <v>76239.743773007605</v>
      </c>
      <c r="BU110" s="15">
        <v>0</v>
      </c>
      <c r="BV110" s="15">
        <v>67.866076687493134</v>
      </c>
      <c r="BW110" s="15">
        <v>76307.609849695087</v>
      </c>
      <c r="BX110" s="15">
        <v>224065.86903505053</v>
      </c>
      <c r="BY110" s="15">
        <v>0</v>
      </c>
      <c r="BZ110" s="15">
        <v>278.01689804874951</v>
      </c>
      <c r="CA110" s="15">
        <v>224343.88593309926</v>
      </c>
      <c r="CB110" s="15">
        <v>8992066.8896754123</v>
      </c>
      <c r="CC110" s="15">
        <v>0</v>
      </c>
      <c r="CD110" s="15">
        <v>8004.4379861863927</v>
      </c>
      <c r="CE110" s="15">
        <v>9000071.3276615981</v>
      </c>
      <c r="CF110" s="15">
        <v>76239.743773007605</v>
      </c>
      <c r="CG110" s="15">
        <v>0</v>
      </c>
      <c r="CH110" s="15">
        <v>67.866076687493134</v>
      </c>
      <c r="CI110" s="15">
        <v>76307.609849695087</v>
      </c>
      <c r="CJ110" s="15" t="s">
        <v>96</v>
      </c>
      <c r="CK110" s="15">
        <v>1.4999999999999999E-2</v>
      </c>
      <c r="CL110" s="15">
        <v>3.5000000000000003E-2</v>
      </c>
      <c r="CM110" s="15">
        <v>0.26500000000000001</v>
      </c>
      <c r="CN110" s="15">
        <v>32461.674749999998</v>
      </c>
      <c r="CO110" s="15">
        <v>75743.907749999998</v>
      </c>
      <c r="CP110" s="15">
        <v>573489.58724999998</v>
      </c>
      <c r="CQ110" s="15">
        <v>32461.674749999998</v>
      </c>
      <c r="CR110" s="14">
        <v>32461.674749999998</v>
      </c>
      <c r="CS110">
        <v>32461.674749999998</v>
      </c>
      <c r="CT110">
        <v>75743.907749999998</v>
      </c>
      <c r="CU110">
        <v>573489.58724999998</v>
      </c>
      <c r="CV110">
        <v>32461.674749999998</v>
      </c>
      <c r="CW110">
        <v>32461.674749999998</v>
      </c>
      <c r="CX110">
        <v>4</v>
      </c>
      <c r="CY110" s="21">
        <f t="shared" si="1"/>
        <v>6.787256715902714E-3</v>
      </c>
      <c r="CZ110" s="21" t="e">
        <f>VLOOKUP(F110,#REF!,12,0)</f>
        <v>#REF!</v>
      </c>
      <c r="DB110" s="16"/>
    </row>
    <row r="111" spans="1:106">
      <c r="A111" t="s">
        <v>82</v>
      </c>
      <c r="B111" t="s">
        <v>308</v>
      </c>
      <c r="C111" t="s">
        <v>1727</v>
      </c>
      <c r="D111" t="s">
        <v>116</v>
      </c>
      <c r="E111" t="s">
        <v>82</v>
      </c>
      <c r="F111" t="s">
        <v>308</v>
      </c>
      <c r="I111" t="s">
        <v>127</v>
      </c>
      <c r="J111" t="s">
        <v>2419</v>
      </c>
      <c r="K111" t="s">
        <v>128</v>
      </c>
      <c r="L111" t="s">
        <v>89</v>
      </c>
      <c r="M111" t="s">
        <v>90</v>
      </c>
      <c r="N111" t="s">
        <v>277</v>
      </c>
      <c r="O111">
        <v>45940</v>
      </c>
      <c r="P111">
        <v>44500</v>
      </c>
      <c r="Q111">
        <v>4</v>
      </c>
      <c r="R111" t="s">
        <v>94</v>
      </c>
      <c r="S111">
        <v>287939.90000000002</v>
      </c>
      <c r="T111">
        <v>177562.95</v>
      </c>
      <c r="U111">
        <v>158.06</v>
      </c>
      <c r="V111">
        <v>5.3409999999999999E-2</v>
      </c>
      <c r="W111">
        <v>1</v>
      </c>
      <c r="X111">
        <v>287939.90000000002</v>
      </c>
      <c r="Y111" s="14">
        <v>177562.95</v>
      </c>
      <c r="Z111">
        <v>158.06</v>
      </c>
      <c r="AA111">
        <v>0</v>
      </c>
      <c r="AB111">
        <v>0</v>
      </c>
      <c r="AC111" t="s">
        <v>523</v>
      </c>
      <c r="AD111">
        <v>4</v>
      </c>
      <c r="AE111">
        <v>4</v>
      </c>
      <c r="AF111">
        <v>0</v>
      </c>
      <c r="AG111">
        <v>0</v>
      </c>
      <c r="AH111" t="s">
        <v>523</v>
      </c>
      <c r="AI111">
        <v>4</v>
      </c>
      <c r="AJ111">
        <v>4</v>
      </c>
      <c r="AL111">
        <v>4</v>
      </c>
      <c r="AM111" t="s">
        <v>95</v>
      </c>
      <c r="AN111">
        <v>0</v>
      </c>
      <c r="AO111" t="s">
        <v>95</v>
      </c>
      <c r="AP111" t="s">
        <v>95</v>
      </c>
      <c r="AQ111">
        <v>1</v>
      </c>
      <c r="AS111">
        <v>1</v>
      </c>
      <c r="AT111" t="s">
        <v>92</v>
      </c>
      <c r="AU111" t="s">
        <v>95</v>
      </c>
      <c r="AV111" t="s">
        <v>94</v>
      </c>
      <c r="AW111">
        <v>200000000</v>
      </c>
      <c r="AX111">
        <v>0</v>
      </c>
      <c r="AY111">
        <v>1</v>
      </c>
      <c r="AZ111">
        <v>1278140000</v>
      </c>
      <c r="BA111">
        <v>0</v>
      </c>
      <c r="BB111" t="s">
        <v>116</v>
      </c>
      <c r="BC111" t="s">
        <v>1727</v>
      </c>
      <c r="BD111">
        <v>1200.866139061123</v>
      </c>
      <c r="BE111">
        <v>0</v>
      </c>
      <c r="BF111">
        <v>1.0689668195983515</v>
      </c>
      <c r="BG111">
        <v>1201.9351058807213</v>
      </c>
      <c r="BH111">
        <v>3525.572705842249</v>
      </c>
      <c r="BI111">
        <v>0</v>
      </c>
      <c r="BJ111">
        <v>4.3706203213421304</v>
      </c>
      <c r="BK111">
        <v>3529.9433261635904</v>
      </c>
      <c r="BL111">
        <v>141635.68912474444</v>
      </c>
      <c r="BM111">
        <v>0</v>
      </c>
      <c r="BN111">
        <v>126.07887525554801</v>
      </c>
      <c r="BO111">
        <v>141761.76799999998</v>
      </c>
      <c r="BP111">
        <v>1200.866139061123</v>
      </c>
      <c r="BQ111">
        <v>0</v>
      </c>
      <c r="BR111">
        <v>1.0689668195983515</v>
      </c>
      <c r="BS111" s="14">
        <v>1201.9351058807213</v>
      </c>
      <c r="BT111" s="15">
        <v>6238.6196790364402</v>
      </c>
      <c r="BU111" s="15">
        <v>0</v>
      </c>
      <c r="BV111" s="15">
        <v>5.5533895244953957</v>
      </c>
      <c r="BW111" s="15">
        <v>6244.1730685609355</v>
      </c>
      <c r="BX111" s="15">
        <v>18315.702764121066</v>
      </c>
      <c r="BY111" s="15">
        <v>0</v>
      </c>
      <c r="BZ111" s="15">
        <v>22.705809631404502</v>
      </c>
      <c r="CA111" s="15">
        <v>18338.408573752469</v>
      </c>
      <c r="CB111" s="15">
        <v>735811.56857195986</v>
      </c>
      <c r="CC111" s="15">
        <v>0</v>
      </c>
      <c r="CD111" s="15">
        <v>654.99236484009748</v>
      </c>
      <c r="CE111" s="15">
        <v>736466.56093679985</v>
      </c>
      <c r="CF111" s="15">
        <v>6238.6196790364402</v>
      </c>
      <c r="CG111" s="15">
        <v>0</v>
      </c>
      <c r="CH111" s="15">
        <v>5.5533895244953957</v>
      </c>
      <c r="CI111" s="15">
        <v>6244.1730685609355</v>
      </c>
      <c r="CJ111" s="15" t="s">
        <v>96</v>
      </c>
      <c r="CK111" s="15">
        <v>1.4999999999999999E-2</v>
      </c>
      <c r="CL111" s="15">
        <v>3.5000000000000003E-2</v>
      </c>
      <c r="CM111" s="15">
        <v>0.26500000000000001</v>
      </c>
      <c r="CN111" s="15">
        <v>2663.44425</v>
      </c>
      <c r="CO111" s="15">
        <v>6214.7032500000014</v>
      </c>
      <c r="CP111" s="15">
        <v>47054.181750000003</v>
      </c>
      <c r="CQ111" s="15">
        <v>2663.44425</v>
      </c>
      <c r="CR111" s="14">
        <v>2663.44425</v>
      </c>
      <c r="CS111">
        <v>2663.44425</v>
      </c>
      <c r="CT111">
        <v>6214.7032500000014</v>
      </c>
      <c r="CU111">
        <v>47054.181750000003</v>
      </c>
      <c r="CV111">
        <v>2663.44425</v>
      </c>
      <c r="CW111">
        <v>2663.44425</v>
      </c>
      <c r="CX111">
        <v>4</v>
      </c>
      <c r="CY111" s="21">
        <f t="shared" si="1"/>
        <v>6.7690647507304942E-3</v>
      </c>
      <c r="CZ111" s="21" t="e">
        <f>VLOOKUP(F111,#REF!,12,0)</f>
        <v>#REF!</v>
      </c>
      <c r="DB111" s="16"/>
    </row>
    <row r="112" spans="1:106">
      <c r="A112" t="s">
        <v>82</v>
      </c>
      <c r="B112" t="s">
        <v>309</v>
      </c>
      <c r="C112" t="s">
        <v>1728</v>
      </c>
      <c r="D112" t="s">
        <v>116</v>
      </c>
      <c r="E112" t="s">
        <v>82</v>
      </c>
      <c r="F112" t="s">
        <v>309</v>
      </c>
      <c r="I112" t="s">
        <v>127</v>
      </c>
      <c r="J112" t="s">
        <v>2419</v>
      </c>
      <c r="K112" t="s">
        <v>128</v>
      </c>
      <c r="L112" t="s">
        <v>89</v>
      </c>
      <c r="M112" t="s">
        <v>90</v>
      </c>
      <c r="N112" t="s">
        <v>277</v>
      </c>
      <c r="O112">
        <v>45940</v>
      </c>
      <c r="P112">
        <v>44500</v>
      </c>
      <c r="Q112">
        <v>4</v>
      </c>
      <c r="R112" t="s">
        <v>94</v>
      </c>
      <c r="S112">
        <v>357851.76</v>
      </c>
      <c r="T112">
        <v>220675.26</v>
      </c>
      <c r="U112">
        <v>196.44</v>
      </c>
      <c r="V112">
        <v>5.3409999999999999E-2</v>
      </c>
      <c r="W112">
        <v>1</v>
      </c>
      <c r="X112">
        <v>357851.76</v>
      </c>
      <c r="Y112" s="14">
        <v>220675.26</v>
      </c>
      <c r="Z112">
        <v>196.44</v>
      </c>
      <c r="AA112">
        <v>0</v>
      </c>
      <c r="AB112">
        <v>0</v>
      </c>
      <c r="AC112" t="s">
        <v>523</v>
      </c>
      <c r="AD112">
        <v>4</v>
      </c>
      <c r="AE112">
        <v>4</v>
      </c>
      <c r="AF112">
        <v>0</v>
      </c>
      <c r="AG112">
        <v>0</v>
      </c>
      <c r="AH112" t="s">
        <v>523</v>
      </c>
      <c r="AI112">
        <v>4</v>
      </c>
      <c r="AJ112">
        <v>4</v>
      </c>
      <c r="AL112">
        <v>4</v>
      </c>
      <c r="AM112" t="s">
        <v>95</v>
      </c>
      <c r="AN112">
        <v>0</v>
      </c>
      <c r="AO112" t="s">
        <v>95</v>
      </c>
      <c r="AP112" t="s">
        <v>95</v>
      </c>
      <c r="AQ112">
        <v>1</v>
      </c>
      <c r="AS112">
        <v>1</v>
      </c>
      <c r="AT112" t="s">
        <v>92</v>
      </c>
      <c r="AU112" t="s">
        <v>95</v>
      </c>
      <c r="AV112" t="s">
        <v>94</v>
      </c>
      <c r="AW112">
        <v>200000000</v>
      </c>
      <c r="AX112">
        <v>0</v>
      </c>
      <c r="AY112">
        <v>1</v>
      </c>
      <c r="AZ112">
        <v>1278140000</v>
      </c>
      <c r="BA112">
        <v>0</v>
      </c>
      <c r="BB112" t="s">
        <v>116</v>
      </c>
      <c r="BC112" t="s">
        <v>1728</v>
      </c>
      <c r="BD112">
        <v>1493.290251001376</v>
      </c>
      <c r="BE112">
        <v>0</v>
      </c>
      <c r="BF112">
        <v>1.3292923588566761</v>
      </c>
      <c r="BG112">
        <v>1494.6195433602327</v>
      </c>
      <c r="BH112">
        <v>4385.0776130236809</v>
      </c>
      <c r="BI112">
        <v>0</v>
      </c>
      <c r="BJ112">
        <v>5.4372407975969894</v>
      </c>
      <c r="BK112">
        <v>4390.514853821277</v>
      </c>
      <c r="BL112">
        <v>176125.53713039382</v>
      </c>
      <c r="BM112">
        <v>0</v>
      </c>
      <c r="BN112">
        <v>156.78286960620127</v>
      </c>
      <c r="BO112">
        <v>176282.32</v>
      </c>
      <c r="BP112">
        <v>1493.290251001376</v>
      </c>
      <c r="BQ112">
        <v>0</v>
      </c>
      <c r="BR112">
        <v>1.3292923588566761</v>
      </c>
      <c r="BS112" s="14">
        <v>1494.6195433602327</v>
      </c>
      <c r="BT112" s="15">
        <v>7757.7921829772486</v>
      </c>
      <c r="BU112" s="15">
        <v>0</v>
      </c>
      <c r="BV112" s="15">
        <v>6.905806733496318</v>
      </c>
      <c r="BW112" s="15">
        <v>7764.6979897107449</v>
      </c>
      <c r="BX112" s="15">
        <v>22780.916707419325</v>
      </c>
      <c r="BY112" s="15">
        <v>0</v>
      </c>
      <c r="BZ112" s="15">
        <v>28.247009667596121</v>
      </c>
      <c r="CA112" s="15">
        <v>22809.163717086918</v>
      </c>
      <c r="CB112" s="15">
        <v>914989.77794610895</v>
      </c>
      <c r="CC112" s="15">
        <v>0</v>
      </c>
      <c r="CD112" s="15">
        <v>814.50268589117627</v>
      </c>
      <c r="CE112" s="15">
        <v>915804.28063200007</v>
      </c>
      <c r="CF112" s="15">
        <v>7757.7921829772486</v>
      </c>
      <c r="CG112" s="15">
        <v>0</v>
      </c>
      <c r="CH112" s="15">
        <v>6.905806733496318</v>
      </c>
      <c r="CI112" s="15">
        <v>7764.6979897107449</v>
      </c>
      <c r="CJ112" s="15" t="s">
        <v>96</v>
      </c>
      <c r="CK112" s="15">
        <v>1.4999999999999999E-2</v>
      </c>
      <c r="CL112" s="15">
        <v>3.5000000000000003E-2</v>
      </c>
      <c r="CM112" s="15">
        <v>0.26500000000000001</v>
      </c>
      <c r="CN112" s="15">
        <v>3310.1289000000002</v>
      </c>
      <c r="CO112" s="15">
        <v>7723.6341000000011</v>
      </c>
      <c r="CP112" s="15">
        <v>58478.943900000006</v>
      </c>
      <c r="CQ112" s="15">
        <v>3310.1289000000002</v>
      </c>
      <c r="CR112" s="14">
        <v>3310.1289000000002</v>
      </c>
      <c r="CS112">
        <v>3310.1289000000002</v>
      </c>
      <c r="CT112">
        <v>7723.6341000000011</v>
      </c>
      <c r="CU112">
        <v>58478.943900000006</v>
      </c>
      <c r="CV112">
        <v>3310.1289000000002</v>
      </c>
      <c r="CW112">
        <v>3310.1289000000002</v>
      </c>
      <c r="CX112">
        <v>4</v>
      </c>
      <c r="CY112" s="21">
        <f t="shared" si="1"/>
        <v>6.7729365918056811E-3</v>
      </c>
      <c r="CZ112" s="21" t="e">
        <f>VLOOKUP(F112,#REF!,12,0)</f>
        <v>#REF!</v>
      </c>
      <c r="DB112" s="16"/>
    </row>
    <row r="113" spans="1:106">
      <c r="A113" t="s">
        <v>82</v>
      </c>
      <c r="B113" t="s">
        <v>310</v>
      </c>
      <c r="C113" t="s">
        <v>1729</v>
      </c>
      <c r="D113" t="s">
        <v>116</v>
      </c>
      <c r="E113" t="s">
        <v>82</v>
      </c>
      <c r="F113" t="s">
        <v>310</v>
      </c>
      <c r="I113" t="s">
        <v>127</v>
      </c>
      <c r="J113" t="s">
        <v>2422</v>
      </c>
      <c r="K113" t="s">
        <v>313</v>
      </c>
      <c r="L113" t="s">
        <v>89</v>
      </c>
      <c r="M113" t="s">
        <v>90</v>
      </c>
      <c r="N113" t="s">
        <v>314</v>
      </c>
      <c r="O113">
        <v>45312</v>
      </c>
      <c r="P113">
        <v>44500</v>
      </c>
      <c r="Q113">
        <v>3</v>
      </c>
      <c r="R113" t="s">
        <v>94</v>
      </c>
      <c r="S113">
        <v>19578002.800000001</v>
      </c>
      <c r="T113">
        <v>11012626.609999999</v>
      </c>
      <c r="U113">
        <v>9842.5400000000009</v>
      </c>
      <c r="V113">
        <v>5.3624999999999999E-2</v>
      </c>
      <c r="W113">
        <v>1</v>
      </c>
      <c r="X113">
        <v>19578002.800000001</v>
      </c>
      <c r="Y113" s="14">
        <v>11012626.609999999</v>
      </c>
      <c r="Z113">
        <v>9842.5400000000009</v>
      </c>
      <c r="AA113">
        <v>0</v>
      </c>
      <c r="AB113">
        <v>0</v>
      </c>
      <c r="AC113" t="s">
        <v>523</v>
      </c>
      <c r="AD113">
        <v>5</v>
      </c>
      <c r="AE113">
        <v>5</v>
      </c>
      <c r="AF113">
        <v>0</v>
      </c>
      <c r="AG113">
        <v>0</v>
      </c>
      <c r="AH113" t="s">
        <v>523</v>
      </c>
      <c r="AI113">
        <v>5</v>
      </c>
      <c r="AJ113">
        <v>5</v>
      </c>
      <c r="AL113">
        <v>5</v>
      </c>
      <c r="AM113" t="s">
        <v>95</v>
      </c>
      <c r="AN113">
        <v>0</v>
      </c>
      <c r="AO113" t="s">
        <v>95</v>
      </c>
      <c r="AP113" t="s">
        <v>95</v>
      </c>
      <c r="AQ113">
        <v>1</v>
      </c>
      <c r="AS113">
        <v>1</v>
      </c>
      <c r="AT113" t="s">
        <v>92</v>
      </c>
      <c r="AU113" t="s">
        <v>95</v>
      </c>
      <c r="AV113" t="s">
        <v>94</v>
      </c>
      <c r="AW113">
        <v>37000000</v>
      </c>
      <c r="AX113">
        <v>5426607.6200000001</v>
      </c>
      <c r="AY113">
        <v>1</v>
      </c>
      <c r="AZ113">
        <v>236455900</v>
      </c>
      <c r="BA113">
        <v>34679821.317134</v>
      </c>
      <c r="BB113" t="s">
        <v>116</v>
      </c>
      <c r="BC113" t="s">
        <v>1729</v>
      </c>
      <c r="BD113">
        <v>122290.23738723199</v>
      </c>
      <c r="BE113">
        <v>0</v>
      </c>
      <c r="BF113">
        <v>109.29695482459715</v>
      </c>
      <c r="BG113">
        <v>122399.53434205659</v>
      </c>
      <c r="BH113">
        <v>277646.65411636553</v>
      </c>
      <c r="BI113">
        <v>0</v>
      </c>
      <c r="BJ113">
        <v>321.45666130966151</v>
      </c>
      <c r="BK113">
        <v>277968.11077767523</v>
      </c>
      <c r="BL113">
        <v>8810101.2879999988</v>
      </c>
      <c r="BM113">
        <v>0</v>
      </c>
      <c r="BN113">
        <v>7874.0320000000002</v>
      </c>
      <c r="BO113">
        <v>8817975.3200000003</v>
      </c>
      <c r="BP113">
        <v>122290.23738723199</v>
      </c>
      <c r="BQ113">
        <v>0</v>
      </c>
      <c r="BR113">
        <v>109.29695482459715</v>
      </c>
      <c r="BS113" s="14">
        <v>122399.53434205659</v>
      </c>
      <c r="BT113" s="15">
        <v>635310.01225040888</v>
      </c>
      <c r="BU113" s="15">
        <v>0</v>
      </c>
      <c r="BV113" s="15">
        <v>567.80861000926461</v>
      </c>
      <c r="BW113" s="15">
        <v>635877.82086041826</v>
      </c>
      <c r="BX113" s="15">
        <v>1442402.1327999306</v>
      </c>
      <c r="BY113" s="15">
        <v>0</v>
      </c>
      <c r="BZ113" s="15">
        <v>1669.9995011698225</v>
      </c>
      <c r="CA113" s="15">
        <v>1444072.1323011005</v>
      </c>
      <c r="CB113" s="15">
        <v>45769357.201288797</v>
      </c>
      <c r="CC113" s="15">
        <v>0</v>
      </c>
      <c r="CD113" s="15">
        <v>40906.383643200003</v>
      </c>
      <c r="CE113" s="15">
        <v>45810263.584931999</v>
      </c>
      <c r="CF113" s="15">
        <v>635310.01225040888</v>
      </c>
      <c r="CG113" s="15">
        <v>0</v>
      </c>
      <c r="CH113" s="15">
        <v>567.80861000926461</v>
      </c>
      <c r="CI113" s="15">
        <v>635877.82086041826</v>
      </c>
      <c r="CJ113" s="15" t="s">
        <v>96</v>
      </c>
      <c r="CK113" s="15">
        <v>1.4999999999999999E-2</v>
      </c>
      <c r="CL113" s="15">
        <v>3.5000000000000003E-2</v>
      </c>
      <c r="CM113" s="15">
        <v>0.26500000000000001</v>
      </c>
      <c r="CN113" s="15">
        <v>165189.39914999998</v>
      </c>
      <c r="CO113" s="15">
        <v>385441.93135000003</v>
      </c>
      <c r="CP113" s="15">
        <v>2918346.0516499998</v>
      </c>
      <c r="CQ113" s="15">
        <v>165189.39914999998</v>
      </c>
      <c r="CR113" s="14">
        <v>165189.39914999998</v>
      </c>
      <c r="CS113">
        <v>165189.39914999998</v>
      </c>
      <c r="CT113">
        <v>385441.93135000003</v>
      </c>
      <c r="CU113">
        <v>2918346.0516499998</v>
      </c>
      <c r="CV113">
        <v>165189.39914999998</v>
      </c>
      <c r="CW113">
        <v>165189.39914999998</v>
      </c>
      <c r="CX113">
        <v>5</v>
      </c>
      <c r="CY113" s="21">
        <f t="shared" si="1"/>
        <v>1.1114472384899699E-2</v>
      </c>
      <c r="CZ113" s="21" t="e">
        <f>VLOOKUP(F113,#REF!,12,0)</f>
        <v>#REF!</v>
      </c>
      <c r="DB113" s="16"/>
    </row>
    <row r="114" spans="1:106">
      <c r="A114" t="s">
        <v>82</v>
      </c>
      <c r="B114" t="s">
        <v>315</v>
      </c>
      <c r="C114" t="s">
        <v>1730</v>
      </c>
      <c r="D114" t="s">
        <v>116</v>
      </c>
      <c r="E114" t="s">
        <v>82</v>
      </c>
      <c r="F114" t="s">
        <v>315</v>
      </c>
      <c r="I114" t="s">
        <v>127</v>
      </c>
      <c r="J114" t="s">
        <v>2419</v>
      </c>
      <c r="K114" t="s">
        <v>128</v>
      </c>
      <c r="L114" t="s">
        <v>89</v>
      </c>
      <c r="M114" t="s">
        <v>90</v>
      </c>
      <c r="N114" t="s">
        <v>277</v>
      </c>
      <c r="O114">
        <v>45940</v>
      </c>
      <c r="P114">
        <v>44500</v>
      </c>
      <c r="Q114">
        <v>4</v>
      </c>
      <c r="R114" t="s">
        <v>94</v>
      </c>
      <c r="S114">
        <v>1099454.08</v>
      </c>
      <c r="T114">
        <v>677996.68</v>
      </c>
      <c r="U114">
        <v>603.53</v>
      </c>
      <c r="V114">
        <v>5.3409999999999999E-2</v>
      </c>
      <c r="W114">
        <v>1</v>
      </c>
      <c r="X114">
        <v>1099454.08</v>
      </c>
      <c r="Y114" s="14">
        <v>677996.68</v>
      </c>
      <c r="Z114">
        <v>603.53</v>
      </c>
      <c r="AA114">
        <v>0</v>
      </c>
      <c r="AB114">
        <v>0</v>
      </c>
      <c r="AC114" t="s">
        <v>523</v>
      </c>
      <c r="AD114">
        <v>4</v>
      </c>
      <c r="AE114">
        <v>4</v>
      </c>
      <c r="AF114">
        <v>0</v>
      </c>
      <c r="AG114">
        <v>0</v>
      </c>
      <c r="AH114" t="s">
        <v>523</v>
      </c>
      <c r="AI114">
        <v>4</v>
      </c>
      <c r="AJ114">
        <v>4</v>
      </c>
      <c r="AL114">
        <v>4</v>
      </c>
      <c r="AM114" t="s">
        <v>95</v>
      </c>
      <c r="AN114">
        <v>0</v>
      </c>
      <c r="AO114" t="s">
        <v>95</v>
      </c>
      <c r="AP114" t="s">
        <v>95</v>
      </c>
      <c r="AQ114">
        <v>1</v>
      </c>
      <c r="AS114">
        <v>1</v>
      </c>
      <c r="AT114" t="s">
        <v>92</v>
      </c>
      <c r="AU114" t="s">
        <v>95</v>
      </c>
      <c r="AV114" t="s">
        <v>94</v>
      </c>
      <c r="AW114">
        <v>200000000</v>
      </c>
      <c r="AX114">
        <v>0</v>
      </c>
      <c r="AY114">
        <v>1</v>
      </c>
      <c r="AZ114">
        <v>1278140000</v>
      </c>
      <c r="BA114">
        <v>0</v>
      </c>
      <c r="BB114" t="s">
        <v>116</v>
      </c>
      <c r="BC114" t="s">
        <v>1730</v>
      </c>
      <c r="BD114">
        <v>4595.230511017684</v>
      </c>
      <c r="BE114">
        <v>0</v>
      </c>
      <c r="BF114">
        <v>4.0905207239576775</v>
      </c>
      <c r="BG114">
        <v>4599.3210317416415</v>
      </c>
      <c r="BH114">
        <v>13502.42726290923</v>
      </c>
      <c r="BI114">
        <v>0</v>
      </c>
      <c r="BJ114">
        <v>16.750702925991014</v>
      </c>
      <c r="BK114">
        <v>13519.177965835221</v>
      </c>
      <c r="BL114">
        <v>541982.67312616226</v>
      </c>
      <c r="BM114">
        <v>0</v>
      </c>
      <c r="BN114">
        <v>482.45487383777845</v>
      </c>
      <c r="BO114">
        <v>542465.12800000003</v>
      </c>
      <c r="BP114">
        <v>4595.230511017684</v>
      </c>
      <c r="BQ114">
        <v>0</v>
      </c>
      <c r="BR114">
        <v>4.0905207239576775</v>
      </c>
      <c r="BS114" s="14">
        <v>4599.3210317416415</v>
      </c>
      <c r="BT114" s="15">
        <v>23872.682027787971</v>
      </c>
      <c r="BU114" s="15">
        <v>0</v>
      </c>
      <c r="BV114" s="15">
        <v>21.250664213032529</v>
      </c>
      <c r="BW114" s="15">
        <v>23893.932692001003</v>
      </c>
      <c r="BX114" s="15">
        <v>70146.459873539745</v>
      </c>
      <c r="BY114" s="15">
        <v>0</v>
      </c>
      <c r="BZ114" s="15">
        <v>87.021576770815912</v>
      </c>
      <c r="CA114" s="15">
        <v>70233.481450310559</v>
      </c>
      <c r="CB114" s="15">
        <v>2815654.1851577256</v>
      </c>
      <c r="CC114" s="15">
        <v>0</v>
      </c>
      <c r="CD114" s="15">
        <v>2506.4013150746428</v>
      </c>
      <c r="CE114" s="15">
        <v>2818160.5864728</v>
      </c>
      <c r="CF114" s="15">
        <v>23872.682027787971</v>
      </c>
      <c r="CG114" s="15">
        <v>0</v>
      </c>
      <c r="CH114" s="15">
        <v>21.250664213032529</v>
      </c>
      <c r="CI114" s="15">
        <v>23893.932692001003</v>
      </c>
      <c r="CJ114" s="15" t="s">
        <v>96</v>
      </c>
      <c r="CK114" s="15">
        <v>1.4999999999999999E-2</v>
      </c>
      <c r="CL114" s="15">
        <v>3.5000000000000003E-2</v>
      </c>
      <c r="CM114" s="15">
        <v>0.26500000000000001</v>
      </c>
      <c r="CN114" s="15">
        <v>10169.950200000001</v>
      </c>
      <c r="CO114" s="15">
        <v>23729.883800000003</v>
      </c>
      <c r="CP114" s="15">
        <v>179669.12020000003</v>
      </c>
      <c r="CQ114" s="15">
        <v>10169.950200000001</v>
      </c>
      <c r="CR114" s="14">
        <v>10169.950200000001</v>
      </c>
      <c r="CS114">
        <v>10169.950200000001</v>
      </c>
      <c r="CT114">
        <v>23729.883800000003</v>
      </c>
      <c r="CU114">
        <v>179669.12020000003</v>
      </c>
      <c r="CV114">
        <v>10169.950200000001</v>
      </c>
      <c r="CW114">
        <v>10169.950200000001</v>
      </c>
      <c r="CX114">
        <v>4</v>
      </c>
      <c r="CY114" s="21">
        <f t="shared" si="1"/>
        <v>6.7836925569335254E-3</v>
      </c>
      <c r="CZ114" s="21" t="e">
        <f>VLOOKUP(F114,#REF!,12,0)</f>
        <v>#REF!</v>
      </c>
      <c r="DB114" s="16"/>
    </row>
    <row r="115" spans="1:106">
      <c r="A115" t="s">
        <v>82</v>
      </c>
      <c r="B115" t="s">
        <v>316</v>
      </c>
      <c r="C115" t="s">
        <v>1731</v>
      </c>
      <c r="D115" t="s">
        <v>116</v>
      </c>
      <c r="E115" t="s">
        <v>82</v>
      </c>
      <c r="F115" t="s">
        <v>316</v>
      </c>
      <c r="I115" t="s">
        <v>127</v>
      </c>
      <c r="J115" t="s">
        <v>2419</v>
      </c>
      <c r="K115" t="s">
        <v>128</v>
      </c>
      <c r="L115" t="s">
        <v>89</v>
      </c>
      <c r="M115" t="s">
        <v>90</v>
      </c>
      <c r="N115" t="s">
        <v>277</v>
      </c>
      <c r="O115">
        <v>45940</v>
      </c>
      <c r="P115">
        <v>44500</v>
      </c>
      <c r="Q115">
        <v>4</v>
      </c>
      <c r="R115" t="s">
        <v>94</v>
      </c>
      <c r="S115">
        <v>2348560.5299999998</v>
      </c>
      <c r="T115">
        <v>1448278.98</v>
      </c>
      <c r="U115">
        <v>1289.21</v>
      </c>
      <c r="V115">
        <v>5.3409999999999999E-2</v>
      </c>
      <c r="W115">
        <v>1</v>
      </c>
      <c r="X115">
        <v>2348560.5299999998</v>
      </c>
      <c r="Y115" s="14">
        <v>1448278.98</v>
      </c>
      <c r="Z115">
        <v>1289.21</v>
      </c>
      <c r="AA115">
        <v>0</v>
      </c>
      <c r="AB115">
        <v>0</v>
      </c>
      <c r="AC115" t="s">
        <v>523</v>
      </c>
      <c r="AD115">
        <v>4</v>
      </c>
      <c r="AE115">
        <v>4</v>
      </c>
      <c r="AF115">
        <v>0</v>
      </c>
      <c r="AG115">
        <v>0</v>
      </c>
      <c r="AH115" t="s">
        <v>523</v>
      </c>
      <c r="AI115">
        <v>4</v>
      </c>
      <c r="AJ115">
        <v>4</v>
      </c>
      <c r="AL115">
        <v>4</v>
      </c>
      <c r="AM115" t="s">
        <v>95</v>
      </c>
      <c r="AN115">
        <v>0</v>
      </c>
      <c r="AO115" t="s">
        <v>95</v>
      </c>
      <c r="AP115" t="s">
        <v>95</v>
      </c>
      <c r="AQ115">
        <v>1</v>
      </c>
      <c r="AS115">
        <v>1</v>
      </c>
      <c r="AT115" t="s">
        <v>92</v>
      </c>
      <c r="AU115" t="s">
        <v>95</v>
      </c>
      <c r="AV115" t="s">
        <v>94</v>
      </c>
      <c r="AW115">
        <v>200000000</v>
      </c>
      <c r="AX115">
        <v>0</v>
      </c>
      <c r="AY115">
        <v>1</v>
      </c>
      <c r="AZ115">
        <v>1278140000</v>
      </c>
      <c r="BA115">
        <v>0</v>
      </c>
      <c r="BB115" t="s">
        <v>116</v>
      </c>
      <c r="BC115" t="s">
        <v>1731</v>
      </c>
      <c r="BD115">
        <v>9819.9358790191745</v>
      </c>
      <c r="BE115">
        <v>0</v>
      </c>
      <c r="BF115">
        <v>8.7413818120803697</v>
      </c>
      <c r="BG115">
        <v>9828.6772608312549</v>
      </c>
      <c r="BH115">
        <v>28859.094917828363</v>
      </c>
      <c r="BI115">
        <v>0</v>
      </c>
      <c r="BJ115">
        <v>35.806475694309441</v>
      </c>
      <c r="BK115">
        <v>28894.901393522672</v>
      </c>
      <c r="BL115">
        <v>1158208.5131262834</v>
      </c>
      <c r="BM115">
        <v>0</v>
      </c>
      <c r="BN115">
        <v>1030.9988737166757</v>
      </c>
      <c r="BO115">
        <v>1159239.5120000001</v>
      </c>
      <c r="BP115">
        <v>9819.9358790191745</v>
      </c>
      <c r="BQ115">
        <v>0</v>
      </c>
      <c r="BR115">
        <v>8.7413818120803697</v>
      </c>
      <c r="BS115" s="14">
        <v>9828.6772608312549</v>
      </c>
      <c r="BT115" s="15">
        <v>51015.548885092518</v>
      </c>
      <c r="BU115" s="15">
        <v>0</v>
      </c>
      <c r="BV115" s="15">
        <v>45.412352651938726</v>
      </c>
      <c r="BW115" s="15">
        <v>51060.96123774445</v>
      </c>
      <c r="BX115" s="15">
        <v>149925.88400761012</v>
      </c>
      <c r="BY115" s="15">
        <v>0</v>
      </c>
      <c r="BZ115" s="15">
        <v>186.01822187950697</v>
      </c>
      <c r="CA115" s="15">
        <v>150111.90222948964</v>
      </c>
      <c r="CB115" s="15">
        <v>6017009.0465423549</v>
      </c>
      <c r="CC115" s="15">
        <v>0</v>
      </c>
      <c r="CD115" s="15">
        <v>5356.1422488455019</v>
      </c>
      <c r="CE115" s="15">
        <v>6022365.1887912005</v>
      </c>
      <c r="CF115" s="15">
        <v>51015.548885092518</v>
      </c>
      <c r="CG115" s="15">
        <v>0</v>
      </c>
      <c r="CH115" s="15">
        <v>45.412352651938726</v>
      </c>
      <c r="CI115" s="15">
        <v>51060.96123774445</v>
      </c>
      <c r="CJ115" s="15" t="s">
        <v>96</v>
      </c>
      <c r="CK115" s="15">
        <v>1.4999999999999999E-2</v>
      </c>
      <c r="CL115" s="15">
        <v>3.5000000000000003E-2</v>
      </c>
      <c r="CM115" s="15">
        <v>0.26500000000000001</v>
      </c>
      <c r="CN115" s="15">
        <v>21724.184699999998</v>
      </c>
      <c r="CO115" s="15">
        <v>50689.764300000003</v>
      </c>
      <c r="CP115" s="15">
        <v>383793.92970000004</v>
      </c>
      <c r="CQ115" s="15">
        <v>21724.184699999998</v>
      </c>
      <c r="CR115" s="14">
        <v>21724.184699999998</v>
      </c>
      <c r="CS115">
        <v>21724.184699999998</v>
      </c>
      <c r="CT115">
        <v>50689.764300000003</v>
      </c>
      <c r="CU115">
        <v>383793.92970000004</v>
      </c>
      <c r="CV115">
        <v>21724.184699999998</v>
      </c>
      <c r="CW115">
        <v>21724.184699999998</v>
      </c>
      <c r="CX115">
        <v>4</v>
      </c>
      <c r="CY115" s="21">
        <f t="shared" si="1"/>
        <v>6.7864530222148597E-3</v>
      </c>
      <c r="CZ115" s="21" t="e">
        <f>VLOOKUP(F115,#REF!,12,0)</f>
        <v>#REF!</v>
      </c>
      <c r="DB115" s="16"/>
    </row>
    <row r="116" spans="1:106">
      <c r="A116" t="s">
        <v>82</v>
      </c>
      <c r="B116" t="s">
        <v>317</v>
      </c>
      <c r="C116" t="s">
        <v>1732</v>
      </c>
      <c r="D116" t="s">
        <v>116</v>
      </c>
      <c r="E116" t="s">
        <v>82</v>
      </c>
      <c r="F116" t="s">
        <v>317</v>
      </c>
      <c r="I116" t="s">
        <v>127</v>
      </c>
      <c r="J116" t="s">
        <v>2419</v>
      </c>
      <c r="K116" t="s">
        <v>128</v>
      </c>
      <c r="L116" t="s">
        <v>89</v>
      </c>
      <c r="M116" t="s">
        <v>90</v>
      </c>
      <c r="N116" t="s">
        <v>277</v>
      </c>
      <c r="O116">
        <v>45940</v>
      </c>
      <c r="P116">
        <v>44500</v>
      </c>
      <c r="Q116">
        <v>4</v>
      </c>
      <c r="R116" t="s">
        <v>94</v>
      </c>
      <c r="S116">
        <v>796853.6</v>
      </c>
      <c r="T116">
        <v>491393.05</v>
      </c>
      <c r="U116">
        <v>437.42</v>
      </c>
      <c r="V116">
        <v>5.3409999999999999E-2</v>
      </c>
      <c r="W116">
        <v>1</v>
      </c>
      <c r="X116">
        <v>796853.6</v>
      </c>
      <c r="Y116" s="14">
        <v>491393.05</v>
      </c>
      <c r="Z116">
        <v>437.42</v>
      </c>
      <c r="AA116">
        <v>0</v>
      </c>
      <c r="AB116">
        <v>0</v>
      </c>
      <c r="AC116" t="s">
        <v>523</v>
      </c>
      <c r="AD116">
        <v>4</v>
      </c>
      <c r="AE116">
        <v>4</v>
      </c>
      <c r="AF116">
        <v>0</v>
      </c>
      <c r="AG116">
        <v>0</v>
      </c>
      <c r="AH116" t="s">
        <v>523</v>
      </c>
      <c r="AI116">
        <v>4</v>
      </c>
      <c r="AJ116">
        <v>4</v>
      </c>
      <c r="AL116">
        <v>4</v>
      </c>
      <c r="AM116" t="s">
        <v>95</v>
      </c>
      <c r="AN116">
        <v>0</v>
      </c>
      <c r="AO116" t="s">
        <v>95</v>
      </c>
      <c r="AP116" t="s">
        <v>95</v>
      </c>
      <c r="AQ116">
        <v>1</v>
      </c>
      <c r="AS116">
        <v>1</v>
      </c>
      <c r="AT116" t="s">
        <v>92</v>
      </c>
      <c r="AU116" t="s">
        <v>95</v>
      </c>
      <c r="AV116" t="s">
        <v>94</v>
      </c>
      <c r="AW116">
        <v>200000000</v>
      </c>
      <c r="AX116">
        <v>0</v>
      </c>
      <c r="AY116">
        <v>1</v>
      </c>
      <c r="AZ116">
        <v>1278140000</v>
      </c>
      <c r="BA116">
        <v>0</v>
      </c>
      <c r="BB116" t="s">
        <v>116</v>
      </c>
      <c r="BC116" t="s">
        <v>1732</v>
      </c>
      <c r="BD116">
        <v>3329.5270314509989</v>
      </c>
      <c r="BE116">
        <v>0</v>
      </c>
      <c r="BF116">
        <v>2.9638223700911035</v>
      </c>
      <c r="BG116">
        <v>3332.4908538210902</v>
      </c>
      <c r="BH116">
        <v>9782.2198413246479</v>
      </c>
      <c r="BI116">
        <v>0</v>
      </c>
      <c r="BJ116">
        <v>12.134330335567508</v>
      </c>
      <c r="BK116">
        <v>9794.3541716602158</v>
      </c>
      <c r="BL116">
        <v>392699.76912474493</v>
      </c>
      <c r="BM116">
        <v>0</v>
      </c>
      <c r="BN116">
        <v>349.56687525504469</v>
      </c>
      <c r="BO116">
        <v>393049.33599999995</v>
      </c>
      <c r="BP116">
        <v>3329.5270314509989</v>
      </c>
      <c r="BQ116">
        <v>0</v>
      </c>
      <c r="BR116">
        <v>2.9638223700911035</v>
      </c>
      <c r="BS116" s="14">
        <v>3332.4908538210902</v>
      </c>
      <c r="BT116" s="15">
        <v>17297.225881091086</v>
      </c>
      <c r="BU116" s="15">
        <v>0</v>
      </c>
      <c r="BV116" s="15">
        <v>15.397353594860292</v>
      </c>
      <c r="BW116" s="15">
        <v>17312.623234685947</v>
      </c>
      <c r="BX116" s="15">
        <v>50819.610297665677</v>
      </c>
      <c r="BY116" s="15">
        <v>0</v>
      </c>
      <c r="BZ116" s="15">
        <v>63.039059526306765</v>
      </c>
      <c r="CA116" s="15">
        <v>50882.649357191985</v>
      </c>
      <c r="CB116" s="15">
        <v>2040114.5705799623</v>
      </c>
      <c r="CC116" s="15">
        <v>0</v>
      </c>
      <c r="CD116" s="15">
        <v>1816.0348736374826</v>
      </c>
      <c r="CE116" s="15">
        <v>2041930.6054535997</v>
      </c>
      <c r="CF116" s="15">
        <v>17297.225881091086</v>
      </c>
      <c r="CG116" s="15">
        <v>0</v>
      </c>
      <c r="CH116" s="15">
        <v>15.397353594860292</v>
      </c>
      <c r="CI116" s="15">
        <v>17312.623234685947</v>
      </c>
      <c r="CJ116" s="15" t="s">
        <v>96</v>
      </c>
      <c r="CK116" s="15">
        <v>1.4999999999999999E-2</v>
      </c>
      <c r="CL116" s="15">
        <v>3.5000000000000003E-2</v>
      </c>
      <c r="CM116" s="15">
        <v>0.26500000000000001</v>
      </c>
      <c r="CN116" s="15">
        <v>7370.8957499999997</v>
      </c>
      <c r="CO116" s="15">
        <v>17198.75675</v>
      </c>
      <c r="CP116" s="15">
        <v>130219.15825000001</v>
      </c>
      <c r="CQ116" s="15">
        <v>7370.8957499999997</v>
      </c>
      <c r="CR116" s="14">
        <v>7370.8957499999997</v>
      </c>
      <c r="CS116">
        <v>7370.8957499999997</v>
      </c>
      <c r="CT116">
        <v>17198.75675</v>
      </c>
      <c r="CU116">
        <v>130219.15825000001</v>
      </c>
      <c r="CV116">
        <v>7370.8957499999997</v>
      </c>
      <c r="CW116">
        <v>7370.8957499999997</v>
      </c>
      <c r="CX116">
        <v>4</v>
      </c>
      <c r="CY116" s="21">
        <f t="shared" si="1"/>
        <v>6.7817215848313085E-3</v>
      </c>
      <c r="CZ116" s="21" t="e">
        <f>VLOOKUP(F116,#REF!,12,0)</f>
        <v>#REF!</v>
      </c>
      <c r="DB116" s="16"/>
    </row>
    <row r="117" spans="1:106">
      <c r="A117" t="s">
        <v>82</v>
      </c>
      <c r="B117" t="s">
        <v>318</v>
      </c>
      <c r="C117" t="s">
        <v>1733</v>
      </c>
      <c r="D117" t="s">
        <v>116</v>
      </c>
      <c r="E117" t="s">
        <v>82</v>
      </c>
      <c r="F117" t="s">
        <v>318</v>
      </c>
      <c r="I117" t="s">
        <v>127</v>
      </c>
      <c r="J117" t="s">
        <v>2419</v>
      </c>
      <c r="K117" t="s">
        <v>128</v>
      </c>
      <c r="L117" t="s">
        <v>89</v>
      </c>
      <c r="M117" t="s">
        <v>90</v>
      </c>
      <c r="N117" t="s">
        <v>277</v>
      </c>
      <c r="O117">
        <v>45940</v>
      </c>
      <c r="P117">
        <v>44500</v>
      </c>
      <c r="Q117">
        <v>4</v>
      </c>
      <c r="R117" t="s">
        <v>94</v>
      </c>
      <c r="S117">
        <v>1387465.97</v>
      </c>
      <c r="T117">
        <v>855604.02</v>
      </c>
      <c r="U117">
        <v>761.63</v>
      </c>
      <c r="V117">
        <v>5.3409999999999999E-2</v>
      </c>
      <c r="W117">
        <v>1</v>
      </c>
      <c r="X117">
        <v>1387465.97</v>
      </c>
      <c r="Y117" s="14">
        <v>855604.02</v>
      </c>
      <c r="Z117">
        <v>761.63</v>
      </c>
      <c r="AA117">
        <v>0</v>
      </c>
      <c r="AB117">
        <v>0</v>
      </c>
      <c r="AC117" t="s">
        <v>523</v>
      </c>
      <c r="AD117">
        <v>4</v>
      </c>
      <c r="AE117">
        <v>4</v>
      </c>
      <c r="AF117">
        <v>0</v>
      </c>
      <c r="AG117">
        <v>0</v>
      </c>
      <c r="AH117" t="s">
        <v>523</v>
      </c>
      <c r="AI117">
        <v>4</v>
      </c>
      <c r="AJ117">
        <v>4</v>
      </c>
      <c r="AL117">
        <v>4</v>
      </c>
      <c r="AM117" t="s">
        <v>95</v>
      </c>
      <c r="AN117">
        <v>0</v>
      </c>
      <c r="AO117" t="s">
        <v>95</v>
      </c>
      <c r="AP117" t="s">
        <v>95</v>
      </c>
      <c r="AQ117">
        <v>1</v>
      </c>
      <c r="AS117">
        <v>1</v>
      </c>
      <c r="AT117" t="s">
        <v>92</v>
      </c>
      <c r="AU117" t="s">
        <v>95</v>
      </c>
      <c r="AV117" t="s">
        <v>94</v>
      </c>
      <c r="AW117">
        <v>200000000</v>
      </c>
      <c r="AX117">
        <v>0</v>
      </c>
      <c r="AY117">
        <v>1</v>
      </c>
      <c r="AZ117">
        <v>1278140000</v>
      </c>
      <c r="BA117">
        <v>0</v>
      </c>
      <c r="BB117" t="s">
        <v>116</v>
      </c>
      <c r="BC117" t="s">
        <v>1733</v>
      </c>
      <c r="BD117">
        <v>5799.9135508511281</v>
      </c>
      <c r="BE117">
        <v>0</v>
      </c>
      <c r="BF117">
        <v>5.1628885027150115</v>
      </c>
      <c r="BG117">
        <v>5805.0764393538429</v>
      </c>
      <c r="BH117">
        <v>17043.280912863574</v>
      </c>
      <c r="BI117">
        <v>0</v>
      </c>
      <c r="BJ117">
        <v>21.144469228392271</v>
      </c>
      <c r="BK117">
        <v>17064.425382091966</v>
      </c>
      <c r="BL117">
        <v>684068.5451261031</v>
      </c>
      <c r="BM117">
        <v>0</v>
      </c>
      <c r="BN117">
        <v>608.93487389691541</v>
      </c>
      <c r="BO117">
        <v>684677.48</v>
      </c>
      <c r="BP117">
        <v>5799.9135508511281</v>
      </c>
      <c r="BQ117">
        <v>0</v>
      </c>
      <c r="BR117">
        <v>5.1628885027150115</v>
      </c>
      <c r="BS117" s="14">
        <v>5805.0764393538429</v>
      </c>
      <c r="BT117" s="15">
        <v>30131.130888026695</v>
      </c>
      <c r="BU117" s="15">
        <v>0</v>
      </c>
      <c r="BV117" s="15">
        <v>26.821722060454757</v>
      </c>
      <c r="BW117" s="15">
        <v>30157.952610087148</v>
      </c>
      <c r="BX117" s="15">
        <v>88541.548670417556</v>
      </c>
      <c r="BY117" s="15">
        <v>0</v>
      </c>
      <c r="BZ117" s="15">
        <v>109.8476320884207</v>
      </c>
      <c r="CA117" s="15">
        <v>88651.396302505978</v>
      </c>
      <c r="CB117" s="15">
        <v>3553804.4987846185</v>
      </c>
      <c r="CC117" s="15">
        <v>0</v>
      </c>
      <c r="CD117" s="15">
        <v>3163.4775633818654</v>
      </c>
      <c r="CE117" s="15">
        <v>3556967.9763480001</v>
      </c>
      <c r="CF117" s="15">
        <v>30131.130888026695</v>
      </c>
      <c r="CG117" s="15">
        <v>0</v>
      </c>
      <c r="CH117" s="15">
        <v>26.821722060454757</v>
      </c>
      <c r="CI117" s="15">
        <v>30157.952610087148</v>
      </c>
      <c r="CJ117" s="15" t="s">
        <v>96</v>
      </c>
      <c r="CK117" s="15">
        <v>1.4999999999999999E-2</v>
      </c>
      <c r="CL117" s="15">
        <v>3.5000000000000003E-2</v>
      </c>
      <c r="CM117" s="15">
        <v>0.26500000000000001</v>
      </c>
      <c r="CN117" s="15">
        <v>12834.060299999999</v>
      </c>
      <c r="CO117" s="15">
        <v>29946.140700000004</v>
      </c>
      <c r="CP117" s="15">
        <v>226735.06530000002</v>
      </c>
      <c r="CQ117" s="15">
        <v>12834.060299999999</v>
      </c>
      <c r="CR117" s="14">
        <v>12834.060299999999</v>
      </c>
      <c r="CS117">
        <v>12834.060299999999</v>
      </c>
      <c r="CT117">
        <v>29946.140700000004</v>
      </c>
      <c r="CU117">
        <v>226735.06530000002</v>
      </c>
      <c r="CV117">
        <v>12834.060299999999</v>
      </c>
      <c r="CW117">
        <v>12834.060299999999</v>
      </c>
      <c r="CX117">
        <v>4</v>
      </c>
      <c r="CY117" s="21">
        <f t="shared" si="1"/>
        <v>6.7847699445753454E-3</v>
      </c>
      <c r="CZ117" s="21" t="e">
        <f>VLOOKUP(F117,#REF!,12,0)</f>
        <v>#REF!</v>
      </c>
      <c r="DB117" s="16"/>
    </row>
    <row r="118" spans="1:106">
      <c r="A118" t="s">
        <v>82</v>
      </c>
      <c r="B118" t="s">
        <v>319</v>
      </c>
      <c r="C118" t="s">
        <v>1734</v>
      </c>
      <c r="D118" t="s">
        <v>116</v>
      </c>
      <c r="E118" t="s">
        <v>82</v>
      </c>
      <c r="F118" t="s">
        <v>319</v>
      </c>
      <c r="I118" t="s">
        <v>127</v>
      </c>
      <c r="J118" t="s">
        <v>2419</v>
      </c>
      <c r="K118" t="s">
        <v>128</v>
      </c>
      <c r="L118" t="s">
        <v>89</v>
      </c>
      <c r="M118" t="s">
        <v>90</v>
      </c>
      <c r="N118" t="s">
        <v>277</v>
      </c>
      <c r="O118">
        <v>45940</v>
      </c>
      <c r="P118">
        <v>44500</v>
      </c>
      <c r="Q118">
        <v>4</v>
      </c>
      <c r="R118" t="s">
        <v>94</v>
      </c>
      <c r="S118">
        <v>2831768.8</v>
      </c>
      <c r="T118">
        <v>1746257.45</v>
      </c>
      <c r="U118">
        <v>1554.46</v>
      </c>
      <c r="V118">
        <v>5.3409999999999999E-2</v>
      </c>
      <c r="W118">
        <v>1</v>
      </c>
      <c r="X118">
        <v>2831768.8</v>
      </c>
      <c r="Y118" s="14">
        <v>1746257.45</v>
      </c>
      <c r="Z118">
        <v>1554.46</v>
      </c>
      <c r="AA118">
        <v>0</v>
      </c>
      <c r="AB118">
        <v>0</v>
      </c>
      <c r="AC118" t="s">
        <v>523</v>
      </c>
      <c r="AD118">
        <v>4</v>
      </c>
      <c r="AE118">
        <v>4</v>
      </c>
      <c r="AF118">
        <v>0</v>
      </c>
      <c r="AG118">
        <v>0</v>
      </c>
      <c r="AH118" t="s">
        <v>523</v>
      </c>
      <c r="AI118">
        <v>4</v>
      </c>
      <c r="AJ118">
        <v>4</v>
      </c>
      <c r="AL118">
        <v>4</v>
      </c>
      <c r="AM118" t="s">
        <v>95</v>
      </c>
      <c r="AN118">
        <v>0</v>
      </c>
      <c r="AO118" t="s">
        <v>95</v>
      </c>
      <c r="AP118" t="s">
        <v>95</v>
      </c>
      <c r="AQ118">
        <v>1</v>
      </c>
      <c r="AS118">
        <v>1</v>
      </c>
      <c r="AT118" t="s">
        <v>92</v>
      </c>
      <c r="AU118" t="s">
        <v>95</v>
      </c>
      <c r="AV118" t="s">
        <v>94</v>
      </c>
      <c r="AW118">
        <v>200000000</v>
      </c>
      <c r="AX118">
        <v>0</v>
      </c>
      <c r="AY118">
        <v>1</v>
      </c>
      <c r="AZ118">
        <v>1278140000</v>
      </c>
      <c r="BA118">
        <v>0</v>
      </c>
      <c r="BB118" t="s">
        <v>116</v>
      </c>
      <c r="BC118" t="s">
        <v>1734</v>
      </c>
      <c r="BD118">
        <v>11841.077623749235</v>
      </c>
      <c r="BE118">
        <v>0</v>
      </c>
      <c r="BF118">
        <v>10.540531422221413</v>
      </c>
      <c r="BG118">
        <v>11851.618155171456</v>
      </c>
      <c r="BH118">
        <v>34799.717378065259</v>
      </c>
      <c r="BI118">
        <v>0</v>
      </c>
      <c r="BJ118">
        <v>43.178053885637098</v>
      </c>
      <c r="BK118">
        <v>34842.895431950899</v>
      </c>
      <c r="BL118">
        <v>1396591.2891261482</v>
      </c>
      <c r="BM118">
        <v>0</v>
      </c>
      <c r="BN118">
        <v>1243.1988738516379</v>
      </c>
      <c r="BO118">
        <v>1397834.4880000001</v>
      </c>
      <c r="BP118">
        <v>11841.077623749235</v>
      </c>
      <c r="BQ118">
        <v>0</v>
      </c>
      <c r="BR118">
        <v>10.540531422221413</v>
      </c>
      <c r="BS118" s="14">
        <v>11851.618155171456</v>
      </c>
      <c r="BT118" s="15">
        <v>61515.582363139656</v>
      </c>
      <c r="BU118" s="15">
        <v>0</v>
      </c>
      <c r="BV118" s="15">
        <v>54.759114791582462</v>
      </c>
      <c r="BW118" s="15">
        <v>61570.34147793123</v>
      </c>
      <c r="BX118" s="15">
        <v>180788.01175078683</v>
      </c>
      <c r="BY118" s="15">
        <v>0</v>
      </c>
      <c r="BZ118" s="15">
        <v>224.3143077412733</v>
      </c>
      <c r="CA118" s="15">
        <v>181012.32605852812</v>
      </c>
      <c r="CB118" s="15">
        <v>7255431.4061392527</v>
      </c>
      <c r="CC118" s="15">
        <v>0</v>
      </c>
      <c r="CD118" s="15">
        <v>6458.5424695466445</v>
      </c>
      <c r="CE118" s="15">
        <v>7261889.9486088008</v>
      </c>
      <c r="CF118" s="15">
        <v>61515.582363139656</v>
      </c>
      <c r="CG118" s="15">
        <v>0</v>
      </c>
      <c r="CH118" s="15">
        <v>54.759114791582462</v>
      </c>
      <c r="CI118" s="15">
        <v>61570.34147793123</v>
      </c>
      <c r="CJ118" s="15" t="s">
        <v>96</v>
      </c>
      <c r="CK118" s="15">
        <v>1.4999999999999999E-2</v>
      </c>
      <c r="CL118" s="15">
        <v>3.5000000000000003E-2</v>
      </c>
      <c r="CM118" s="15">
        <v>0.26500000000000001</v>
      </c>
      <c r="CN118" s="15">
        <v>26193.86175</v>
      </c>
      <c r="CO118" s="15">
        <v>61119.010750000001</v>
      </c>
      <c r="CP118" s="15">
        <v>462758.22425000003</v>
      </c>
      <c r="CQ118" s="15">
        <v>26193.86175</v>
      </c>
      <c r="CR118" s="14">
        <v>26193.86175</v>
      </c>
      <c r="CS118">
        <v>26193.86175</v>
      </c>
      <c r="CT118">
        <v>61119.010750000001</v>
      </c>
      <c r="CU118">
        <v>462758.22425000003</v>
      </c>
      <c r="CV118">
        <v>26193.86175</v>
      </c>
      <c r="CW118">
        <v>26193.86175</v>
      </c>
      <c r="CX118">
        <v>4</v>
      </c>
      <c r="CY118" s="21">
        <f t="shared" si="1"/>
        <v>6.7868676266328639E-3</v>
      </c>
      <c r="CZ118" s="21" t="e">
        <f>VLOOKUP(F118,#REF!,12,0)</f>
        <v>#REF!</v>
      </c>
      <c r="DB118" s="16"/>
    </row>
    <row r="119" spans="1:106">
      <c r="A119" t="s">
        <v>82</v>
      </c>
      <c r="B119" t="s">
        <v>320</v>
      </c>
      <c r="C119" t="s">
        <v>1735</v>
      </c>
      <c r="D119" t="s">
        <v>116</v>
      </c>
      <c r="E119" t="s">
        <v>82</v>
      </c>
      <c r="F119" t="s">
        <v>320</v>
      </c>
      <c r="I119" t="s">
        <v>127</v>
      </c>
      <c r="J119" t="s">
        <v>2419</v>
      </c>
      <c r="K119" t="s">
        <v>128</v>
      </c>
      <c r="L119" t="s">
        <v>89</v>
      </c>
      <c r="M119" t="s">
        <v>90</v>
      </c>
      <c r="N119" t="s">
        <v>277</v>
      </c>
      <c r="O119">
        <v>45940</v>
      </c>
      <c r="P119">
        <v>44500</v>
      </c>
      <c r="Q119">
        <v>4</v>
      </c>
      <c r="R119" t="s">
        <v>94</v>
      </c>
      <c r="S119">
        <v>846409.73</v>
      </c>
      <c r="T119">
        <v>521952.68</v>
      </c>
      <c r="U119">
        <v>464.62</v>
      </c>
      <c r="V119">
        <v>5.3409999999999999E-2</v>
      </c>
      <c r="W119">
        <v>1</v>
      </c>
      <c r="X119">
        <v>846409.73</v>
      </c>
      <c r="Y119" s="14">
        <v>521952.68</v>
      </c>
      <c r="Z119">
        <v>464.62</v>
      </c>
      <c r="AA119">
        <v>0</v>
      </c>
      <c r="AB119">
        <v>0</v>
      </c>
      <c r="AC119" t="s">
        <v>523</v>
      </c>
      <c r="AD119">
        <v>4</v>
      </c>
      <c r="AE119">
        <v>4</v>
      </c>
      <c r="AF119">
        <v>0</v>
      </c>
      <c r="AG119">
        <v>0</v>
      </c>
      <c r="AH119" t="s">
        <v>523</v>
      </c>
      <c r="AI119">
        <v>4</v>
      </c>
      <c r="AJ119">
        <v>4</v>
      </c>
      <c r="AL119">
        <v>4</v>
      </c>
      <c r="AM119" t="s">
        <v>95</v>
      </c>
      <c r="AN119">
        <v>0</v>
      </c>
      <c r="AO119" t="s">
        <v>95</v>
      </c>
      <c r="AP119" t="s">
        <v>95</v>
      </c>
      <c r="AQ119">
        <v>1</v>
      </c>
      <c r="AS119">
        <v>1</v>
      </c>
      <c r="AT119" t="s">
        <v>92</v>
      </c>
      <c r="AU119" t="s">
        <v>95</v>
      </c>
      <c r="AV119" t="s">
        <v>94</v>
      </c>
      <c r="AW119">
        <v>200000000</v>
      </c>
      <c r="AX119">
        <v>0</v>
      </c>
      <c r="AY119">
        <v>1</v>
      </c>
      <c r="AZ119">
        <v>1278140000</v>
      </c>
      <c r="BA119">
        <v>0</v>
      </c>
      <c r="BB119" t="s">
        <v>116</v>
      </c>
      <c r="BC119" t="s">
        <v>1735</v>
      </c>
      <c r="BD119">
        <v>3536.8082618379085</v>
      </c>
      <c r="BE119">
        <v>0</v>
      </c>
      <c r="BF119">
        <v>3.1483157718725172</v>
      </c>
      <c r="BG119">
        <v>3539.9565776097811</v>
      </c>
      <c r="BH119">
        <v>10391.469309286738</v>
      </c>
      <c r="BI119">
        <v>0</v>
      </c>
      <c r="BJ119">
        <v>12.890247262870442</v>
      </c>
      <c r="BK119">
        <v>10404.359556549609</v>
      </c>
      <c r="BL119">
        <v>417147.4731223181</v>
      </c>
      <c r="BM119">
        <v>0</v>
      </c>
      <c r="BN119">
        <v>371.32687768188379</v>
      </c>
      <c r="BO119">
        <v>417518.8</v>
      </c>
      <c r="BP119">
        <v>3536.8082618379085</v>
      </c>
      <c r="BQ119">
        <v>0</v>
      </c>
      <c r="BR119">
        <v>3.1483157718725172</v>
      </c>
      <c r="BS119" s="14">
        <v>3539.9565776097811</v>
      </c>
      <c r="BT119" s="15">
        <v>18374.07260107412</v>
      </c>
      <c r="BU119" s="15">
        <v>0</v>
      </c>
      <c r="BV119" s="15">
        <v>16.355815266454915</v>
      </c>
      <c r="BW119" s="15">
        <v>18390.428416340575</v>
      </c>
      <c r="BX119" s="15">
        <v>53984.722208675536</v>
      </c>
      <c r="BY119" s="15">
        <v>0</v>
      </c>
      <c r="BZ119" s="15">
        <v>66.966123555338243</v>
      </c>
      <c r="CA119" s="15">
        <v>54051.688332230871</v>
      </c>
      <c r="CB119" s="15">
        <v>2167122.8376177549</v>
      </c>
      <c r="CC119" s="15">
        <v>0</v>
      </c>
      <c r="CD119" s="15">
        <v>1929.0802622451545</v>
      </c>
      <c r="CE119" s="15">
        <v>2169051.9178800001</v>
      </c>
      <c r="CF119" s="15">
        <v>18374.07260107412</v>
      </c>
      <c r="CG119" s="15">
        <v>0</v>
      </c>
      <c r="CH119" s="15">
        <v>16.355815266454915</v>
      </c>
      <c r="CI119" s="15">
        <v>18390.428416340575</v>
      </c>
      <c r="CJ119" s="15" t="s">
        <v>96</v>
      </c>
      <c r="CK119" s="15">
        <v>1.4999999999999999E-2</v>
      </c>
      <c r="CL119" s="15">
        <v>3.5000000000000003E-2</v>
      </c>
      <c r="CM119" s="15">
        <v>0.26500000000000001</v>
      </c>
      <c r="CN119" s="15">
        <v>7829.2901999999995</v>
      </c>
      <c r="CO119" s="15">
        <v>18268.343800000002</v>
      </c>
      <c r="CP119" s="15">
        <v>138317.4602</v>
      </c>
      <c r="CQ119" s="15">
        <v>7829.2901999999995</v>
      </c>
      <c r="CR119" s="14">
        <v>7829.2901999999995</v>
      </c>
      <c r="CS119">
        <v>7829.2901999999995</v>
      </c>
      <c r="CT119">
        <v>18268.343800000002</v>
      </c>
      <c r="CU119">
        <v>138317.4602</v>
      </c>
      <c r="CV119">
        <v>7829.2901999999995</v>
      </c>
      <c r="CW119">
        <v>7829.2901999999995</v>
      </c>
      <c r="CX119">
        <v>4</v>
      </c>
      <c r="CY119" s="21">
        <f t="shared" si="1"/>
        <v>6.7821408209069473E-3</v>
      </c>
      <c r="CZ119" s="21" t="e">
        <f>VLOOKUP(F119,#REF!,12,0)</f>
        <v>#REF!</v>
      </c>
      <c r="DB119" s="16"/>
    </row>
    <row r="120" spans="1:106">
      <c r="A120" t="s">
        <v>82</v>
      </c>
      <c r="B120" t="s">
        <v>321</v>
      </c>
      <c r="C120" t="s">
        <v>1736</v>
      </c>
      <c r="D120" t="s">
        <v>116</v>
      </c>
      <c r="E120" t="s">
        <v>82</v>
      </c>
      <c r="F120" t="s">
        <v>321</v>
      </c>
      <c r="I120" t="s">
        <v>127</v>
      </c>
      <c r="J120" t="s">
        <v>2419</v>
      </c>
      <c r="K120" t="s">
        <v>128</v>
      </c>
      <c r="L120" t="s">
        <v>89</v>
      </c>
      <c r="M120" t="s">
        <v>90</v>
      </c>
      <c r="N120" t="s">
        <v>277</v>
      </c>
      <c r="O120">
        <v>45940</v>
      </c>
      <c r="P120">
        <v>44500</v>
      </c>
      <c r="Q120">
        <v>4</v>
      </c>
      <c r="R120" t="s">
        <v>94</v>
      </c>
      <c r="S120">
        <v>356823.18</v>
      </c>
      <c r="T120">
        <v>220040.98</v>
      </c>
      <c r="U120">
        <v>195.87</v>
      </c>
      <c r="V120">
        <v>5.3409999999999999E-2</v>
      </c>
      <c r="W120">
        <v>1</v>
      </c>
      <c r="X120">
        <v>356823.18</v>
      </c>
      <c r="Y120" s="14">
        <v>220040.98</v>
      </c>
      <c r="Z120">
        <v>195.87</v>
      </c>
      <c r="AA120">
        <v>0</v>
      </c>
      <c r="AB120">
        <v>0</v>
      </c>
      <c r="AC120" t="s">
        <v>523</v>
      </c>
      <c r="AD120">
        <v>4</v>
      </c>
      <c r="AE120">
        <v>4</v>
      </c>
      <c r="AF120">
        <v>0</v>
      </c>
      <c r="AG120">
        <v>0</v>
      </c>
      <c r="AH120" t="s">
        <v>523</v>
      </c>
      <c r="AI120">
        <v>4</v>
      </c>
      <c r="AJ120">
        <v>4</v>
      </c>
      <c r="AL120">
        <v>4</v>
      </c>
      <c r="AM120" t="s">
        <v>95</v>
      </c>
      <c r="AN120">
        <v>0</v>
      </c>
      <c r="AO120" t="s">
        <v>95</v>
      </c>
      <c r="AP120" t="s">
        <v>95</v>
      </c>
      <c r="AQ120">
        <v>1</v>
      </c>
      <c r="AS120">
        <v>1</v>
      </c>
      <c r="AT120" t="s">
        <v>92</v>
      </c>
      <c r="AU120" t="s">
        <v>95</v>
      </c>
      <c r="AV120" t="s">
        <v>94</v>
      </c>
      <c r="AW120">
        <v>200000000</v>
      </c>
      <c r="AX120">
        <v>0</v>
      </c>
      <c r="AY120">
        <v>1</v>
      </c>
      <c r="AZ120">
        <v>1278140000</v>
      </c>
      <c r="BA120">
        <v>0</v>
      </c>
      <c r="BB120" t="s">
        <v>116</v>
      </c>
      <c r="BC120" t="s">
        <v>1736</v>
      </c>
      <c r="BD120">
        <v>1488.988028054082</v>
      </c>
      <c r="BE120">
        <v>0</v>
      </c>
      <c r="BF120">
        <v>1.325426223128769</v>
      </c>
      <c r="BG120">
        <v>1490.3134542772107</v>
      </c>
      <c r="BH120">
        <v>4372.4323430683944</v>
      </c>
      <c r="BI120">
        <v>0</v>
      </c>
      <c r="BJ120">
        <v>5.4214004982648385</v>
      </c>
      <c r="BK120">
        <v>4377.8537435666585</v>
      </c>
      <c r="BL120">
        <v>175618.11312026664</v>
      </c>
      <c r="BM120">
        <v>0</v>
      </c>
      <c r="BN120">
        <v>156.32687973334163</v>
      </c>
      <c r="BO120">
        <v>175774.43999999997</v>
      </c>
      <c r="BP120">
        <v>1488.988028054082</v>
      </c>
      <c r="BQ120">
        <v>0</v>
      </c>
      <c r="BR120">
        <v>1.325426223128769</v>
      </c>
      <c r="BS120" s="14">
        <v>1490.3134542772107</v>
      </c>
      <c r="BT120" s="15">
        <v>7735.4417045437613</v>
      </c>
      <c r="BU120" s="15">
        <v>0</v>
      </c>
      <c r="BV120" s="15">
        <v>6.885721771776268</v>
      </c>
      <c r="BW120" s="15">
        <v>7742.3274263155372</v>
      </c>
      <c r="BX120" s="15">
        <v>22715.223265474615</v>
      </c>
      <c r="BY120" s="15">
        <v>0</v>
      </c>
      <c r="BZ120" s="15">
        <v>28.164717728535663</v>
      </c>
      <c r="CA120" s="15">
        <v>22743.387983203149</v>
      </c>
      <c r="CB120" s="15">
        <v>912353.65947109729</v>
      </c>
      <c r="CC120" s="15">
        <v>0</v>
      </c>
      <c r="CD120" s="15">
        <v>812.13377290268306</v>
      </c>
      <c r="CE120" s="15">
        <v>913165.79324399983</v>
      </c>
      <c r="CF120" s="15">
        <v>7735.4417045437613</v>
      </c>
      <c r="CG120" s="15">
        <v>0</v>
      </c>
      <c r="CH120" s="15">
        <v>6.885721771776268</v>
      </c>
      <c r="CI120" s="15">
        <v>7742.3274263155372</v>
      </c>
      <c r="CJ120" s="15" t="s">
        <v>96</v>
      </c>
      <c r="CK120" s="15">
        <v>1.4999999999999999E-2</v>
      </c>
      <c r="CL120" s="15">
        <v>3.5000000000000003E-2</v>
      </c>
      <c r="CM120" s="15">
        <v>0.26500000000000001</v>
      </c>
      <c r="CN120" s="15">
        <v>3300.6147000000001</v>
      </c>
      <c r="CO120" s="15">
        <v>7701.4343000000008</v>
      </c>
      <c r="CP120" s="15">
        <v>58310.859700000008</v>
      </c>
      <c r="CQ120" s="15">
        <v>3300.6147000000001</v>
      </c>
      <c r="CR120" s="14">
        <v>3300.6147000000001</v>
      </c>
      <c r="CS120">
        <v>3300.6147000000001</v>
      </c>
      <c r="CT120">
        <v>7701.4343000000008</v>
      </c>
      <c r="CU120">
        <v>58310.859700000008</v>
      </c>
      <c r="CV120">
        <v>3300.6147000000001</v>
      </c>
      <c r="CW120">
        <v>3300.6147000000001</v>
      </c>
      <c r="CX120">
        <v>4</v>
      </c>
      <c r="CY120" s="21">
        <f t="shared" si="1"/>
        <v>6.7728904601188859E-3</v>
      </c>
      <c r="CZ120" s="21" t="e">
        <f>VLOOKUP(F120,#REF!,12,0)</f>
        <v>#REF!</v>
      </c>
      <c r="DB120" s="16"/>
    </row>
    <row r="121" spans="1:106">
      <c r="A121" t="s">
        <v>82</v>
      </c>
      <c r="B121" t="s">
        <v>322</v>
      </c>
      <c r="C121" t="s">
        <v>1737</v>
      </c>
      <c r="D121" t="s">
        <v>116</v>
      </c>
      <c r="E121" t="s">
        <v>82</v>
      </c>
      <c r="F121" t="s">
        <v>322</v>
      </c>
      <c r="I121" t="s">
        <v>127</v>
      </c>
      <c r="J121" t="s">
        <v>2419</v>
      </c>
      <c r="K121" t="s">
        <v>128</v>
      </c>
      <c r="L121" t="s">
        <v>89</v>
      </c>
      <c r="M121" t="s">
        <v>90</v>
      </c>
      <c r="N121" t="s">
        <v>277</v>
      </c>
      <c r="O121">
        <v>45940</v>
      </c>
      <c r="P121">
        <v>44500</v>
      </c>
      <c r="Q121">
        <v>4</v>
      </c>
      <c r="R121" t="s">
        <v>94</v>
      </c>
      <c r="S121">
        <v>497454.92</v>
      </c>
      <c r="T121">
        <v>306763.87</v>
      </c>
      <c r="U121">
        <v>273.07</v>
      </c>
      <c r="V121">
        <v>5.3409999999999999E-2</v>
      </c>
      <c r="W121">
        <v>1</v>
      </c>
      <c r="X121">
        <v>497454.92</v>
      </c>
      <c r="Y121" s="14">
        <v>306763.87</v>
      </c>
      <c r="Z121">
        <v>273.07</v>
      </c>
      <c r="AA121">
        <v>0</v>
      </c>
      <c r="AB121">
        <v>0</v>
      </c>
      <c r="AC121" t="s">
        <v>523</v>
      </c>
      <c r="AD121">
        <v>4</v>
      </c>
      <c r="AE121">
        <v>4</v>
      </c>
      <c r="AF121">
        <v>0</v>
      </c>
      <c r="AG121">
        <v>0</v>
      </c>
      <c r="AH121" t="s">
        <v>523</v>
      </c>
      <c r="AI121">
        <v>4</v>
      </c>
      <c r="AJ121">
        <v>4</v>
      </c>
      <c r="AL121">
        <v>4</v>
      </c>
      <c r="AM121" t="s">
        <v>95</v>
      </c>
      <c r="AN121">
        <v>0</v>
      </c>
      <c r="AO121" t="s">
        <v>95</v>
      </c>
      <c r="AP121" t="s">
        <v>95</v>
      </c>
      <c r="AQ121">
        <v>1</v>
      </c>
      <c r="AS121">
        <v>1</v>
      </c>
      <c r="AT121" t="s">
        <v>92</v>
      </c>
      <c r="AU121" t="s">
        <v>95</v>
      </c>
      <c r="AV121" t="s">
        <v>94</v>
      </c>
      <c r="AW121">
        <v>200000000</v>
      </c>
      <c r="AX121">
        <v>0</v>
      </c>
      <c r="AY121">
        <v>1</v>
      </c>
      <c r="AZ121">
        <v>1278140000</v>
      </c>
      <c r="BA121">
        <v>0</v>
      </c>
      <c r="BB121" t="s">
        <v>116</v>
      </c>
      <c r="BC121" t="s">
        <v>1737</v>
      </c>
      <c r="BD121">
        <v>2077.2159400048372</v>
      </c>
      <c r="BE121">
        <v>0</v>
      </c>
      <c r="BF121">
        <v>1.8490618101053453</v>
      </c>
      <c r="BG121">
        <v>2079.0650018149427</v>
      </c>
      <c r="BH121">
        <v>6101.3758745700788</v>
      </c>
      <c r="BI121">
        <v>0</v>
      </c>
      <c r="BJ121">
        <v>7.5668699151526164</v>
      </c>
      <c r="BK121">
        <v>6108.9427444852317</v>
      </c>
      <c r="BL121">
        <v>244996.42512487731</v>
      </c>
      <c r="BM121">
        <v>0</v>
      </c>
      <c r="BN121">
        <v>218.08687512271322</v>
      </c>
      <c r="BO121">
        <v>245214.51200000005</v>
      </c>
      <c r="BP121">
        <v>2077.2159400048372</v>
      </c>
      <c r="BQ121">
        <v>0</v>
      </c>
      <c r="BR121">
        <v>1.8490618101053453</v>
      </c>
      <c r="BS121" s="14">
        <v>2079.0650018149427</v>
      </c>
      <c r="BT121" s="15">
        <v>10791.34452991913</v>
      </c>
      <c r="BU121" s="15">
        <v>0</v>
      </c>
      <c r="BV121" s="15">
        <v>9.6060610096782799</v>
      </c>
      <c r="BW121" s="15">
        <v>10800.950590928809</v>
      </c>
      <c r="BX121" s="15">
        <v>31697.257805979018</v>
      </c>
      <c r="BY121" s="15">
        <v>0</v>
      </c>
      <c r="BZ121" s="15">
        <v>39.310645896209358</v>
      </c>
      <c r="CA121" s="15">
        <v>31736.568451875228</v>
      </c>
      <c r="CB121" s="15">
        <v>1272780.92816625</v>
      </c>
      <c r="CC121" s="15">
        <v>0</v>
      </c>
      <c r="CD121" s="15">
        <v>1132.9831249500076</v>
      </c>
      <c r="CE121" s="15">
        <v>1273913.9112912002</v>
      </c>
      <c r="CF121" s="15">
        <v>10791.34452991913</v>
      </c>
      <c r="CG121" s="15">
        <v>0</v>
      </c>
      <c r="CH121" s="15">
        <v>9.6060610096782799</v>
      </c>
      <c r="CI121" s="15">
        <v>10800.950590928809</v>
      </c>
      <c r="CJ121" s="15" t="s">
        <v>96</v>
      </c>
      <c r="CK121" s="15">
        <v>1.4999999999999999E-2</v>
      </c>
      <c r="CL121" s="15">
        <v>3.5000000000000003E-2</v>
      </c>
      <c r="CM121" s="15">
        <v>0.26500000000000001</v>
      </c>
      <c r="CN121" s="15">
        <v>4601.4580500000002</v>
      </c>
      <c r="CO121" s="15">
        <v>10736.73545</v>
      </c>
      <c r="CP121" s="15">
        <v>81292.42555</v>
      </c>
      <c r="CQ121" s="15">
        <v>4601.4580500000002</v>
      </c>
      <c r="CR121" s="14">
        <v>4601.4580500000002</v>
      </c>
      <c r="CS121">
        <v>4601.4580500000002</v>
      </c>
      <c r="CT121">
        <v>10736.73545</v>
      </c>
      <c r="CU121">
        <v>81292.42555</v>
      </c>
      <c r="CV121">
        <v>4601.4580500000002</v>
      </c>
      <c r="CW121">
        <v>4601.4580500000002</v>
      </c>
      <c r="CX121">
        <v>4</v>
      </c>
      <c r="CY121" s="21">
        <f t="shared" si="1"/>
        <v>6.777411570061829E-3</v>
      </c>
      <c r="CZ121" s="21" t="e">
        <f>VLOOKUP(F121,#REF!,12,0)</f>
        <v>#REF!</v>
      </c>
      <c r="DB121" s="16"/>
    </row>
    <row r="122" spans="1:106">
      <c r="A122" t="s">
        <v>82</v>
      </c>
      <c r="B122" t="s">
        <v>323</v>
      </c>
      <c r="C122" t="s">
        <v>1738</v>
      </c>
      <c r="D122" t="s">
        <v>116</v>
      </c>
      <c r="E122" t="s">
        <v>82</v>
      </c>
      <c r="F122" t="s">
        <v>323</v>
      </c>
      <c r="I122" t="s">
        <v>127</v>
      </c>
      <c r="J122" t="s">
        <v>2419</v>
      </c>
      <c r="K122" t="s">
        <v>128</v>
      </c>
      <c r="L122" t="s">
        <v>89</v>
      </c>
      <c r="M122" t="s">
        <v>90</v>
      </c>
      <c r="N122" t="s">
        <v>277</v>
      </c>
      <c r="O122">
        <v>45940</v>
      </c>
      <c r="P122">
        <v>44500</v>
      </c>
      <c r="Q122">
        <v>4</v>
      </c>
      <c r="R122" t="s">
        <v>94</v>
      </c>
      <c r="S122">
        <v>1501169.61</v>
      </c>
      <c r="T122">
        <v>925721.26</v>
      </c>
      <c r="U122">
        <v>824.05</v>
      </c>
      <c r="V122">
        <v>5.3409999999999999E-2</v>
      </c>
      <c r="W122">
        <v>1</v>
      </c>
      <c r="X122">
        <v>1501169.61</v>
      </c>
      <c r="Y122" s="14">
        <v>925721.26</v>
      </c>
      <c r="Z122">
        <v>824.05</v>
      </c>
      <c r="AA122">
        <v>0</v>
      </c>
      <c r="AB122">
        <v>0</v>
      </c>
      <c r="AC122" t="s">
        <v>523</v>
      </c>
      <c r="AD122">
        <v>4</v>
      </c>
      <c r="AE122">
        <v>4</v>
      </c>
      <c r="AF122">
        <v>0</v>
      </c>
      <c r="AG122">
        <v>0</v>
      </c>
      <c r="AH122" t="s">
        <v>523</v>
      </c>
      <c r="AI122">
        <v>4</v>
      </c>
      <c r="AJ122">
        <v>4</v>
      </c>
      <c r="AL122">
        <v>4</v>
      </c>
      <c r="AM122" t="s">
        <v>95</v>
      </c>
      <c r="AN122">
        <v>0</v>
      </c>
      <c r="AO122" t="s">
        <v>95</v>
      </c>
      <c r="AP122" t="s">
        <v>95</v>
      </c>
      <c r="AQ122">
        <v>1</v>
      </c>
      <c r="AS122">
        <v>1</v>
      </c>
      <c r="AT122" t="s">
        <v>92</v>
      </c>
      <c r="AU122" t="s">
        <v>95</v>
      </c>
      <c r="AV122" t="s">
        <v>94</v>
      </c>
      <c r="AW122">
        <v>200000000</v>
      </c>
      <c r="AX122">
        <v>0</v>
      </c>
      <c r="AY122">
        <v>1</v>
      </c>
      <c r="AZ122">
        <v>1278140000</v>
      </c>
      <c r="BA122">
        <v>0</v>
      </c>
      <c r="BB122" t="s">
        <v>116</v>
      </c>
      <c r="BC122" t="s">
        <v>1738</v>
      </c>
      <c r="BD122">
        <v>6275.5079144098181</v>
      </c>
      <c r="BE122">
        <v>0</v>
      </c>
      <c r="BF122">
        <v>5.5862736660810945</v>
      </c>
      <c r="BG122">
        <v>6281.0941880758992</v>
      </c>
      <c r="BH122">
        <v>18441.167313267171</v>
      </c>
      <c r="BI122">
        <v>0</v>
      </c>
      <c r="BJ122">
        <v>22.87918697389679</v>
      </c>
      <c r="BK122">
        <v>18464.046500241071</v>
      </c>
      <c r="BL122">
        <v>740162.3371278866</v>
      </c>
      <c r="BM122">
        <v>0</v>
      </c>
      <c r="BN122">
        <v>658.87087211352878</v>
      </c>
      <c r="BO122">
        <v>740821.2080000001</v>
      </c>
      <c r="BP122">
        <v>6275.5079144098181</v>
      </c>
      <c r="BQ122">
        <v>0</v>
      </c>
      <c r="BR122">
        <v>5.5862736660810945</v>
      </c>
      <c r="BS122" s="14">
        <v>6281.0941880758992</v>
      </c>
      <c r="BT122" s="15">
        <v>32601.891166150446</v>
      </c>
      <c r="BU122" s="15">
        <v>0</v>
      </c>
      <c r="BV122" s="15">
        <v>29.021250322657895</v>
      </c>
      <c r="BW122" s="15">
        <v>32630.912416473104</v>
      </c>
      <c r="BX122" s="15">
        <v>95803.708309154288</v>
      </c>
      <c r="BY122" s="15">
        <v>0</v>
      </c>
      <c r="BZ122" s="15">
        <v>118.85966424809121</v>
      </c>
      <c r="CA122" s="15">
        <v>95922.567973402387</v>
      </c>
      <c r="CB122" s="15">
        <v>3845217.3576130839</v>
      </c>
      <c r="CC122" s="15">
        <v>0</v>
      </c>
      <c r="CD122" s="15">
        <v>3422.9000677169934</v>
      </c>
      <c r="CE122" s="15">
        <v>3848640.2576808007</v>
      </c>
      <c r="CF122" s="15">
        <v>32601.891166150446</v>
      </c>
      <c r="CG122" s="15">
        <v>0</v>
      </c>
      <c r="CH122" s="15">
        <v>29.021250322657895</v>
      </c>
      <c r="CI122" s="15">
        <v>32630.912416473104</v>
      </c>
      <c r="CJ122" s="15" t="s">
        <v>96</v>
      </c>
      <c r="CK122" s="15">
        <v>1.4999999999999999E-2</v>
      </c>
      <c r="CL122" s="15">
        <v>3.5000000000000003E-2</v>
      </c>
      <c r="CM122" s="15">
        <v>0.26500000000000001</v>
      </c>
      <c r="CN122" s="15">
        <v>13885.8189</v>
      </c>
      <c r="CO122" s="15">
        <v>32400.244100000004</v>
      </c>
      <c r="CP122" s="15">
        <v>245316.13390000002</v>
      </c>
      <c r="CQ122" s="15">
        <v>13885.8189</v>
      </c>
      <c r="CR122" s="14">
        <v>13885.8189</v>
      </c>
      <c r="CS122">
        <v>13885.8189</v>
      </c>
      <c r="CT122">
        <v>32400.244100000004</v>
      </c>
      <c r="CU122">
        <v>245316.13390000002</v>
      </c>
      <c r="CV122">
        <v>13885.8189</v>
      </c>
      <c r="CW122">
        <v>13885.8189</v>
      </c>
      <c r="CX122">
        <v>4</v>
      </c>
      <c r="CY122" s="21">
        <f t="shared" si="1"/>
        <v>6.7850814921069213E-3</v>
      </c>
      <c r="CZ122" s="21" t="e">
        <f>VLOOKUP(F122,#REF!,12,0)</f>
        <v>#REF!</v>
      </c>
      <c r="DB122" s="16"/>
    </row>
    <row r="123" spans="1:106">
      <c r="A123" t="s">
        <v>82</v>
      </c>
      <c r="B123" t="s">
        <v>324</v>
      </c>
      <c r="C123" t="s">
        <v>1739</v>
      </c>
      <c r="D123" t="s">
        <v>116</v>
      </c>
      <c r="E123" t="s">
        <v>82</v>
      </c>
      <c r="F123" t="s">
        <v>324</v>
      </c>
      <c r="I123" t="s">
        <v>127</v>
      </c>
      <c r="J123" t="s">
        <v>2419</v>
      </c>
      <c r="K123" t="s">
        <v>128</v>
      </c>
      <c r="L123" t="s">
        <v>89</v>
      </c>
      <c r="M123" t="s">
        <v>90</v>
      </c>
      <c r="N123" t="s">
        <v>277</v>
      </c>
      <c r="O123">
        <v>45940</v>
      </c>
      <c r="P123">
        <v>44500</v>
      </c>
      <c r="Q123">
        <v>4</v>
      </c>
      <c r="R123" t="s">
        <v>94</v>
      </c>
      <c r="S123">
        <v>2493491.69</v>
      </c>
      <c r="T123">
        <v>1537653.19</v>
      </c>
      <c r="U123">
        <v>1368.77</v>
      </c>
      <c r="V123">
        <v>5.3409999999999999E-2</v>
      </c>
      <c r="W123">
        <v>1</v>
      </c>
      <c r="X123">
        <v>2493491.69</v>
      </c>
      <c r="Y123" s="14">
        <v>1537653.19</v>
      </c>
      <c r="Z123">
        <v>1368.77</v>
      </c>
      <c r="AA123">
        <v>0</v>
      </c>
      <c r="AB123">
        <v>0</v>
      </c>
      <c r="AC123" t="s">
        <v>523</v>
      </c>
      <c r="AD123">
        <v>4</v>
      </c>
      <c r="AE123">
        <v>4</v>
      </c>
      <c r="AF123">
        <v>0</v>
      </c>
      <c r="AG123">
        <v>0</v>
      </c>
      <c r="AH123" t="s">
        <v>523</v>
      </c>
      <c r="AI123">
        <v>4</v>
      </c>
      <c r="AJ123">
        <v>4</v>
      </c>
      <c r="AL123">
        <v>4</v>
      </c>
      <c r="AM123" t="s">
        <v>95</v>
      </c>
      <c r="AN123">
        <v>0</v>
      </c>
      <c r="AO123" t="s">
        <v>95</v>
      </c>
      <c r="AP123" t="s">
        <v>95</v>
      </c>
      <c r="AQ123">
        <v>1</v>
      </c>
      <c r="AS123">
        <v>1</v>
      </c>
      <c r="AT123" t="s">
        <v>92</v>
      </c>
      <c r="AU123" t="s">
        <v>95</v>
      </c>
      <c r="AV123" t="s">
        <v>94</v>
      </c>
      <c r="AW123">
        <v>200000000</v>
      </c>
      <c r="AX123">
        <v>0</v>
      </c>
      <c r="AY123">
        <v>1</v>
      </c>
      <c r="AZ123">
        <v>1278140000</v>
      </c>
      <c r="BA123">
        <v>0</v>
      </c>
      <c r="BB123" t="s">
        <v>116</v>
      </c>
      <c r="BC123" t="s">
        <v>1739</v>
      </c>
      <c r="BD123">
        <v>10426.147283268481</v>
      </c>
      <c r="BE123">
        <v>0</v>
      </c>
      <c r="BF123">
        <v>9.2810249474521633</v>
      </c>
      <c r="BG123">
        <v>10435.428308215933</v>
      </c>
      <c r="BH123">
        <v>30640.896265094823</v>
      </c>
      <c r="BI123">
        <v>0</v>
      </c>
      <c r="BJ123">
        <v>38.017532250693293</v>
      </c>
      <c r="BK123">
        <v>30678.913797345514</v>
      </c>
      <c r="BL123">
        <v>1229707.8811268324</v>
      </c>
      <c r="BM123">
        <v>0</v>
      </c>
      <c r="BN123">
        <v>1094.6468731677876</v>
      </c>
      <c r="BO123">
        <v>1230802.5280000002</v>
      </c>
      <c r="BP123">
        <v>10426.147283268481</v>
      </c>
      <c r="BQ123">
        <v>0</v>
      </c>
      <c r="BR123">
        <v>9.2810249474521633</v>
      </c>
      <c r="BS123" s="14">
        <v>10435.428308215933</v>
      </c>
      <c r="BT123" s="15">
        <v>54164.877751308086</v>
      </c>
      <c r="BU123" s="15">
        <v>0</v>
      </c>
      <c r="BV123" s="15">
        <v>48.215852704508734</v>
      </c>
      <c r="BW123" s="15">
        <v>54213.093604012589</v>
      </c>
      <c r="BX123" s="15">
        <v>159182.52018679411</v>
      </c>
      <c r="BY123" s="15">
        <v>0</v>
      </c>
      <c r="BZ123" s="15">
        <v>197.50488179557672</v>
      </c>
      <c r="CA123" s="15">
        <v>159380.02506858969</v>
      </c>
      <c r="CB123" s="15">
        <v>6388455.4132420076</v>
      </c>
      <c r="CC123" s="15">
        <v>0</v>
      </c>
      <c r="CD123" s="15">
        <v>5686.7999707939734</v>
      </c>
      <c r="CE123" s="15">
        <v>6394142.2132128011</v>
      </c>
      <c r="CF123" s="15">
        <v>54164.877751308086</v>
      </c>
      <c r="CG123" s="15">
        <v>0</v>
      </c>
      <c r="CH123" s="15">
        <v>48.215852704508734</v>
      </c>
      <c r="CI123" s="15">
        <v>54213.093604012589</v>
      </c>
      <c r="CJ123" s="15" t="s">
        <v>96</v>
      </c>
      <c r="CK123" s="15">
        <v>1.4999999999999999E-2</v>
      </c>
      <c r="CL123" s="15">
        <v>3.5000000000000003E-2</v>
      </c>
      <c r="CM123" s="15">
        <v>0.26500000000000001</v>
      </c>
      <c r="CN123" s="15">
        <v>23064.797849999999</v>
      </c>
      <c r="CO123" s="15">
        <v>53817.861650000006</v>
      </c>
      <c r="CP123" s="15">
        <v>407478.09535000002</v>
      </c>
      <c r="CQ123" s="15">
        <v>23064.797849999999</v>
      </c>
      <c r="CR123" s="14">
        <v>23064.797849999999</v>
      </c>
      <c r="CS123">
        <v>23064.797849999999</v>
      </c>
      <c r="CT123">
        <v>53817.861650000006</v>
      </c>
      <c r="CU123">
        <v>407478.09535000002</v>
      </c>
      <c r="CV123">
        <v>23064.797849999999</v>
      </c>
      <c r="CW123">
        <v>23064.797849999999</v>
      </c>
      <c r="CX123">
        <v>4</v>
      </c>
      <c r="CY123" s="21">
        <f t="shared" si="1"/>
        <v>6.7865942568076307E-3</v>
      </c>
      <c r="CZ123" s="21" t="e">
        <f>VLOOKUP(F123,#REF!,12,0)</f>
        <v>#REF!</v>
      </c>
      <c r="DB123" s="16"/>
    </row>
    <row r="124" spans="1:106">
      <c r="A124" t="s">
        <v>82</v>
      </c>
      <c r="B124" t="s">
        <v>325</v>
      </c>
      <c r="C124" t="s">
        <v>1740</v>
      </c>
      <c r="D124" t="s">
        <v>116</v>
      </c>
      <c r="E124" t="s">
        <v>82</v>
      </c>
      <c r="F124" t="s">
        <v>325</v>
      </c>
      <c r="I124" t="s">
        <v>127</v>
      </c>
      <c r="J124" t="s">
        <v>2422</v>
      </c>
      <c r="K124" t="s">
        <v>313</v>
      </c>
      <c r="L124" t="s">
        <v>89</v>
      </c>
      <c r="M124" t="s">
        <v>90</v>
      </c>
      <c r="N124" t="s">
        <v>314</v>
      </c>
      <c r="O124">
        <v>45312</v>
      </c>
      <c r="P124">
        <v>44500</v>
      </c>
      <c r="Q124">
        <v>3</v>
      </c>
      <c r="R124" t="s">
        <v>94</v>
      </c>
      <c r="S124">
        <v>1328676</v>
      </c>
      <c r="T124">
        <v>747380.25</v>
      </c>
      <c r="U124">
        <v>667.97</v>
      </c>
      <c r="V124">
        <v>5.3624999999999999E-2</v>
      </c>
      <c r="W124">
        <v>1</v>
      </c>
      <c r="X124">
        <v>1328676</v>
      </c>
      <c r="Y124" s="14">
        <v>747380.25</v>
      </c>
      <c r="Z124">
        <v>667.97</v>
      </c>
      <c r="AA124">
        <v>0</v>
      </c>
      <c r="AB124">
        <v>0</v>
      </c>
      <c r="AC124" t="s">
        <v>523</v>
      </c>
      <c r="AD124">
        <v>5</v>
      </c>
      <c r="AE124">
        <v>5</v>
      </c>
      <c r="AF124">
        <v>0</v>
      </c>
      <c r="AG124">
        <v>0</v>
      </c>
      <c r="AH124" t="s">
        <v>523</v>
      </c>
      <c r="AI124">
        <v>5</v>
      </c>
      <c r="AJ124">
        <v>5</v>
      </c>
      <c r="AL124">
        <v>5</v>
      </c>
      <c r="AM124" t="s">
        <v>95</v>
      </c>
      <c r="AN124">
        <v>0</v>
      </c>
      <c r="AO124" t="s">
        <v>95</v>
      </c>
      <c r="AP124" t="s">
        <v>95</v>
      </c>
      <c r="AQ124">
        <v>1</v>
      </c>
      <c r="AS124">
        <v>1</v>
      </c>
      <c r="AT124" t="s">
        <v>92</v>
      </c>
      <c r="AU124" t="s">
        <v>95</v>
      </c>
      <c r="AV124" t="s">
        <v>94</v>
      </c>
      <c r="AW124">
        <v>37000000</v>
      </c>
      <c r="AX124">
        <v>5426607.6200000001</v>
      </c>
      <c r="AY124">
        <v>1</v>
      </c>
      <c r="AZ124">
        <v>236455900</v>
      </c>
      <c r="BA124">
        <v>34679821.317134</v>
      </c>
      <c r="BB124" t="s">
        <v>116</v>
      </c>
      <c r="BC124" t="s">
        <v>1740</v>
      </c>
      <c r="BD124">
        <v>8299.3196289825719</v>
      </c>
      <c r="BE124">
        <v>0</v>
      </c>
      <c r="BF124">
        <v>7.4175047207515714</v>
      </c>
      <c r="BG124">
        <v>8306.7371337033237</v>
      </c>
      <c r="BH124">
        <v>18842.700575785057</v>
      </c>
      <c r="BI124">
        <v>0</v>
      </c>
      <c r="BJ124">
        <v>21.815853027268837</v>
      </c>
      <c r="BK124">
        <v>18864.516428812331</v>
      </c>
      <c r="BL124">
        <v>597904.19999999995</v>
      </c>
      <c r="BM124">
        <v>0</v>
      </c>
      <c r="BN124">
        <v>534.37599999999998</v>
      </c>
      <c r="BO124">
        <v>598438.576</v>
      </c>
      <c r="BP124">
        <v>8299.3196289825719</v>
      </c>
      <c r="BQ124">
        <v>0</v>
      </c>
      <c r="BR124">
        <v>7.4175047207515714</v>
      </c>
      <c r="BS124" s="14">
        <v>8306.7371337033237</v>
      </c>
      <c r="BT124" s="15">
        <v>43115.795404527358</v>
      </c>
      <c r="BU124" s="15">
        <v>0</v>
      </c>
      <c r="BV124" s="15">
        <v>38.534678774776488</v>
      </c>
      <c r="BW124" s="15">
        <v>43154.330083302135</v>
      </c>
      <c r="BX124" s="15">
        <v>97889.713761260951</v>
      </c>
      <c r="BY124" s="15">
        <v>0</v>
      </c>
      <c r="BZ124" s="15">
        <v>113.33553806196433</v>
      </c>
      <c r="CA124" s="15">
        <v>98003.049299322942</v>
      </c>
      <c r="CB124" s="15">
        <v>3106172.1094199996</v>
      </c>
      <c r="CC124" s="15">
        <v>0</v>
      </c>
      <c r="CD124" s="15">
        <v>2776.1367575999998</v>
      </c>
      <c r="CE124" s="15">
        <v>3108948.2461776002</v>
      </c>
      <c r="CF124" s="15">
        <v>43115.795404527358</v>
      </c>
      <c r="CG124" s="15">
        <v>0</v>
      </c>
      <c r="CH124" s="15">
        <v>38.534678774776488</v>
      </c>
      <c r="CI124" s="15">
        <v>43154.330083302135</v>
      </c>
      <c r="CJ124" s="15" t="s">
        <v>96</v>
      </c>
      <c r="CK124" s="15">
        <v>1.4999999999999999E-2</v>
      </c>
      <c r="CL124" s="15">
        <v>3.5000000000000003E-2</v>
      </c>
      <c r="CM124" s="15">
        <v>0.26500000000000001</v>
      </c>
      <c r="CN124" s="15">
        <v>11210.703749999999</v>
      </c>
      <c r="CO124" s="15">
        <v>26158.308750000004</v>
      </c>
      <c r="CP124" s="15">
        <v>198055.76625000002</v>
      </c>
      <c r="CQ124" s="15">
        <v>11210.703749999999</v>
      </c>
      <c r="CR124" s="14">
        <v>11210.703749999999</v>
      </c>
      <c r="CS124">
        <v>11210.703749999999</v>
      </c>
      <c r="CT124">
        <v>26158.308750000004</v>
      </c>
      <c r="CU124">
        <v>198055.76625000002</v>
      </c>
      <c r="CV124">
        <v>11210.703749999999</v>
      </c>
      <c r="CW124">
        <v>11210.703749999999</v>
      </c>
      <c r="CX124">
        <v>5</v>
      </c>
      <c r="CY124" s="21">
        <f t="shared" si="1"/>
        <v>1.1114472363570382E-2</v>
      </c>
      <c r="CZ124" s="21" t="e">
        <f>VLOOKUP(F124,#REF!,12,0)</f>
        <v>#REF!</v>
      </c>
      <c r="DB124" s="16"/>
    </row>
    <row r="125" spans="1:106">
      <c r="A125" t="s">
        <v>82</v>
      </c>
      <c r="B125" t="s">
        <v>326</v>
      </c>
      <c r="C125" t="s">
        <v>1741</v>
      </c>
      <c r="D125" t="s">
        <v>116</v>
      </c>
      <c r="E125" t="s">
        <v>82</v>
      </c>
      <c r="F125" t="s">
        <v>326</v>
      </c>
      <c r="I125" t="s">
        <v>127</v>
      </c>
      <c r="J125" t="s">
        <v>2419</v>
      </c>
      <c r="K125" t="s">
        <v>128</v>
      </c>
      <c r="L125" t="s">
        <v>89</v>
      </c>
      <c r="M125" t="s">
        <v>90</v>
      </c>
      <c r="N125" t="s">
        <v>277</v>
      </c>
      <c r="O125">
        <v>45940</v>
      </c>
      <c r="P125">
        <v>44500</v>
      </c>
      <c r="Q125">
        <v>4</v>
      </c>
      <c r="R125" t="s">
        <v>94</v>
      </c>
      <c r="S125">
        <v>1018891.69</v>
      </c>
      <c r="T125">
        <v>628316.54</v>
      </c>
      <c r="U125">
        <v>559.30999999999995</v>
      </c>
      <c r="V125">
        <v>5.3409999999999999E-2</v>
      </c>
      <c r="W125">
        <v>1</v>
      </c>
      <c r="X125">
        <v>1018891.69</v>
      </c>
      <c r="Y125" s="14">
        <v>628316.54</v>
      </c>
      <c r="Z125">
        <v>559.30999999999995</v>
      </c>
      <c r="AA125">
        <v>0</v>
      </c>
      <c r="AB125">
        <v>0</v>
      </c>
      <c r="AC125" t="s">
        <v>523</v>
      </c>
      <c r="AD125">
        <v>4</v>
      </c>
      <c r="AE125">
        <v>4</v>
      </c>
      <c r="AF125">
        <v>0</v>
      </c>
      <c r="AG125">
        <v>0</v>
      </c>
      <c r="AH125" t="s">
        <v>523</v>
      </c>
      <c r="AI125">
        <v>4</v>
      </c>
      <c r="AJ125">
        <v>4</v>
      </c>
      <c r="AL125">
        <v>4</v>
      </c>
      <c r="AM125" t="s">
        <v>95</v>
      </c>
      <c r="AN125">
        <v>0</v>
      </c>
      <c r="AO125" t="s">
        <v>95</v>
      </c>
      <c r="AP125" t="s">
        <v>95</v>
      </c>
      <c r="AQ125">
        <v>1</v>
      </c>
      <c r="AS125">
        <v>1</v>
      </c>
      <c r="AT125" t="s">
        <v>92</v>
      </c>
      <c r="AU125" t="s">
        <v>95</v>
      </c>
      <c r="AV125" t="s">
        <v>94</v>
      </c>
      <c r="AW125">
        <v>200000000</v>
      </c>
      <c r="AX125">
        <v>0</v>
      </c>
      <c r="AY125">
        <v>1</v>
      </c>
      <c r="AZ125">
        <v>1278140000</v>
      </c>
      <c r="BA125">
        <v>0</v>
      </c>
      <c r="BB125" t="s">
        <v>116</v>
      </c>
      <c r="BC125" t="s">
        <v>1741</v>
      </c>
      <c r="BD125">
        <v>4258.2578269439282</v>
      </c>
      <c r="BE125">
        <v>0</v>
      </c>
      <c r="BF125">
        <v>3.7905833024672688</v>
      </c>
      <c r="BG125">
        <v>4262.0484102463952</v>
      </c>
      <c r="BH125">
        <v>12511.983371208185</v>
      </c>
      <c r="BI125">
        <v>0</v>
      </c>
      <c r="BJ125">
        <v>15.521782191508342</v>
      </c>
      <c r="BK125">
        <v>12527.505153399694</v>
      </c>
      <c r="BL125">
        <v>502238.56112853694</v>
      </c>
      <c r="BM125">
        <v>0</v>
      </c>
      <c r="BN125">
        <v>447.07887146310338</v>
      </c>
      <c r="BO125">
        <v>502685.64000000007</v>
      </c>
      <c r="BP125">
        <v>4258.2578269439282</v>
      </c>
      <c r="BQ125">
        <v>0</v>
      </c>
      <c r="BR125">
        <v>3.7905833024672688</v>
      </c>
      <c r="BS125" s="14">
        <v>4262.0484102463952</v>
      </c>
      <c r="BT125" s="15">
        <v>22122.075236756402</v>
      </c>
      <c r="BU125" s="15">
        <v>0</v>
      </c>
      <c r="BV125" s="15">
        <v>19.69245931464771</v>
      </c>
      <c r="BW125" s="15">
        <v>22141.767696071049</v>
      </c>
      <c r="BX125" s="15">
        <v>65001.004811763647</v>
      </c>
      <c r="BY125" s="15">
        <v>0</v>
      </c>
      <c r="BZ125" s="15">
        <v>80.63721066310498</v>
      </c>
      <c r="CA125" s="15">
        <v>65081.642022426749</v>
      </c>
      <c r="CB125" s="15">
        <v>2609179.5489188624</v>
      </c>
      <c r="CC125" s="15">
        <v>0</v>
      </c>
      <c r="CD125" s="15">
        <v>2322.6194451379683</v>
      </c>
      <c r="CE125" s="15">
        <v>2611502.1683640005</v>
      </c>
      <c r="CF125" s="15">
        <v>22122.075236756402</v>
      </c>
      <c r="CG125" s="15">
        <v>0</v>
      </c>
      <c r="CH125" s="15">
        <v>19.69245931464771</v>
      </c>
      <c r="CI125" s="15">
        <v>22141.767696071049</v>
      </c>
      <c r="CJ125" s="15" t="s">
        <v>96</v>
      </c>
      <c r="CK125" s="15">
        <v>1.4999999999999999E-2</v>
      </c>
      <c r="CL125" s="15">
        <v>3.5000000000000003E-2</v>
      </c>
      <c r="CM125" s="15">
        <v>0.26500000000000001</v>
      </c>
      <c r="CN125" s="15">
        <v>9424.7481000000007</v>
      </c>
      <c r="CO125" s="15">
        <v>21991.078900000004</v>
      </c>
      <c r="CP125" s="15">
        <v>166503.88310000001</v>
      </c>
      <c r="CQ125" s="15">
        <v>9424.7481000000007</v>
      </c>
      <c r="CR125" s="14">
        <v>9424.7481000000007</v>
      </c>
      <c r="CS125">
        <v>9424.7481000000007</v>
      </c>
      <c r="CT125">
        <v>21991.078900000004</v>
      </c>
      <c r="CU125">
        <v>166503.88310000001</v>
      </c>
      <c r="CV125">
        <v>9424.7481000000007</v>
      </c>
      <c r="CW125">
        <v>9424.7481000000007</v>
      </c>
      <c r="CX125">
        <v>4</v>
      </c>
      <c r="CY125" s="21">
        <f t="shared" si="1"/>
        <v>6.7832822135263145E-3</v>
      </c>
      <c r="CZ125" s="21" t="e">
        <f>VLOOKUP(F125,#REF!,12,0)</f>
        <v>#REF!</v>
      </c>
      <c r="DB125" s="16"/>
    </row>
    <row r="126" spans="1:106">
      <c r="A126" t="s">
        <v>82</v>
      </c>
      <c r="B126" t="s">
        <v>327</v>
      </c>
      <c r="C126" t="s">
        <v>1742</v>
      </c>
      <c r="D126" t="s">
        <v>116</v>
      </c>
      <c r="E126" t="s">
        <v>82</v>
      </c>
      <c r="F126" t="s">
        <v>327</v>
      </c>
      <c r="I126" t="s">
        <v>127</v>
      </c>
      <c r="J126" t="s">
        <v>2419</v>
      </c>
      <c r="K126" t="s">
        <v>128</v>
      </c>
      <c r="L126" t="s">
        <v>89</v>
      </c>
      <c r="M126" t="s">
        <v>90</v>
      </c>
      <c r="N126" t="s">
        <v>277</v>
      </c>
      <c r="O126">
        <v>45940</v>
      </c>
      <c r="P126">
        <v>44500</v>
      </c>
      <c r="Q126">
        <v>4</v>
      </c>
      <c r="R126" t="s">
        <v>94</v>
      </c>
      <c r="S126">
        <v>1251873.8899999999</v>
      </c>
      <c r="T126">
        <v>771988.89</v>
      </c>
      <c r="U126">
        <v>687.2</v>
      </c>
      <c r="V126">
        <v>5.3409999999999999E-2</v>
      </c>
      <c r="W126">
        <v>1</v>
      </c>
      <c r="X126">
        <v>1251873.8899999999</v>
      </c>
      <c r="Y126" s="14">
        <v>771988.89</v>
      </c>
      <c r="Z126">
        <v>687.2</v>
      </c>
      <c r="AA126">
        <v>0</v>
      </c>
      <c r="AB126">
        <v>0</v>
      </c>
      <c r="AC126" t="s">
        <v>523</v>
      </c>
      <c r="AD126">
        <v>4</v>
      </c>
      <c r="AE126">
        <v>4</v>
      </c>
      <c r="AF126">
        <v>0</v>
      </c>
      <c r="AG126">
        <v>0</v>
      </c>
      <c r="AH126" t="s">
        <v>523</v>
      </c>
      <c r="AI126">
        <v>4</v>
      </c>
      <c r="AJ126">
        <v>4</v>
      </c>
      <c r="AL126">
        <v>4</v>
      </c>
      <c r="AM126" t="s">
        <v>95</v>
      </c>
      <c r="AN126">
        <v>0</v>
      </c>
      <c r="AO126" t="s">
        <v>95</v>
      </c>
      <c r="AP126" t="s">
        <v>95</v>
      </c>
      <c r="AQ126">
        <v>1</v>
      </c>
      <c r="AS126">
        <v>1</v>
      </c>
      <c r="AT126" t="s">
        <v>92</v>
      </c>
      <c r="AU126" t="s">
        <v>95</v>
      </c>
      <c r="AV126" t="s">
        <v>94</v>
      </c>
      <c r="AW126">
        <v>200000000</v>
      </c>
      <c r="AX126">
        <v>0</v>
      </c>
      <c r="AY126">
        <v>1</v>
      </c>
      <c r="AZ126">
        <v>1278140000</v>
      </c>
      <c r="BA126">
        <v>0</v>
      </c>
      <c r="BB126" t="s">
        <v>116</v>
      </c>
      <c r="BC126" t="s">
        <v>1742</v>
      </c>
      <c r="BD126">
        <v>5232.7650930036534</v>
      </c>
      <c r="BE126">
        <v>0</v>
      </c>
      <c r="BF126">
        <v>4.6580413507144014</v>
      </c>
      <c r="BG126">
        <v>5237.4231343543679</v>
      </c>
      <c r="BH126">
        <v>15376.294974983215</v>
      </c>
      <c r="BI126">
        <v>0</v>
      </c>
      <c r="BJ126">
        <v>19.075980723474107</v>
      </c>
      <c r="BK126">
        <v>15395.370955706689</v>
      </c>
      <c r="BL126">
        <v>617176.44112684589</v>
      </c>
      <c r="BM126">
        <v>0</v>
      </c>
      <c r="BN126">
        <v>549.39087315410529</v>
      </c>
      <c r="BO126">
        <v>617725.83199999994</v>
      </c>
      <c r="BP126">
        <v>5232.7650930036534</v>
      </c>
      <c r="BQ126">
        <v>0</v>
      </c>
      <c r="BR126">
        <v>4.6580413507144014</v>
      </c>
      <c r="BS126" s="14">
        <v>5237.4231343543679</v>
      </c>
      <c r="BT126" s="15">
        <v>27184.737934663281</v>
      </c>
      <c r="BU126" s="15">
        <v>0</v>
      </c>
      <c r="BV126" s="15">
        <v>24.198990621096385</v>
      </c>
      <c r="BW126" s="15">
        <v>27208.936925284375</v>
      </c>
      <c r="BX126" s="15">
        <v>79881.3900245353</v>
      </c>
      <c r="BY126" s="15">
        <v>0</v>
      </c>
      <c r="BZ126" s="15">
        <v>99.101627456520333</v>
      </c>
      <c r="CA126" s="15">
        <v>79980.491651991819</v>
      </c>
      <c r="CB126" s="15">
        <v>3206293.3292980772</v>
      </c>
      <c r="CC126" s="15">
        <v>0</v>
      </c>
      <c r="CD126" s="15">
        <v>2854.1405251228925</v>
      </c>
      <c r="CE126" s="15">
        <v>3209147.4698231998</v>
      </c>
      <c r="CF126" s="15">
        <v>27184.737934663281</v>
      </c>
      <c r="CG126" s="15">
        <v>0</v>
      </c>
      <c r="CH126" s="15">
        <v>24.198990621096385</v>
      </c>
      <c r="CI126" s="15">
        <v>27208.936925284375</v>
      </c>
      <c r="CJ126" s="15" t="s">
        <v>96</v>
      </c>
      <c r="CK126" s="15">
        <v>1.4999999999999999E-2</v>
      </c>
      <c r="CL126" s="15">
        <v>3.5000000000000003E-2</v>
      </c>
      <c r="CM126" s="15">
        <v>0.26500000000000001</v>
      </c>
      <c r="CN126" s="15">
        <v>11579.833349999999</v>
      </c>
      <c r="CO126" s="15">
        <v>27019.611150000004</v>
      </c>
      <c r="CP126" s="15">
        <v>204577.05585</v>
      </c>
      <c r="CQ126" s="15">
        <v>11579.833349999999</v>
      </c>
      <c r="CR126" s="14">
        <v>11579.833349999999</v>
      </c>
      <c r="CS126">
        <v>11579.833349999999</v>
      </c>
      <c r="CT126">
        <v>27019.611150000004</v>
      </c>
      <c r="CU126">
        <v>204577.05585</v>
      </c>
      <c r="CV126">
        <v>11579.833349999999</v>
      </c>
      <c r="CW126">
        <v>11579.833349999999</v>
      </c>
      <c r="CX126">
        <v>4</v>
      </c>
      <c r="CY126" s="21">
        <f t="shared" si="1"/>
        <v>6.7843244924863724E-3</v>
      </c>
      <c r="CZ126" s="21" t="e">
        <f>VLOOKUP(F126,#REF!,12,0)</f>
        <v>#REF!</v>
      </c>
      <c r="DB126" s="16"/>
    </row>
    <row r="127" spans="1:106">
      <c r="A127" t="s">
        <v>82</v>
      </c>
      <c r="B127" t="s">
        <v>328</v>
      </c>
      <c r="C127" t="s">
        <v>1743</v>
      </c>
      <c r="D127" t="s">
        <v>116</v>
      </c>
      <c r="E127" t="s">
        <v>82</v>
      </c>
      <c r="F127" t="s">
        <v>328</v>
      </c>
      <c r="I127" t="s">
        <v>127</v>
      </c>
      <c r="J127" t="s">
        <v>2419</v>
      </c>
      <c r="K127" t="s">
        <v>128</v>
      </c>
      <c r="L127" t="s">
        <v>89</v>
      </c>
      <c r="M127" t="s">
        <v>90</v>
      </c>
      <c r="N127" t="s">
        <v>277</v>
      </c>
      <c r="O127">
        <v>45940</v>
      </c>
      <c r="P127">
        <v>44500</v>
      </c>
      <c r="Q127">
        <v>4</v>
      </c>
      <c r="R127" t="s">
        <v>94</v>
      </c>
      <c r="S127">
        <v>407087.27</v>
      </c>
      <c r="T127">
        <v>251037.17</v>
      </c>
      <c r="U127">
        <v>223.46</v>
      </c>
      <c r="V127">
        <v>5.3409999999999999E-2</v>
      </c>
      <c r="W127">
        <v>1</v>
      </c>
      <c r="X127">
        <v>407087.27</v>
      </c>
      <c r="Y127" s="14">
        <v>251037.17</v>
      </c>
      <c r="Z127">
        <v>223.46</v>
      </c>
      <c r="AA127">
        <v>0</v>
      </c>
      <c r="AB127">
        <v>0</v>
      </c>
      <c r="AC127" t="s">
        <v>523</v>
      </c>
      <c r="AD127">
        <v>4</v>
      </c>
      <c r="AE127">
        <v>4</v>
      </c>
      <c r="AF127">
        <v>0</v>
      </c>
      <c r="AG127">
        <v>0</v>
      </c>
      <c r="AH127" t="s">
        <v>523</v>
      </c>
      <c r="AI127">
        <v>4</v>
      </c>
      <c r="AJ127">
        <v>4</v>
      </c>
      <c r="AL127">
        <v>4</v>
      </c>
      <c r="AM127" t="s">
        <v>95</v>
      </c>
      <c r="AN127">
        <v>0</v>
      </c>
      <c r="AO127" t="s">
        <v>95</v>
      </c>
      <c r="AP127" t="s">
        <v>95</v>
      </c>
      <c r="AQ127">
        <v>1</v>
      </c>
      <c r="AS127">
        <v>1</v>
      </c>
      <c r="AT127" t="s">
        <v>92</v>
      </c>
      <c r="AU127" t="s">
        <v>95</v>
      </c>
      <c r="AV127" t="s">
        <v>94</v>
      </c>
      <c r="AW127">
        <v>200000000</v>
      </c>
      <c r="AX127">
        <v>0</v>
      </c>
      <c r="AY127">
        <v>1</v>
      </c>
      <c r="AZ127">
        <v>1278140000</v>
      </c>
      <c r="BA127">
        <v>0</v>
      </c>
      <c r="BB127" t="s">
        <v>116</v>
      </c>
      <c r="BC127" t="s">
        <v>1743</v>
      </c>
      <c r="BD127">
        <v>1699.2303772112746</v>
      </c>
      <c r="BE127">
        <v>0</v>
      </c>
      <c r="BF127">
        <v>1.5125649324824344</v>
      </c>
      <c r="BG127">
        <v>1700.7429421437571</v>
      </c>
      <c r="BH127">
        <v>4990.3852524076583</v>
      </c>
      <c r="BI127">
        <v>0</v>
      </c>
      <c r="BJ127">
        <v>6.1881559246328344</v>
      </c>
      <c r="BK127">
        <v>4996.5734083322914</v>
      </c>
      <c r="BL127">
        <v>200415.06511806839</v>
      </c>
      <c r="BM127">
        <v>0</v>
      </c>
      <c r="BN127">
        <v>178.39888193164205</v>
      </c>
      <c r="BO127">
        <v>200593.46400000001</v>
      </c>
      <c r="BP127">
        <v>1699.2303772112746</v>
      </c>
      <c r="BQ127">
        <v>0</v>
      </c>
      <c r="BR127">
        <v>1.5125649324824344</v>
      </c>
      <c r="BS127" s="14">
        <v>1700.7429421437571</v>
      </c>
      <c r="BT127" s="15">
        <v>8827.6717326502931</v>
      </c>
      <c r="BU127" s="15">
        <v>0</v>
      </c>
      <c r="BV127" s="15">
        <v>7.8579260807394951</v>
      </c>
      <c r="BW127" s="15">
        <v>8835.5296587310331</v>
      </c>
      <c r="BX127" s="15">
        <v>25925.550424783025</v>
      </c>
      <c r="BY127" s="15">
        <v>0</v>
      </c>
      <c r="BZ127" s="15">
        <v>32.148088844060041</v>
      </c>
      <c r="CA127" s="15">
        <v>25957.698513627089</v>
      </c>
      <c r="CB127" s="15">
        <v>1041176.3047948771</v>
      </c>
      <c r="CC127" s="15">
        <v>0</v>
      </c>
      <c r="CD127" s="15">
        <v>926.80003152307359</v>
      </c>
      <c r="CE127" s="15">
        <v>1042103.1048264001</v>
      </c>
      <c r="CF127" s="15">
        <v>8827.6717326502931</v>
      </c>
      <c r="CG127" s="15">
        <v>0</v>
      </c>
      <c r="CH127" s="15">
        <v>7.8579260807394951</v>
      </c>
      <c r="CI127" s="15">
        <v>8835.5296587310331</v>
      </c>
      <c r="CJ127" s="15" t="s">
        <v>96</v>
      </c>
      <c r="CK127" s="15">
        <v>1.4999999999999999E-2</v>
      </c>
      <c r="CL127" s="15">
        <v>3.5000000000000003E-2</v>
      </c>
      <c r="CM127" s="15">
        <v>0.26500000000000001</v>
      </c>
      <c r="CN127" s="15">
        <v>3765.55755</v>
      </c>
      <c r="CO127" s="15">
        <v>8786.3009500000007</v>
      </c>
      <c r="CP127" s="15">
        <v>66524.850050000008</v>
      </c>
      <c r="CQ127" s="15">
        <v>3765.55755</v>
      </c>
      <c r="CR127" s="14">
        <v>3765.55755</v>
      </c>
      <c r="CS127">
        <v>3765.55755</v>
      </c>
      <c r="CT127">
        <v>8786.3009500000007</v>
      </c>
      <c r="CU127">
        <v>66524.850050000008</v>
      </c>
      <c r="CV127">
        <v>3765.55755</v>
      </c>
      <c r="CW127">
        <v>3765.55755</v>
      </c>
      <c r="CX127">
        <v>4</v>
      </c>
      <c r="CY127" s="21">
        <f t="shared" si="1"/>
        <v>6.7748650215573936E-3</v>
      </c>
      <c r="CZ127" s="21" t="e">
        <f>VLOOKUP(F127,#REF!,12,0)</f>
        <v>#REF!</v>
      </c>
      <c r="DB127" s="16"/>
    </row>
    <row r="128" spans="1:106">
      <c r="A128" t="s">
        <v>82</v>
      </c>
      <c r="B128" t="s">
        <v>329</v>
      </c>
      <c r="C128" t="s">
        <v>1744</v>
      </c>
      <c r="D128" t="s">
        <v>116</v>
      </c>
      <c r="E128" t="s">
        <v>82</v>
      </c>
      <c r="F128" t="s">
        <v>329</v>
      </c>
      <c r="I128" t="s">
        <v>127</v>
      </c>
      <c r="J128" t="s">
        <v>2419</v>
      </c>
      <c r="K128" t="s">
        <v>128</v>
      </c>
      <c r="L128" t="s">
        <v>89</v>
      </c>
      <c r="M128" t="s">
        <v>90</v>
      </c>
      <c r="N128" t="s">
        <v>277</v>
      </c>
      <c r="O128">
        <v>45940</v>
      </c>
      <c r="P128">
        <v>44500</v>
      </c>
      <c r="Q128">
        <v>4</v>
      </c>
      <c r="R128" t="s">
        <v>94</v>
      </c>
      <c r="S128">
        <v>5022684.5599999996</v>
      </c>
      <c r="T128">
        <v>3097322.16</v>
      </c>
      <c r="U128">
        <v>2757.13</v>
      </c>
      <c r="V128">
        <v>5.3409999999999999E-2</v>
      </c>
      <c r="W128">
        <v>1</v>
      </c>
      <c r="X128">
        <v>5022684.5599999996</v>
      </c>
      <c r="Y128" s="14">
        <v>3097322.16</v>
      </c>
      <c r="Z128">
        <v>2757.13</v>
      </c>
      <c r="AA128">
        <v>0</v>
      </c>
      <c r="AB128">
        <v>0</v>
      </c>
      <c r="AC128" t="s">
        <v>523</v>
      </c>
      <c r="AD128">
        <v>4</v>
      </c>
      <c r="AE128">
        <v>4</v>
      </c>
      <c r="AF128">
        <v>0</v>
      </c>
      <c r="AG128">
        <v>0</v>
      </c>
      <c r="AH128" t="s">
        <v>523</v>
      </c>
      <c r="AI128">
        <v>4</v>
      </c>
      <c r="AJ128">
        <v>4</v>
      </c>
      <c r="AL128">
        <v>4</v>
      </c>
      <c r="AM128" t="s">
        <v>95</v>
      </c>
      <c r="AN128">
        <v>0</v>
      </c>
      <c r="AO128" t="s">
        <v>95</v>
      </c>
      <c r="AP128" t="s">
        <v>95</v>
      </c>
      <c r="AQ128">
        <v>1</v>
      </c>
      <c r="AS128">
        <v>1</v>
      </c>
      <c r="AT128" t="s">
        <v>92</v>
      </c>
      <c r="AU128" t="s">
        <v>95</v>
      </c>
      <c r="AV128" t="s">
        <v>94</v>
      </c>
      <c r="AW128">
        <v>200000000</v>
      </c>
      <c r="AX128">
        <v>0</v>
      </c>
      <c r="AY128">
        <v>1</v>
      </c>
      <c r="AZ128">
        <v>1278140000</v>
      </c>
      <c r="BA128">
        <v>0</v>
      </c>
      <c r="BB128" t="s">
        <v>116</v>
      </c>
      <c r="BC128" t="s">
        <v>1744</v>
      </c>
      <c r="BD128">
        <v>21005.139997830389</v>
      </c>
      <c r="BE128">
        <v>0</v>
      </c>
      <c r="BF128">
        <v>18.698055497791064</v>
      </c>
      <c r="BG128">
        <v>21023.838053328182</v>
      </c>
      <c r="BH128">
        <v>61735.10422485345</v>
      </c>
      <c r="BI128">
        <v>0</v>
      </c>
      <c r="BJ128">
        <v>76.601525852689832</v>
      </c>
      <c r="BK128">
        <v>61811.705750706147</v>
      </c>
      <c r="BL128">
        <v>2477443.0571257956</v>
      </c>
      <c r="BM128">
        <v>0</v>
      </c>
      <c r="BN128">
        <v>2205.3348742041244</v>
      </c>
      <c r="BO128">
        <v>2479648.392</v>
      </c>
      <c r="BP128">
        <v>21005.139997830389</v>
      </c>
      <c r="BQ128">
        <v>0</v>
      </c>
      <c r="BR128">
        <v>18.698055497791064</v>
      </c>
      <c r="BS128" s="14">
        <v>21023.838053328182</v>
      </c>
      <c r="BT128" s="15">
        <v>109123.80280272865</v>
      </c>
      <c r="BU128" s="15">
        <v>0</v>
      </c>
      <c r="BV128" s="15">
        <v>97.138268116574352</v>
      </c>
      <c r="BW128" s="15">
        <v>109220.94107084523</v>
      </c>
      <c r="BX128" s="15">
        <v>320720.03995853616</v>
      </c>
      <c r="BY128" s="15">
        <v>0</v>
      </c>
      <c r="BZ128" s="15">
        <v>397.95258695730894</v>
      </c>
      <c r="CA128" s="15">
        <v>321117.99254549353</v>
      </c>
      <c r="CB128" s="15">
        <v>12870564.426074222</v>
      </c>
      <c r="CC128" s="15">
        <v>0</v>
      </c>
      <c r="CD128" s="15">
        <v>11456.935204977846</v>
      </c>
      <c r="CE128" s="15">
        <v>12882021.361279201</v>
      </c>
      <c r="CF128" s="15">
        <v>109123.80280272865</v>
      </c>
      <c r="CG128" s="15">
        <v>0</v>
      </c>
      <c r="CH128" s="15">
        <v>97.138268116574352</v>
      </c>
      <c r="CI128" s="15">
        <v>109220.94107084523</v>
      </c>
      <c r="CJ128" s="15" t="s">
        <v>96</v>
      </c>
      <c r="CK128" s="15">
        <v>1.4999999999999999E-2</v>
      </c>
      <c r="CL128" s="15">
        <v>3.5000000000000003E-2</v>
      </c>
      <c r="CM128" s="15">
        <v>0.26500000000000001</v>
      </c>
      <c r="CN128" s="15">
        <v>46459.832399999999</v>
      </c>
      <c r="CO128" s="15">
        <v>108406.27560000002</v>
      </c>
      <c r="CP128" s="15">
        <v>820790.37240000011</v>
      </c>
      <c r="CQ128" s="15">
        <v>46459.832399999999</v>
      </c>
      <c r="CR128" s="14">
        <v>46459.832399999999</v>
      </c>
      <c r="CS128">
        <v>46459.832399999999</v>
      </c>
      <c r="CT128">
        <v>108406.27560000002</v>
      </c>
      <c r="CU128">
        <v>820790.37240000011</v>
      </c>
      <c r="CV128">
        <v>46459.832399999999</v>
      </c>
      <c r="CW128">
        <v>46459.832399999999</v>
      </c>
      <c r="CX128">
        <v>4</v>
      </c>
      <c r="CY128" s="21">
        <f t="shared" si="1"/>
        <v>6.7877466299237597E-3</v>
      </c>
      <c r="CZ128" s="21" t="e">
        <f>VLOOKUP(F128,#REF!,12,0)</f>
        <v>#REF!</v>
      </c>
      <c r="DB128" s="16"/>
    </row>
    <row r="129" spans="1:106">
      <c r="A129" t="s">
        <v>82</v>
      </c>
      <c r="B129" t="s">
        <v>330</v>
      </c>
      <c r="C129" t="s">
        <v>1745</v>
      </c>
      <c r="D129" t="s">
        <v>116</v>
      </c>
      <c r="E129" t="s">
        <v>82</v>
      </c>
      <c r="F129" t="s">
        <v>330</v>
      </c>
      <c r="I129" t="s">
        <v>127</v>
      </c>
      <c r="J129" t="s">
        <v>2419</v>
      </c>
      <c r="K129" t="s">
        <v>128</v>
      </c>
      <c r="L129" t="s">
        <v>89</v>
      </c>
      <c r="M129" t="s">
        <v>90</v>
      </c>
      <c r="N129" t="s">
        <v>277</v>
      </c>
      <c r="O129">
        <v>45940</v>
      </c>
      <c r="P129">
        <v>44500</v>
      </c>
      <c r="Q129">
        <v>4</v>
      </c>
      <c r="R129" t="s">
        <v>94</v>
      </c>
      <c r="S129">
        <v>589521.48</v>
      </c>
      <c r="T129">
        <v>363538.23</v>
      </c>
      <c r="U129">
        <v>323.61</v>
      </c>
      <c r="V129">
        <v>5.3409999999999999E-2</v>
      </c>
      <c r="W129">
        <v>1</v>
      </c>
      <c r="X129">
        <v>589521.48</v>
      </c>
      <c r="Y129" s="14">
        <v>363538.23</v>
      </c>
      <c r="Z129">
        <v>323.61</v>
      </c>
      <c r="AA129">
        <v>0</v>
      </c>
      <c r="AB129">
        <v>0</v>
      </c>
      <c r="AC129" t="s">
        <v>523</v>
      </c>
      <c r="AD129">
        <v>4</v>
      </c>
      <c r="AE129">
        <v>4</v>
      </c>
      <c r="AF129">
        <v>0</v>
      </c>
      <c r="AG129">
        <v>0</v>
      </c>
      <c r="AH129" t="s">
        <v>523</v>
      </c>
      <c r="AI129">
        <v>4</v>
      </c>
      <c r="AJ129">
        <v>4</v>
      </c>
      <c r="AL129">
        <v>4</v>
      </c>
      <c r="AM129" t="s">
        <v>95</v>
      </c>
      <c r="AN129">
        <v>0</v>
      </c>
      <c r="AO129" t="s">
        <v>95</v>
      </c>
      <c r="AP129" t="s">
        <v>95</v>
      </c>
      <c r="AQ129">
        <v>1</v>
      </c>
      <c r="AS129">
        <v>1</v>
      </c>
      <c r="AT129" t="s">
        <v>92</v>
      </c>
      <c r="AU129" t="s">
        <v>95</v>
      </c>
      <c r="AV129" t="s">
        <v>94</v>
      </c>
      <c r="AW129">
        <v>200000000</v>
      </c>
      <c r="AX129">
        <v>0</v>
      </c>
      <c r="AY129">
        <v>1</v>
      </c>
      <c r="AZ129">
        <v>1278140000</v>
      </c>
      <c r="BA129">
        <v>0</v>
      </c>
      <c r="BB129" t="s">
        <v>116</v>
      </c>
      <c r="BC129" t="s">
        <v>1745</v>
      </c>
      <c r="BD129">
        <v>2462.3076180405787</v>
      </c>
      <c r="BE129">
        <v>0</v>
      </c>
      <c r="BF129">
        <v>2.1918667763610773</v>
      </c>
      <c r="BG129">
        <v>2464.4994848169399</v>
      </c>
      <c r="BH129">
        <v>7233.2530810446096</v>
      </c>
      <c r="BI129">
        <v>0</v>
      </c>
      <c r="BJ129">
        <v>8.9714298913243162</v>
      </c>
      <c r="BK129">
        <v>7242.2245109359328</v>
      </c>
      <c r="BL129">
        <v>290415.91312662896</v>
      </c>
      <c r="BM129">
        <v>0</v>
      </c>
      <c r="BN129">
        <v>258.51887337105757</v>
      </c>
      <c r="BO129">
        <v>290674.43200000003</v>
      </c>
      <c r="BP129">
        <v>2462.3076180405787</v>
      </c>
      <c r="BQ129">
        <v>0</v>
      </c>
      <c r="BR129">
        <v>2.1918667763610773</v>
      </c>
      <c r="BS129" s="14">
        <v>2464.4994848169399</v>
      </c>
      <c r="BT129" s="15">
        <v>12791.934306482612</v>
      </c>
      <c r="BU129" s="15">
        <v>0</v>
      </c>
      <c r="BV129" s="15">
        <v>11.386967089873433</v>
      </c>
      <c r="BW129" s="15">
        <v>12803.321273572485</v>
      </c>
      <c r="BX129" s="15">
        <v>37577.473081334851</v>
      </c>
      <c r="BY129" s="15">
        <v>0</v>
      </c>
      <c r="BZ129" s="15">
        <v>46.607475428418958</v>
      </c>
      <c r="CA129" s="15">
        <v>37624.080556763263</v>
      </c>
      <c r="CB129" s="15">
        <v>1508739.7102841502</v>
      </c>
      <c r="CC129" s="15">
        <v>0</v>
      </c>
      <c r="CD129" s="15">
        <v>1343.0313990499812</v>
      </c>
      <c r="CE129" s="15">
        <v>1510082.7416832002</v>
      </c>
      <c r="CF129" s="15">
        <v>12791.934306482612</v>
      </c>
      <c r="CG129" s="15">
        <v>0</v>
      </c>
      <c r="CH129" s="15">
        <v>11.386967089873433</v>
      </c>
      <c r="CI129" s="15">
        <v>12803.321273572485</v>
      </c>
      <c r="CJ129" s="15" t="s">
        <v>96</v>
      </c>
      <c r="CK129" s="15">
        <v>1.4999999999999999E-2</v>
      </c>
      <c r="CL129" s="15">
        <v>3.5000000000000003E-2</v>
      </c>
      <c r="CM129" s="15">
        <v>0.26500000000000001</v>
      </c>
      <c r="CN129" s="15">
        <v>5453.0734499999999</v>
      </c>
      <c r="CO129" s="15">
        <v>12723.83805</v>
      </c>
      <c r="CP129" s="15">
        <v>96337.630950000006</v>
      </c>
      <c r="CQ129" s="15">
        <v>5453.0734499999999</v>
      </c>
      <c r="CR129" s="14">
        <v>5453.0734499999999</v>
      </c>
      <c r="CS129">
        <v>5453.0734499999999</v>
      </c>
      <c r="CT129">
        <v>12723.83805</v>
      </c>
      <c r="CU129">
        <v>96337.630950000006</v>
      </c>
      <c r="CV129">
        <v>5453.0734499999999</v>
      </c>
      <c r="CW129">
        <v>5453.0734499999999</v>
      </c>
      <c r="CX129">
        <v>4</v>
      </c>
      <c r="CY129" s="21">
        <f t="shared" si="1"/>
        <v>6.7792030698310326E-3</v>
      </c>
      <c r="CZ129" s="21" t="e">
        <f>VLOOKUP(F129,#REF!,12,0)</f>
        <v>#REF!</v>
      </c>
      <c r="DB129" s="16"/>
    </row>
    <row r="130" spans="1:106">
      <c r="A130" t="s">
        <v>82</v>
      </c>
      <c r="B130" t="s">
        <v>331</v>
      </c>
      <c r="C130" t="s">
        <v>1746</v>
      </c>
      <c r="D130" t="s">
        <v>116</v>
      </c>
      <c r="E130" t="s">
        <v>82</v>
      </c>
      <c r="F130" t="s">
        <v>331</v>
      </c>
      <c r="I130" t="s">
        <v>127</v>
      </c>
      <c r="J130" t="s">
        <v>2422</v>
      </c>
      <c r="K130" t="s">
        <v>313</v>
      </c>
      <c r="L130" t="s">
        <v>89</v>
      </c>
      <c r="M130" t="s">
        <v>90</v>
      </c>
      <c r="N130" t="s">
        <v>314</v>
      </c>
      <c r="O130">
        <v>45312</v>
      </c>
      <c r="P130">
        <v>44500</v>
      </c>
      <c r="Q130">
        <v>3</v>
      </c>
      <c r="R130" t="s">
        <v>94</v>
      </c>
      <c r="S130">
        <v>100000</v>
      </c>
      <c r="T130">
        <v>56250</v>
      </c>
      <c r="U130">
        <v>50.27</v>
      </c>
      <c r="V130">
        <v>5.3624999999999999E-2</v>
      </c>
      <c r="W130">
        <v>1</v>
      </c>
      <c r="X130">
        <v>100000</v>
      </c>
      <c r="Y130" s="14">
        <v>56250</v>
      </c>
      <c r="Z130">
        <v>50.27</v>
      </c>
      <c r="AA130">
        <v>0</v>
      </c>
      <c r="AB130">
        <v>0</v>
      </c>
      <c r="AC130" t="s">
        <v>523</v>
      </c>
      <c r="AD130">
        <v>5</v>
      </c>
      <c r="AE130">
        <v>5</v>
      </c>
      <c r="AF130">
        <v>0</v>
      </c>
      <c r="AG130">
        <v>0</v>
      </c>
      <c r="AH130" t="s">
        <v>523</v>
      </c>
      <c r="AI130">
        <v>5</v>
      </c>
      <c r="AJ130">
        <v>5</v>
      </c>
      <c r="AL130">
        <v>5</v>
      </c>
      <c r="AM130" t="s">
        <v>95</v>
      </c>
      <c r="AN130">
        <v>0</v>
      </c>
      <c r="AO130" t="s">
        <v>95</v>
      </c>
      <c r="AP130" t="s">
        <v>95</v>
      </c>
      <c r="AQ130">
        <v>1</v>
      </c>
      <c r="AS130">
        <v>1</v>
      </c>
      <c r="AT130" t="s">
        <v>92</v>
      </c>
      <c r="AU130" t="s">
        <v>95</v>
      </c>
      <c r="AV130" t="s">
        <v>94</v>
      </c>
      <c r="AW130">
        <v>37000000</v>
      </c>
      <c r="AX130">
        <v>5426607.6200000001</v>
      </c>
      <c r="AY130">
        <v>1</v>
      </c>
      <c r="AZ130">
        <v>236455900</v>
      </c>
      <c r="BA130">
        <v>34679821.317134</v>
      </c>
      <c r="BB130" t="s">
        <v>116</v>
      </c>
      <c r="BC130" t="s">
        <v>1746</v>
      </c>
      <c r="BD130">
        <v>624.63080758458591</v>
      </c>
      <c r="BE130">
        <v>0</v>
      </c>
      <c r="BF130">
        <v>0.55822561239603796</v>
      </c>
      <c r="BG130">
        <v>625.189033196982</v>
      </c>
      <c r="BH130">
        <v>1418.1561626600512</v>
      </c>
      <c r="BI130">
        <v>0</v>
      </c>
      <c r="BJ130">
        <v>1.6418146498806898</v>
      </c>
      <c r="BK130">
        <v>1419.7979773099321</v>
      </c>
      <c r="BL130">
        <v>45000</v>
      </c>
      <c r="BM130">
        <v>0</v>
      </c>
      <c r="BN130">
        <v>40.216000000000001</v>
      </c>
      <c r="BO130">
        <v>45040.216</v>
      </c>
      <c r="BP130">
        <v>624.63080758458591</v>
      </c>
      <c r="BQ130">
        <v>0</v>
      </c>
      <c r="BR130">
        <v>0.55822561239603796</v>
      </c>
      <c r="BS130" s="14">
        <v>625.189033196982</v>
      </c>
      <c r="BT130" s="15">
        <v>3245.0195084826823</v>
      </c>
      <c r="BU130" s="15">
        <v>0</v>
      </c>
      <c r="BV130" s="15">
        <v>2.9000378789586567</v>
      </c>
      <c r="BW130" s="15">
        <v>3247.9195463616411</v>
      </c>
      <c r="BX130" s="15">
        <v>7367.4630806352325</v>
      </c>
      <c r="BY130" s="15">
        <v>0</v>
      </c>
      <c r="BZ130" s="15">
        <v>8.5293912875951712</v>
      </c>
      <c r="CA130" s="15">
        <v>7375.9924719228284</v>
      </c>
      <c r="CB130" s="15">
        <v>233779.5</v>
      </c>
      <c r="CC130" s="15">
        <v>0</v>
      </c>
      <c r="CD130" s="15">
        <v>208.92614159999999</v>
      </c>
      <c r="CE130" s="15">
        <v>233988.42614160001</v>
      </c>
      <c r="CF130" s="15">
        <v>3245.0195084826823</v>
      </c>
      <c r="CG130" s="15">
        <v>0</v>
      </c>
      <c r="CH130" s="15">
        <v>2.9000378789586567</v>
      </c>
      <c r="CI130" s="15">
        <v>3247.9195463616411</v>
      </c>
      <c r="CJ130" s="15" t="s">
        <v>96</v>
      </c>
      <c r="CK130" s="15">
        <v>1.4999999999999999E-2</v>
      </c>
      <c r="CL130" s="15">
        <v>3.5000000000000003E-2</v>
      </c>
      <c r="CM130" s="15">
        <v>0.26500000000000001</v>
      </c>
      <c r="CN130" s="15">
        <v>843.75</v>
      </c>
      <c r="CO130" s="15">
        <v>1968.7500000000002</v>
      </c>
      <c r="CP130" s="15">
        <v>14906.25</v>
      </c>
      <c r="CQ130" s="15">
        <v>843.75</v>
      </c>
      <c r="CR130" s="14">
        <v>843.75</v>
      </c>
      <c r="CS130">
        <v>843.75</v>
      </c>
      <c r="CT130">
        <v>1968.7500000000002</v>
      </c>
      <c r="CU130">
        <v>14906.25</v>
      </c>
      <c r="CV130">
        <v>843.75</v>
      </c>
      <c r="CW130">
        <v>843.75</v>
      </c>
      <c r="CX130">
        <v>5</v>
      </c>
      <c r="CY130" s="21">
        <f t="shared" si="1"/>
        <v>1.1114471701279679E-2</v>
      </c>
      <c r="CZ130" s="21" t="e">
        <f>VLOOKUP(F130,#REF!,12,0)</f>
        <v>#REF!</v>
      </c>
      <c r="DB130" s="16"/>
    </row>
    <row r="131" spans="1:106">
      <c r="A131" t="s">
        <v>82</v>
      </c>
      <c r="B131" t="s">
        <v>332</v>
      </c>
      <c r="C131" t="s">
        <v>1747</v>
      </c>
      <c r="D131" t="s">
        <v>116</v>
      </c>
      <c r="E131" t="s">
        <v>82</v>
      </c>
      <c r="F131" t="s">
        <v>332</v>
      </c>
      <c r="I131" t="s">
        <v>127</v>
      </c>
      <c r="J131" t="s">
        <v>2419</v>
      </c>
      <c r="K131" t="s">
        <v>128</v>
      </c>
      <c r="L131" t="s">
        <v>89</v>
      </c>
      <c r="M131" t="s">
        <v>90</v>
      </c>
      <c r="N131" t="s">
        <v>277</v>
      </c>
      <c r="O131">
        <v>45940</v>
      </c>
      <c r="P131">
        <v>44500</v>
      </c>
      <c r="Q131">
        <v>4</v>
      </c>
      <c r="R131" t="s">
        <v>94</v>
      </c>
      <c r="S131">
        <v>1287167.7</v>
      </c>
      <c r="T131">
        <v>793753.4</v>
      </c>
      <c r="U131">
        <v>706.57</v>
      </c>
      <c r="V131">
        <v>5.3409999999999999E-2</v>
      </c>
      <c r="W131">
        <v>1</v>
      </c>
      <c r="X131">
        <v>1287167.7</v>
      </c>
      <c r="Y131" s="14">
        <v>793753.4</v>
      </c>
      <c r="Z131">
        <v>706.57</v>
      </c>
      <c r="AA131">
        <v>0</v>
      </c>
      <c r="AB131">
        <v>0</v>
      </c>
      <c r="AC131" t="s">
        <v>523</v>
      </c>
      <c r="AD131">
        <v>4</v>
      </c>
      <c r="AE131">
        <v>4</v>
      </c>
      <c r="AF131">
        <v>0</v>
      </c>
      <c r="AG131">
        <v>0</v>
      </c>
      <c r="AH131" t="s">
        <v>523</v>
      </c>
      <c r="AI131">
        <v>4</v>
      </c>
      <c r="AJ131">
        <v>4</v>
      </c>
      <c r="AL131">
        <v>4</v>
      </c>
      <c r="AM131" t="s">
        <v>95</v>
      </c>
      <c r="AN131">
        <v>0</v>
      </c>
      <c r="AO131" t="s">
        <v>95</v>
      </c>
      <c r="AP131" t="s">
        <v>95</v>
      </c>
      <c r="AQ131">
        <v>1</v>
      </c>
      <c r="AS131">
        <v>1</v>
      </c>
      <c r="AT131" t="s">
        <v>92</v>
      </c>
      <c r="AU131" t="s">
        <v>95</v>
      </c>
      <c r="AV131" t="s">
        <v>94</v>
      </c>
      <c r="AW131">
        <v>200000000</v>
      </c>
      <c r="AX131">
        <v>0</v>
      </c>
      <c r="AY131">
        <v>1</v>
      </c>
      <c r="AZ131">
        <v>1278140000</v>
      </c>
      <c r="BA131">
        <v>0</v>
      </c>
      <c r="BB131" t="s">
        <v>116</v>
      </c>
      <c r="BC131" t="s">
        <v>1747</v>
      </c>
      <c r="BD131">
        <v>5380.3903885803611</v>
      </c>
      <c r="BE131">
        <v>0</v>
      </c>
      <c r="BF131">
        <v>4.7894250744113043</v>
      </c>
      <c r="BG131">
        <v>5385.1798136547723</v>
      </c>
      <c r="BH131">
        <v>15810.201280040856</v>
      </c>
      <c r="BI131">
        <v>0</v>
      </c>
      <c r="BJ131">
        <v>19.614293647341572</v>
      </c>
      <c r="BK131">
        <v>15829.815573688198</v>
      </c>
      <c r="BL131">
        <v>634588.04912471853</v>
      </c>
      <c r="BM131">
        <v>0</v>
      </c>
      <c r="BN131">
        <v>564.88687528148216</v>
      </c>
      <c r="BO131">
        <v>635152.93599999987</v>
      </c>
      <c r="BP131">
        <v>5380.3903885803611</v>
      </c>
      <c r="BQ131">
        <v>0</v>
      </c>
      <c r="BR131">
        <v>4.7894250744113043</v>
      </c>
      <c r="BS131" s="14">
        <v>5385.1798136547723</v>
      </c>
      <c r="BT131" s="15">
        <v>27951.666107713834</v>
      </c>
      <c r="BU131" s="15">
        <v>0</v>
      </c>
      <c r="BV131" s="15">
        <v>24.881542204074169</v>
      </c>
      <c r="BW131" s="15">
        <v>27976.547649917909</v>
      </c>
      <c r="BX131" s="15">
        <v>82135.576669940245</v>
      </c>
      <c r="BY131" s="15">
        <v>0</v>
      </c>
      <c r="BZ131" s="15">
        <v>101.8982169273042</v>
      </c>
      <c r="CA131" s="15">
        <v>82237.474886867552</v>
      </c>
      <c r="CB131" s="15">
        <v>3296748.3740078253</v>
      </c>
      <c r="CC131" s="15">
        <v>0</v>
      </c>
      <c r="CD131" s="15">
        <v>2934.6438057748278</v>
      </c>
      <c r="CE131" s="15">
        <v>3299683.0178135992</v>
      </c>
      <c r="CF131" s="15">
        <v>27951.666107713834</v>
      </c>
      <c r="CG131" s="15">
        <v>0</v>
      </c>
      <c r="CH131" s="15">
        <v>24.881542204074169</v>
      </c>
      <c r="CI131" s="15">
        <v>27976.547649917909</v>
      </c>
      <c r="CJ131" s="15" t="s">
        <v>96</v>
      </c>
      <c r="CK131" s="15">
        <v>1.4999999999999999E-2</v>
      </c>
      <c r="CL131" s="15">
        <v>3.5000000000000003E-2</v>
      </c>
      <c r="CM131" s="15">
        <v>0.26500000000000001</v>
      </c>
      <c r="CN131" s="15">
        <v>11906.300999999999</v>
      </c>
      <c r="CO131" s="15">
        <v>27781.369000000002</v>
      </c>
      <c r="CP131" s="15">
        <v>210344.65100000001</v>
      </c>
      <c r="CQ131" s="15">
        <v>11906.300999999999</v>
      </c>
      <c r="CR131" s="14">
        <v>11906.300999999999</v>
      </c>
      <c r="CS131">
        <v>11906.300999999999</v>
      </c>
      <c r="CT131">
        <v>27781.369000000002</v>
      </c>
      <c r="CU131">
        <v>210344.65100000001</v>
      </c>
      <c r="CV131">
        <v>11906.300999999999</v>
      </c>
      <c r="CW131">
        <v>11906.300999999999</v>
      </c>
      <c r="CX131">
        <v>4</v>
      </c>
      <c r="CY131" s="21">
        <f t="shared" ref="CY131:CY194" si="2">BS131/Y131</f>
        <v>6.7844494444430376E-3</v>
      </c>
      <c r="CZ131" s="21" t="e">
        <f>VLOOKUP(F131,#REF!,12,0)</f>
        <v>#REF!</v>
      </c>
      <c r="DB131" s="16"/>
    </row>
    <row r="132" spans="1:106">
      <c r="A132" t="s">
        <v>82</v>
      </c>
      <c r="B132" t="s">
        <v>333</v>
      </c>
      <c r="C132" t="s">
        <v>1748</v>
      </c>
      <c r="D132" t="s">
        <v>116</v>
      </c>
      <c r="E132" t="s">
        <v>82</v>
      </c>
      <c r="F132" t="s">
        <v>333</v>
      </c>
      <c r="I132" t="s">
        <v>127</v>
      </c>
      <c r="J132" t="s">
        <v>2419</v>
      </c>
      <c r="K132" t="s">
        <v>128</v>
      </c>
      <c r="L132" t="s">
        <v>89</v>
      </c>
      <c r="M132" t="s">
        <v>90</v>
      </c>
      <c r="N132" t="s">
        <v>277</v>
      </c>
      <c r="O132">
        <v>45940</v>
      </c>
      <c r="P132">
        <v>44500</v>
      </c>
      <c r="Q132">
        <v>4</v>
      </c>
      <c r="R132" t="s">
        <v>94</v>
      </c>
      <c r="S132">
        <v>1281029.94</v>
      </c>
      <c r="T132">
        <v>789968.44</v>
      </c>
      <c r="U132">
        <v>703.2</v>
      </c>
      <c r="V132">
        <v>5.3409999999999999E-2</v>
      </c>
      <c r="W132">
        <v>1</v>
      </c>
      <c r="X132">
        <v>1281029.94</v>
      </c>
      <c r="Y132" s="14">
        <v>789968.44</v>
      </c>
      <c r="Z132">
        <v>703.2</v>
      </c>
      <c r="AA132">
        <v>0</v>
      </c>
      <c r="AB132">
        <v>0</v>
      </c>
      <c r="AC132" t="s">
        <v>523</v>
      </c>
      <c r="AD132">
        <v>4</v>
      </c>
      <c r="AE132">
        <v>4</v>
      </c>
      <c r="AF132">
        <v>0</v>
      </c>
      <c r="AG132">
        <v>0</v>
      </c>
      <c r="AH132" t="s">
        <v>523</v>
      </c>
      <c r="AI132">
        <v>4</v>
      </c>
      <c r="AJ132">
        <v>4</v>
      </c>
      <c r="AL132">
        <v>4</v>
      </c>
      <c r="AM132" t="s">
        <v>95</v>
      </c>
      <c r="AN132">
        <v>0</v>
      </c>
      <c r="AO132" t="s">
        <v>95</v>
      </c>
      <c r="AP132" t="s">
        <v>95</v>
      </c>
      <c r="AQ132">
        <v>1</v>
      </c>
      <c r="AS132">
        <v>1</v>
      </c>
      <c r="AT132" t="s">
        <v>92</v>
      </c>
      <c r="AU132" t="s">
        <v>95</v>
      </c>
      <c r="AV132" t="s">
        <v>94</v>
      </c>
      <c r="AW132">
        <v>200000000</v>
      </c>
      <c r="AX132">
        <v>0</v>
      </c>
      <c r="AY132">
        <v>1</v>
      </c>
      <c r="AZ132">
        <v>1278140000</v>
      </c>
      <c r="BA132">
        <v>0</v>
      </c>
      <c r="BB132" t="s">
        <v>116</v>
      </c>
      <c r="BC132" t="s">
        <v>1748</v>
      </c>
      <c r="BD132">
        <v>5354.7175919546335</v>
      </c>
      <c r="BE132">
        <v>0</v>
      </c>
      <c r="BF132">
        <v>4.7665668905234977</v>
      </c>
      <c r="BG132">
        <v>5359.4841588451573</v>
      </c>
      <c r="BH132">
        <v>15734.742746428386</v>
      </c>
      <c r="BI132">
        <v>0</v>
      </c>
      <c r="BJ132">
        <v>19.520637805284316</v>
      </c>
      <c r="BK132">
        <v>15754.263384233671</v>
      </c>
      <c r="BL132">
        <v>631560.08112431562</v>
      </c>
      <c r="BM132">
        <v>0</v>
      </c>
      <c r="BN132">
        <v>562.19087568437385</v>
      </c>
      <c r="BO132">
        <v>632122.272</v>
      </c>
      <c r="BP132">
        <v>5354.7175919546335</v>
      </c>
      <c r="BQ132">
        <v>0</v>
      </c>
      <c r="BR132">
        <v>4.7665668905234977</v>
      </c>
      <c r="BS132" s="14">
        <v>5359.4841588451573</v>
      </c>
      <c r="BT132" s="15">
        <v>27818.293361963515</v>
      </c>
      <c r="BU132" s="15">
        <v>0</v>
      </c>
      <c r="BV132" s="15">
        <v>24.762791652958622</v>
      </c>
      <c r="BW132" s="15">
        <v>27843.056153616475</v>
      </c>
      <c r="BX132" s="15">
        <v>81743.562041970115</v>
      </c>
      <c r="BY132" s="15">
        <v>0</v>
      </c>
      <c r="BZ132" s="15">
        <v>101.41166546223255</v>
      </c>
      <c r="CA132" s="15">
        <v>81844.973707432349</v>
      </c>
      <c r="CB132" s="15">
        <v>3281017.7774489322</v>
      </c>
      <c r="CC132" s="15">
        <v>0</v>
      </c>
      <c r="CD132" s="15">
        <v>2920.6378182678905</v>
      </c>
      <c r="CE132" s="15">
        <v>3283938.4152672002</v>
      </c>
      <c r="CF132" s="15">
        <v>27818.293361963515</v>
      </c>
      <c r="CG132" s="15">
        <v>0</v>
      </c>
      <c r="CH132" s="15">
        <v>24.762791652958622</v>
      </c>
      <c r="CI132" s="15">
        <v>27843.056153616475</v>
      </c>
      <c r="CJ132" s="15" t="s">
        <v>96</v>
      </c>
      <c r="CK132" s="15">
        <v>1.4999999999999999E-2</v>
      </c>
      <c r="CL132" s="15">
        <v>3.5000000000000003E-2</v>
      </c>
      <c r="CM132" s="15">
        <v>0.26500000000000001</v>
      </c>
      <c r="CN132" s="15">
        <v>11849.526599999999</v>
      </c>
      <c r="CO132" s="15">
        <v>27648.895400000001</v>
      </c>
      <c r="CP132" s="15">
        <v>209341.6366</v>
      </c>
      <c r="CQ132" s="15">
        <v>11849.526599999999</v>
      </c>
      <c r="CR132" s="14">
        <v>11849.526599999999</v>
      </c>
      <c r="CS132">
        <v>11849.526599999999</v>
      </c>
      <c r="CT132">
        <v>27648.895400000001</v>
      </c>
      <c r="CU132">
        <v>209341.6366</v>
      </c>
      <c r="CV132">
        <v>11849.526599999999</v>
      </c>
      <c r="CW132">
        <v>11849.526599999999</v>
      </c>
      <c r="CX132">
        <v>4</v>
      </c>
      <c r="CY132" s="21">
        <f t="shared" si="2"/>
        <v>6.7844281967076531E-3</v>
      </c>
      <c r="CZ132" s="21" t="e">
        <f>VLOOKUP(F132,#REF!,12,0)</f>
        <v>#REF!</v>
      </c>
      <c r="DB132" s="16"/>
    </row>
    <row r="133" spans="1:106">
      <c r="A133" t="s">
        <v>82</v>
      </c>
      <c r="B133" t="s">
        <v>334</v>
      </c>
      <c r="C133" t="s">
        <v>1749</v>
      </c>
      <c r="D133" t="s">
        <v>116</v>
      </c>
      <c r="E133" t="s">
        <v>82</v>
      </c>
      <c r="F133" t="s">
        <v>334</v>
      </c>
      <c r="I133" t="s">
        <v>127</v>
      </c>
      <c r="J133" t="s">
        <v>2419</v>
      </c>
      <c r="K133" t="s">
        <v>128</v>
      </c>
      <c r="L133" t="s">
        <v>89</v>
      </c>
      <c r="M133" t="s">
        <v>90</v>
      </c>
      <c r="N133" t="s">
        <v>277</v>
      </c>
      <c r="O133">
        <v>45940</v>
      </c>
      <c r="P133">
        <v>44500</v>
      </c>
      <c r="Q133">
        <v>4</v>
      </c>
      <c r="R133" t="s">
        <v>94</v>
      </c>
      <c r="S133">
        <v>1134921.33</v>
      </c>
      <c r="T133">
        <v>699868.13</v>
      </c>
      <c r="U133">
        <v>623</v>
      </c>
      <c r="V133">
        <v>5.3409999999999999E-2</v>
      </c>
      <c r="W133">
        <v>1</v>
      </c>
      <c r="X133">
        <v>1134921.33</v>
      </c>
      <c r="Y133" s="14">
        <v>699868.13</v>
      </c>
      <c r="Z133">
        <v>623</v>
      </c>
      <c r="AA133">
        <v>0</v>
      </c>
      <c r="AB133">
        <v>0</v>
      </c>
      <c r="AC133" t="s">
        <v>523</v>
      </c>
      <c r="AD133">
        <v>4</v>
      </c>
      <c r="AE133">
        <v>4</v>
      </c>
      <c r="AF133">
        <v>0</v>
      </c>
      <c r="AG133">
        <v>0</v>
      </c>
      <c r="AH133" t="s">
        <v>523</v>
      </c>
      <c r="AI133">
        <v>4</v>
      </c>
      <c r="AJ133">
        <v>4</v>
      </c>
      <c r="AL133">
        <v>4</v>
      </c>
      <c r="AM133" t="s">
        <v>95</v>
      </c>
      <c r="AN133">
        <v>0</v>
      </c>
      <c r="AO133" t="s">
        <v>95</v>
      </c>
      <c r="AP133" t="s">
        <v>95</v>
      </c>
      <c r="AQ133">
        <v>1</v>
      </c>
      <c r="AS133">
        <v>1</v>
      </c>
      <c r="AT133" t="s">
        <v>92</v>
      </c>
      <c r="AU133" t="s">
        <v>95</v>
      </c>
      <c r="AV133" t="s">
        <v>94</v>
      </c>
      <c r="AW133">
        <v>200000000</v>
      </c>
      <c r="AX133">
        <v>0</v>
      </c>
      <c r="AY133">
        <v>1</v>
      </c>
      <c r="AZ133">
        <v>1278140000</v>
      </c>
      <c r="BA133">
        <v>0</v>
      </c>
      <c r="BB133" t="s">
        <v>116</v>
      </c>
      <c r="BC133" t="s">
        <v>1749</v>
      </c>
      <c r="BD133">
        <v>4743.5811640495831</v>
      </c>
      <c r="BE133">
        <v>0</v>
      </c>
      <c r="BF133">
        <v>4.2225827102641329</v>
      </c>
      <c r="BG133">
        <v>4747.8037467598469</v>
      </c>
      <c r="BH133">
        <v>13938.465568348473</v>
      </c>
      <c r="BI133">
        <v>0</v>
      </c>
      <c r="BJ133">
        <v>17.291794801805207</v>
      </c>
      <c r="BK133">
        <v>13955.757363150278</v>
      </c>
      <c r="BL133">
        <v>559479.8331266155</v>
      </c>
      <c r="BM133">
        <v>0</v>
      </c>
      <c r="BN133">
        <v>498.03087338450672</v>
      </c>
      <c r="BO133">
        <v>559977.86400000006</v>
      </c>
      <c r="BP133">
        <v>4743.5811640495831</v>
      </c>
      <c r="BQ133">
        <v>0</v>
      </c>
      <c r="BR133">
        <v>4.2225827102641329</v>
      </c>
      <c r="BS133" s="14">
        <v>4747.8037467598469</v>
      </c>
      <c r="BT133" s="15">
        <v>24643.37850535399</v>
      </c>
      <c r="BU133" s="15">
        <v>0</v>
      </c>
      <c r="BV133" s="15">
        <v>21.936739438093198</v>
      </c>
      <c r="BW133" s="15">
        <v>24665.31524479208</v>
      </c>
      <c r="BX133" s="15">
        <v>72411.722474127149</v>
      </c>
      <c r="BY133" s="15">
        <v>0</v>
      </c>
      <c r="BZ133" s="15">
        <v>89.832603174858235</v>
      </c>
      <c r="CA133" s="15">
        <v>72501.555077302008</v>
      </c>
      <c r="CB133" s="15">
        <v>2906553.6810760801</v>
      </c>
      <c r="CC133" s="15">
        <v>0</v>
      </c>
      <c r="CD133" s="15">
        <v>2587.320190319851</v>
      </c>
      <c r="CE133" s="15">
        <v>2909141.0012664003</v>
      </c>
      <c r="CF133" s="15">
        <v>24643.37850535399</v>
      </c>
      <c r="CG133" s="15">
        <v>0</v>
      </c>
      <c r="CH133" s="15">
        <v>21.936739438093198</v>
      </c>
      <c r="CI133" s="15">
        <v>24665.31524479208</v>
      </c>
      <c r="CJ133" s="15" t="s">
        <v>96</v>
      </c>
      <c r="CK133" s="15">
        <v>1.4999999999999999E-2</v>
      </c>
      <c r="CL133" s="15">
        <v>3.5000000000000003E-2</v>
      </c>
      <c r="CM133" s="15">
        <v>0.26500000000000001</v>
      </c>
      <c r="CN133" s="15">
        <v>10498.02195</v>
      </c>
      <c r="CO133" s="15">
        <v>24495.384550000002</v>
      </c>
      <c r="CP133" s="15">
        <v>185465.05445000003</v>
      </c>
      <c r="CQ133" s="15">
        <v>10498.02195</v>
      </c>
      <c r="CR133" s="14">
        <v>10498.02195</v>
      </c>
      <c r="CS133">
        <v>10498.02195</v>
      </c>
      <c r="CT133">
        <v>24495.384550000002</v>
      </c>
      <c r="CU133">
        <v>185465.05445000003</v>
      </c>
      <c r="CV133">
        <v>10498.02195</v>
      </c>
      <c r="CW133">
        <v>10498.02195</v>
      </c>
      <c r="CX133">
        <v>4</v>
      </c>
      <c r="CY133" s="21">
        <f t="shared" si="2"/>
        <v>6.7838547624105225E-3</v>
      </c>
      <c r="CZ133" s="21" t="e">
        <f>VLOOKUP(F133,#REF!,12,0)</f>
        <v>#REF!</v>
      </c>
      <c r="DB133" s="16"/>
    </row>
    <row r="134" spans="1:106">
      <c r="A134" t="s">
        <v>82</v>
      </c>
      <c r="B134" t="s">
        <v>335</v>
      </c>
      <c r="C134" t="s">
        <v>1750</v>
      </c>
      <c r="D134" t="s">
        <v>116</v>
      </c>
      <c r="E134" t="s">
        <v>82</v>
      </c>
      <c r="F134" t="s">
        <v>335</v>
      </c>
      <c r="I134" t="s">
        <v>127</v>
      </c>
      <c r="J134" t="s">
        <v>2422</v>
      </c>
      <c r="K134" t="s">
        <v>313</v>
      </c>
      <c r="L134" t="s">
        <v>89</v>
      </c>
      <c r="M134" t="s">
        <v>90</v>
      </c>
      <c r="N134" t="s">
        <v>314</v>
      </c>
      <c r="O134">
        <v>45312</v>
      </c>
      <c r="P134">
        <v>44500</v>
      </c>
      <c r="Q134">
        <v>3</v>
      </c>
      <c r="R134" t="s">
        <v>94</v>
      </c>
      <c r="S134">
        <v>3464399.58</v>
      </c>
      <c r="T134">
        <v>1948724.79</v>
      </c>
      <c r="U134">
        <v>1741.67</v>
      </c>
      <c r="V134">
        <v>5.3624999999999999E-2</v>
      </c>
      <c r="W134">
        <v>1</v>
      </c>
      <c r="X134">
        <v>3464399.58</v>
      </c>
      <c r="Y134" s="14">
        <v>1948724.79</v>
      </c>
      <c r="Z134">
        <v>1741.67</v>
      </c>
      <c r="AA134">
        <v>0</v>
      </c>
      <c r="AB134">
        <v>0</v>
      </c>
      <c r="AC134" t="s">
        <v>523</v>
      </c>
      <c r="AD134">
        <v>5</v>
      </c>
      <c r="AE134">
        <v>5</v>
      </c>
      <c r="AF134">
        <v>0</v>
      </c>
      <c r="AG134">
        <v>0</v>
      </c>
      <c r="AH134" t="s">
        <v>523</v>
      </c>
      <c r="AI134">
        <v>5</v>
      </c>
      <c r="AJ134">
        <v>5</v>
      </c>
      <c r="AL134">
        <v>5</v>
      </c>
      <c r="AM134" t="s">
        <v>95</v>
      </c>
      <c r="AN134">
        <v>0</v>
      </c>
      <c r="AO134" t="s">
        <v>95</v>
      </c>
      <c r="AP134" t="s">
        <v>95</v>
      </c>
      <c r="AQ134">
        <v>1</v>
      </c>
      <c r="AS134">
        <v>1</v>
      </c>
      <c r="AT134" t="s">
        <v>92</v>
      </c>
      <c r="AU134" t="s">
        <v>95</v>
      </c>
      <c r="AV134" t="s">
        <v>94</v>
      </c>
      <c r="AW134">
        <v>37000000</v>
      </c>
      <c r="AX134">
        <v>5426607.6200000001</v>
      </c>
      <c r="AY134">
        <v>1</v>
      </c>
      <c r="AZ134">
        <v>236455900</v>
      </c>
      <c r="BA134">
        <v>34679821.317134</v>
      </c>
      <c r="BB134" t="s">
        <v>116</v>
      </c>
      <c r="BC134" t="s">
        <v>1750</v>
      </c>
      <c r="BD134">
        <v>21639.707366005379</v>
      </c>
      <c r="BE134">
        <v>0</v>
      </c>
      <c r="BF134">
        <v>19.340457575926145</v>
      </c>
      <c r="BG134">
        <v>21659.047823581306</v>
      </c>
      <c r="BH134">
        <v>49130.596804745139</v>
      </c>
      <c r="BI134">
        <v>0</v>
      </c>
      <c r="BJ134">
        <v>56.882819201466098</v>
      </c>
      <c r="BK134">
        <v>49187.479623946609</v>
      </c>
      <c r="BL134">
        <v>1558979.8319999999</v>
      </c>
      <c r="BM134">
        <v>0</v>
      </c>
      <c r="BN134">
        <v>1393.336</v>
      </c>
      <c r="BO134">
        <v>1560373.1679999998</v>
      </c>
      <c r="BP134">
        <v>21639.707366005379</v>
      </c>
      <c r="BQ134">
        <v>0</v>
      </c>
      <c r="BR134">
        <v>19.340457575926145</v>
      </c>
      <c r="BS134" s="14">
        <v>21659.047823581306</v>
      </c>
      <c r="BT134" s="15">
        <v>112420.44373713454</v>
      </c>
      <c r="BU134" s="15">
        <v>0</v>
      </c>
      <c r="BV134" s="15">
        <v>100.47561115269392</v>
      </c>
      <c r="BW134" s="15">
        <v>112520.91934828725</v>
      </c>
      <c r="BX134" s="15">
        <v>255238.36346033149</v>
      </c>
      <c r="BY134" s="15">
        <v>0</v>
      </c>
      <c r="BZ134" s="15">
        <v>295.51193403353653</v>
      </c>
      <c r="CA134" s="15">
        <v>255533.87539436502</v>
      </c>
      <c r="CB134" s="15">
        <v>8099056.1252231998</v>
      </c>
      <c r="CC134" s="15">
        <v>0</v>
      </c>
      <c r="CD134" s="15">
        <v>7238.5198535999998</v>
      </c>
      <c r="CE134" s="15">
        <v>8106294.6450767992</v>
      </c>
      <c r="CF134" s="15">
        <v>112420.44373713454</v>
      </c>
      <c r="CG134" s="15">
        <v>0</v>
      </c>
      <c r="CH134" s="15">
        <v>100.47561115269392</v>
      </c>
      <c r="CI134" s="15">
        <v>112520.91934828725</v>
      </c>
      <c r="CJ134" s="15" t="s">
        <v>96</v>
      </c>
      <c r="CK134" s="15">
        <v>1.4999999999999999E-2</v>
      </c>
      <c r="CL134" s="15">
        <v>3.5000000000000003E-2</v>
      </c>
      <c r="CM134" s="15">
        <v>0.26500000000000001</v>
      </c>
      <c r="CN134" s="15">
        <v>29230.87185</v>
      </c>
      <c r="CO134" s="15">
        <v>68205.367650000015</v>
      </c>
      <c r="CP134" s="15">
        <v>516412.06935000006</v>
      </c>
      <c r="CQ134" s="15">
        <v>29230.87185</v>
      </c>
      <c r="CR134" s="14">
        <v>29230.87185</v>
      </c>
      <c r="CS134">
        <v>29230.87185</v>
      </c>
      <c r="CT134">
        <v>68205.367650000015</v>
      </c>
      <c r="CU134">
        <v>516412.06935000006</v>
      </c>
      <c r="CV134">
        <v>29230.87185</v>
      </c>
      <c r="CW134">
        <v>29230.87185</v>
      </c>
      <c r="CX134">
        <v>5</v>
      </c>
      <c r="CY134" s="21">
        <f t="shared" si="2"/>
        <v>1.1114472364043414E-2</v>
      </c>
      <c r="CZ134" s="21" t="e">
        <f>VLOOKUP(F134,#REF!,12,0)</f>
        <v>#REF!</v>
      </c>
      <c r="DB134" s="16"/>
    </row>
    <row r="135" spans="1:106">
      <c r="A135" t="s">
        <v>82</v>
      </c>
      <c r="B135" t="s">
        <v>336</v>
      </c>
      <c r="C135" t="s">
        <v>1751</v>
      </c>
      <c r="D135" t="s">
        <v>116</v>
      </c>
      <c r="E135" t="s">
        <v>82</v>
      </c>
      <c r="F135" t="s">
        <v>336</v>
      </c>
      <c r="I135" t="s">
        <v>127</v>
      </c>
      <c r="J135" t="s">
        <v>2419</v>
      </c>
      <c r="K135" t="s">
        <v>128</v>
      </c>
      <c r="L135" t="s">
        <v>89</v>
      </c>
      <c r="M135" t="s">
        <v>90</v>
      </c>
      <c r="N135" t="s">
        <v>277</v>
      </c>
      <c r="O135">
        <v>45940</v>
      </c>
      <c r="P135">
        <v>44500</v>
      </c>
      <c r="Q135">
        <v>4</v>
      </c>
      <c r="R135" t="s">
        <v>94</v>
      </c>
      <c r="S135">
        <v>8008322.9100000001</v>
      </c>
      <c r="T135">
        <v>4938465.8</v>
      </c>
      <c r="U135">
        <v>4396.0600000000004</v>
      </c>
      <c r="V135">
        <v>5.3409999999999999E-2</v>
      </c>
      <c r="W135">
        <v>1</v>
      </c>
      <c r="X135">
        <v>8008322.9100000001</v>
      </c>
      <c r="Y135" s="14">
        <v>4938465.8</v>
      </c>
      <c r="Z135">
        <v>4396.0600000000004</v>
      </c>
      <c r="AA135">
        <v>0</v>
      </c>
      <c r="AB135">
        <v>0</v>
      </c>
      <c r="AC135" t="s">
        <v>523</v>
      </c>
      <c r="AD135">
        <v>4</v>
      </c>
      <c r="AE135">
        <v>4</v>
      </c>
      <c r="AF135">
        <v>0</v>
      </c>
      <c r="AG135">
        <v>0</v>
      </c>
      <c r="AH135" t="s">
        <v>523</v>
      </c>
      <c r="AI135">
        <v>4</v>
      </c>
      <c r="AJ135">
        <v>4</v>
      </c>
      <c r="AL135">
        <v>4</v>
      </c>
      <c r="AM135" t="s">
        <v>95</v>
      </c>
      <c r="AN135">
        <v>0</v>
      </c>
      <c r="AO135" t="s">
        <v>95</v>
      </c>
      <c r="AP135" t="s">
        <v>95</v>
      </c>
      <c r="AQ135">
        <v>1</v>
      </c>
      <c r="AS135">
        <v>1</v>
      </c>
      <c r="AT135" t="s">
        <v>92</v>
      </c>
      <c r="AU135" t="s">
        <v>95</v>
      </c>
      <c r="AV135" t="s">
        <v>94</v>
      </c>
      <c r="AW135">
        <v>200000000</v>
      </c>
      <c r="AX135">
        <v>0</v>
      </c>
      <c r="AY135">
        <v>1</v>
      </c>
      <c r="AZ135">
        <v>1278140000</v>
      </c>
      <c r="BA135">
        <v>0</v>
      </c>
      <c r="BB135" t="s">
        <v>116</v>
      </c>
      <c r="BC135" t="s">
        <v>1751</v>
      </c>
      <c r="BD135">
        <v>33493.331741521994</v>
      </c>
      <c r="BE135">
        <v>0</v>
      </c>
      <c r="BF135">
        <v>29.814663480232099</v>
      </c>
      <c r="BG135">
        <v>33523.146405002226</v>
      </c>
      <c r="BH135">
        <v>98440.908037899615</v>
      </c>
      <c r="BI135">
        <v>0</v>
      </c>
      <c r="BJ135">
        <v>122.14912480675845</v>
      </c>
      <c r="BK135">
        <v>98563.057162706362</v>
      </c>
      <c r="BL135">
        <v>3950357.9691263875</v>
      </c>
      <c r="BM135">
        <v>0</v>
      </c>
      <c r="BN135">
        <v>3516.4788736124792</v>
      </c>
      <c r="BO135">
        <v>3953874.4479999999</v>
      </c>
      <c r="BP135">
        <v>33493.331741521994</v>
      </c>
      <c r="BQ135">
        <v>0</v>
      </c>
      <c r="BR135">
        <v>29.814663480232099</v>
      </c>
      <c r="BS135" s="14">
        <v>33523.146405002226</v>
      </c>
      <c r="BT135" s="15">
        <v>174001.20773038091</v>
      </c>
      <c r="BU135" s="15">
        <v>0</v>
      </c>
      <c r="BV135" s="15">
        <v>154.89015824615379</v>
      </c>
      <c r="BW135" s="15">
        <v>174156.09788862706</v>
      </c>
      <c r="BX135" s="15">
        <v>511410.36134769232</v>
      </c>
      <c r="BY135" s="15">
        <v>0</v>
      </c>
      <c r="BZ135" s="15">
        <v>634.57691828359089</v>
      </c>
      <c r="CA135" s="15">
        <v>512044.9382659758</v>
      </c>
      <c r="CB135" s="15">
        <v>20522504.685408495</v>
      </c>
      <c r="CC135" s="15">
        <v>0</v>
      </c>
      <c r="CD135" s="15">
        <v>18268.459396304192</v>
      </c>
      <c r="CE135" s="15">
        <v>20540773.144804798</v>
      </c>
      <c r="CF135" s="15">
        <v>174001.20773038091</v>
      </c>
      <c r="CG135" s="15">
        <v>0</v>
      </c>
      <c r="CH135" s="15">
        <v>154.89015824615379</v>
      </c>
      <c r="CI135" s="15">
        <v>174156.09788862706</v>
      </c>
      <c r="CJ135" s="15" t="s">
        <v>96</v>
      </c>
      <c r="CK135" s="15">
        <v>1.4999999999999999E-2</v>
      </c>
      <c r="CL135" s="15">
        <v>3.5000000000000003E-2</v>
      </c>
      <c r="CM135" s="15">
        <v>0.26500000000000001</v>
      </c>
      <c r="CN135" s="15">
        <v>74076.986999999994</v>
      </c>
      <c r="CO135" s="15">
        <v>172846.30300000001</v>
      </c>
      <c r="CP135" s="15">
        <v>1308693.4369999999</v>
      </c>
      <c r="CQ135" s="15">
        <v>74076.986999999994</v>
      </c>
      <c r="CR135" s="14">
        <v>74076.986999999994</v>
      </c>
      <c r="CS135">
        <v>74076.986999999994</v>
      </c>
      <c r="CT135">
        <v>172846.30300000001</v>
      </c>
      <c r="CU135">
        <v>1308693.4369999999</v>
      </c>
      <c r="CV135">
        <v>74076.986999999994</v>
      </c>
      <c r="CW135">
        <v>74076.986999999994</v>
      </c>
      <c r="CX135">
        <v>4</v>
      </c>
      <c r="CY135" s="21">
        <f t="shared" si="2"/>
        <v>6.7881702056137002E-3</v>
      </c>
      <c r="CZ135" s="21" t="e">
        <f>VLOOKUP(F135,#REF!,12,0)</f>
        <v>#REF!</v>
      </c>
      <c r="DB135" s="16"/>
    </row>
    <row r="136" spans="1:106">
      <c r="A136" t="s">
        <v>82</v>
      </c>
      <c r="B136" t="s">
        <v>337</v>
      </c>
      <c r="C136" t="s">
        <v>1752</v>
      </c>
      <c r="D136" t="s">
        <v>116</v>
      </c>
      <c r="E136" t="s">
        <v>82</v>
      </c>
      <c r="F136" t="s">
        <v>337</v>
      </c>
      <c r="I136" t="s">
        <v>127</v>
      </c>
      <c r="J136" t="s">
        <v>2419</v>
      </c>
      <c r="K136" t="s">
        <v>128</v>
      </c>
      <c r="L136" t="s">
        <v>89</v>
      </c>
      <c r="M136" t="s">
        <v>90</v>
      </c>
      <c r="N136" t="s">
        <v>277</v>
      </c>
      <c r="O136">
        <v>45940</v>
      </c>
      <c r="P136">
        <v>44500</v>
      </c>
      <c r="Q136">
        <v>4</v>
      </c>
      <c r="R136" t="s">
        <v>94</v>
      </c>
      <c r="S136">
        <v>1260547.23</v>
      </c>
      <c r="T136">
        <v>777337.47</v>
      </c>
      <c r="U136">
        <v>691.96</v>
      </c>
      <c r="V136">
        <v>5.3409999999999999E-2</v>
      </c>
      <c r="W136">
        <v>1</v>
      </c>
      <c r="X136">
        <v>1260547.23</v>
      </c>
      <c r="Y136" s="14">
        <v>777337.47</v>
      </c>
      <c r="Z136">
        <v>691.96</v>
      </c>
      <c r="AA136">
        <v>0</v>
      </c>
      <c r="AB136">
        <v>0</v>
      </c>
      <c r="AC136" t="s">
        <v>523</v>
      </c>
      <c r="AD136">
        <v>4</v>
      </c>
      <c r="AE136">
        <v>4</v>
      </c>
      <c r="AF136">
        <v>0</v>
      </c>
      <c r="AG136">
        <v>0</v>
      </c>
      <c r="AH136" t="s">
        <v>523</v>
      </c>
      <c r="AI136">
        <v>4</v>
      </c>
      <c r="AJ136">
        <v>4</v>
      </c>
      <c r="AL136">
        <v>4</v>
      </c>
      <c r="AM136" t="s">
        <v>95</v>
      </c>
      <c r="AN136">
        <v>0</v>
      </c>
      <c r="AO136" t="s">
        <v>95</v>
      </c>
      <c r="AP136" t="s">
        <v>95</v>
      </c>
      <c r="AQ136">
        <v>1</v>
      </c>
      <c r="AS136">
        <v>1</v>
      </c>
      <c r="AT136" t="s">
        <v>92</v>
      </c>
      <c r="AU136" t="s">
        <v>95</v>
      </c>
      <c r="AV136" t="s">
        <v>94</v>
      </c>
      <c r="AW136">
        <v>200000000</v>
      </c>
      <c r="AX136">
        <v>0</v>
      </c>
      <c r="AY136">
        <v>1</v>
      </c>
      <c r="AZ136">
        <v>1278140000</v>
      </c>
      <c r="BA136">
        <v>0</v>
      </c>
      <c r="BB136" t="s">
        <v>116</v>
      </c>
      <c r="BC136" t="s">
        <v>1752</v>
      </c>
      <c r="BD136">
        <v>5269.0436815590765</v>
      </c>
      <c r="BE136">
        <v>0</v>
      </c>
      <c r="BF136">
        <v>4.6903276975592334</v>
      </c>
      <c r="BG136">
        <v>5273.7340092566355</v>
      </c>
      <c r="BH136">
        <v>15482.926485869415</v>
      </c>
      <c r="BI136">
        <v>0</v>
      </c>
      <c r="BJ136">
        <v>19.20826619653349</v>
      </c>
      <c r="BK136">
        <v>15502.134752065949</v>
      </c>
      <c r="BL136">
        <v>621455.30512624036</v>
      </c>
      <c r="BM136">
        <v>0</v>
      </c>
      <c r="BN136">
        <v>553.19887375962116</v>
      </c>
      <c r="BO136">
        <v>622008.50399999996</v>
      </c>
      <c r="BP136">
        <v>5269.0436815590765</v>
      </c>
      <c r="BQ136">
        <v>0</v>
      </c>
      <c r="BR136">
        <v>4.6903276975592334</v>
      </c>
      <c r="BS136" s="14">
        <v>5273.7340092566355</v>
      </c>
      <c r="BT136" s="15">
        <v>27373.208830067557</v>
      </c>
      <c r="BU136" s="15">
        <v>0</v>
      </c>
      <c r="BV136" s="15">
        <v>24.366721421589975</v>
      </c>
      <c r="BW136" s="15">
        <v>27397.575551489146</v>
      </c>
      <c r="BX136" s="15">
        <v>80435.351386740193</v>
      </c>
      <c r="BY136" s="15">
        <v>0</v>
      </c>
      <c r="BZ136" s="15">
        <v>99.788863717611136</v>
      </c>
      <c r="CA136" s="15">
        <v>80535.140250457815</v>
      </c>
      <c r="CB136" s="15">
        <v>3228522.4556613313</v>
      </c>
      <c r="CC136" s="15">
        <v>0</v>
      </c>
      <c r="CD136" s="15">
        <v>2873.923469068608</v>
      </c>
      <c r="CE136" s="15">
        <v>3231396.3791303998</v>
      </c>
      <c r="CF136" s="15">
        <v>27373.208830067557</v>
      </c>
      <c r="CG136" s="15">
        <v>0</v>
      </c>
      <c r="CH136" s="15">
        <v>24.366721421589975</v>
      </c>
      <c r="CI136" s="15">
        <v>27397.575551489146</v>
      </c>
      <c r="CJ136" s="15" t="s">
        <v>96</v>
      </c>
      <c r="CK136" s="15">
        <v>1.4999999999999999E-2</v>
      </c>
      <c r="CL136" s="15">
        <v>3.5000000000000003E-2</v>
      </c>
      <c r="CM136" s="15">
        <v>0.26500000000000001</v>
      </c>
      <c r="CN136" s="15">
        <v>11660.062049999999</v>
      </c>
      <c r="CO136" s="15">
        <v>27206.811450000001</v>
      </c>
      <c r="CP136" s="15">
        <v>205994.42955</v>
      </c>
      <c r="CQ136" s="15">
        <v>11660.062049999999</v>
      </c>
      <c r="CR136" s="14">
        <v>11660.062049999999</v>
      </c>
      <c r="CS136">
        <v>11660.062049999999</v>
      </c>
      <c r="CT136">
        <v>27206.811450000001</v>
      </c>
      <c r="CU136">
        <v>205994.42955</v>
      </c>
      <c r="CV136">
        <v>11660.062049999999</v>
      </c>
      <c r="CW136">
        <v>11660.062049999999</v>
      </c>
      <c r="CX136">
        <v>4</v>
      </c>
      <c r="CY136" s="21">
        <f t="shared" si="2"/>
        <v>6.784355846446764E-3</v>
      </c>
      <c r="CZ136" s="21" t="e">
        <f>VLOOKUP(F136,#REF!,12,0)</f>
        <v>#REF!</v>
      </c>
      <c r="DB136" s="16"/>
    </row>
    <row r="137" spans="1:106">
      <c r="A137" t="s">
        <v>82</v>
      </c>
      <c r="B137" t="s">
        <v>338</v>
      </c>
      <c r="C137" t="s">
        <v>1753</v>
      </c>
      <c r="D137" t="s">
        <v>116</v>
      </c>
      <c r="E137" t="s">
        <v>82</v>
      </c>
      <c r="F137" t="s">
        <v>338</v>
      </c>
      <c r="I137" t="s">
        <v>127</v>
      </c>
      <c r="J137" t="s">
        <v>2419</v>
      </c>
      <c r="K137" t="s">
        <v>128</v>
      </c>
      <c r="L137" t="s">
        <v>89</v>
      </c>
      <c r="M137" t="s">
        <v>90</v>
      </c>
      <c r="N137" t="s">
        <v>277</v>
      </c>
      <c r="O137">
        <v>45940</v>
      </c>
      <c r="P137">
        <v>44500</v>
      </c>
      <c r="Q137">
        <v>4</v>
      </c>
      <c r="R137" t="s">
        <v>94</v>
      </c>
      <c r="S137">
        <v>2268456.65</v>
      </c>
      <c r="T137">
        <v>1398881.6</v>
      </c>
      <c r="U137">
        <v>1245.24</v>
      </c>
      <c r="V137">
        <v>5.3409999999999999E-2</v>
      </c>
      <c r="W137">
        <v>1</v>
      </c>
      <c r="X137">
        <v>2268456.65</v>
      </c>
      <c r="Y137" s="14">
        <v>1398881.6</v>
      </c>
      <c r="Z137">
        <v>1245.24</v>
      </c>
      <c r="AA137">
        <v>0</v>
      </c>
      <c r="AB137">
        <v>0</v>
      </c>
      <c r="AC137" t="s">
        <v>523</v>
      </c>
      <c r="AD137">
        <v>4</v>
      </c>
      <c r="AE137">
        <v>4</v>
      </c>
      <c r="AF137">
        <v>0</v>
      </c>
      <c r="AG137">
        <v>0</v>
      </c>
      <c r="AH137" t="s">
        <v>523</v>
      </c>
      <c r="AI137">
        <v>4</v>
      </c>
      <c r="AJ137">
        <v>4</v>
      </c>
      <c r="AL137">
        <v>4</v>
      </c>
      <c r="AM137" t="s">
        <v>95</v>
      </c>
      <c r="AN137">
        <v>0</v>
      </c>
      <c r="AO137" t="s">
        <v>95</v>
      </c>
      <c r="AP137" t="s">
        <v>95</v>
      </c>
      <c r="AQ137">
        <v>1</v>
      </c>
      <c r="AS137">
        <v>1</v>
      </c>
      <c r="AT137" t="s">
        <v>92</v>
      </c>
      <c r="AU137" t="s">
        <v>95</v>
      </c>
      <c r="AV137" t="s">
        <v>94</v>
      </c>
      <c r="AW137">
        <v>200000000</v>
      </c>
      <c r="AX137">
        <v>0</v>
      </c>
      <c r="AY137">
        <v>1</v>
      </c>
      <c r="AZ137">
        <v>1278140000</v>
      </c>
      <c r="BA137">
        <v>0</v>
      </c>
      <c r="BB137" t="s">
        <v>116</v>
      </c>
      <c r="BC137" t="s">
        <v>1753</v>
      </c>
      <c r="BD137">
        <v>9484.8811121532362</v>
      </c>
      <c r="BE137">
        <v>0</v>
      </c>
      <c r="BF137">
        <v>8.443140117146223</v>
      </c>
      <c r="BG137">
        <v>9493.3242522703822</v>
      </c>
      <c r="BH137">
        <v>27874.288246745073</v>
      </c>
      <c r="BI137">
        <v>0</v>
      </c>
      <c r="BJ137">
        <v>34.584502832194197</v>
      </c>
      <c r="BK137">
        <v>27908.872749577265</v>
      </c>
      <c r="BL137">
        <v>1118690.60912685</v>
      </c>
      <c r="BM137">
        <v>0</v>
      </c>
      <c r="BN137">
        <v>995.82287315032136</v>
      </c>
      <c r="BO137">
        <v>1119686.4320000003</v>
      </c>
      <c r="BP137">
        <v>9484.8811121532362</v>
      </c>
      <c r="BQ137">
        <v>0</v>
      </c>
      <c r="BR137">
        <v>8.443140117146223</v>
      </c>
      <c r="BS137" s="14">
        <v>9493.3242522703822</v>
      </c>
      <c r="BT137" s="15">
        <v>49274.905865747278</v>
      </c>
      <c r="BU137" s="15">
        <v>0</v>
      </c>
      <c r="BV137" s="15">
        <v>43.862957222586346</v>
      </c>
      <c r="BW137" s="15">
        <v>49318.768822969862</v>
      </c>
      <c r="BX137" s="15">
        <v>144809.71487066534</v>
      </c>
      <c r="BY137" s="15">
        <v>0</v>
      </c>
      <c r="BZ137" s="15">
        <v>179.66995066353206</v>
      </c>
      <c r="CA137" s="15">
        <v>144989.38482132886</v>
      </c>
      <c r="CB137" s="15">
        <v>5811709.5834748987</v>
      </c>
      <c r="CC137" s="15">
        <v>0</v>
      </c>
      <c r="CD137" s="15">
        <v>5173.3994083032348</v>
      </c>
      <c r="CE137" s="15">
        <v>5816882.982883201</v>
      </c>
      <c r="CF137" s="15">
        <v>49274.905865747278</v>
      </c>
      <c r="CG137" s="15">
        <v>0</v>
      </c>
      <c r="CH137" s="15">
        <v>43.862957222586346</v>
      </c>
      <c r="CI137" s="15">
        <v>49318.768822969862</v>
      </c>
      <c r="CJ137" s="15" t="s">
        <v>96</v>
      </c>
      <c r="CK137" s="15">
        <v>1.4999999999999999E-2</v>
      </c>
      <c r="CL137" s="15">
        <v>3.5000000000000003E-2</v>
      </c>
      <c r="CM137" s="15">
        <v>0.26500000000000001</v>
      </c>
      <c r="CN137" s="15">
        <v>20983.224000000002</v>
      </c>
      <c r="CO137" s="15">
        <v>48960.856000000007</v>
      </c>
      <c r="CP137" s="15">
        <v>370703.62400000007</v>
      </c>
      <c r="CQ137" s="15">
        <v>20983.224000000002</v>
      </c>
      <c r="CR137" s="14">
        <v>20983.224000000002</v>
      </c>
      <c r="CS137">
        <v>20983.224000000002</v>
      </c>
      <c r="CT137">
        <v>48960.856000000007</v>
      </c>
      <c r="CU137">
        <v>370703.62400000007</v>
      </c>
      <c r="CV137">
        <v>20983.224000000002</v>
      </c>
      <c r="CW137">
        <v>20983.224000000002</v>
      </c>
      <c r="CX137">
        <v>4</v>
      </c>
      <c r="CY137" s="21">
        <f t="shared" si="2"/>
        <v>6.786367232416512E-3</v>
      </c>
      <c r="CZ137" s="21" t="e">
        <f>VLOOKUP(F137,#REF!,12,0)</f>
        <v>#REF!</v>
      </c>
      <c r="DB137" s="16"/>
    </row>
    <row r="138" spans="1:106">
      <c r="A138" t="s">
        <v>82</v>
      </c>
      <c r="B138" t="s">
        <v>339</v>
      </c>
      <c r="C138" t="s">
        <v>1754</v>
      </c>
      <c r="D138" t="s">
        <v>116</v>
      </c>
      <c r="E138" t="s">
        <v>82</v>
      </c>
      <c r="F138" t="s">
        <v>339</v>
      </c>
      <c r="I138" t="s">
        <v>127</v>
      </c>
      <c r="J138" t="s">
        <v>2422</v>
      </c>
      <c r="K138" t="s">
        <v>313</v>
      </c>
      <c r="L138" t="s">
        <v>89</v>
      </c>
      <c r="M138" t="s">
        <v>90</v>
      </c>
      <c r="N138" t="s">
        <v>314</v>
      </c>
      <c r="O138">
        <v>45312</v>
      </c>
      <c r="P138">
        <v>44500</v>
      </c>
      <c r="Q138">
        <v>3</v>
      </c>
      <c r="R138" t="s">
        <v>94</v>
      </c>
      <c r="S138">
        <v>2939102.6</v>
      </c>
      <c r="T138">
        <v>1653245.23</v>
      </c>
      <c r="U138">
        <v>1477.59</v>
      </c>
      <c r="V138">
        <v>5.3624999999999999E-2</v>
      </c>
      <c r="W138">
        <v>1</v>
      </c>
      <c r="X138">
        <v>2939102.6</v>
      </c>
      <c r="Y138" s="14">
        <v>1653245.23</v>
      </c>
      <c r="Z138">
        <v>1477.59</v>
      </c>
      <c r="AA138">
        <v>0</v>
      </c>
      <c r="AB138">
        <v>0</v>
      </c>
      <c r="AC138" t="s">
        <v>523</v>
      </c>
      <c r="AD138">
        <v>5</v>
      </c>
      <c r="AE138">
        <v>5</v>
      </c>
      <c r="AF138">
        <v>0</v>
      </c>
      <c r="AG138">
        <v>0</v>
      </c>
      <c r="AH138" t="s">
        <v>523</v>
      </c>
      <c r="AI138">
        <v>5</v>
      </c>
      <c r="AJ138">
        <v>5</v>
      </c>
      <c r="AL138">
        <v>5</v>
      </c>
      <c r="AM138" t="s">
        <v>95</v>
      </c>
      <c r="AN138">
        <v>0</v>
      </c>
      <c r="AO138" t="s">
        <v>95</v>
      </c>
      <c r="AP138" t="s">
        <v>95</v>
      </c>
      <c r="AQ138">
        <v>1</v>
      </c>
      <c r="AS138">
        <v>1</v>
      </c>
      <c r="AT138" t="s">
        <v>92</v>
      </c>
      <c r="AU138" t="s">
        <v>95</v>
      </c>
      <c r="AV138" t="s">
        <v>94</v>
      </c>
      <c r="AW138">
        <v>37000000</v>
      </c>
      <c r="AX138">
        <v>5426607.6200000001</v>
      </c>
      <c r="AY138">
        <v>1</v>
      </c>
      <c r="AZ138">
        <v>236455900</v>
      </c>
      <c r="BA138">
        <v>34679821.317134</v>
      </c>
      <c r="BB138" t="s">
        <v>116</v>
      </c>
      <c r="BC138" t="s">
        <v>1754</v>
      </c>
      <c r="BD138">
        <v>18358.54050044914</v>
      </c>
      <c r="BE138">
        <v>0</v>
      </c>
      <c r="BF138">
        <v>16.407968621847253</v>
      </c>
      <c r="BG138">
        <v>18374.948469070987</v>
      </c>
      <c r="BH138">
        <v>41681.065090005919</v>
      </c>
      <c r="BI138">
        <v>0</v>
      </c>
      <c r="BJ138">
        <v>48.257985051068395</v>
      </c>
      <c r="BK138">
        <v>41729.323075056986</v>
      </c>
      <c r="BL138">
        <v>1322596.1839999999</v>
      </c>
      <c r="BM138">
        <v>0</v>
      </c>
      <c r="BN138">
        <v>1182.0719999999999</v>
      </c>
      <c r="BO138">
        <v>1323778.2560000001</v>
      </c>
      <c r="BP138">
        <v>18358.54050044914</v>
      </c>
      <c r="BQ138">
        <v>0</v>
      </c>
      <c r="BR138">
        <v>16.407968621847253</v>
      </c>
      <c r="BS138" s="14">
        <v>18374.948469070987</v>
      </c>
      <c r="BT138" s="15">
        <v>95374.453753883325</v>
      </c>
      <c r="BU138" s="15">
        <v>0</v>
      </c>
      <c r="BV138" s="15">
        <v>85.241037787358664</v>
      </c>
      <c r="BW138" s="15">
        <v>95459.694791670685</v>
      </c>
      <c r="BX138" s="15">
        <v>216537.30124908974</v>
      </c>
      <c r="BY138" s="15">
        <v>0</v>
      </c>
      <c r="BZ138" s="15">
        <v>250.70505813880541</v>
      </c>
      <c r="CA138" s="15">
        <v>216788.00630722856</v>
      </c>
      <c r="CB138" s="15">
        <v>6871019.4354983997</v>
      </c>
      <c r="CC138" s="15">
        <v>0</v>
      </c>
      <c r="CD138" s="15">
        <v>6140.9822471999996</v>
      </c>
      <c r="CE138" s="15">
        <v>6877160.4177456005</v>
      </c>
      <c r="CF138" s="15">
        <v>95374.453753883325</v>
      </c>
      <c r="CG138" s="15">
        <v>0</v>
      </c>
      <c r="CH138" s="15">
        <v>85.241037787358664</v>
      </c>
      <c r="CI138" s="15">
        <v>95459.694791670685</v>
      </c>
      <c r="CJ138" s="15" t="s">
        <v>96</v>
      </c>
      <c r="CK138" s="15">
        <v>1.4999999999999999E-2</v>
      </c>
      <c r="CL138" s="15">
        <v>3.5000000000000003E-2</v>
      </c>
      <c r="CM138" s="15">
        <v>0.26500000000000001</v>
      </c>
      <c r="CN138" s="15">
        <v>24798.678449999999</v>
      </c>
      <c r="CO138" s="15">
        <v>57863.583050000008</v>
      </c>
      <c r="CP138" s="15">
        <v>438109.98595</v>
      </c>
      <c r="CQ138" s="15">
        <v>24798.678449999999</v>
      </c>
      <c r="CR138" s="14">
        <v>24798.678449999999</v>
      </c>
      <c r="CS138">
        <v>24798.678449999999</v>
      </c>
      <c r="CT138">
        <v>57863.583050000008</v>
      </c>
      <c r="CU138">
        <v>438109.98595</v>
      </c>
      <c r="CV138">
        <v>24798.678449999999</v>
      </c>
      <c r="CW138">
        <v>24798.678449999999</v>
      </c>
      <c r="CX138">
        <v>5</v>
      </c>
      <c r="CY138" s="21">
        <f t="shared" si="2"/>
        <v>1.1114472393832939E-2</v>
      </c>
      <c r="CZ138" s="21" t="e">
        <f>VLOOKUP(F138,#REF!,12,0)</f>
        <v>#REF!</v>
      </c>
      <c r="DB138" s="16"/>
    </row>
    <row r="139" spans="1:106">
      <c r="A139" t="s">
        <v>82</v>
      </c>
      <c r="B139" t="s">
        <v>340</v>
      </c>
      <c r="C139" t="s">
        <v>1755</v>
      </c>
      <c r="D139" t="s">
        <v>116</v>
      </c>
      <c r="E139" t="s">
        <v>82</v>
      </c>
      <c r="F139" t="s">
        <v>340</v>
      </c>
      <c r="I139" t="s">
        <v>127</v>
      </c>
      <c r="J139" t="s">
        <v>2422</v>
      </c>
      <c r="K139" t="s">
        <v>313</v>
      </c>
      <c r="L139" t="s">
        <v>89</v>
      </c>
      <c r="M139" t="s">
        <v>90</v>
      </c>
      <c r="N139" t="s">
        <v>314</v>
      </c>
      <c r="O139">
        <v>45312</v>
      </c>
      <c r="P139">
        <v>44500</v>
      </c>
      <c r="Q139">
        <v>3</v>
      </c>
      <c r="R139" t="s">
        <v>94</v>
      </c>
      <c r="S139">
        <v>147100.4</v>
      </c>
      <c r="T139">
        <v>82744.009999999995</v>
      </c>
      <c r="U139">
        <v>73.95</v>
      </c>
      <c r="V139">
        <v>5.3624999999999999E-2</v>
      </c>
      <c r="W139">
        <v>1</v>
      </c>
      <c r="X139">
        <v>147100.4</v>
      </c>
      <c r="Y139" s="14">
        <v>82744.009999999995</v>
      </c>
      <c r="Z139">
        <v>73.95</v>
      </c>
      <c r="AA139">
        <v>0</v>
      </c>
      <c r="AB139">
        <v>0</v>
      </c>
      <c r="AC139" t="s">
        <v>523</v>
      </c>
      <c r="AD139">
        <v>5</v>
      </c>
      <c r="AE139">
        <v>5</v>
      </c>
      <c r="AF139">
        <v>0</v>
      </c>
      <c r="AG139">
        <v>0</v>
      </c>
      <c r="AH139" t="s">
        <v>523</v>
      </c>
      <c r="AI139">
        <v>5</v>
      </c>
      <c r="AJ139">
        <v>5</v>
      </c>
      <c r="AL139">
        <v>5</v>
      </c>
      <c r="AM139" t="s">
        <v>95</v>
      </c>
      <c r="AN139">
        <v>0</v>
      </c>
      <c r="AO139" t="s">
        <v>95</v>
      </c>
      <c r="AP139" t="s">
        <v>95</v>
      </c>
      <c r="AQ139">
        <v>1</v>
      </c>
      <c r="AS139">
        <v>1</v>
      </c>
      <c r="AT139" t="s">
        <v>92</v>
      </c>
      <c r="AU139" t="s">
        <v>95</v>
      </c>
      <c r="AV139" t="s">
        <v>94</v>
      </c>
      <c r="AW139">
        <v>37000000</v>
      </c>
      <c r="AX139">
        <v>5426607.6200000001</v>
      </c>
      <c r="AY139">
        <v>1</v>
      </c>
      <c r="AZ139">
        <v>236455900</v>
      </c>
      <c r="BA139">
        <v>34679821.317134</v>
      </c>
      <c r="BB139" t="s">
        <v>116</v>
      </c>
      <c r="BC139" t="s">
        <v>1755</v>
      </c>
      <c r="BD139">
        <v>918.83480513932523</v>
      </c>
      <c r="BE139">
        <v>0</v>
      </c>
      <c r="BF139">
        <v>0.82118130170453552</v>
      </c>
      <c r="BG139">
        <v>919.65598644102977</v>
      </c>
      <c r="BH139">
        <v>2086.1142703058645</v>
      </c>
      <c r="BI139">
        <v>0</v>
      </c>
      <c r="BJ139">
        <v>2.4152017775746368</v>
      </c>
      <c r="BK139">
        <v>2088.5294720834395</v>
      </c>
      <c r="BL139">
        <v>66195.207999999999</v>
      </c>
      <c r="BM139">
        <v>0</v>
      </c>
      <c r="BN139">
        <v>59.16</v>
      </c>
      <c r="BO139">
        <v>66254.368000000002</v>
      </c>
      <c r="BP139">
        <v>918.83480513932523</v>
      </c>
      <c r="BQ139">
        <v>0</v>
      </c>
      <c r="BR139">
        <v>0.82118130170453552</v>
      </c>
      <c r="BS139" s="14">
        <v>919.65598644102977</v>
      </c>
      <c r="BT139" s="15">
        <v>4773.4386961793089</v>
      </c>
      <c r="BU139" s="15">
        <v>0</v>
      </c>
      <c r="BV139" s="15">
        <v>4.2661189804852322</v>
      </c>
      <c r="BW139" s="15">
        <v>4777.7048151597937</v>
      </c>
      <c r="BX139" s="15">
        <v>10837.572245665997</v>
      </c>
      <c r="BY139" s="15">
        <v>0</v>
      </c>
      <c r="BZ139" s="15">
        <v>12.547214754677995</v>
      </c>
      <c r="CA139" s="15">
        <v>10850.119460420676</v>
      </c>
      <c r="CB139" s="15">
        <v>343890.72508080001</v>
      </c>
      <c r="CC139" s="15">
        <v>0</v>
      </c>
      <c r="CD139" s="15">
        <v>307.34211599999998</v>
      </c>
      <c r="CE139" s="15">
        <v>344198.06719680002</v>
      </c>
      <c r="CF139" s="15">
        <v>4773.4386961793089</v>
      </c>
      <c r="CG139" s="15">
        <v>0</v>
      </c>
      <c r="CH139" s="15">
        <v>4.2661189804852322</v>
      </c>
      <c r="CI139" s="15">
        <v>4777.7048151597937</v>
      </c>
      <c r="CJ139" s="15" t="s">
        <v>96</v>
      </c>
      <c r="CK139" s="15">
        <v>1.4999999999999999E-2</v>
      </c>
      <c r="CL139" s="15">
        <v>3.5000000000000003E-2</v>
      </c>
      <c r="CM139" s="15">
        <v>0.26500000000000001</v>
      </c>
      <c r="CN139" s="15">
        <v>1241.1601499999999</v>
      </c>
      <c r="CO139" s="15">
        <v>2896.0403500000002</v>
      </c>
      <c r="CP139" s="15">
        <v>21927.162649999998</v>
      </c>
      <c r="CQ139" s="15">
        <v>1241.1601499999999</v>
      </c>
      <c r="CR139" s="14">
        <v>1241.1601499999999</v>
      </c>
      <c r="CS139">
        <v>1241.1601499999999</v>
      </c>
      <c r="CT139">
        <v>2896.0403500000002</v>
      </c>
      <c r="CU139">
        <v>21927.162649999998</v>
      </c>
      <c r="CV139">
        <v>1241.1601499999999</v>
      </c>
      <c r="CW139">
        <v>1241.1601499999999</v>
      </c>
      <c r="CX139">
        <v>5</v>
      </c>
      <c r="CY139" s="21">
        <f t="shared" si="2"/>
        <v>1.1114472049892552E-2</v>
      </c>
      <c r="CZ139" s="21" t="e">
        <f>VLOOKUP(F139,#REF!,12,0)</f>
        <v>#REF!</v>
      </c>
      <c r="DB139" s="16"/>
    </row>
    <row r="140" spans="1:106">
      <c r="A140" t="s">
        <v>82</v>
      </c>
      <c r="B140" t="s">
        <v>341</v>
      </c>
      <c r="C140" t="s">
        <v>1756</v>
      </c>
      <c r="D140" t="s">
        <v>116</v>
      </c>
      <c r="E140" t="s">
        <v>82</v>
      </c>
      <c r="F140" t="s">
        <v>341</v>
      </c>
      <c r="I140" t="s">
        <v>127</v>
      </c>
      <c r="J140" t="s">
        <v>2422</v>
      </c>
      <c r="K140" t="s">
        <v>313</v>
      </c>
      <c r="L140" t="s">
        <v>89</v>
      </c>
      <c r="M140" t="s">
        <v>90</v>
      </c>
      <c r="N140" t="s">
        <v>314</v>
      </c>
      <c r="O140">
        <v>45312</v>
      </c>
      <c r="P140">
        <v>44500</v>
      </c>
      <c r="Q140">
        <v>3</v>
      </c>
      <c r="R140" t="s">
        <v>94</v>
      </c>
      <c r="S140">
        <v>1499577.24</v>
      </c>
      <c r="T140">
        <v>899746.32</v>
      </c>
      <c r="U140">
        <v>804.15</v>
      </c>
      <c r="V140">
        <v>5.3624999999999999E-2</v>
      </c>
      <c r="W140">
        <v>1</v>
      </c>
      <c r="X140">
        <v>1499577.24</v>
      </c>
      <c r="Y140" s="14">
        <v>899746.32</v>
      </c>
      <c r="Z140">
        <v>804.15</v>
      </c>
      <c r="AA140">
        <v>0</v>
      </c>
      <c r="AB140">
        <v>0</v>
      </c>
      <c r="AC140" t="s">
        <v>523</v>
      </c>
      <c r="AD140">
        <v>5</v>
      </c>
      <c r="AE140">
        <v>5</v>
      </c>
      <c r="AF140">
        <v>0</v>
      </c>
      <c r="AG140">
        <v>0</v>
      </c>
      <c r="AH140" t="s">
        <v>523</v>
      </c>
      <c r="AI140">
        <v>5</v>
      </c>
      <c r="AJ140">
        <v>5</v>
      </c>
      <c r="AL140">
        <v>5</v>
      </c>
      <c r="AM140" t="s">
        <v>95</v>
      </c>
      <c r="AN140">
        <v>0</v>
      </c>
      <c r="AO140" t="s">
        <v>95</v>
      </c>
      <c r="AP140" t="s">
        <v>95</v>
      </c>
      <c r="AQ140">
        <v>1</v>
      </c>
      <c r="AS140">
        <v>1</v>
      </c>
      <c r="AT140" t="s">
        <v>92</v>
      </c>
      <c r="AU140" t="s">
        <v>95</v>
      </c>
      <c r="AV140" t="s">
        <v>94</v>
      </c>
      <c r="AW140">
        <v>37000000</v>
      </c>
      <c r="AX140">
        <v>5426607.6200000001</v>
      </c>
      <c r="AY140">
        <v>1</v>
      </c>
      <c r="AZ140">
        <v>236455900</v>
      </c>
      <c r="BA140">
        <v>34679821.317134</v>
      </c>
      <c r="BB140" t="s">
        <v>116</v>
      </c>
      <c r="BC140" t="s">
        <v>1756</v>
      </c>
      <c r="BD140">
        <v>9991.2759196952757</v>
      </c>
      <c r="BE140">
        <v>0</v>
      </c>
      <c r="BF140">
        <v>8.9297220252292373</v>
      </c>
      <c r="BG140">
        <v>10000.205641720504</v>
      </c>
      <c r="BH140">
        <v>22684.102907354711</v>
      </c>
      <c r="BI140">
        <v>0</v>
      </c>
      <c r="BJ140">
        <v>26.263482210096605</v>
      </c>
      <c r="BK140">
        <v>22710.366389564802</v>
      </c>
      <c r="BL140">
        <v>719797.05599999987</v>
      </c>
      <c r="BM140">
        <v>0</v>
      </c>
      <c r="BN140">
        <v>643.31999999999994</v>
      </c>
      <c r="BO140">
        <v>720440.37599999993</v>
      </c>
      <c r="BP140">
        <v>9991.2759196952757</v>
      </c>
      <c r="BQ140">
        <v>0</v>
      </c>
      <c r="BR140">
        <v>8.9297220252292373</v>
      </c>
      <c r="BS140" s="14">
        <v>10000.205641720504</v>
      </c>
      <c r="BT140" s="15">
        <v>51905.677530408924</v>
      </c>
      <c r="BU140" s="15">
        <v>0</v>
      </c>
      <c r="BV140" s="15">
        <v>46.390798893268411</v>
      </c>
      <c r="BW140" s="15">
        <v>51952.068329302194</v>
      </c>
      <c r="BX140" s="15">
        <v>117846.18301399845</v>
      </c>
      <c r="BY140" s="15">
        <v>0</v>
      </c>
      <c r="BZ140" s="15">
        <v>136.44141642967287</v>
      </c>
      <c r="CA140" s="15">
        <v>117982.6244304281</v>
      </c>
      <c r="CB140" s="15">
        <v>3739417.6856255992</v>
      </c>
      <c r="CC140" s="15">
        <v>0</v>
      </c>
      <c r="CD140" s="15">
        <v>3342.1117319999998</v>
      </c>
      <c r="CE140" s="15">
        <v>3742759.7973575997</v>
      </c>
      <c r="CF140" s="15">
        <v>51905.677530408924</v>
      </c>
      <c r="CG140" s="15">
        <v>0</v>
      </c>
      <c r="CH140" s="15">
        <v>46.390798893268411</v>
      </c>
      <c r="CI140" s="15">
        <v>51952.068329302194</v>
      </c>
      <c r="CJ140" s="15" t="s">
        <v>96</v>
      </c>
      <c r="CK140" s="15">
        <v>1.4999999999999999E-2</v>
      </c>
      <c r="CL140" s="15">
        <v>3.5000000000000003E-2</v>
      </c>
      <c r="CM140" s="15">
        <v>0.26500000000000001</v>
      </c>
      <c r="CN140" s="15">
        <v>13496.194799999999</v>
      </c>
      <c r="CO140" s="15">
        <v>31491.121200000001</v>
      </c>
      <c r="CP140" s="15">
        <v>238432.77479999998</v>
      </c>
      <c r="CQ140" s="15">
        <v>13496.194799999999</v>
      </c>
      <c r="CR140" s="14">
        <v>13496.194799999999</v>
      </c>
      <c r="CS140">
        <v>13496.194799999999</v>
      </c>
      <c r="CT140">
        <v>31491.121200000001</v>
      </c>
      <c r="CU140">
        <v>238432.77479999998</v>
      </c>
      <c r="CV140">
        <v>13496.194799999999</v>
      </c>
      <c r="CW140">
        <v>13496.194799999999</v>
      </c>
      <c r="CX140">
        <v>5</v>
      </c>
      <c r="CY140" s="21">
        <f t="shared" si="2"/>
        <v>1.1114472401199156E-2</v>
      </c>
      <c r="CZ140" s="21" t="e">
        <f>VLOOKUP(F140,#REF!,12,0)</f>
        <v>#REF!</v>
      </c>
      <c r="DB140" s="16"/>
    </row>
    <row r="141" spans="1:106">
      <c r="A141" t="s">
        <v>82</v>
      </c>
      <c r="B141" t="s">
        <v>342</v>
      </c>
      <c r="C141" t="s">
        <v>1757</v>
      </c>
      <c r="D141" t="s">
        <v>116</v>
      </c>
      <c r="E141" t="s">
        <v>82</v>
      </c>
      <c r="F141" t="s">
        <v>342</v>
      </c>
      <c r="I141" t="s">
        <v>127</v>
      </c>
      <c r="J141" t="s">
        <v>2422</v>
      </c>
      <c r="K141" t="s">
        <v>313</v>
      </c>
      <c r="L141" t="s">
        <v>89</v>
      </c>
      <c r="M141" t="s">
        <v>90</v>
      </c>
      <c r="N141" t="s">
        <v>314</v>
      </c>
      <c r="O141">
        <v>45312</v>
      </c>
      <c r="P141">
        <v>44500</v>
      </c>
      <c r="Q141">
        <v>3</v>
      </c>
      <c r="R141" t="s">
        <v>94</v>
      </c>
      <c r="S141">
        <v>2516533.7599999998</v>
      </c>
      <c r="T141">
        <v>1617906.71</v>
      </c>
      <c r="U141">
        <v>1446</v>
      </c>
      <c r="V141">
        <v>5.3624999999999999E-2</v>
      </c>
      <c r="W141">
        <v>1</v>
      </c>
      <c r="X141">
        <v>2516533.7599999998</v>
      </c>
      <c r="Y141" s="14">
        <v>1617906.71</v>
      </c>
      <c r="Z141">
        <v>1446</v>
      </c>
      <c r="AA141">
        <v>0</v>
      </c>
      <c r="AB141">
        <v>0</v>
      </c>
      <c r="AC141" t="s">
        <v>523</v>
      </c>
      <c r="AD141">
        <v>5</v>
      </c>
      <c r="AE141">
        <v>5</v>
      </c>
      <c r="AF141">
        <v>0</v>
      </c>
      <c r="AG141">
        <v>0</v>
      </c>
      <c r="AH141" t="s">
        <v>523</v>
      </c>
      <c r="AI141">
        <v>5</v>
      </c>
      <c r="AJ141">
        <v>5</v>
      </c>
      <c r="AL141">
        <v>5</v>
      </c>
      <c r="AM141" t="s">
        <v>95</v>
      </c>
      <c r="AN141">
        <v>0</v>
      </c>
      <c r="AO141" t="s">
        <v>95</v>
      </c>
      <c r="AP141" t="s">
        <v>95</v>
      </c>
      <c r="AQ141">
        <v>1</v>
      </c>
      <c r="AS141">
        <v>1</v>
      </c>
      <c r="AT141" t="s">
        <v>92</v>
      </c>
      <c r="AU141" t="s">
        <v>95</v>
      </c>
      <c r="AV141" t="s">
        <v>94</v>
      </c>
      <c r="AW141">
        <v>37000000</v>
      </c>
      <c r="AX141">
        <v>5426607.6200000001</v>
      </c>
      <c r="AY141">
        <v>1</v>
      </c>
      <c r="AZ141">
        <v>236455900</v>
      </c>
      <c r="BA141">
        <v>34679821.317134</v>
      </c>
      <c r="BB141" t="s">
        <v>116</v>
      </c>
      <c r="BC141" t="s">
        <v>1757</v>
      </c>
      <c r="BD141">
        <v>17966.122219801251</v>
      </c>
      <c r="BE141">
        <v>0</v>
      </c>
      <c r="BF141">
        <v>16.057175960307752</v>
      </c>
      <c r="BG141">
        <v>17982.179395761559</v>
      </c>
      <c r="BH141">
        <v>40790.12215814308</v>
      </c>
      <c r="BI141">
        <v>0</v>
      </c>
      <c r="BJ141">
        <v>47.226257881986818</v>
      </c>
      <c r="BK141">
        <v>40837.348416025059</v>
      </c>
      <c r="BL141">
        <v>1294325.368</v>
      </c>
      <c r="BM141">
        <v>0</v>
      </c>
      <c r="BN141">
        <v>1156.8</v>
      </c>
      <c r="BO141">
        <v>1295482.1680000001</v>
      </c>
      <c r="BP141">
        <v>17966.122219801251</v>
      </c>
      <c r="BQ141">
        <v>0</v>
      </c>
      <c r="BR141">
        <v>16.057175960307752</v>
      </c>
      <c r="BS141" s="14">
        <v>17982.179395761559</v>
      </c>
      <c r="BT141" s="15">
        <v>93335.801544089481</v>
      </c>
      <c r="BU141" s="15">
        <v>0</v>
      </c>
      <c r="BV141" s="15">
        <v>83.418634831394812</v>
      </c>
      <c r="BW141" s="15">
        <v>93419.220178920878</v>
      </c>
      <c r="BX141" s="15">
        <v>211908.7636237691</v>
      </c>
      <c r="BY141" s="15">
        <v>0</v>
      </c>
      <c r="BZ141" s="15">
        <v>245.34513232270973</v>
      </c>
      <c r="CA141" s="15">
        <v>212154.10875609179</v>
      </c>
      <c r="CB141" s="15">
        <v>6724149.7192968</v>
      </c>
      <c r="CC141" s="15">
        <v>0</v>
      </c>
      <c r="CD141" s="15">
        <v>6009.6916799999999</v>
      </c>
      <c r="CE141" s="15">
        <v>6730159.4109768001</v>
      </c>
      <c r="CF141" s="15">
        <v>93335.801544089481</v>
      </c>
      <c r="CG141" s="15">
        <v>0</v>
      </c>
      <c r="CH141" s="15">
        <v>83.418634831394812</v>
      </c>
      <c r="CI141" s="15">
        <v>93419.220178920878</v>
      </c>
      <c r="CJ141" s="15" t="s">
        <v>96</v>
      </c>
      <c r="CK141" s="15">
        <v>1.4999999999999999E-2</v>
      </c>
      <c r="CL141" s="15">
        <v>3.5000000000000003E-2</v>
      </c>
      <c r="CM141" s="15">
        <v>0.26500000000000001</v>
      </c>
      <c r="CN141" s="15">
        <v>24268.60065</v>
      </c>
      <c r="CO141" s="15">
        <v>56626.734850000001</v>
      </c>
      <c r="CP141" s="15">
        <v>428745.27815000003</v>
      </c>
      <c r="CQ141" s="15">
        <v>24268.60065</v>
      </c>
      <c r="CR141" s="14">
        <v>24268.60065</v>
      </c>
      <c r="CS141">
        <v>24268.60065</v>
      </c>
      <c r="CT141">
        <v>56626.734850000001</v>
      </c>
      <c r="CU141">
        <v>428745.27815000003</v>
      </c>
      <c r="CV141">
        <v>24268.60065</v>
      </c>
      <c r="CW141">
        <v>24268.60065</v>
      </c>
      <c r="CX141">
        <v>5</v>
      </c>
      <c r="CY141" s="21">
        <f t="shared" si="2"/>
        <v>1.1114472351599037E-2</v>
      </c>
      <c r="CZ141" s="21" t="e">
        <f>VLOOKUP(F141,#REF!,12,0)</f>
        <v>#REF!</v>
      </c>
      <c r="DB141" s="16"/>
    </row>
    <row r="142" spans="1:106">
      <c r="A142" t="s">
        <v>82</v>
      </c>
      <c r="B142" t="s">
        <v>343</v>
      </c>
      <c r="C142" t="s">
        <v>1758</v>
      </c>
      <c r="D142" t="s">
        <v>116</v>
      </c>
      <c r="E142" t="s">
        <v>82</v>
      </c>
      <c r="F142" t="s">
        <v>343</v>
      </c>
      <c r="I142" t="s">
        <v>346</v>
      </c>
      <c r="J142" t="s">
        <v>2418</v>
      </c>
      <c r="K142" t="s">
        <v>347</v>
      </c>
      <c r="L142" t="s">
        <v>348</v>
      </c>
      <c r="M142" t="s">
        <v>90</v>
      </c>
      <c r="N142" t="s">
        <v>349</v>
      </c>
      <c r="O142">
        <v>44903</v>
      </c>
      <c r="P142">
        <v>44500</v>
      </c>
      <c r="Q142">
        <v>2</v>
      </c>
      <c r="R142" t="s">
        <v>94</v>
      </c>
      <c r="S142">
        <v>1400000</v>
      </c>
      <c r="T142">
        <v>311284.90999999997</v>
      </c>
      <c r="U142">
        <v>966.02</v>
      </c>
      <c r="V142">
        <v>5.8799999999999998E-2</v>
      </c>
      <c r="W142">
        <v>1</v>
      </c>
      <c r="X142">
        <v>1400000</v>
      </c>
      <c r="Y142" s="14">
        <v>311284.90999999997</v>
      </c>
      <c r="Z142">
        <v>966.02</v>
      </c>
      <c r="AA142">
        <v>0</v>
      </c>
      <c r="AB142">
        <v>0</v>
      </c>
      <c r="AC142" t="s">
        <v>523</v>
      </c>
      <c r="AD142">
        <v>7</v>
      </c>
      <c r="AE142">
        <v>7</v>
      </c>
      <c r="AF142">
        <v>0</v>
      </c>
      <c r="AG142">
        <v>0</v>
      </c>
      <c r="AH142" t="s">
        <v>523</v>
      </c>
      <c r="AI142">
        <v>7</v>
      </c>
      <c r="AJ142">
        <v>7</v>
      </c>
      <c r="AL142">
        <v>7</v>
      </c>
      <c r="AM142" t="s">
        <v>95</v>
      </c>
      <c r="AN142">
        <v>0</v>
      </c>
      <c r="AO142" t="s">
        <v>95</v>
      </c>
      <c r="AP142" t="s">
        <v>95</v>
      </c>
      <c r="AQ142">
        <v>1</v>
      </c>
      <c r="AS142">
        <v>1</v>
      </c>
      <c r="AT142" t="s">
        <v>92</v>
      </c>
      <c r="AU142" t="s">
        <v>95</v>
      </c>
      <c r="AV142" t="s">
        <v>94</v>
      </c>
      <c r="AW142">
        <v>1400000</v>
      </c>
      <c r="AX142">
        <v>0</v>
      </c>
      <c r="AY142">
        <v>1</v>
      </c>
      <c r="AZ142">
        <v>8946980</v>
      </c>
      <c r="BA142">
        <v>0</v>
      </c>
      <c r="BB142" t="s">
        <v>116</v>
      </c>
      <c r="BC142" t="s">
        <v>1758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 s="14">
        <v>0</v>
      </c>
      <c r="BT142" s="15">
        <v>0</v>
      </c>
      <c r="BU142" s="15">
        <v>0</v>
      </c>
      <c r="BV142" s="15">
        <v>0</v>
      </c>
      <c r="BW142" s="15">
        <v>0</v>
      </c>
      <c r="BX142" s="15">
        <v>0</v>
      </c>
      <c r="BY142" s="15">
        <v>0</v>
      </c>
      <c r="BZ142" s="15">
        <v>0</v>
      </c>
      <c r="CA142" s="15">
        <v>0</v>
      </c>
      <c r="CB142" s="15">
        <v>0</v>
      </c>
      <c r="CC142" s="15">
        <v>0</v>
      </c>
      <c r="CD142" s="15">
        <v>0</v>
      </c>
      <c r="CE142" s="15">
        <v>0</v>
      </c>
      <c r="CF142" s="15">
        <v>0</v>
      </c>
      <c r="CG142" s="15">
        <v>0</v>
      </c>
      <c r="CH142" s="15">
        <v>0</v>
      </c>
      <c r="CI142" s="15">
        <v>0</v>
      </c>
      <c r="CJ142" s="15" t="s">
        <v>96</v>
      </c>
      <c r="CK142" s="15">
        <v>1.4999999999999999E-2</v>
      </c>
      <c r="CL142" s="15">
        <v>3.5000000000000003E-2</v>
      </c>
      <c r="CM142" s="15">
        <v>0.26500000000000001</v>
      </c>
      <c r="CN142" s="15">
        <v>4669.2736499999992</v>
      </c>
      <c r="CO142" s="15">
        <v>10894.97185</v>
      </c>
      <c r="CP142" s="15">
        <v>82490.501149999996</v>
      </c>
      <c r="CQ142" s="15">
        <v>4669.2736499999992</v>
      </c>
      <c r="CR142" s="14">
        <v>4669.2736499999992</v>
      </c>
      <c r="CS142">
        <v>4669.2736499999992</v>
      </c>
      <c r="CT142">
        <v>10894.97185</v>
      </c>
      <c r="CU142">
        <v>82490.501149999996</v>
      </c>
      <c r="CV142">
        <v>4669.2736499999992</v>
      </c>
      <c r="CW142">
        <v>4669.2736499999992</v>
      </c>
      <c r="CX142">
        <v>7</v>
      </c>
      <c r="CY142" s="21">
        <f t="shared" si="2"/>
        <v>0</v>
      </c>
      <c r="CZ142" s="21" t="e">
        <f>VLOOKUP(F142,#REF!,12,0)</f>
        <v>#REF!</v>
      </c>
      <c r="DB142" s="16"/>
    </row>
    <row r="143" spans="1:106">
      <c r="A143" t="s">
        <v>82</v>
      </c>
      <c r="B143" t="s">
        <v>350</v>
      </c>
      <c r="C143" t="s">
        <v>1759</v>
      </c>
      <c r="D143" t="s">
        <v>116</v>
      </c>
      <c r="E143" t="s">
        <v>82</v>
      </c>
      <c r="F143" t="s">
        <v>350</v>
      </c>
      <c r="I143" t="s">
        <v>346</v>
      </c>
      <c r="J143" t="s">
        <v>2423</v>
      </c>
      <c r="K143" t="s">
        <v>347</v>
      </c>
      <c r="L143" t="s">
        <v>348</v>
      </c>
      <c r="M143" t="s">
        <v>90</v>
      </c>
      <c r="N143" t="s">
        <v>353</v>
      </c>
      <c r="O143">
        <v>48342</v>
      </c>
      <c r="P143">
        <v>44500</v>
      </c>
      <c r="Q143">
        <v>11</v>
      </c>
      <c r="R143" t="s">
        <v>94</v>
      </c>
      <c r="S143">
        <v>3000000</v>
      </c>
      <c r="T143">
        <v>2368940.46</v>
      </c>
      <c r="U143">
        <v>7351.61</v>
      </c>
      <c r="V143">
        <v>5.8799999999999998E-2</v>
      </c>
      <c r="W143">
        <v>1</v>
      </c>
      <c r="X143">
        <v>3000000</v>
      </c>
      <c r="Y143" s="14">
        <v>2368940.46</v>
      </c>
      <c r="Z143">
        <v>7351.61</v>
      </c>
      <c r="AA143">
        <v>0</v>
      </c>
      <c r="AB143">
        <v>0</v>
      </c>
      <c r="AC143" t="s">
        <v>523</v>
      </c>
      <c r="AD143">
        <v>7</v>
      </c>
      <c r="AE143">
        <v>7</v>
      </c>
      <c r="AF143">
        <v>0</v>
      </c>
      <c r="AG143">
        <v>0</v>
      </c>
      <c r="AH143" t="s">
        <v>523</v>
      </c>
      <c r="AI143">
        <v>7</v>
      </c>
      <c r="AJ143">
        <v>7</v>
      </c>
      <c r="AL143">
        <v>7</v>
      </c>
      <c r="AM143" t="s">
        <v>95</v>
      </c>
      <c r="AN143">
        <v>0</v>
      </c>
      <c r="AO143" t="s">
        <v>95</v>
      </c>
      <c r="AP143" t="s">
        <v>95</v>
      </c>
      <c r="AQ143">
        <v>1</v>
      </c>
      <c r="AS143">
        <v>1</v>
      </c>
      <c r="AT143" t="s">
        <v>92</v>
      </c>
      <c r="AU143" t="s">
        <v>95</v>
      </c>
      <c r="AV143" t="s">
        <v>94</v>
      </c>
      <c r="AW143">
        <v>3000000</v>
      </c>
      <c r="AX143">
        <v>0</v>
      </c>
      <c r="AY143">
        <v>1</v>
      </c>
      <c r="AZ143">
        <v>19172100</v>
      </c>
      <c r="BA143">
        <v>0</v>
      </c>
      <c r="BB143" t="s">
        <v>116</v>
      </c>
      <c r="BC143" t="s">
        <v>1759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 s="14">
        <v>0</v>
      </c>
      <c r="BT143" s="15">
        <v>0</v>
      </c>
      <c r="BU143" s="15">
        <v>0</v>
      </c>
      <c r="BV143" s="15">
        <v>0</v>
      </c>
      <c r="BW143" s="15">
        <v>0</v>
      </c>
      <c r="BX143" s="15">
        <v>0</v>
      </c>
      <c r="BY143" s="15">
        <v>0</v>
      </c>
      <c r="BZ143" s="15">
        <v>0</v>
      </c>
      <c r="CA143" s="15">
        <v>0</v>
      </c>
      <c r="CB143" s="15">
        <v>0</v>
      </c>
      <c r="CC143" s="15">
        <v>0</v>
      </c>
      <c r="CD143" s="15">
        <v>0</v>
      </c>
      <c r="CE143" s="15">
        <v>0</v>
      </c>
      <c r="CF143" s="15">
        <v>0</v>
      </c>
      <c r="CG143" s="15">
        <v>0</v>
      </c>
      <c r="CH143" s="15">
        <v>0</v>
      </c>
      <c r="CI143" s="15">
        <v>0</v>
      </c>
      <c r="CJ143" s="15" t="s">
        <v>96</v>
      </c>
      <c r="CK143" s="15">
        <v>1.4999999999999999E-2</v>
      </c>
      <c r="CL143" s="15">
        <v>3.5000000000000003E-2</v>
      </c>
      <c r="CM143" s="15">
        <v>0.26500000000000001</v>
      </c>
      <c r="CN143" s="15">
        <v>35534.106899999999</v>
      </c>
      <c r="CO143" s="15">
        <v>82912.916100000002</v>
      </c>
      <c r="CP143" s="15">
        <v>627769.2219</v>
      </c>
      <c r="CQ143" s="15">
        <v>35534.106899999999</v>
      </c>
      <c r="CR143" s="14">
        <v>35534.106899999999</v>
      </c>
      <c r="CS143">
        <v>35534.106899999999</v>
      </c>
      <c r="CT143">
        <v>82912.916100000002</v>
      </c>
      <c r="CU143">
        <v>627769.2219</v>
      </c>
      <c r="CV143">
        <v>35534.106899999999</v>
      </c>
      <c r="CW143">
        <v>35534.106899999999</v>
      </c>
      <c r="CX143">
        <v>7</v>
      </c>
      <c r="CY143" s="21">
        <f t="shared" si="2"/>
        <v>0</v>
      </c>
      <c r="CZ143" s="21" t="e">
        <f>VLOOKUP(F143,#REF!,12,0)</f>
        <v>#REF!</v>
      </c>
      <c r="DB143" s="16"/>
    </row>
    <row r="144" spans="1:106">
      <c r="A144" t="s">
        <v>82</v>
      </c>
      <c r="B144" t="s">
        <v>354</v>
      </c>
      <c r="C144" t="s">
        <v>1760</v>
      </c>
      <c r="D144" t="s">
        <v>116</v>
      </c>
      <c r="E144" t="s">
        <v>82</v>
      </c>
      <c r="F144" t="s">
        <v>354</v>
      </c>
      <c r="I144" t="s">
        <v>87</v>
      </c>
      <c r="J144" t="s">
        <v>2416</v>
      </c>
      <c r="K144" t="s">
        <v>88</v>
      </c>
      <c r="L144" t="s">
        <v>89</v>
      </c>
      <c r="M144" t="s">
        <v>90</v>
      </c>
      <c r="N144" t="s">
        <v>357</v>
      </c>
      <c r="O144">
        <v>44554</v>
      </c>
      <c r="P144">
        <v>44500</v>
      </c>
      <c r="Q144">
        <v>1</v>
      </c>
      <c r="R144" t="s">
        <v>94</v>
      </c>
      <c r="S144">
        <v>10669975.189999999</v>
      </c>
      <c r="T144">
        <v>248138.98</v>
      </c>
      <c r="U144">
        <v>1650.12</v>
      </c>
      <c r="V144">
        <v>5.7000000000000002E-2</v>
      </c>
      <c r="W144">
        <v>1</v>
      </c>
      <c r="X144">
        <v>10669975.189999999</v>
      </c>
      <c r="Y144" s="14">
        <v>248138.98</v>
      </c>
      <c r="Z144">
        <v>1650.12</v>
      </c>
      <c r="AA144">
        <v>0</v>
      </c>
      <c r="AB144">
        <v>0</v>
      </c>
      <c r="AC144" t="s">
        <v>523</v>
      </c>
      <c r="AD144">
        <v>5</v>
      </c>
      <c r="AE144">
        <v>5</v>
      </c>
      <c r="AF144">
        <v>0</v>
      </c>
      <c r="AG144">
        <v>0</v>
      </c>
      <c r="AH144" t="s">
        <v>523</v>
      </c>
      <c r="AI144">
        <v>4</v>
      </c>
      <c r="AJ144">
        <v>4</v>
      </c>
      <c r="AL144">
        <v>4</v>
      </c>
      <c r="AM144" t="s">
        <v>95</v>
      </c>
      <c r="AN144">
        <v>0</v>
      </c>
      <c r="AO144" t="s">
        <v>95</v>
      </c>
      <c r="AP144" t="s">
        <v>95</v>
      </c>
      <c r="AQ144">
        <v>1</v>
      </c>
      <c r="AS144">
        <v>1</v>
      </c>
      <c r="AT144" t="s">
        <v>92</v>
      </c>
      <c r="AU144" t="s">
        <v>95</v>
      </c>
      <c r="AV144" t="s">
        <v>94</v>
      </c>
      <c r="AW144">
        <v>50000000</v>
      </c>
      <c r="AX144">
        <v>0</v>
      </c>
      <c r="AY144">
        <v>1</v>
      </c>
      <c r="AZ144">
        <v>319535000</v>
      </c>
      <c r="BA144">
        <v>0</v>
      </c>
      <c r="BB144" t="s">
        <v>116</v>
      </c>
      <c r="BC144" t="s">
        <v>1760</v>
      </c>
      <c r="BD144">
        <v>1683.088214302938</v>
      </c>
      <c r="BE144">
        <v>0</v>
      </c>
      <c r="BF144">
        <v>11.192508021857606</v>
      </c>
      <c r="BG144">
        <v>1694.2807223247955</v>
      </c>
      <c r="BH144">
        <v>1683.088214302938</v>
      </c>
      <c r="BI144">
        <v>0</v>
      </c>
      <c r="BJ144">
        <v>11.192508021857606</v>
      </c>
      <c r="BK144">
        <v>1694.2807223247955</v>
      </c>
      <c r="BL144">
        <v>198511.18399999998</v>
      </c>
      <c r="BM144">
        <v>0</v>
      </c>
      <c r="BN144">
        <v>1320.0959999999998</v>
      </c>
      <c r="BO144">
        <v>199831.28000000003</v>
      </c>
      <c r="BP144">
        <v>1683.088214302938</v>
      </c>
      <c r="BQ144">
        <v>0</v>
      </c>
      <c r="BR144">
        <v>11.192508021857606</v>
      </c>
      <c r="BS144" s="14">
        <v>1694.2807223247955</v>
      </c>
      <c r="BT144" s="15">
        <v>8743.811582125194</v>
      </c>
      <c r="BU144" s="15">
        <v>0</v>
      </c>
      <c r="BV144" s="15">
        <v>58.146198424352448</v>
      </c>
      <c r="BW144" s="15">
        <v>8801.9577805495446</v>
      </c>
      <c r="BX144" s="15">
        <v>8743.811582125194</v>
      </c>
      <c r="BY144" s="15">
        <v>0</v>
      </c>
      <c r="BZ144" s="15">
        <v>58.146198424352448</v>
      </c>
      <c r="CA144" s="15">
        <v>8801.9577805495446</v>
      </c>
      <c r="CB144" s="15">
        <v>1031285.4519983999</v>
      </c>
      <c r="CC144" s="15">
        <v>0</v>
      </c>
      <c r="CD144" s="15">
        <v>6858.0307295999992</v>
      </c>
      <c r="CE144" s="15">
        <v>1038143.4827280001</v>
      </c>
      <c r="CF144" s="15">
        <v>8743.811582125194</v>
      </c>
      <c r="CG144" s="15">
        <v>0</v>
      </c>
      <c r="CH144" s="15">
        <v>58.146198424352448</v>
      </c>
      <c r="CI144" s="15">
        <v>8801.9577805495446</v>
      </c>
      <c r="CJ144" s="15" t="s">
        <v>96</v>
      </c>
      <c r="CK144" s="15">
        <v>1.4999999999999999E-2</v>
      </c>
      <c r="CL144" s="15">
        <v>3.5000000000000003E-2</v>
      </c>
      <c r="CM144" s="15">
        <v>0.26500000000000001</v>
      </c>
      <c r="CN144" s="15">
        <v>3722.0846999999999</v>
      </c>
      <c r="CO144" s="15">
        <v>8684.8643000000011</v>
      </c>
      <c r="CP144" s="15">
        <v>65756.829700000002</v>
      </c>
      <c r="CQ144" s="15">
        <v>3722.0846999999999</v>
      </c>
      <c r="CR144" s="14">
        <v>3722.0846999999999</v>
      </c>
      <c r="CS144">
        <v>3722.0846999999999</v>
      </c>
      <c r="CT144">
        <v>8684.8643000000011</v>
      </c>
      <c r="CU144">
        <v>65756.829700000002</v>
      </c>
      <c r="CV144">
        <v>3722.0846999999999</v>
      </c>
      <c r="CW144">
        <v>3722.0846999999999</v>
      </c>
      <c r="CX144">
        <v>4</v>
      </c>
      <c r="CY144" s="21">
        <f t="shared" si="2"/>
        <v>6.8279507005501328E-3</v>
      </c>
      <c r="CZ144" s="21" t="e">
        <f>VLOOKUP(F144,#REF!,12,0)</f>
        <v>#REF!</v>
      </c>
      <c r="DB144" s="16"/>
    </row>
    <row r="145" spans="1:108">
      <c r="A145" t="s">
        <v>82</v>
      </c>
      <c r="B145" t="s">
        <v>358</v>
      </c>
      <c r="C145" t="s">
        <v>1761</v>
      </c>
      <c r="D145" t="s">
        <v>116</v>
      </c>
      <c r="E145" t="s">
        <v>82</v>
      </c>
      <c r="F145" t="s">
        <v>358</v>
      </c>
      <c r="I145" t="s">
        <v>87</v>
      </c>
      <c r="J145" t="s">
        <v>2416</v>
      </c>
      <c r="K145" t="s">
        <v>88</v>
      </c>
      <c r="L145" t="s">
        <v>89</v>
      </c>
      <c r="M145" t="s">
        <v>90</v>
      </c>
      <c r="N145" t="s">
        <v>357</v>
      </c>
      <c r="O145">
        <v>44610</v>
      </c>
      <c r="P145">
        <v>44500</v>
      </c>
      <c r="Q145">
        <v>1</v>
      </c>
      <c r="R145" t="s">
        <v>94</v>
      </c>
      <c r="S145">
        <v>9330024.8100000005</v>
      </c>
      <c r="T145">
        <v>645161.30000000005</v>
      </c>
      <c r="U145">
        <v>7354.84</v>
      </c>
      <c r="V145">
        <v>5.7000000000000002E-2</v>
      </c>
      <c r="W145">
        <v>1</v>
      </c>
      <c r="X145">
        <v>9330024.8100000005</v>
      </c>
      <c r="Y145" s="14">
        <v>645161.30000000005</v>
      </c>
      <c r="Z145">
        <v>7354.84</v>
      </c>
      <c r="AA145">
        <v>0</v>
      </c>
      <c r="AB145">
        <v>0</v>
      </c>
      <c r="AC145" t="s">
        <v>523</v>
      </c>
      <c r="AD145">
        <v>5</v>
      </c>
      <c r="AE145">
        <v>5</v>
      </c>
      <c r="AF145">
        <v>0</v>
      </c>
      <c r="AG145">
        <v>0</v>
      </c>
      <c r="AH145" t="s">
        <v>523</v>
      </c>
      <c r="AI145">
        <v>4</v>
      </c>
      <c r="AJ145">
        <v>4</v>
      </c>
      <c r="AL145">
        <v>4</v>
      </c>
      <c r="AM145" t="s">
        <v>95</v>
      </c>
      <c r="AN145">
        <v>0</v>
      </c>
      <c r="AO145" t="s">
        <v>95</v>
      </c>
      <c r="AP145" t="s">
        <v>95</v>
      </c>
      <c r="AQ145">
        <v>1</v>
      </c>
      <c r="AS145">
        <v>1</v>
      </c>
      <c r="AT145" t="s">
        <v>92</v>
      </c>
      <c r="AU145" t="s">
        <v>95</v>
      </c>
      <c r="AV145" t="s">
        <v>94</v>
      </c>
      <c r="AW145">
        <v>50000000</v>
      </c>
      <c r="AX145">
        <v>0</v>
      </c>
      <c r="AY145">
        <v>1</v>
      </c>
      <c r="AZ145">
        <v>319535000</v>
      </c>
      <c r="BA145">
        <v>0</v>
      </c>
      <c r="BB145" t="s">
        <v>116</v>
      </c>
      <c r="BC145" t="s">
        <v>1761</v>
      </c>
      <c r="BD145">
        <v>4376.0290316110841</v>
      </c>
      <c r="BE145">
        <v>0</v>
      </c>
      <c r="BF145">
        <v>49.886738964123339</v>
      </c>
      <c r="BG145">
        <v>4425.9157705752077</v>
      </c>
      <c r="BH145">
        <v>4376.0290316110841</v>
      </c>
      <c r="BI145">
        <v>0</v>
      </c>
      <c r="BJ145">
        <v>49.886738964123339</v>
      </c>
      <c r="BK145">
        <v>4425.9157705752077</v>
      </c>
      <c r="BL145">
        <v>516129.0400000001</v>
      </c>
      <c r="BM145">
        <v>0</v>
      </c>
      <c r="BN145">
        <v>5883.8719999999994</v>
      </c>
      <c r="BO145">
        <v>522012.91200000007</v>
      </c>
      <c r="BP145">
        <v>4376.0290316110841</v>
      </c>
      <c r="BQ145">
        <v>0</v>
      </c>
      <c r="BR145">
        <v>49.886738964123339</v>
      </c>
      <c r="BS145" s="14">
        <v>4425.9157705752077</v>
      </c>
      <c r="BT145" s="15">
        <v>22733.908422122742</v>
      </c>
      <c r="BU145" s="15">
        <v>0</v>
      </c>
      <c r="BV145" s="15">
        <v>259.16659759251718</v>
      </c>
      <c r="BW145" s="15">
        <v>22993.075019715263</v>
      </c>
      <c r="BX145" s="15">
        <v>22733.908422122742</v>
      </c>
      <c r="BY145" s="15">
        <v>0</v>
      </c>
      <c r="BZ145" s="15">
        <v>259.16659759251718</v>
      </c>
      <c r="CA145" s="15">
        <v>22993.075019715263</v>
      </c>
      <c r="CB145" s="15">
        <v>2681341.9757040003</v>
      </c>
      <c r="CC145" s="15">
        <v>0</v>
      </c>
      <c r="CD145" s="15">
        <v>30567.303427199997</v>
      </c>
      <c r="CE145" s="15">
        <v>2711909.2791312002</v>
      </c>
      <c r="CF145" s="15">
        <v>22733.908422122742</v>
      </c>
      <c r="CG145" s="15">
        <v>0</v>
      </c>
      <c r="CH145" s="15">
        <v>259.16659759251718</v>
      </c>
      <c r="CI145" s="15">
        <v>22993.075019715263</v>
      </c>
      <c r="CJ145" s="15" t="s">
        <v>96</v>
      </c>
      <c r="CK145" s="15">
        <v>1.4999999999999999E-2</v>
      </c>
      <c r="CL145" s="15">
        <v>3.5000000000000003E-2</v>
      </c>
      <c r="CM145" s="15">
        <v>0.26500000000000001</v>
      </c>
      <c r="CN145" s="15">
        <v>9677.4195</v>
      </c>
      <c r="CO145" s="15">
        <v>22580.645500000002</v>
      </c>
      <c r="CP145" s="15">
        <v>170967.74450000003</v>
      </c>
      <c r="CQ145" s="15">
        <v>9677.4195</v>
      </c>
      <c r="CR145" s="14">
        <v>9677.4195</v>
      </c>
      <c r="CS145">
        <v>9677.4195</v>
      </c>
      <c r="CT145">
        <v>22580.645500000002</v>
      </c>
      <c r="CU145">
        <v>170967.74450000003</v>
      </c>
      <c r="CV145">
        <v>9677.4195</v>
      </c>
      <c r="CW145">
        <v>9677.4195</v>
      </c>
      <c r="CX145">
        <v>4</v>
      </c>
      <c r="CY145" s="21">
        <f t="shared" si="2"/>
        <v>6.8601693414890317E-3</v>
      </c>
      <c r="CZ145" s="21" t="e">
        <f>VLOOKUP(F145,#REF!,12,0)</f>
        <v>#REF!</v>
      </c>
      <c r="DB145" s="16"/>
    </row>
    <row r="146" spans="1:108">
      <c r="A146" t="s">
        <v>82</v>
      </c>
      <c r="B146" t="s">
        <v>359</v>
      </c>
      <c r="C146" t="s">
        <v>1762</v>
      </c>
      <c r="D146" t="s">
        <v>116</v>
      </c>
      <c r="E146" t="s">
        <v>82</v>
      </c>
      <c r="F146" t="s">
        <v>359</v>
      </c>
      <c r="I146" t="s">
        <v>87</v>
      </c>
      <c r="J146" t="s">
        <v>2416</v>
      </c>
      <c r="K146" t="s">
        <v>88</v>
      </c>
      <c r="L146" t="s">
        <v>89</v>
      </c>
      <c r="M146" t="s">
        <v>90</v>
      </c>
      <c r="N146" t="s">
        <v>357</v>
      </c>
      <c r="O146">
        <v>44694</v>
      </c>
      <c r="P146">
        <v>44500</v>
      </c>
      <c r="Q146">
        <v>1</v>
      </c>
      <c r="R146" t="s">
        <v>94</v>
      </c>
      <c r="S146">
        <v>5000000</v>
      </c>
      <c r="T146">
        <v>583126.52</v>
      </c>
      <c r="U146">
        <v>6647.64</v>
      </c>
      <c r="V146">
        <v>5.7000000000000002E-2</v>
      </c>
      <c r="W146">
        <v>1</v>
      </c>
      <c r="X146">
        <v>5000000</v>
      </c>
      <c r="Y146" s="14">
        <v>583126.52</v>
      </c>
      <c r="Z146">
        <v>6647.64</v>
      </c>
      <c r="AA146">
        <v>0</v>
      </c>
      <c r="AB146">
        <v>0</v>
      </c>
      <c r="AC146" t="s">
        <v>523</v>
      </c>
      <c r="AD146">
        <v>5</v>
      </c>
      <c r="AE146">
        <v>5</v>
      </c>
      <c r="AF146">
        <v>0</v>
      </c>
      <c r="AG146">
        <v>0</v>
      </c>
      <c r="AH146" t="s">
        <v>523</v>
      </c>
      <c r="AI146">
        <v>4</v>
      </c>
      <c r="AJ146">
        <v>4</v>
      </c>
      <c r="AL146">
        <v>4</v>
      </c>
      <c r="AM146" t="s">
        <v>95</v>
      </c>
      <c r="AN146">
        <v>0</v>
      </c>
      <c r="AO146" t="s">
        <v>95</v>
      </c>
      <c r="AP146" t="s">
        <v>95</v>
      </c>
      <c r="AQ146">
        <v>1</v>
      </c>
      <c r="AS146">
        <v>1</v>
      </c>
      <c r="AT146" t="s">
        <v>92</v>
      </c>
      <c r="AU146" t="s">
        <v>95</v>
      </c>
      <c r="AV146" t="s">
        <v>94</v>
      </c>
      <c r="AW146">
        <v>50000000</v>
      </c>
      <c r="AX146">
        <v>0</v>
      </c>
      <c r="AY146">
        <v>1</v>
      </c>
      <c r="AZ146">
        <v>319535000</v>
      </c>
      <c r="BA146">
        <v>0</v>
      </c>
      <c r="BB146" t="s">
        <v>116</v>
      </c>
      <c r="BC146" t="s">
        <v>1762</v>
      </c>
      <c r="BD146">
        <v>3955.256740635778</v>
      </c>
      <c r="BE146">
        <v>0</v>
      </c>
      <c r="BF146">
        <v>45.089911052784949</v>
      </c>
      <c r="BG146">
        <v>4000.3466516885628</v>
      </c>
      <c r="BH146">
        <v>3955.256740635778</v>
      </c>
      <c r="BI146">
        <v>0</v>
      </c>
      <c r="BJ146">
        <v>45.089911052784949</v>
      </c>
      <c r="BK146">
        <v>4000.3466516885628</v>
      </c>
      <c r="BL146">
        <v>466501.21600000001</v>
      </c>
      <c r="BM146">
        <v>0</v>
      </c>
      <c r="BN146">
        <v>5318.1120000000001</v>
      </c>
      <c r="BO146">
        <v>471819.32799999998</v>
      </c>
      <c r="BP146">
        <v>3955.256740635778</v>
      </c>
      <c r="BQ146">
        <v>0</v>
      </c>
      <c r="BR146">
        <v>45.089911052784949</v>
      </c>
      <c r="BS146" s="14">
        <v>4000.3466516885628</v>
      </c>
      <c r="BT146" s="15">
        <v>20547.954293276929</v>
      </c>
      <c r="BU146" s="15">
        <v>0</v>
      </c>
      <c r="BV146" s="15">
        <v>234.24659691032309</v>
      </c>
      <c r="BW146" s="15">
        <v>20782.200890187254</v>
      </c>
      <c r="BX146" s="15">
        <v>20547.954293276929</v>
      </c>
      <c r="BY146" s="15">
        <v>0</v>
      </c>
      <c r="BZ146" s="15">
        <v>234.24659691032309</v>
      </c>
      <c r="CA146" s="15">
        <v>20782.200890187254</v>
      </c>
      <c r="CB146" s="15">
        <v>2423520.4672416002</v>
      </c>
      <c r="CC146" s="15">
        <v>0</v>
      </c>
      <c r="CD146" s="15">
        <v>27628.1236512</v>
      </c>
      <c r="CE146" s="15">
        <v>2451148.5908928001</v>
      </c>
      <c r="CF146" s="15">
        <v>20547.954293276929</v>
      </c>
      <c r="CG146" s="15">
        <v>0</v>
      </c>
      <c r="CH146" s="15">
        <v>234.24659691032309</v>
      </c>
      <c r="CI146" s="15">
        <v>20782.200890187254</v>
      </c>
      <c r="CJ146" s="15" t="s">
        <v>96</v>
      </c>
      <c r="CK146" s="15">
        <v>1.4999999999999999E-2</v>
      </c>
      <c r="CL146" s="15">
        <v>3.5000000000000003E-2</v>
      </c>
      <c r="CM146" s="15">
        <v>0.26500000000000001</v>
      </c>
      <c r="CN146" s="15">
        <v>8746.8978000000006</v>
      </c>
      <c r="CO146" s="15">
        <v>20409.428200000002</v>
      </c>
      <c r="CP146" s="15">
        <v>154528.52780000001</v>
      </c>
      <c r="CQ146" s="15">
        <v>8746.8978000000006</v>
      </c>
      <c r="CR146" s="14">
        <v>8746.8978000000006</v>
      </c>
      <c r="CS146">
        <v>8746.8978000000006</v>
      </c>
      <c r="CT146">
        <v>20409.428200000002</v>
      </c>
      <c r="CU146">
        <v>154528.52780000001</v>
      </c>
      <c r="CV146">
        <v>8746.8978000000006</v>
      </c>
      <c r="CW146">
        <v>8746.8978000000006</v>
      </c>
      <c r="CX146">
        <v>4</v>
      </c>
      <c r="CY146" s="21">
        <f t="shared" si="2"/>
        <v>6.8601693020042421E-3</v>
      </c>
      <c r="CZ146" s="21" t="e">
        <f>VLOOKUP(F146,#REF!,12,0)</f>
        <v>#REF!</v>
      </c>
      <c r="DB146" s="16"/>
    </row>
    <row r="147" spans="1:108">
      <c r="A147" t="s">
        <v>82</v>
      </c>
      <c r="B147" t="s">
        <v>360</v>
      </c>
      <c r="C147" t="s">
        <v>1763</v>
      </c>
      <c r="D147" t="s">
        <v>116</v>
      </c>
      <c r="E147" t="s">
        <v>82</v>
      </c>
      <c r="F147" t="s">
        <v>360</v>
      </c>
      <c r="I147" t="s">
        <v>87</v>
      </c>
      <c r="J147" t="s">
        <v>2416</v>
      </c>
      <c r="K147" t="s">
        <v>88</v>
      </c>
      <c r="L147" t="s">
        <v>89</v>
      </c>
      <c r="M147" t="s">
        <v>90</v>
      </c>
      <c r="N147" t="s">
        <v>357</v>
      </c>
      <c r="O147">
        <v>44736</v>
      </c>
      <c r="P147">
        <v>44500</v>
      </c>
      <c r="Q147">
        <v>1</v>
      </c>
      <c r="R147" t="s">
        <v>94</v>
      </c>
      <c r="S147">
        <v>10000000</v>
      </c>
      <c r="T147">
        <v>967741.93</v>
      </c>
      <c r="U147">
        <v>6435.48</v>
      </c>
      <c r="V147">
        <v>5.7000000000000002E-2</v>
      </c>
      <c r="W147">
        <v>1</v>
      </c>
      <c r="X147">
        <v>10000000</v>
      </c>
      <c r="Y147" s="14">
        <v>967741.93</v>
      </c>
      <c r="Z147">
        <v>6435.48</v>
      </c>
      <c r="AA147">
        <v>0</v>
      </c>
      <c r="AB147">
        <v>0</v>
      </c>
      <c r="AC147" t="s">
        <v>523</v>
      </c>
      <c r="AD147">
        <v>5</v>
      </c>
      <c r="AE147">
        <v>5</v>
      </c>
      <c r="AF147">
        <v>0</v>
      </c>
      <c r="AG147">
        <v>0</v>
      </c>
      <c r="AH147" t="s">
        <v>523</v>
      </c>
      <c r="AI147">
        <v>4</v>
      </c>
      <c r="AJ147">
        <v>4</v>
      </c>
      <c r="AL147">
        <v>4</v>
      </c>
      <c r="AM147" t="s">
        <v>95</v>
      </c>
      <c r="AN147">
        <v>0</v>
      </c>
      <c r="AO147" t="s">
        <v>95</v>
      </c>
      <c r="AP147" t="s">
        <v>95</v>
      </c>
      <c r="AQ147">
        <v>1</v>
      </c>
      <c r="AS147">
        <v>1</v>
      </c>
      <c r="AT147" t="s">
        <v>92</v>
      </c>
      <c r="AU147" t="s">
        <v>95</v>
      </c>
      <c r="AV147" t="s">
        <v>94</v>
      </c>
      <c r="AW147">
        <v>50000000</v>
      </c>
      <c r="AX147">
        <v>0</v>
      </c>
      <c r="AY147">
        <v>1</v>
      </c>
      <c r="AZ147">
        <v>319535000</v>
      </c>
      <c r="BA147">
        <v>0</v>
      </c>
      <c r="BB147" t="s">
        <v>116</v>
      </c>
      <c r="BC147" t="s">
        <v>1763</v>
      </c>
      <c r="BD147">
        <v>6564.0434117597279</v>
      </c>
      <c r="BE147">
        <v>0</v>
      </c>
      <c r="BF147">
        <v>43.650862679383422</v>
      </c>
      <c r="BG147">
        <v>6607.6942744391117</v>
      </c>
      <c r="BH147">
        <v>6564.0434117597279</v>
      </c>
      <c r="BI147">
        <v>0</v>
      </c>
      <c r="BJ147">
        <v>43.650862679383422</v>
      </c>
      <c r="BK147">
        <v>6607.6942744391117</v>
      </c>
      <c r="BL147">
        <v>774193.54399999999</v>
      </c>
      <c r="BM147">
        <v>0</v>
      </c>
      <c r="BN147">
        <v>5148.3839999999991</v>
      </c>
      <c r="BO147">
        <v>779341.92800000007</v>
      </c>
      <c r="BP147">
        <v>6564.0434117597279</v>
      </c>
      <c r="BQ147">
        <v>0</v>
      </c>
      <c r="BR147">
        <v>43.650862679383422</v>
      </c>
      <c r="BS147" s="14">
        <v>6607.6942744391117</v>
      </c>
      <c r="BT147" s="15">
        <v>34100.861928432962</v>
      </c>
      <c r="BU147" s="15">
        <v>0</v>
      </c>
      <c r="BV147" s="15">
        <v>226.77059670566481</v>
      </c>
      <c r="BW147" s="15">
        <v>34327.63252513863</v>
      </c>
      <c r="BX147" s="15">
        <v>34100.861928432962</v>
      </c>
      <c r="BY147" s="15">
        <v>0</v>
      </c>
      <c r="BZ147" s="15">
        <v>226.77059670566481</v>
      </c>
      <c r="CA147" s="15">
        <v>34327.63252513863</v>
      </c>
      <c r="CB147" s="15">
        <v>4022012.8804343999</v>
      </c>
      <c r="CC147" s="15">
        <v>0</v>
      </c>
      <c r="CD147" s="15">
        <v>26746.369718399994</v>
      </c>
      <c r="CE147" s="15">
        <v>4048759.2501528002</v>
      </c>
      <c r="CF147" s="15">
        <v>34100.861928432962</v>
      </c>
      <c r="CG147" s="15">
        <v>0</v>
      </c>
      <c r="CH147" s="15">
        <v>226.77059670566481</v>
      </c>
      <c r="CI147" s="15">
        <v>34327.63252513863</v>
      </c>
      <c r="CJ147" s="15" t="s">
        <v>96</v>
      </c>
      <c r="CK147" s="15">
        <v>1.4999999999999999E-2</v>
      </c>
      <c r="CL147" s="15">
        <v>3.5000000000000003E-2</v>
      </c>
      <c r="CM147" s="15">
        <v>0.26500000000000001</v>
      </c>
      <c r="CN147" s="15">
        <v>14516.12895</v>
      </c>
      <c r="CO147" s="15">
        <v>33870.967550000008</v>
      </c>
      <c r="CP147" s="15">
        <v>256451.61145000003</v>
      </c>
      <c r="CQ147" s="15">
        <v>14516.12895</v>
      </c>
      <c r="CR147" s="14">
        <v>14516.12895</v>
      </c>
      <c r="CS147">
        <v>14516.12895</v>
      </c>
      <c r="CT147">
        <v>33870.967550000008</v>
      </c>
      <c r="CU147">
        <v>256451.61145000003</v>
      </c>
      <c r="CV147">
        <v>14516.12895</v>
      </c>
      <c r="CW147">
        <v>14516.12895</v>
      </c>
      <c r="CX147">
        <v>4</v>
      </c>
      <c r="CY147" s="21">
        <f t="shared" si="2"/>
        <v>6.8279507889454699E-3</v>
      </c>
      <c r="CZ147" s="21" t="e">
        <f>VLOOKUP(F147,#REF!,12,0)</f>
        <v>#REF!</v>
      </c>
      <c r="DB147" s="16"/>
    </row>
    <row r="148" spans="1:108" s="8" customFormat="1">
      <c r="A148" s="8" t="s">
        <v>82</v>
      </c>
      <c r="B148" s="8" t="s">
        <v>361</v>
      </c>
      <c r="C148" s="8" t="s">
        <v>1764</v>
      </c>
      <c r="D148" s="8" t="s">
        <v>116</v>
      </c>
      <c r="E148" s="8" t="s">
        <v>82</v>
      </c>
      <c r="F148" s="8" t="s">
        <v>361</v>
      </c>
      <c r="I148" s="8" t="s">
        <v>87</v>
      </c>
      <c r="J148" s="8" t="s">
        <v>2416</v>
      </c>
      <c r="K148" s="8" t="s">
        <v>88</v>
      </c>
      <c r="L148" s="8" t="s">
        <v>89</v>
      </c>
      <c r="M148" s="8" t="s">
        <v>90</v>
      </c>
      <c r="N148" s="8" t="s">
        <v>357</v>
      </c>
      <c r="O148" s="8">
        <v>44764</v>
      </c>
      <c r="P148" s="8">
        <v>44500</v>
      </c>
      <c r="Q148" s="8">
        <v>1</v>
      </c>
      <c r="R148" s="8" t="s">
        <v>94</v>
      </c>
      <c r="S148" s="8">
        <v>5000000</v>
      </c>
      <c r="T148" s="8">
        <v>173697.25</v>
      </c>
      <c r="U148" s="8">
        <v>330.02</v>
      </c>
      <c r="V148" s="8">
        <v>5.7000000000000002E-2</v>
      </c>
      <c r="W148" s="8">
        <v>1</v>
      </c>
      <c r="X148" s="8">
        <v>5000000</v>
      </c>
      <c r="Y148" s="28">
        <v>2673697.25</v>
      </c>
      <c r="Z148">
        <v>330.02</v>
      </c>
      <c r="AA148">
        <v>0</v>
      </c>
      <c r="AB148">
        <v>0</v>
      </c>
      <c r="AC148" t="s">
        <v>523</v>
      </c>
      <c r="AD148">
        <v>5</v>
      </c>
      <c r="AE148">
        <v>5</v>
      </c>
      <c r="AF148">
        <v>0</v>
      </c>
      <c r="AG148">
        <v>0</v>
      </c>
      <c r="AH148" t="s">
        <v>523</v>
      </c>
      <c r="AI148">
        <v>4</v>
      </c>
      <c r="AJ148">
        <v>4</v>
      </c>
      <c r="AK148"/>
      <c r="AL148">
        <v>4</v>
      </c>
      <c r="AM148" t="s">
        <v>95</v>
      </c>
      <c r="AN148">
        <v>0</v>
      </c>
      <c r="AO148" t="s">
        <v>95</v>
      </c>
      <c r="AP148" t="s">
        <v>95</v>
      </c>
      <c r="AQ148">
        <v>1</v>
      </c>
      <c r="AR148"/>
      <c r="AS148">
        <v>1</v>
      </c>
      <c r="AT148" t="s">
        <v>92</v>
      </c>
      <c r="AU148" t="s">
        <v>95</v>
      </c>
      <c r="AV148" t="s">
        <v>94</v>
      </c>
      <c r="AW148">
        <v>50000000</v>
      </c>
      <c r="AX148">
        <v>0</v>
      </c>
      <c r="AY148">
        <v>1</v>
      </c>
      <c r="AZ148">
        <v>319535000</v>
      </c>
      <c r="BA148">
        <v>0</v>
      </c>
      <c r="BB148" t="s">
        <v>116</v>
      </c>
      <c r="BC148" t="s">
        <v>1764</v>
      </c>
      <c r="BD148">
        <v>1178.1615058296402</v>
      </c>
      <c r="BE148">
        <v>0</v>
      </c>
      <c r="BF148">
        <v>2.2384744729919324</v>
      </c>
      <c r="BG148">
        <v>1180.3999803026322</v>
      </c>
      <c r="BH148">
        <v>1178.1615058296402</v>
      </c>
      <c r="BI148">
        <v>0</v>
      </c>
      <c r="BJ148">
        <v>2.2384744729919324</v>
      </c>
      <c r="BK148">
        <v>1180.3999803026322</v>
      </c>
      <c r="BL148">
        <v>138957.79999999999</v>
      </c>
      <c r="BM148">
        <v>0</v>
      </c>
      <c r="BN148">
        <v>264.01599999999996</v>
      </c>
      <c r="BO148">
        <v>139221.81599999999</v>
      </c>
      <c r="BP148">
        <v>1178.1615058296402</v>
      </c>
      <c r="BQ148">
        <v>0</v>
      </c>
      <c r="BR148">
        <v>2.2384744729919324</v>
      </c>
      <c r="BS148" s="28">
        <f>Y148*CY148</f>
        <v>18169.730270543732</v>
      </c>
      <c r="BT148" s="15">
        <v>6120.6668389355636</v>
      </c>
      <c r="BU148" s="15">
        <v>0</v>
      </c>
      <c r="BV148" s="15">
        <v>11.629098734640388</v>
      </c>
      <c r="BW148" s="15">
        <v>6132.2959376702047</v>
      </c>
      <c r="BX148" s="15">
        <v>6120.6668389355636</v>
      </c>
      <c r="BY148" s="15">
        <v>0</v>
      </c>
      <c r="BZ148" s="15">
        <v>11.629098734640388</v>
      </c>
      <c r="CA148" s="15">
        <v>6132.2959376702047</v>
      </c>
      <c r="CB148" s="15">
        <v>721899.66677999997</v>
      </c>
      <c r="CC148" s="15">
        <v>0</v>
      </c>
      <c r="CD148" s="15">
        <v>1371.5895215999999</v>
      </c>
      <c r="CE148" s="15">
        <v>723271.25630160002</v>
      </c>
      <c r="CF148" s="15">
        <v>6120.6668389355636</v>
      </c>
      <c r="CG148" s="15">
        <v>0</v>
      </c>
      <c r="CH148" s="15">
        <v>11.629098734640388</v>
      </c>
      <c r="CI148" s="15">
        <v>6132.2959376702047</v>
      </c>
      <c r="CJ148" s="15" t="s">
        <v>96</v>
      </c>
      <c r="CK148" s="15">
        <v>1.4999999999999999E-2</v>
      </c>
      <c r="CL148" s="15">
        <v>3.5000000000000003E-2</v>
      </c>
      <c r="CM148" s="15">
        <v>0.26500000000000001</v>
      </c>
      <c r="CN148" s="15">
        <v>2605.4587499999998</v>
      </c>
      <c r="CO148" s="15">
        <v>6079.4037500000004</v>
      </c>
      <c r="CP148" s="15">
        <v>46029.771250000005</v>
      </c>
      <c r="CQ148" s="15">
        <v>2605.4587499999998</v>
      </c>
      <c r="CR148" s="28">
        <f>Y148*1.5%</f>
        <v>40105.458749999998</v>
      </c>
      <c r="CS148">
        <v>2605.4587499999998</v>
      </c>
      <c r="CT148">
        <v>6079.4037500000004</v>
      </c>
      <c r="CU148">
        <v>46029.771250000005</v>
      </c>
      <c r="CV148">
        <v>2605.4587499999998</v>
      </c>
      <c r="CW148">
        <v>2605.4587499999998</v>
      </c>
      <c r="CX148">
        <v>4</v>
      </c>
      <c r="CY148" s="29">
        <v>6.7957321160964394E-3</v>
      </c>
      <c r="CZ148" s="21" t="e">
        <f>VLOOKUP(F148,#REF!,12,0)</f>
        <v>#REF!</v>
      </c>
      <c r="DA148" s="18"/>
      <c r="DB148" s="30"/>
      <c r="DD148" s="17"/>
    </row>
    <row r="149" spans="1:108">
      <c r="A149" t="s">
        <v>82</v>
      </c>
      <c r="B149" t="s">
        <v>362</v>
      </c>
      <c r="C149" t="s">
        <v>1765</v>
      </c>
      <c r="D149" t="s">
        <v>116</v>
      </c>
      <c r="E149" t="s">
        <v>82</v>
      </c>
      <c r="F149" t="s">
        <v>362</v>
      </c>
      <c r="I149" t="s">
        <v>87</v>
      </c>
      <c r="J149" t="s">
        <v>2416</v>
      </c>
      <c r="K149" t="s">
        <v>88</v>
      </c>
      <c r="L149" t="s">
        <v>89</v>
      </c>
      <c r="M149" t="s">
        <v>90</v>
      </c>
      <c r="N149" t="s">
        <v>357</v>
      </c>
      <c r="O149">
        <v>44771</v>
      </c>
      <c r="P149">
        <v>44500</v>
      </c>
      <c r="Q149">
        <v>1</v>
      </c>
      <c r="R149" t="s">
        <v>94</v>
      </c>
      <c r="S149">
        <v>10000000</v>
      </c>
      <c r="T149">
        <v>1091811.42</v>
      </c>
      <c r="U149">
        <v>2074.44</v>
      </c>
      <c r="V149">
        <v>5.7000000000000002E-2</v>
      </c>
      <c r="W149">
        <v>1</v>
      </c>
      <c r="X149">
        <v>10000000</v>
      </c>
      <c r="Y149" s="14">
        <v>1091811.42</v>
      </c>
      <c r="Z149">
        <v>2074.44</v>
      </c>
      <c r="AA149">
        <v>0</v>
      </c>
      <c r="AB149">
        <v>0</v>
      </c>
      <c r="AC149" t="s">
        <v>523</v>
      </c>
      <c r="AD149">
        <v>5</v>
      </c>
      <c r="AE149">
        <v>5</v>
      </c>
      <c r="AF149">
        <v>0</v>
      </c>
      <c r="AG149">
        <v>0</v>
      </c>
      <c r="AH149" t="s">
        <v>523</v>
      </c>
      <c r="AI149">
        <v>4</v>
      </c>
      <c r="AJ149">
        <v>4</v>
      </c>
      <c r="AL149">
        <v>4</v>
      </c>
      <c r="AM149" t="s">
        <v>95</v>
      </c>
      <c r="AN149">
        <v>0</v>
      </c>
      <c r="AO149" t="s">
        <v>95</v>
      </c>
      <c r="AP149" t="s">
        <v>95</v>
      </c>
      <c r="AQ149">
        <v>1</v>
      </c>
      <c r="AS149">
        <v>1</v>
      </c>
      <c r="AT149" t="s">
        <v>92</v>
      </c>
      <c r="AU149" t="s">
        <v>95</v>
      </c>
      <c r="AV149" t="s">
        <v>94</v>
      </c>
      <c r="AW149">
        <v>50000000</v>
      </c>
      <c r="AX149">
        <v>0</v>
      </c>
      <c r="AY149">
        <v>1</v>
      </c>
      <c r="AZ149">
        <v>319535000</v>
      </c>
      <c r="BA149">
        <v>0</v>
      </c>
      <c r="BB149" t="s">
        <v>116</v>
      </c>
      <c r="BC149" t="s">
        <v>1765</v>
      </c>
      <c r="BD149">
        <v>7405.5875189111975</v>
      </c>
      <c r="BE149">
        <v>0</v>
      </c>
      <c r="BF149">
        <v>14.07060476866064</v>
      </c>
      <c r="BG149">
        <v>7419.6581236798584</v>
      </c>
      <c r="BH149">
        <v>7405.5875189111975</v>
      </c>
      <c r="BI149">
        <v>0</v>
      </c>
      <c r="BJ149">
        <v>14.07060476866064</v>
      </c>
      <c r="BK149">
        <v>7419.6581236798584</v>
      </c>
      <c r="BL149">
        <v>873449.13600000006</v>
      </c>
      <c r="BM149">
        <v>0</v>
      </c>
      <c r="BN149">
        <v>1659.5519999999999</v>
      </c>
      <c r="BO149">
        <v>875108.68799999985</v>
      </c>
      <c r="BP149">
        <v>7405.5875189111975</v>
      </c>
      <c r="BQ149">
        <v>0</v>
      </c>
      <c r="BR149">
        <v>14.07060476866064</v>
      </c>
      <c r="BS149" s="14">
        <v>7419.6581236798584</v>
      </c>
      <c r="BT149" s="15">
        <v>38472.767719495561</v>
      </c>
      <c r="BU149" s="15">
        <v>0</v>
      </c>
      <c r="BV149" s="15">
        <v>73.098198833668889</v>
      </c>
      <c r="BW149" s="15">
        <v>38545.865918329233</v>
      </c>
      <c r="BX149" s="15">
        <v>38472.767719495561</v>
      </c>
      <c r="BY149" s="15">
        <v>0</v>
      </c>
      <c r="BZ149" s="15">
        <v>73.098198833668889</v>
      </c>
      <c r="CA149" s="15">
        <v>38545.865918329233</v>
      </c>
      <c r="CB149" s="15">
        <v>4537655.6064336002</v>
      </c>
      <c r="CC149" s="15">
        <v>0</v>
      </c>
      <c r="CD149" s="15">
        <v>8621.5385951999997</v>
      </c>
      <c r="CE149" s="15">
        <v>4546277.1450287988</v>
      </c>
      <c r="CF149" s="15">
        <v>38472.767719495561</v>
      </c>
      <c r="CG149" s="15">
        <v>0</v>
      </c>
      <c r="CH149" s="15">
        <v>73.098198833668889</v>
      </c>
      <c r="CI149" s="15">
        <v>38545.865918329233</v>
      </c>
      <c r="CJ149" s="15" t="s">
        <v>96</v>
      </c>
      <c r="CK149" s="15">
        <v>1.4999999999999999E-2</v>
      </c>
      <c r="CL149" s="15">
        <v>3.5000000000000003E-2</v>
      </c>
      <c r="CM149" s="15">
        <v>0.26500000000000001</v>
      </c>
      <c r="CN149" s="15">
        <v>16377.171299999998</v>
      </c>
      <c r="CO149" s="15">
        <v>38213.399700000002</v>
      </c>
      <c r="CP149" s="15">
        <v>289330.02629999997</v>
      </c>
      <c r="CQ149" s="15">
        <v>16377.171299999998</v>
      </c>
      <c r="CR149" s="14">
        <v>16377.171299999998</v>
      </c>
      <c r="CS149">
        <v>16377.171299999998</v>
      </c>
      <c r="CT149">
        <v>38213.399700000002</v>
      </c>
      <c r="CU149">
        <v>289330.02629999997</v>
      </c>
      <c r="CV149">
        <v>16377.171299999998</v>
      </c>
      <c r="CW149">
        <v>16377.171299999998</v>
      </c>
      <c r="CX149">
        <v>4</v>
      </c>
      <c r="CY149" s="21">
        <f t="shared" si="2"/>
        <v>6.7957322920105187E-3</v>
      </c>
      <c r="CZ149" s="21" t="e">
        <f>VLOOKUP(F149,#REF!,12,0)</f>
        <v>#REF!</v>
      </c>
      <c r="DB149" s="16"/>
    </row>
    <row r="150" spans="1:108">
      <c r="A150" t="s">
        <v>82</v>
      </c>
      <c r="B150" t="s">
        <v>363</v>
      </c>
      <c r="C150" t="s">
        <v>1766</v>
      </c>
      <c r="D150" t="s">
        <v>116</v>
      </c>
      <c r="E150" t="s">
        <v>82</v>
      </c>
      <c r="F150" t="s">
        <v>363</v>
      </c>
      <c r="I150" t="s">
        <v>87</v>
      </c>
      <c r="J150" t="s">
        <v>2416</v>
      </c>
      <c r="K150" t="s">
        <v>88</v>
      </c>
      <c r="L150" t="s">
        <v>89</v>
      </c>
      <c r="M150" t="s">
        <v>90</v>
      </c>
      <c r="N150" t="s">
        <v>366</v>
      </c>
      <c r="O150">
        <v>45068</v>
      </c>
      <c r="P150">
        <v>44500</v>
      </c>
      <c r="Q150">
        <v>2</v>
      </c>
      <c r="R150" t="s">
        <v>94</v>
      </c>
      <c r="S150">
        <v>36565096.950000003</v>
      </c>
      <c r="T150">
        <v>33639889.189999998</v>
      </c>
      <c r="U150">
        <v>263138.69</v>
      </c>
      <c r="V150">
        <v>4.4000000000000004E-2</v>
      </c>
      <c r="W150">
        <v>1</v>
      </c>
      <c r="X150">
        <v>36565096.950000003</v>
      </c>
      <c r="Y150" s="14">
        <v>33639889.189999998</v>
      </c>
      <c r="Z150">
        <v>263138.69</v>
      </c>
      <c r="AA150">
        <v>0</v>
      </c>
      <c r="AB150">
        <v>0</v>
      </c>
      <c r="AC150" t="s">
        <v>523</v>
      </c>
      <c r="AD150">
        <v>3</v>
      </c>
      <c r="AE150">
        <v>3</v>
      </c>
      <c r="AF150">
        <v>0</v>
      </c>
      <c r="AG150">
        <v>0</v>
      </c>
      <c r="AH150" t="s">
        <v>523</v>
      </c>
      <c r="AI150">
        <v>3</v>
      </c>
      <c r="AJ150">
        <v>3</v>
      </c>
      <c r="AL150">
        <v>3</v>
      </c>
      <c r="AM150" t="s">
        <v>95</v>
      </c>
      <c r="AN150">
        <v>0</v>
      </c>
      <c r="AO150" t="s">
        <v>95</v>
      </c>
      <c r="AP150" t="s">
        <v>95</v>
      </c>
      <c r="AQ150">
        <v>1</v>
      </c>
      <c r="AS150">
        <v>1</v>
      </c>
      <c r="AT150" t="s">
        <v>92</v>
      </c>
      <c r="AU150" t="s">
        <v>95</v>
      </c>
      <c r="AV150" t="s">
        <v>94</v>
      </c>
      <c r="AW150">
        <v>110000000</v>
      </c>
      <c r="AX150">
        <v>0</v>
      </c>
      <c r="AY150">
        <v>1</v>
      </c>
      <c r="AZ150">
        <v>702977000</v>
      </c>
      <c r="BA150">
        <v>0</v>
      </c>
      <c r="BB150" t="s">
        <v>116</v>
      </c>
      <c r="BC150" t="s">
        <v>1766</v>
      </c>
      <c r="BD150">
        <v>84483.493615862943</v>
      </c>
      <c r="BE150">
        <v>0</v>
      </c>
      <c r="BF150">
        <v>660.84866424916845</v>
      </c>
      <c r="BG150">
        <v>85144.342280112105</v>
      </c>
      <c r="BH150">
        <v>223282.79032161587</v>
      </c>
      <c r="BI150">
        <v>0</v>
      </c>
      <c r="BJ150">
        <v>2786.5282907517108</v>
      </c>
      <c r="BK150">
        <v>226069.31861236756</v>
      </c>
      <c r="BL150">
        <v>26911911.351999998</v>
      </c>
      <c r="BM150">
        <v>0</v>
      </c>
      <c r="BN150">
        <v>210510.95199999999</v>
      </c>
      <c r="BO150">
        <v>27122422.303999998</v>
      </c>
      <c r="BP150">
        <v>84483.493615862943</v>
      </c>
      <c r="BQ150">
        <v>0</v>
      </c>
      <c r="BR150">
        <v>660.84866424916845</v>
      </c>
      <c r="BS150" s="14">
        <v>85144.342280112105</v>
      </c>
      <c r="BT150" s="15">
        <v>438900.19768376957</v>
      </c>
      <c r="BU150" s="15">
        <v>0</v>
      </c>
      <c r="BV150" s="15">
        <v>3433.1748956408551</v>
      </c>
      <c r="BW150" s="15">
        <v>442333.37257941038</v>
      </c>
      <c r="BX150" s="15">
        <v>1159976.4239998267</v>
      </c>
      <c r="BY150" s="15">
        <v>0</v>
      </c>
      <c r="BZ150" s="15">
        <v>14476.293123284213</v>
      </c>
      <c r="CA150" s="15">
        <v>1174452.7171231108</v>
      </c>
      <c r="CB150" s="15">
        <v>139810070.66477519</v>
      </c>
      <c r="CC150" s="15">
        <v>0</v>
      </c>
      <c r="CD150" s="15">
        <v>1093625.4467352</v>
      </c>
      <c r="CE150" s="15">
        <v>140903696.1115104</v>
      </c>
      <c r="CF150" s="15">
        <v>438900.19768376957</v>
      </c>
      <c r="CG150" s="15">
        <v>0</v>
      </c>
      <c r="CH150" s="15">
        <v>3433.1748956408551</v>
      </c>
      <c r="CI150" s="15">
        <v>442333.37257941038</v>
      </c>
      <c r="CJ150" s="15" t="s">
        <v>96</v>
      </c>
      <c r="CK150" s="15">
        <v>1.4999999999999999E-2</v>
      </c>
      <c r="CL150" s="15">
        <v>3.5000000000000003E-2</v>
      </c>
      <c r="CM150" s="15">
        <v>0.26500000000000001</v>
      </c>
      <c r="CN150" s="15">
        <v>504598.33784999995</v>
      </c>
      <c r="CO150" s="15">
        <v>1177396.1216500001</v>
      </c>
      <c r="CP150" s="15">
        <v>8914570.6353500001</v>
      </c>
      <c r="CQ150" s="15">
        <v>504598.33784999995</v>
      </c>
      <c r="CR150" s="14">
        <v>504598.33784999995</v>
      </c>
      <c r="CS150">
        <v>504598.33784999995</v>
      </c>
      <c r="CT150">
        <v>1177396.1216500001</v>
      </c>
      <c r="CU150">
        <v>8914570.6353500001</v>
      </c>
      <c r="CV150">
        <v>504598.33784999995</v>
      </c>
      <c r="CW150">
        <v>504598.33784999995</v>
      </c>
      <c r="CX150">
        <v>3</v>
      </c>
      <c r="CY150" s="21">
        <f t="shared" si="2"/>
        <v>2.5310529948303945E-3</v>
      </c>
      <c r="CZ150" s="21" t="e">
        <f>VLOOKUP(F150,#REF!,12,0)</f>
        <v>#REF!</v>
      </c>
      <c r="DB150" s="16"/>
    </row>
    <row r="151" spans="1:108">
      <c r="A151" t="s">
        <v>82</v>
      </c>
      <c r="B151" t="s">
        <v>367</v>
      </c>
      <c r="C151" t="s">
        <v>1767</v>
      </c>
      <c r="D151" t="s">
        <v>116</v>
      </c>
      <c r="E151" t="s">
        <v>82</v>
      </c>
      <c r="F151" t="s">
        <v>367</v>
      </c>
      <c r="I151" t="s">
        <v>87</v>
      </c>
      <c r="J151" t="s">
        <v>2416</v>
      </c>
      <c r="K151" t="s">
        <v>88</v>
      </c>
      <c r="L151" t="s">
        <v>89</v>
      </c>
      <c r="M151" t="s">
        <v>90</v>
      </c>
      <c r="N151" t="s">
        <v>366</v>
      </c>
      <c r="O151">
        <v>45068</v>
      </c>
      <c r="P151">
        <v>44500</v>
      </c>
      <c r="Q151">
        <v>2</v>
      </c>
      <c r="R151" t="s">
        <v>94</v>
      </c>
      <c r="S151">
        <v>73434903.049999997</v>
      </c>
      <c r="T151">
        <v>67560110.810000002</v>
      </c>
      <c r="U151">
        <v>528470.19999999995</v>
      </c>
      <c r="V151">
        <v>4.4000000000000004E-2</v>
      </c>
      <c r="W151">
        <v>1</v>
      </c>
      <c r="X151">
        <v>73434903.049999997</v>
      </c>
      <c r="Y151" s="14">
        <v>67560110.810000002</v>
      </c>
      <c r="Z151">
        <v>528470.19999999995</v>
      </c>
      <c r="AA151">
        <v>0</v>
      </c>
      <c r="AB151">
        <v>0</v>
      </c>
      <c r="AC151" t="s">
        <v>523</v>
      </c>
      <c r="AD151">
        <v>3</v>
      </c>
      <c r="AE151">
        <v>3</v>
      </c>
      <c r="AF151">
        <v>0</v>
      </c>
      <c r="AG151">
        <v>0</v>
      </c>
      <c r="AH151" t="s">
        <v>523</v>
      </c>
      <c r="AI151">
        <v>3</v>
      </c>
      <c r="AJ151">
        <v>3</v>
      </c>
      <c r="AL151">
        <v>3</v>
      </c>
      <c r="AM151" t="s">
        <v>95</v>
      </c>
      <c r="AN151">
        <v>0</v>
      </c>
      <c r="AO151" t="s">
        <v>95</v>
      </c>
      <c r="AP151" t="s">
        <v>95</v>
      </c>
      <c r="AQ151">
        <v>1</v>
      </c>
      <c r="AS151">
        <v>1</v>
      </c>
      <c r="AT151" t="s">
        <v>92</v>
      </c>
      <c r="AU151" t="s">
        <v>95</v>
      </c>
      <c r="AV151" t="s">
        <v>94</v>
      </c>
      <c r="AW151">
        <v>110000000</v>
      </c>
      <c r="AX151">
        <v>0</v>
      </c>
      <c r="AY151">
        <v>1</v>
      </c>
      <c r="AZ151">
        <v>702977000</v>
      </c>
      <c r="BA151">
        <v>0</v>
      </c>
      <c r="BB151" t="s">
        <v>116</v>
      </c>
      <c r="BC151" t="s">
        <v>1767</v>
      </c>
      <c r="BD151">
        <v>169671.01639562892</v>
      </c>
      <c r="BE151">
        <v>0</v>
      </c>
      <c r="BF151">
        <v>1327.2043946311769</v>
      </c>
      <c r="BG151">
        <v>170998.22079026009</v>
      </c>
      <c r="BH151">
        <v>448426.27069588058</v>
      </c>
      <c r="BI151">
        <v>0</v>
      </c>
      <c r="BJ151">
        <v>5596.2776250015331</v>
      </c>
      <c r="BK151">
        <v>454022.54832088214</v>
      </c>
      <c r="BL151">
        <v>54048088.648000009</v>
      </c>
      <c r="BM151">
        <v>0</v>
      </c>
      <c r="BN151">
        <v>422776.15999999992</v>
      </c>
      <c r="BO151">
        <v>54470864.808000013</v>
      </c>
      <c r="BP151">
        <v>169671.01639562892</v>
      </c>
      <c r="BQ151">
        <v>0</v>
      </c>
      <c r="BR151">
        <v>1327.2043946311769</v>
      </c>
      <c r="BS151" s="14">
        <v>170998.22079026009</v>
      </c>
      <c r="BT151" s="15">
        <v>881457.89727693179</v>
      </c>
      <c r="BU151" s="15">
        <v>0</v>
      </c>
      <c r="BV151" s="15">
        <v>6894.9595505484276</v>
      </c>
      <c r="BW151" s="15">
        <v>888352.85682748025</v>
      </c>
      <c r="BX151" s="15">
        <v>2329619.3188921693</v>
      </c>
      <c r="BY151" s="15">
        <v>0</v>
      </c>
      <c r="BZ151" s="15">
        <v>29073.221889645465</v>
      </c>
      <c r="CA151" s="15">
        <v>2358692.5407818146</v>
      </c>
      <c r="CB151" s="15">
        <v>280785225.33522487</v>
      </c>
      <c r="CC151" s="15">
        <v>0</v>
      </c>
      <c r="CD151" s="15">
        <v>2196364.4288159995</v>
      </c>
      <c r="CE151" s="15">
        <v>282981589.76404089</v>
      </c>
      <c r="CF151" s="15">
        <v>881457.89727693179</v>
      </c>
      <c r="CG151" s="15">
        <v>0</v>
      </c>
      <c r="CH151" s="15">
        <v>6894.9595505484276</v>
      </c>
      <c r="CI151" s="15">
        <v>888352.85682748025</v>
      </c>
      <c r="CJ151" s="15" t="s">
        <v>96</v>
      </c>
      <c r="CK151" s="15">
        <v>1.4999999999999999E-2</v>
      </c>
      <c r="CL151" s="15">
        <v>3.5000000000000003E-2</v>
      </c>
      <c r="CM151" s="15">
        <v>0.26500000000000001</v>
      </c>
      <c r="CN151" s="15">
        <v>1013401.66215</v>
      </c>
      <c r="CO151" s="15">
        <v>2364603.8783500004</v>
      </c>
      <c r="CP151" s="15">
        <v>17903429.36465</v>
      </c>
      <c r="CQ151" s="15">
        <v>1013401.66215</v>
      </c>
      <c r="CR151" s="14">
        <v>1013401.66215</v>
      </c>
      <c r="CS151">
        <v>1013401.66215</v>
      </c>
      <c r="CT151">
        <v>2364603.8783500004</v>
      </c>
      <c r="CU151">
        <v>17903429.36465</v>
      </c>
      <c r="CV151">
        <v>1013401.66215</v>
      </c>
      <c r="CW151">
        <v>1013401.66215</v>
      </c>
      <c r="CX151">
        <v>3</v>
      </c>
      <c r="CY151" s="21">
        <f t="shared" si="2"/>
        <v>2.531052994734721E-3</v>
      </c>
      <c r="CZ151" s="21" t="e">
        <f>VLOOKUP(F151,#REF!,12,0)</f>
        <v>#REF!</v>
      </c>
      <c r="DB151" s="16"/>
    </row>
    <row r="152" spans="1:108">
      <c r="A152" t="s">
        <v>82</v>
      </c>
      <c r="B152" t="s">
        <v>368</v>
      </c>
      <c r="C152" t="s">
        <v>1768</v>
      </c>
      <c r="D152" t="s">
        <v>116</v>
      </c>
      <c r="E152" t="s">
        <v>82</v>
      </c>
      <c r="F152" t="s">
        <v>368</v>
      </c>
      <c r="I152" t="s">
        <v>87</v>
      </c>
      <c r="J152" t="s">
        <v>2418</v>
      </c>
      <c r="K152" t="s">
        <v>100</v>
      </c>
      <c r="L152" t="s">
        <v>89</v>
      </c>
      <c r="M152" t="s">
        <v>90</v>
      </c>
      <c r="N152" t="s">
        <v>371</v>
      </c>
      <c r="O152">
        <v>45191</v>
      </c>
      <c r="P152">
        <v>44500</v>
      </c>
      <c r="Q152">
        <v>2</v>
      </c>
      <c r="R152" t="s">
        <v>94</v>
      </c>
      <c r="S152">
        <v>100000000</v>
      </c>
      <c r="T152">
        <v>97000000</v>
      </c>
      <c r="U152">
        <v>400125</v>
      </c>
      <c r="V152">
        <v>4.4999999999999998E-2</v>
      </c>
      <c r="W152">
        <v>1</v>
      </c>
      <c r="X152">
        <v>100000000</v>
      </c>
      <c r="Y152" s="14">
        <v>97000000</v>
      </c>
      <c r="Z152">
        <v>400125</v>
      </c>
      <c r="AA152">
        <v>0</v>
      </c>
      <c r="AB152">
        <v>0</v>
      </c>
      <c r="AC152" t="s">
        <v>523</v>
      </c>
      <c r="AD152">
        <v>5</v>
      </c>
      <c r="AE152">
        <v>5</v>
      </c>
      <c r="AF152">
        <v>0</v>
      </c>
      <c r="AG152">
        <v>0</v>
      </c>
      <c r="AH152" t="s">
        <v>523</v>
      </c>
      <c r="AI152">
        <v>5</v>
      </c>
      <c r="AJ152">
        <v>5</v>
      </c>
      <c r="AL152">
        <v>5</v>
      </c>
      <c r="AM152" t="s">
        <v>95</v>
      </c>
      <c r="AN152">
        <v>0</v>
      </c>
      <c r="AO152" t="s">
        <v>95</v>
      </c>
      <c r="AP152" t="s">
        <v>95</v>
      </c>
      <c r="AQ152">
        <v>1</v>
      </c>
      <c r="AS152">
        <v>1</v>
      </c>
      <c r="AT152" t="s">
        <v>92</v>
      </c>
      <c r="AU152" t="s">
        <v>95</v>
      </c>
      <c r="AV152" t="s">
        <v>94</v>
      </c>
      <c r="AW152">
        <v>100000000</v>
      </c>
      <c r="AX152">
        <v>0</v>
      </c>
      <c r="AY152">
        <v>1</v>
      </c>
      <c r="AZ152">
        <v>639070000</v>
      </c>
      <c r="BA152">
        <v>0</v>
      </c>
      <c r="BB152" t="s">
        <v>116</v>
      </c>
      <c r="BC152" t="s">
        <v>1768</v>
      </c>
      <c r="BD152">
        <v>1077141.1259680858</v>
      </c>
      <c r="BE152">
        <v>0</v>
      </c>
      <c r="BF152">
        <v>4443.2071446183545</v>
      </c>
      <c r="BG152">
        <v>1081584.3331127041</v>
      </c>
      <c r="BH152">
        <v>2059104.6117294517</v>
      </c>
      <c r="BI152">
        <v>0</v>
      </c>
      <c r="BJ152">
        <v>12369.978177705168</v>
      </c>
      <c r="BK152">
        <v>2071474.5899071568</v>
      </c>
      <c r="BL152">
        <v>77600000</v>
      </c>
      <c r="BM152">
        <v>0</v>
      </c>
      <c r="BN152">
        <v>320100</v>
      </c>
      <c r="BO152">
        <v>77920100</v>
      </c>
      <c r="BP152">
        <v>1077141.1259680858</v>
      </c>
      <c r="BQ152">
        <v>0</v>
      </c>
      <c r="BR152">
        <v>4443.2071446183545</v>
      </c>
      <c r="BS152" s="14">
        <v>1081584.3331127041</v>
      </c>
      <c r="BT152" s="15">
        <v>5595855.8635168029</v>
      </c>
      <c r="BU152" s="15">
        <v>0</v>
      </c>
      <c r="BV152" s="15">
        <v>23082.905437006815</v>
      </c>
      <c r="BW152" s="15">
        <v>5618938.7689538095</v>
      </c>
      <c r="BX152" s="15">
        <v>10697254.368395675</v>
      </c>
      <c r="BY152" s="15">
        <v>0</v>
      </c>
      <c r="BZ152" s="15">
        <v>64263.273630996118</v>
      </c>
      <c r="CA152" s="15">
        <v>10761517.64202667</v>
      </c>
      <c r="CB152" s="15">
        <v>403139760</v>
      </c>
      <c r="CC152" s="15">
        <v>0</v>
      </c>
      <c r="CD152" s="15">
        <v>1662951.51</v>
      </c>
      <c r="CE152" s="15">
        <v>404802711.50999999</v>
      </c>
      <c r="CF152" s="15">
        <v>5595855.8635168029</v>
      </c>
      <c r="CG152" s="15">
        <v>0</v>
      </c>
      <c r="CH152" s="15">
        <v>23082.905437006815</v>
      </c>
      <c r="CI152" s="15">
        <v>5618938.7689538095</v>
      </c>
      <c r="CJ152" s="15" t="s">
        <v>96</v>
      </c>
      <c r="CK152" s="15">
        <v>1.4999999999999999E-2</v>
      </c>
      <c r="CL152" s="15">
        <v>3.5000000000000003E-2</v>
      </c>
      <c r="CM152" s="15">
        <v>0.26500000000000001</v>
      </c>
      <c r="CN152" s="15">
        <v>1455000</v>
      </c>
      <c r="CO152" s="15">
        <v>3395000.0000000005</v>
      </c>
      <c r="CP152" s="15">
        <v>25705000</v>
      </c>
      <c r="CQ152" s="15">
        <v>1455000</v>
      </c>
      <c r="CR152" s="14">
        <v>1455000</v>
      </c>
      <c r="CS152">
        <v>1455000</v>
      </c>
      <c r="CT152">
        <v>3395000.0000000005</v>
      </c>
      <c r="CU152">
        <v>25705000</v>
      </c>
      <c r="CV152">
        <v>1455000</v>
      </c>
      <c r="CW152">
        <v>1455000</v>
      </c>
      <c r="CX152">
        <v>5</v>
      </c>
      <c r="CY152" s="21">
        <f t="shared" si="2"/>
        <v>1.1150353949615506E-2</v>
      </c>
      <c r="CZ152" s="21" t="e">
        <f>VLOOKUP(F152,#REF!,12,0)</f>
        <v>#REF!</v>
      </c>
      <c r="DB152" s="16"/>
    </row>
    <row r="153" spans="1:108">
      <c r="A153" t="s">
        <v>82</v>
      </c>
      <c r="B153" t="s">
        <v>372</v>
      </c>
      <c r="C153" t="s">
        <v>1769</v>
      </c>
      <c r="D153" t="s">
        <v>116</v>
      </c>
      <c r="E153" t="s">
        <v>82</v>
      </c>
      <c r="F153" t="s">
        <v>372</v>
      </c>
      <c r="I153" t="s">
        <v>87</v>
      </c>
      <c r="J153" t="s">
        <v>2419</v>
      </c>
      <c r="K153" t="s">
        <v>128</v>
      </c>
      <c r="L153" t="s">
        <v>89</v>
      </c>
      <c r="M153" t="s">
        <v>90</v>
      </c>
      <c r="N153" t="s">
        <v>375</v>
      </c>
      <c r="O153">
        <v>44501</v>
      </c>
      <c r="P153">
        <v>44500</v>
      </c>
      <c r="Q153">
        <v>1</v>
      </c>
      <c r="R153" t="s">
        <v>94</v>
      </c>
      <c r="S153">
        <v>200000000</v>
      </c>
      <c r="T153">
        <v>100000000</v>
      </c>
      <c r="U153">
        <v>56666.67</v>
      </c>
      <c r="V153">
        <v>3.4000000000000002E-2</v>
      </c>
      <c r="W153">
        <v>1</v>
      </c>
      <c r="X153">
        <v>200000000</v>
      </c>
      <c r="Y153" s="14">
        <v>100000000</v>
      </c>
      <c r="Z153">
        <v>56666.67</v>
      </c>
      <c r="AA153">
        <v>0</v>
      </c>
      <c r="AB153">
        <v>0</v>
      </c>
      <c r="AC153" t="s">
        <v>523</v>
      </c>
      <c r="AD153">
        <v>5</v>
      </c>
      <c r="AE153">
        <v>5</v>
      </c>
      <c r="AF153">
        <v>0</v>
      </c>
      <c r="AG153">
        <v>0</v>
      </c>
      <c r="AH153" t="s">
        <v>523</v>
      </c>
      <c r="AI153">
        <v>5</v>
      </c>
      <c r="AJ153">
        <v>5</v>
      </c>
      <c r="AL153">
        <v>5</v>
      </c>
      <c r="AM153" t="s">
        <v>95</v>
      </c>
      <c r="AN153">
        <v>0</v>
      </c>
      <c r="AO153" t="s">
        <v>95</v>
      </c>
      <c r="AP153" t="s">
        <v>95</v>
      </c>
      <c r="AQ153">
        <v>1</v>
      </c>
      <c r="AS153">
        <v>1</v>
      </c>
      <c r="AT153" t="s">
        <v>92</v>
      </c>
      <c r="AU153" t="s">
        <v>2415</v>
      </c>
      <c r="AV153" t="s">
        <v>94</v>
      </c>
      <c r="AW153">
        <v>200000000</v>
      </c>
      <c r="AX153">
        <v>100000000</v>
      </c>
      <c r="AY153">
        <v>1</v>
      </c>
      <c r="AZ153">
        <v>1278140000</v>
      </c>
      <c r="BA153">
        <v>639070000</v>
      </c>
      <c r="BB153" t="s">
        <v>93</v>
      </c>
      <c r="BC153" t="s">
        <v>1769</v>
      </c>
      <c r="BD153">
        <v>1110454.7690392635</v>
      </c>
      <c r="BE153">
        <v>0</v>
      </c>
      <c r="BF153">
        <v>629.25773947074174</v>
      </c>
      <c r="BG153">
        <v>1111084.0267787343</v>
      </c>
      <c r="BH153">
        <v>1110454.7690392635</v>
      </c>
      <c r="BI153">
        <v>0</v>
      </c>
      <c r="BJ153">
        <v>629.25773947074174</v>
      </c>
      <c r="BK153">
        <v>1111084.0267787343</v>
      </c>
      <c r="BL153">
        <v>80000000</v>
      </c>
      <c r="BM153">
        <v>0</v>
      </c>
      <c r="BN153">
        <v>45333.335999999996</v>
      </c>
      <c r="BO153">
        <v>80045333.335999995</v>
      </c>
      <c r="BP153">
        <v>1110454.7690392635</v>
      </c>
      <c r="BQ153">
        <v>0</v>
      </c>
      <c r="BR153">
        <v>629.25773947074174</v>
      </c>
      <c r="BS153" s="14">
        <v>1111084.0267787343</v>
      </c>
      <c r="BT153" s="15">
        <v>5768923.5706358775</v>
      </c>
      <c r="BU153" s="15">
        <v>0</v>
      </c>
      <c r="BV153" s="15">
        <v>3269.0568823244503</v>
      </c>
      <c r="BW153" s="15">
        <v>5772192.6275182022</v>
      </c>
      <c r="BX153" s="15">
        <v>5768923.5706358775</v>
      </c>
      <c r="BY153" s="15">
        <v>0</v>
      </c>
      <c r="BZ153" s="15">
        <v>3269.0568823244503</v>
      </c>
      <c r="CA153" s="15">
        <v>5772192.6275182022</v>
      </c>
      <c r="CB153" s="15">
        <v>415608000</v>
      </c>
      <c r="CC153" s="15">
        <v>0</v>
      </c>
      <c r="CD153" s="15">
        <v>235511.21385359997</v>
      </c>
      <c r="CE153" s="15">
        <v>415843511.2138536</v>
      </c>
      <c r="CF153" s="15">
        <v>5768923.5706358775</v>
      </c>
      <c r="CG153" s="15">
        <v>0</v>
      </c>
      <c r="CH153" s="15">
        <v>3269.0568823244503</v>
      </c>
      <c r="CI153" s="15">
        <v>5772192.6275182022</v>
      </c>
      <c r="CJ153" s="15" t="s">
        <v>96</v>
      </c>
      <c r="CK153" s="15">
        <v>1.4999999999999999E-2</v>
      </c>
      <c r="CL153" s="15">
        <v>3.5000000000000003E-2</v>
      </c>
      <c r="CM153" s="15">
        <v>0.26500000000000001</v>
      </c>
      <c r="CN153" s="15">
        <v>1500000</v>
      </c>
      <c r="CO153" s="15">
        <v>3500000.0000000005</v>
      </c>
      <c r="CP153" s="15">
        <v>26500000</v>
      </c>
      <c r="CQ153" s="15">
        <v>1500000</v>
      </c>
      <c r="CR153" s="14">
        <v>1500000</v>
      </c>
      <c r="CS153">
        <v>1500000</v>
      </c>
      <c r="CT153">
        <v>3500000.0000000005</v>
      </c>
      <c r="CU153">
        <v>26500000</v>
      </c>
      <c r="CV153">
        <v>1500000</v>
      </c>
      <c r="CW153">
        <v>1500000</v>
      </c>
      <c r="CX153">
        <v>5</v>
      </c>
      <c r="CY153" s="21">
        <f t="shared" si="2"/>
        <v>1.1110840267787343E-2</v>
      </c>
      <c r="CZ153" s="21" t="e">
        <f>VLOOKUP(F153,#REF!,12,0)</f>
        <v>#REF!</v>
      </c>
      <c r="DB153" s="16"/>
    </row>
    <row r="154" spans="1:108">
      <c r="A154" t="s">
        <v>82</v>
      </c>
      <c r="B154" t="s">
        <v>379</v>
      </c>
      <c r="C154" t="s">
        <v>1772</v>
      </c>
      <c r="D154" t="s">
        <v>116</v>
      </c>
      <c r="E154" t="s">
        <v>82</v>
      </c>
      <c r="F154" t="s">
        <v>379</v>
      </c>
      <c r="I154" t="s">
        <v>87</v>
      </c>
      <c r="J154" t="s">
        <v>2418</v>
      </c>
      <c r="K154" t="s">
        <v>100</v>
      </c>
      <c r="L154" t="s">
        <v>89</v>
      </c>
      <c r="M154" t="s">
        <v>90</v>
      </c>
      <c r="N154" t="s">
        <v>382</v>
      </c>
      <c r="O154">
        <v>44505</v>
      </c>
      <c r="P154">
        <v>44500</v>
      </c>
      <c r="Q154">
        <v>1</v>
      </c>
      <c r="R154" t="s">
        <v>94</v>
      </c>
      <c r="S154">
        <v>3000000</v>
      </c>
      <c r="T154">
        <v>3000000</v>
      </c>
      <c r="U154">
        <v>2175</v>
      </c>
      <c r="V154">
        <v>4.3499999999999997E-2</v>
      </c>
      <c r="W154">
        <v>1</v>
      </c>
      <c r="X154">
        <v>3000000</v>
      </c>
      <c r="Y154" s="14">
        <v>3000000</v>
      </c>
      <c r="Z154">
        <v>2175</v>
      </c>
      <c r="AA154">
        <v>0</v>
      </c>
      <c r="AB154">
        <v>0</v>
      </c>
      <c r="AC154" t="s">
        <v>523</v>
      </c>
      <c r="AD154">
        <v>7</v>
      </c>
      <c r="AE154">
        <v>7</v>
      </c>
      <c r="AF154">
        <v>0</v>
      </c>
      <c r="AG154">
        <v>0</v>
      </c>
      <c r="AH154" t="s">
        <v>523</v>
      </c>
      <c r="AI154">
        <v>7</v>
      </c>
      <c r="AJ154">
        <v>7</v>
      </c>
      <c r="AL154">
        <v>7</v>
      </c>
      <c r="AM154" t="s">
        <v>95</v>
      </c>
      <c r="AN154">
        <v>0</v>
      </c>
      <c r="AO154" t="s">
        <v>95</v>
      </c>
      <c r="AP154" t="s">
        <v>95</v>
      </c>
      <c r="AQ154">
        <v>1</v>
      </c>
      <c r="AS154">
        <v>1</v>
      </c>
      <c r="AT154" t="s">
        <v>92</v>
      </c>
      <c r="AU154" t="s">
        <v>2415</v>
      </c>
      <c r="AV154" t="s">
        <v>94</v>
      </c>
      <c r="AW154">
        <v>3000000</v>
      </c>
      <c r="AX154">
        <v>0</v>
      </c>
      <c r="AY154">
        <v>1</v>
      </c>
      <c r="AZ154">
        <v>19172100</v>
      </c>
      <c r="BA154">
        <v>0</v>
      </c>
      <c r="BB154" t="s">
        <v>93</v>
      </c>
      <c r="BC154" t="s">
        <v>1772</v>
      </c>
      <c r="BD154">
        <v>61.184718298054392</v>
      </c>
      <c r="BE154">
        <v>0</v>
      </c>
      <c r="BF154">
        <v>4.4358920766089438E-2</v>
      </c>
      <c r="BG154">
        <v>61.229077218820478</v>
      </c>
      <c r="BH154">
        <v>61.184718298054392</v>
      </c>
      <c r="BI154">
        <v>0</v>
      </c>
      <c r="BJ154">
        <v>4.4358920766089438E-2</v>
      </c>
      <c r="BK154">
        <v>61.229077218820478</v>
      </c>
      <c r="BL154">
        <v>1738.7394139249502</v>
      </c>
      <c r="BM154">
        <v>0</v>
      </c>
      <c r="BN154">
        <v>1.2605860750955886</v>
      </c>
      <c r="BO154">
        <v>1740.0000000000457</v>
      </c>
      <c r="BP154">
        <v>61.184718298054392</v>
      </c>
      <c r="BQ154">
        <v>0</v>
      </c>
      <c r="BR154">
        <v>4.4358920766089438E-2</v>
      </c>
      <c r="BS154" s="14">
        <v>61.229077218820478</v>
      </c>
      <c r="BT154" s="15">
        <v>317.86073003022238</v>
      </c>
      <c r="BU154" s="15">
        <v>0</v>
      </c>
      <c r="BV154" s="15">
        <v>0.23044902927191124</v>
      </c>
      <c r="BW154" s="15">
        <v>318.09117905949427</v>
      </c>
      <c r="BX154" s="15">
        <v>317.86073003022238</v>
      </c>
      <c r="BY154" s="15">
        <v>0</v>
      </c>
      <c r="BZ154" s="15">
        <v>0.23044902927191124</v>
      </c>
      <c r="CA154" s="15">
        <v>318.09117905949427</v>
      </c>
      <c r="CB154" s="15">
        <v>9032.9251292815097</v>
      </c>
      <c r="CC154" s="15">
        <v>0</v>
      </c>
      <c r="CD154" s="15">
        <v>6.5488707187290922</v>
      </c>
      <c r="CE154" s="15">
        <v>9039.4740000002366</v>
      </c>
      <c r="CF154" s="15">
        <v>317.86073003022238</v>
      </c>
      <c r="CG154" s="15">
        <v>0</v>
      </c>
      <c r="CH154" s="15">
        <v>0.23044902927191124</v>
      </c>
      <c r="CI154" s="15">
        <v>318.09117905949427</v>
      </c>
      <c r="CJ154" s="15" t="s">
        <v>96</v>
      </c>
      <c r="CK154" s="15">
        <v>1.4999999999999999E-2</v>
      </c>
      <c r="CL154" s="15">
        <v>3.5000000000000003E-2</v>
      </c>
      <c r="CM154" s="15">
        <v>0.26500000000000001</v>
      </c>
      <c r="CN154" s="15">
        <v>45000</v>
      </c>
      <c r="CO154" s="15">
        <v>105000.00000000001</v>
      </c>
      <c r="CP154" s="15">
        <v>795000</v>
      </c>
      <c r="CQ154" s="15">
        <v>45000</v>
      </c>
      <c r="CR154" s="14">
        <v>45000</v>
      </c>
      <c r="CS154">
        <v>45000</v>
      </c>
      <c r="CT154">
        <v>105000.00000000001</v>
      </c>
      <c r="CU154">
        <v>795000</v>
      </c>
      <c r="CV154">
        <v>45000</v>
      </c>
      <c r="CW154">
        <v>45000</v>
      </c>
      <c r="CX154">
        <v>7</v>
      </c>
      <c r="CY154" s="21">
        <f t="shared" si="2"/>
        <v>2.0409692406273492E-5</v>
      </c>
      <c r="CZ154" s="21" t="e">
        <f>VLOOKUP(F154,#REF!,12,0)</f>
        <v>#REF!</v>
      </c>
      <c r="DB154" s="16"/>
    </row>
    <row r="155" spans="1:108">
      <c r="A155" t="s">
        <v>82</v>
      </c>
      <c r="B155" t="s">
        <v>383</v>
      </c>
      <c r="C155" t="s">
        <v>1773</v>
      </c>
      <c r="D155" t="s">
        <v>116</v>
      </c>
      <c r="E155" t="s">
        <v>82</v>
      </c>
      <c r="F155" t="s">
        <v>383</v>
      </c>
      <c r="I155" t="s">
        <v>87</v>
      </c>
      <c r="J155" t="s">
        <v>2416</v>
      </c>
      <c r="K155" t="s">
        <v>88</v>
      </c>
      <c r="L155" t="s">
        <v>89</v>
      </c>
      <c r="M155" t="s">
        <v>90</v>
      </c>
      <c r="N155" t="s">
        <v>386</v>
      </c>
      <c r="O155">
        <v>44643</v>
      </c>
      <c r="P155">
        <v>44500</v>
      </c>
      <c r="Q155">
        <v>1</v>
      </c>
      <c r="R155" t="s">
        <v>94</v>
      </c>
      <c r="S155">
        <v>100000000</v>
      </c>
      <c r="T155">
        <v>100000000</v>
      </c>
      <c r="U155">
        <v>400000</v>
      </c>
      <c r="V155">
        <v>0.04</v>
      </c>
      <c r="W155">
        <v>1</v>
      </c>
      <c r="X155">
        <v>100000000</v>
      </c>
      <c r="Y155" s="14">
        <v>100000000</v>
      </c>
      <c r="Z155">
        <v>400000</v>
      </c>
      <c r="AA155">
        <v>0</v>
      </c>
      <c r="AB155">
        <v>0</v>
      </c>
      <c r="AC155" t="s">
        <v>523</v>
      </c>
      <c r="AD155">
        <v>3</v>
      </c>
      <c r="AE155">
        <v>3</v>
      </c>
      <c r="AF155">
        <v>0</v>
      </c>
      <c r="AG155">
        <v>0</v>
      </c>
      <c r="AH155" t="s">
        <v>523</v>
      </c>
      <c r="AI155">
        <v>2</v>
      </c>
      <c r="AJ155">
        <v>2</v>
      </c>
      <c r="AL155">
        <v>2</v>
      </c>
      <c r="AM155" t="s">
        <v>95</v>
      </c>
      <c r="AN155">
        <v>0</v>
      </c>
      <c r="AO155" t="s">
        <v>95</v>
      </c>
      <c r="AP155" t="s">
        <v>95</v>
      </c>
      <c r="AQ155">
        <v>1</v>
      </c>
      <c r="AS155">
        <v>1</v>
      </c>
      <c r="AT155" t="s">
        <v>92</v>
      </c>
      <c r="AU155" t="s">
        <v>2415</v>
      </c>
      <c r="AV155" t="s">
        <v>94</v>
      </c>
      <c r="AW155">
        <v>100000000</v>
      </c>
      <c r="AX155">
        <v>0</v>
      </c>
      <c r="AY155">
        <v>1</v>
      </c>
      <c r="AZ155">
        <v>639070000</v>
      </c>
      <c r="BA155">
        <v>0</v>
      </c>
      <c r="BB155" t="s">
        <v>93</v>
      </c>
      <c r="BC155" t="s">
        <v>1773</v>
      </c>
      <c r="BD155">
        <v>104004.3809969201</v>
      </c>
      <c r="BE155">
        <v>0</v>
      </c>
      <c r="BF155">
        <v>416.01752398768036</v>
      </c>
      <c r="BG155">
        <v>104420.39852090778</v>
      </c>
      <c r="BH155">
        <v>104004.3809969201</v>
      </c>
      <c r="BI155">
        <v>0</v>
      </c>
      <c r="BJ155">
        <v>416.01752398768036</v>
      </c>
      <c r="BK155">
        <v>104420.39852090778</v>
      </c>
      <c r="BL155">
        <v>80000000</v>
      </c>
      <c r="BM155">
        <v>0</v>
      </c>
      <c r="BN155">
        <v>320000</v>
      </c>
      <c r="BO155">
        <v>80320000</v>
      </c>
      <c r="BP155">
        <v>104004.3809969201</v>
      </c>
      <c r="BQ155">
        <v>0</v>
      </c>
      <c r="BR155">
        <v>416.01752398768036</v>
      </c>
      <c r="BS155" s="14">
        <v>104420.39852090778</v>
      </c>
      <c r="BT155" s="15">
        <v>540313.15971709962</v>
      </c>
      <c r="BU155" s="15">
        <v>0</v>
      </c>
      <c r="BV155" s="15">
        <v>2161.2526388683982</v>
      </c>
      <c r="BW155" s="15">
        <v>542474.41235596803</v>
      </c>
      <c r="BX155" s="15">
        <v>540313.15971709962</v>
      </c>
      <c r="BY155" s="15">
        <v>0</v>
      </c>
      <c r="BZ155" s="15">
        <v>2161.2526388683982</v>
      </c>
      <c r="CA155" s="15">
        <v>542474.41235596803</v>
      </c>
      <c r="CB155" s="15">
        <v>415608000</v>
      </c>
      <c r="CC155" s="15">
        <v>0</v>
      </c>
      <c r="CD155" s="15">
        <v>1662432</v>
      </c>
      <c r="CE155" s="15">
        <v>417270432</v>
      </c>
      <c r="CF155" s="15">
        <v>540313.15971709962</v>
      </c>
      <c r="CG155" s="15">
        <v>0</v>
      </c>
      <c r="CH155" s="15">
        <v>2161.2526388683982</v>
      </c>
      <c r="CI155" s="15">
        <v>542474.41235596803</v>
      </c>
      <c r="CJ155" s="15" t="s">
        <v>96</v>
      </c>
      <c r="CK155" s="15">
        <v>1.4999999999999999E-2</v>
      </c>
      <c r="CL155" s="15">
        <v>3.5000000000000003E-2</v>
      </c>
      <c r="CM155" s="15">
        <v>0.26500000000000001</v>
      </c>
      <c r="CN155" s="15">
        <v>1500000</v>
      </c>
      <c r="CO155" s="15">
        <v>3500000.0000000005</v>
      </c>
      <c r="CP155" s="15">
        <v>26500000</v>
      </c>
      <c r="CQ155" s="15">
        <v>1500000</v>
      </c>
      <c r="CR155" s="14">
        <v>1500000</v>
      </c>
      <c r="CS155">
        <v>1500000</v>
      </c>
      <c r="CT155">
        <v>3500000.0000000005</v>
      </c>
      <c r="CU155">
        <v>26500000</v>
      </c>
      <c r="CV155">
        <v>1500000</v>
      </c>
      <c r="CW155">
        <v>1500000</v>
      </c>
      <c r="CX155">
        <v>2</v>
      </c>
      <c r="CY155" s="21">
        <f t="shared" si="2"/>
        <v>1.0442039852090778E-3</v>
      </c>
      <c r="CZ155" s="21" t="e">
        <f>VLOOKUP(F155,#REF!,12,0)</f>
        <v>#REF!</v>
      </c>
      <c r="DB155" s="16"/>
    </row>
    <row r="156" spans="1:108">
      <c r="A156" t="s">
        <v>82</v>
      </c>
      <c r="B156" t="s">
        <v>387</v>
      </c>
      <c r="C156" t="s">
        <v>1774</v>
      </c>
      <c r="D156" t="s">
        <v>116</v>
      </c>
      <c r="E156" t="s">
        <v>82</v>
      </c>
      <c r="F156" t="s">
        <v>387</v>
      </c>
      <c r="I156" t="s">
        <v>87</v>
      </c>
      <c r="J156" t="s">
        <v>2419</v>
      </c>
      <c r="K156" t="s">
        <v>128</v>
      </c>
      <c r="L156" t="s">
        <v>89</v>
      </c>
      <c r="M156" t="s">
        <v>90</v>
      </c>
      <c r="N156" t="s">
        <v>377</v>
      </c>
      <c r="O156">
        <v>44510</v>
      </c>
      <c r="P156">
        <v>44500</v>
      </c>
      <c r="Q156">
        <v>1</v>
      </c>
      <c r="R156" t="s">
        <v>94</v>
      </c>
      <c r="S156">
        <v>385921.56</v>
      </c>
      <c r="T156">
        <v>385921.56</v>
      </c>
      <c r="U156">
        <v>335.75</v>
      </c>
      <c r="V156">
        <v>5.2199999999999996E-2</v>
      </c>
      <c r="W156">
        <v>1</v>
      </c>
      <c r="X156">
        <v>385921.56</v>
      </c>
      <c r="Y156" s="14">
        <v>385921.56</v>
      </c>
      <c r="Z156">
        <v>335.75</v>
      </c>
      <c r="AA156">
        <v>0</v>
      </c>
      <c r="AB156">
        <v>0</v>
      </c>
      <c r="AC156" t="s">
        <v>523</v>
      </c>
      <c r="AD156">
        <v>6</v>
      </c>
      <c r="AE156">
        <v>6</v>
      </c>
      <c r="AF156">
        <v>0</v>
      </c>
      <c r="AG156">
        <v>0</v>
      </c>
      <c r="AH156" t="s">
        <v>523</v>
      </c>
      <c r="AI156">
        <v>8</v>
      </c>
      <c r="AJ156">
        <v>8</v>
      </c>
      <c r="AL156">
        <v>8</v>
      </c>
      <c r="AM156" t="s">
        <v>95</v>
      </c>
      <c r="AN156">
        <v>0</v>
      </c>
      <c r="AO156" t="s">
        <v>95</v>
      </c>
      <c r="AP156" t="s">
        <v>95</v>
      </c>
      <c r="AQ156">
        <v>1</v>
      </c>
      <c r="AS156">
        <v>1</v>
      </c>
      <c r="AT156" t="s">
        <v>92</v>
      </c>
      <c r="AU156" t="s">
        <v>2415</v>
      </c>
      <c r="AV156" t="s">
        <v>94</v>
      </c>
      <c r="AW156">
        <v>6000000</v>
      </c>
      <c r="AX156">
        <v>3579811.92</v>
      </c>
      <c r="AY156">
        <v>1</v>
      </c>
      <c r="AZ156">
        <v>38344200</v>
      </c>
      <c r="BA156">
        <v>22877504.037143998</v>
      </c>
      <c r="BB156" t="s">
        <v>93</v>
      </c>
      <c r="BC156" t="s">
        <v>1774</v>
      </c>
      <c r="BD156">
        <v>16223.087284592866</v>
      </c>
      <c r="BE156">
        <v>0</v>
      </c>
      <c r="BF156">
        <v>14.114012069711926</v>
      </c>
      <c r="BG156">
        <v>16237.201296662579</v>
      </c>
      <c r="BH156">
        <v>16223.087284592866</v>
      </c>
      <c r="BI156">
        <v>0</v>
      </c>
      <c r="BJ156">
        <v>14.114012069711926</v>
      </c>
      <c r="BK156">
        <v>16237.201296662579</v>
      </c>
      <c r="BL156">
        <v>308737.24800000002</v>
      </c>
      <c r="BM156">
        <v>0</v>
      </c>
      <c r="BN156">
        <v>268.59999999999997</v>
      </c>
      <c r="BO156">
        <v>309005.848</v>
      </c>
      <c r="BP156">
        <v>16223.087284592866</v>
      </c>
      <c r="BQ156">
        <v>0</v>
      </c>
      <c r="BR156">
        <v>14.114012069711926</v>
      </c>
      <c r="BS156" s="14">
        <v>16237.201296662579</v>
      </c>
      <c r="BT156" s="15">
        <v>84280.560752188394</v>
      </c>
      <c r="BU156" s="15">
        <v>0</v>
      </c>
      <c r="BV156" s="15">
        <v>73.323704103360427</v>
      </c>
      <c r="BW156" s="15">
        <v>84353.884456291766</v>
      </c>
      <c r="BX156" s="15">
        <v>84280.560752188394</v>
      </c>
      <c r="BY156" s="15">
        <v>0</v>
      </c>
      <c r="BZ156" s="15">
        <v>73.323704103360427</v>
      </c>
      <c r="CA156" s="15">
        <v>84353.884456291766</v>
      </c>
      <c r="CB156" s="15">
        <v>1603920.8770848</v>
      </c>
      <c r="CC156" s="15">
        <v>0</v>
      </c>
      <c r="CD156" s="15">
        <v>1395.4038599999999</v>
      </c>
      <c r="CE156" s="15">
        <v>1605316.2809448</v>
      </c>
      <c r="CF156" s="15">
        <v>84280.560752188394</v>
      </c>
      <c r="CG156" s="15">
        <v>0</v>
      </c>
      <c r="CH156" s="15">
        <v>73.323704103360427</v>
      </c>
      <c r="CI156" s="15">
        <v>84353.884456291766</v>
      </c>
      <c r="CJ156" s="15" t="s">
        <v>96</v>
      </c>
      <c r="CK156" s="15">
        <v>1.4999999999999999E-2</v>
      </c>
      <c r="CL156" s="15">
        <v>3.5000000000000003E-2</v>
      </c>
      <c r="CM156" s="15">
        <v>0.26500000000000001</v>
      </c>
      <c r="CN156" s="15">
        <v>5788.8233999999993</v>
      </c>
      <c r="CO156" s="15">
        <v>13507.254600000002</v>
      </c>
      <c r="CP156" s="15">
        <v>102269.21340000001</v>
      </c>
      <c r="CQ156" s="15">
        <v>5788.8233999999993</v>
      </c>
      <c r="CR156" s="14">
        <v>16237.201296662579</v>
      </c>
      <c r="CS156">
        <v>5788.8233999999993</v>
      </c>
      <c r="CT156">
        <v>13507.254600000002</v>
      </c>
      <c r="CU156">
        <v>102269.21340000001</v>
      </c>
      <c r="CV156">
        <v>5788.8233999999993</v>
      </c>
      <c r="CW156">
        <v>16237.201296662579</v>
      </c>
      <c r="CX156">
        <v>8</v>
      </c>
      <c r="CY156" s="21">
        <f t="shared" si="2"/>
        <v>4.2073838260455257E-2</v>
      </c>
      <c r="CZ156" s="21" t="e">
        <f>VLOOKUP(F156,#REF!,12,0)</f>
        <v>#REF!</v>
      </c>
      <c r="DB156" s="16"/>
    </row>
    <row r="157" spans="1:108">
      <c r="A157" t="s">
        <v>82</v>
      </c>
      <c r="B157" t="s">
        <v>388</v>
      </c>
      <c r="C157" t="s">
        <v>1775</v>
      </c>
      <c r="D157" t="s">
        <v>116</v>
      </c>
      <c r="E157" t="s">
        <v>82</v>
      </c>
      <c r="F157" t="s">
        <v>388</v>
      </c>
      <c r="I157" t="s">
        <v>87</v>
      </c>
      <c r="J157" t="s">
        <v>2417</v>
      </c>
      <c r="K157" t="s">
        <v>100</v>
      </c>
      <c r="L157" t="s">
        <v>89</v>
      </c>
      <c r="M157" t="s">
        <v>90</v>
      </c>
      <c r="N157" t="s">
        <v>391</v>
      </c>
      <c r="O157">
        <v>44527</v>
      </c>
      <c r="P157">
        <v>44500</v>
      </c>
      <c r="Q157">
        <v>1</v>
      </c>
      <c r="R157" t="s">
        <v>94</v>
      </c>
      <c r="S157">
        <v>3000000</v>
      </c>
      <c r="T157">
        <v>3000000</v>
      </c>
      <c r="U157">
        <v>15300</v>
      </c>
      <c r="V157">
        <v>5.0999999999999997E-2</v>
      </c>
      <c r="W157">
        <v>1</v>
      </c>
      <c r="X157">
        <v>3000000</v>
      </c>
      <c r="Y157" s="14">
        <v>3000000</v>
      </c>
      <c r="Z157">
        <v>15300</v>
      </c>
      <c r="AA157">
        <v>0</v>
      </c>
      <c r="AB157">
        <v>0</v>
      </c>
      <c r="AC157" t="s">
        <v>523</v>
      </c>
      <c r="AD157">
        <v>0</v>
      </c>
      <c r="AE157">
        <v>0</v>
      </c>
      <c r="AF157">
        <v>0</v>
      </c>
      <c r="AG157">
        <v>0</v>
      </c>
      <c r="AH157" t="s">
        <v>523</v>
      </c>
      <c r="AI157">
        <v>4</v>
      </c>
      <c r="AJ157">
        <v>4</v>
      </c>
      <c r="AL157">
        <v>4</v>
      </c>
      <c r="AM157" t="s">
        <v>95</v>
      </c>
      <c r="AN157">
        <v>0</v>
      </c>
      <c r="AO157" t="s">
        <v>95</v>
      </c>
      <c r="AP157" t="s">
        <v>95</v>
      </c>
      <c r="AQ157">
        <v>1</v>
      </c>
      <c r="AS157">
        <v>1</v>
      </c>
      <c r="AT157" t="s">
        <v>92</v>
      </c>
      <c r="AU157" t="s">
        <v>2415</v>
      </c>
      <c r="AV157" t="s">
        <v>94</v>
      </c>
      <c r="AW157">
        <v>30000000</v>
      </c>
      <c r="AX157">
        <v>3000000</v>
      </c>
      <c r="AY157">
        <v>1</v>
      </c>
      <c r="AZ157">
        <v>191721000</v>
      </c>
      <c r="BA157">
        <v>19172100</v>
      </c>
      <c r="BB157" t="s">
        <v>93</v>
      </c>
      <c r="BC157" t="s">
        <v>1775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 s="14">
        <v>0</v>
      </c>
      <c r="BT157" s="15">
        <v>0</v>
      </c>
      <c r="BU157" s="15">
        <v>0</v>
      </c>
      <c r="BV157" s="15">
        <v>0</v>
      </c>
      <c r="BW157" s="15">
        <v>0</v>
      </c>
      <c r="BX157" s="15">
        <v>0</v>
      </c>
      <c r="BY157" s="15">
        <v>0</v>
      </c>
      <c r="BZ157" s="15">
        <v>0</v>
      </c>
      <c r="CA157" s="15">
        <v>0</v>
      </c>
      <c r="CB157" s="15">
        <v>0</v>
      </c>
      <c r="CC157" s="15">
        <v>0</v>
      </c>
      <c r="CD157" s="15">
        <v>0</v>
      </c>
      <c r="CE157" s="15">
        <v>0</v>
      </c>
      <c r="CF157" s="15">
        <v>0</v>
      </c>
      <c r="CG157" s="15">
        <v>0</v>
      </c>
      <c r="CH157" s="15">
        <v>0</v>
      </c>
      <c r="CI157" s="15">
        <v>0</v>
      </c>
      <c r="CJ157" s="15" t="s">
        <v>96</v>
      </c>
      <c r="CK157" s="15">
        <v>1.4999999999999999E-2</v>
      </c>
      <c r="CL157" s="15">
        <v>3.5000000000000003E-2</v>
      </c>
      <c r="CM157" s="15">
        <v>0.26500000000000001</v>
      </c>
      <c r="CN157" s="15">
        <v>45000</v>
      </c>
      <c r="CO157" s="15">
        <v>105000.00000000001</v>
      </c>
      <c r="CP157" s="15">
        <v>795000</v>
      </c>
      <c r="CQ157" s="15">
        <v>45000</v>
      </c>
      <c r="CR157" s="14">
        <v>45000</v>
      </c>
      <c r="CS157">
        <v>45000</v>
      </c>
      <c r="CT157">
        <v>105000.00000000001</v>
      </c>
      <c r="CU157">
        <v>795000</v>
      </c>
      <c r="CV157">
        <v>45000</v>
      </c>
      <c r="CW157">
        <v>45000</v>
      </c>
      <c r="CX157">
        <v>4</v>
      </c>
      <c r="CY157" s="21">
        <f t="shared" si="2"/>
        <v>0</v>
      </c>
      <c r="CZ157" s="21" t="e">
        <f>VLOOKUP(F157,#REF!,12,0)</f>
        <v>#REF!</v>
      </c>
      <c r="DB157" s="16"/>
    </row>
    <row r="158" spans="1:108">
      <c r="A158" t="s">
        <v>82</v>
      </c>
      <c r="B158" t="s">
        <v>392</v>
      </c>
      <c r="C158" t="s">
        <v>1776</v>
      </c>
      <c r="D158" t="s">
        <v>116</v>
      </c>
      <c r="E158" t="s">
        <v>82</v>
      </c>
      <c r="F158" t="s">
        <v>392</v>
      </c>
      <c r="I158" t="s">
        <v>87</v>
      </c>
      <c r="J158" t="s">
        <v>2414</v>
      </c>
      <c r="K158" t="s">
        <v>88</v>
      </c>
      <c r="L158" t="s">
        <v>89</v>
      </c>
      <c r="M158" t="s">
        <v>90</v>
      </c>
      <c r="N158" t="s">
        <v>395</v>
      </c>
      <c r="O158">
        <v>44711</v>
      </c>
      <c r="P158">
        <v>44500</v>
      </c>
      <c r="Q158">
        <v>1</v>
      </c>
      <c r="R158" t="s">
        <v>94</v>
      </c>
      <c r="S158">
        <v>100000000</v>
      </c>
      <c r="T158">
        <v>100000000</v>
      </c>
      <c r="U158">
        <v>400000</v>
      </c>
      <c r="V158">
        <v>0.04</v>
      </c>
      <c r="W158">
        <v>1</v>
      </c>
      <c r="X158">
        <v>100000000</v>
      </c>
      <c r="Y158" s="14">
        <v>100000000</v>
      </c>
      <c r="Z158">
        <v>400000</v>
      </c>
      <c r="AA158">
        <v>0</v>
      </c>
      <c r="AB158">
        <v>0</v>
      </c>
      <c r="AC158" t="s">
        <v>523</v>
      </c>
      <c r="AD158">
        <v>4</v>
      </c>
      <c r="AE158">
        <v>4</v>
      </c>
      <c r="AF158">
        <v>0</v>
      </c>
      <c r="AG158">
        <v>0</v>
      </c>
      <c r="AH158" t="s">
        <v>523</v>
      </c>
      <c r="AI158">
        <v>3</v>
      </c>
      <c r="AJ158">
        <v>3</v>
      </c>
      <c r="AL158">
        <v>3</v>
      </c>
      <c r="AM158" t="s">
        <v>95</v>
      </c>
      <c r="AN158">
        <v>0</v>
      </c>
      <c r="AO158" t="s">
        <v>95</v>
      </c>
      <c r="AP158" t="s">
        <v>95</v>
      </c>
      <c r="AQ158">
        <v>1</v>
      </c>
      <c r="AS158">
        <v>1</v>
      </c>
      <c r="AT158" t="s">
        <v>92</v>
      </c>
      <c r="AU158" t="s">
        <v>2415</v>
      </c>
      <c r="AV158" t="s">
        <v>94</v>
      </c>
      <c r="AW158">
        <v>100000000</v>
      </c>
      <c r="AX158">
        <v>0</v>
      </c>
      <c r="AY158">
        <v>1</v>
      </c>
      <c r="AZ158">
        <v>639070000</v>
      </c>
      <c r="BA158">
        <v>0</v>
      </c>
      <c r="BB158" t="s">
        <v>93</v>
      </c>
      <c r="BC158" t="s">
        <v>1776</v>
      </c>
      <c r="BD158">
        <v>251140.82016945834</v>
      </c>
      <c r="BE158">
        <v>0</v>
      </c>
      <c r="BF158">
        <v>1004.5632806778334</v>
      </c>
      <c r="BG158">
        <v>252145.38345013617</v>
      </c>
      <c r="BH158">
        <v>251140.82016945834</v>
      </c>
      <c r="BI158">
        <v>0</v>
      </c>
      <c r="BJ158">
        <v>1004.5632806778334</v>
      </c>
      <c r="BK158">
        <v>252145.38345013617</v>
      </c>
      <c r="BL158">
        <v>80000000</v>
      </c>
      <c r="BM158">
        <v>0</v>
      </c>
      <c r="BN158">
        <v>320000</v>
      </c>
      <c r="BO158">
        <v>80320000</v>
      </c>
      <c r="BP158">
        <v>251140.82016945834</v>
      </c>
      <c r="BQ158">
        <v>0</v>
      </c>
      <c r="BR158">
        <v>1004.5632806778334</v>
      </c>
      <c r="BS158" s="14">
        <v>252145.38345013617</v>
      </c>
      <c r="BT158" s="15">
        <v>1304701.6748623531</v>
      </c>
      <c r="BU158" s="15">
        <v>0</v>
      </c>
      <c r="BV158" s="15">
        <v>5218.806699449412</v>
      </c>
      <c r="BW158" s="15">
        <v>1309920.4815618023</v>
      </c>
      <c r="BX158" s="15">
        <v>1304701.6748623531</v>
      </c>
      <c r="BY158" s="15">
        <v>0</v>
      </c>
      <c r="BZ158" s="15">
        <v>5218.806699449412</v>
      </c>
      <c r="CA158" s="15">
        <v>1309920.4815618023</v>
      </c>
      <c r="CB158" s="15">
        <v>415608000</v>
      </c>
      <c r="CC158" s="15">
        <v>0</v>
      </c>
      <c r="CD158" s="15">
        <v>1662432</v>
      </c>
      <c r="CE158" s="15">
        <v>417270432</v>
      </c>
      <c r="CF158" s="15">
        <v>1304701.6748623531</v>
      </c>
      <c r="CG158" s="15">
        <v>0</v>
      </c>
      <c r="CH158" s="15">
        <v>5218.806699449412</v>
      </c>
      <c r="CI158" s="15">
        <v>1309920.4815618023</v>
      </c>
      <c r="CJ158" s="15" t="s">
        <v>96</v>
      </c>
      <c r="CK158" s="15">
        <v>1.4999999999999999E-2</v>
      </c>
      <c r="CL158" s="15">
        <v>3.5000000000000003E-2</v>
      </c>
      <c r="CM158" s="15">
        <v>0.26500000000000001</v>
      </c>
      <c r="CN158" s="15">
        <v>1500000</v>
      </c>
      <c r="CO158" s="15">
        <v>3500000.0000000005</v>
      </c>
      <c r="CP158" s="15">
        <v>26500000</v>
      </c>
      <c r="CQ158" s="15">
        <v>1500000</v>
      </c>
      <c r="CR158" s="14">
        <v>1500000</v>
      </c>
      <c r="CS158">
        <v>1500000</v>
      </c>
      <c r="CT158">
        <v>3500000.0000000005</v>
      </c>
      <c r="CU158">
        <v>26500000</v>
      </c>
      <c r="CV158">
        <v>1500000</v>
      </c>
      <c r="CW158">
        <v>1500000</v>
      </c>
      <c r="CX158">
        <v>3</v>
      </c>
      <c r="CY158" s="21">
        <f t="shared" si="2"/>
        <v>2.5214538345013616E-3</v>
      </c>
      <c r="CZ158" s="21" t="e">
        <f>VLOOKUP(F158,#REF!,12,0)</f>
        <v>#REF!</v>
      </c>
      <c r="DB158" s="16"/>
    </row>
    <row r="159" spans="1:108">
      <c r="A159" t="s">
        <v>82</v>
      </c>
      <c r="B159" t="s">
        <v>396</v>
      </c>
      <c r="C159" t="s">
        <v>1777</v>
      </c>
      <c r="D159" t="s">
        <v>116</v>
      </c>
      <c r="E159" t="s">
        <v>82</v>
      </c>
      <c r="F159" t="s">
        <v>396</v>
      </c>
      <c r="I159" t="s">
        <v>87</v>
      </c>
      <c r="J159" t="s">
        <v>2419</v>
      </c>
      <c r="K159" t="s">
        <v>128</v>
      </c>
      <c r="L159" t="s">
        <v>89</v>
      </c>
      <c r="M159" t="s">
        <v>90</v>
      </c>
      <c r="N159" t="s">
        <v>377</v>
      </c>
      <c r="O159">
        <v>44526</v>
      </c>
      <c r="P159">
        <v>44500</v>
      </c>
      <c r="Q159">
        <v>1</v>
      </c>
      <c r="R159" t="s">
        <v>94</v>
      </c>
      <c r="S159">
        <v>58805.2</v>
      </c>
      <c r="T159">
        <v>58805.2</v>
      </c>
      <c r="U159">
        <v>51.16</v>
      </c>
      <c r="V159">
        <v>5.2199999999999996E-2</v>
      </c>
      <c r="W159">
        <v>1</v>
      </c>
      <c r="X159">
        <v>58805.2</v>
      </c>
      <c r="Y159" s="14">
        <v>58805.2</v>
      </c>
      <c r="Z159">
        <v>51.16</v>
      </c>
      <c r="AA159">
        <v>0</v>
      </c>
      <c r="AB159">
        <v>0</v>
      </c>
      <c r="AC159" t="s">
        <v>523</v>
      </c>
      <c r="AD159">
        <v>6</v>
      </c>
      <c r="AE159">
        <v>6</v>
      </c>
      <c r="AF159">
        <v>0</v>
      </c>
      <c r="AG159">
        <v>0</v>
      </c>
      <c r="AH159" t="s">
        <v>523</v>
      </c>
      <c r="AI159">
        <v>8</v>
      </c>
      <c r="AJ159">
        <v>8</v>
      </c>
      <c r="AL159">
        <v>8</v>
      </c>
      <c r="AM159" t="s">
        <v>95</v>
      </c>
      <c r="AN159">
        <v>0</v>
      </c>
      <c r="AO159" t="s">
        <v>95</v>
      </c>
      <c r="AP159" t="s">
        <v>95</v>
      </c>
      <c r="AQ159">
        <v>1</v>
      </c>
      <c r="AS159">
        <v>1</v>
      </c>
      <c r="AT159" t="s">
        <v>92</v>
      </c>
      <c r="AU159" t="s">
        <v>2415</v>
      </c>
      <c r="AV159" t="s">
        <v>94</v>
      </c>
      <c r="AW159">
        <v>6000000</v>
      </c>
      <c r="AX159">
        <v>3579811.92</v>
      </c>
      <c r="AY159">
        <v>1</v>
      </c>
      <c r="AZ159">
        <v>38344200</v>
      </c>
      <c r="BA159">
        <v>22877504.037143998</v>
      </c>
      <c r="BB159" t="s">
        <v>93</v>
      </c>
      <c r="BC159" t="s">
        <v>1777</v>
      </c>
      <c r="BD159">
        <v>2472.0098363717757</v>
      </c>
      <c r="BE159">
        <v>0</v>
      </c>
      <c r="BF159">
        <v>2.1506265301160448</v>
      </c>
      <c r="BG159">
        <v>2474.1604629018916</v>
      </c>
      <c r="BH159">
        <v>2472.0098363717757</v>
      </c>
      <c r="BI159">
        <v>0</v>
      </c>
      <c r="BJ159">
        <v>2.1506265301160448</v>
      </c>
      <c r="BK159">
        <v>2474.1604629018916</v>
      </c>
      <c r="BL159">
        <v>47044.159999999989</v>
      </c>
      <c r="BM159">
        <v>0</v>
      </c>
      <c r="BN159">
        <v>40.927999999999997</v>
      </c>
      <c r="BO159">
        <v>47085.088000000003</v>
      </c>
      <c r="BP159">
        <v>2472.0098363717757</v>
      </c>
      <c r="BQ159">
        <v>0</v>
      </c>
      <c r="BR159">
        <v>2.1506265301160448</v>
      </c>
      <c r="BS159" s="14">
        <v>2474.1604629018916</v>
      </c>
      <c r="BT159" s="15">
        <v>12842.338300935013</v>
      </c>
      <c r="BU159" s="15">
        <v>0</v>
      </c>
      <c r="BV159" s="15">
        <v>11.172719886605865</v>
      </c>
      <c r="BW159" s="15">
        <v>12853.511020821617</v>
      </c>
      <c r="BX159" s="15">
        <v>12842.338300935013</v>
      </c>
      <c r="BY159" s="15">
        <v>0</v>
      </c>
      <c r="BZ159" s="15">
        <v>11.172719886605865</v>
      </c>
      <c r="CA159" s="15">
        <v>12853.511020821617</v>
      </c>
      <c r="CB159" s="15">
        <v>244399.11561599994</v>
      </c>
      <c r="CC159" s="15">
        <v>0</v>
      </c>
      <c r="CD159" s="15">
        <v>212.62505279999999</v>
      </c>
      <c r="CE159" s="15">
        <v>244611.74066880002</v>
      </c>
      <c r="CF159" s="15">
        <v>12842.338300935013</v>
      </c>
      <c r="CG159" s="15">
        <v>0</v>
      </c>
      <c r="CH159" s="15">
        <v>11.172719886605865</v>
      </c>
      <c r="CI159" s="15">
        <v>12853.511020821617</v>
      </c>
      <c r="CJ159" s="15" t="s">
        <v>96</v>
      </c>
      <c r="CK159" s="15">
        <v>1.4999999999999999E-2</v>
      </c>
      <c r="CL159" s="15">
        <v>3.5000000000000003E-2</v>
      </c>
      <c r="CM159" s="15">
        <v>0.26500000000000001</v>
      </c>
      <c r="CN159" s="15">
        <v>882.07799999999997</v>
      </c>
      <c r="CO159" s="15">
        <v>2058.1820000000002</v>
      </c>
      <c r="CP159" s="15">
        <v>15583.378000000001</v>
      </c>
      <c r="CQ159" s="15">
        <v>882.07799999999997</v>
      </c>
      <c r="CR159" s="14">
        <v>2474.1604629018916</v>
      </c>
      <c r="CS159">
        <v>882.07799999999997</v>
      </c>
      <c r="CT159">
        <v>2058.1820000000002</v>
      </c>
      <c r="CU159">
        <v>15583.378000000001</v>
      </c>
      <c r="CV159">
        <v>882.07799999999997</v>
      </c>
      <c r="CW159">
        <v>2474.1604629018916</v>
      </c>
      <c r="CX159">
        <v>8</v>
      </c>
      <c r="CY159" s="21">
        <f t="shared" si="2"/>
        <v>4.2073838077277041E-2</v>
      </c>
      <c r="CZ159" s="21" t="e">
        <f>VLOOKUP(F159,#REF!,12,0)</f>
        <v>#REF!</v>
      </c>
      <c r="DB159" s="16"/>
    </row>
    <row r="160" spans="1:108">
      <c r="A160" t="s">
        <v>82</v>
      </c>
      <c r="B160" t="s">
        <v>397</v>
      </c>
      <c r="C160" t="s">
        <v>1778</v>
      </c>
      <c r="D160" t="s">
        <v>116</v>
      </c>
      <c r="E160" t="s">
        <v>82</v>
      </c>
      <c r="F160" t="s">
        <v>397</v>
      </c>
      <c r="I160" t="s">
        <v>87</v>
      </c>
      <c r="J160" t="s">
        <v>2414</v>
      </c>
      <c r="K160" t="s">
        <v>88</v>
      </c>
      <c r="L160" t="s">
        <v>89</v>
      </c>
      <c r="M160" t="s">
        <v>90</v>
      </c>
      <c r="N160" t="s">
        <v>400</v>
      </c>
      <c r="O160">
        <v>44715</v>
      </c>
      <c r="P160">
        <v>44500</v>
      </c>
      <c r="Q160">
        <v>1</v>
      </c>
      <c r="R160" t="s">
        <v>94</v>
      </c>
      <c r="S160">
        <v>166000000</v>
      </c>
      <c r="T160">
        <v>166000000</v>
      </c>
      <c r="U160">
        <v>655700</v>
      </c>
      <c r="V160">
        <v>3.95E-2</v>
      </c>
      <c r="W160">
        <v>1</v>
      </c>
      <c r="X160">
        <v>166000000</v>
      </c>
      <c r="Y160" s="14">
        <v>166000000</v>
      </c>
      <c r="Z160">
        <v>655700</v>
      </c>
      <c r="AA160">
        <v>0</v>
      </c>
      <c r="AB160">
        <v>0</v>
      </c>
      <c r="AC160" t="s">
        <v>523</v>
      </c>
      <c r="AD160">
        <v>4</v>
      </c>
      <c r="AE160">
        <v>4</v>
      </c>
      <c r="AF160">
        <v>0</v>
      </c>
      <c r="AG160">
        <v>0</v>
      </c>
      <c r="AH160" t="s">
        <v>523</v>
      </c>
      <c r="AI160">
        <v>4</v>
      </c>
      <c r="AJ160">
        <v>4</v>
      </c>
      <c r="AL160">
        <v>4</v>
      </c>
      <c r="AM160" t="s">
        <v>95</v>
      </c>
      <c r="AN160">
        <v>0</v>
      </c>
      <c r="AO160" t="s">
        <v>95</v>
      </c>
      <c r="AP160" t="s">
        <v>95</v>
      </c>
      <c r="AQ160">
        <v>1</v>
      </c>
      <c r="AS160">
        <v>1</v>
      </c>
      <c r="AT160" t="s">
        <v>92</v>
      </c>
      <c r="AU160" t="s">
        <v>2415</v>
      </c>
      <c r="AV160" t="s">
        <v>94</v>
      </c>
      <c r="AW160">
        <v>200000000</v>
      </c>
      <c r="AX160">
        <v>0</v>
      </c>
      <c r="AY160">
        <v>1</v>
      </c>
      <c r="AZ160">
        <v>1278140000</v>
      </c>
      <c r="BA160">
        <v>0</v>
      </c>
      <c r="BB160" t="s">
        <v>93</v>
      </c>
      <c r="BC160" t="s">
        <v>1778</v>
      </c>
      <c r="BD160">
        <v>1125952.252944248</v>
      </c>
      <c r="BE160">
        <v>0</v>
      </c>
      <c r="BF160">
        <v>4447.5113991297803</v>
      </c>
      <c r="BG160">
        <v>1130399.7643433779</v>
      </c>
      <c r="BH160">
        <v>1125952.252944248</v>
      </c>
      <c r="BI160">
        <v>0</v>
      </c>
      <c r="BJ160">
        <v>4447.5113991297803</v>
      </c>
      <c r="BK160">
        <v>1130399.7643433779</v>
      </c>
      <c r="BL160">
        <v>132800000</v>
      </c>
      <c r="BM160">
        <v>0</v>
      </c>
      <c r="BN160">
        <v>524560</v>
      </c>
      <c r="BO160">
        <v>133324560</v>
      </c>
      <c r="BP160">
        <v>1125952.252944248</v>
      </c>
      <c r="BQ160">
        <v>0</v>
      </c>
      <c r="BR160">
        <v>4447.5113991297803</v>
      </c>
      <c r="BS160" s="14">
        <v>1130399.7643433779</v>
      </c>
      <c r="BT160" s="15">
        <v>5849434.5492706634</v>
      </c>
      <c r="BU160" s="15">
        <v>0</v>
      </c>
      <c r="BV160" s="15">
        <v>23105.26646961912</v>
      </c>
      <c r="BW160" s="15">
        <v>5872539.8157402826</v>
      </c>
      <c r="BX160" s="15">
        <v>5849434.5492706634</v>
      </c>
      <c r="BY160" s="15">
        <v>0</v>
      </c>
      <c r="BZ160" s="15">
        <v>23105.26646961912</v>
      </c>
      <c r="CA160" s="15">
        <v>5872539.8157402826</v>
      </c>
      <c r="CB160" s="15">
        <v>689909280</v>
      </c>
      <c r="CC160" s="15">
        <v>0</v>
      </c>
      <c r="CD160" s="15">
        <v>2725141.656</v>
      </c>
      <c r="CE160" s="15">
        <v>692634421.65600002</v>
      </c>
      <c r="CF160" s="15">
        <v>5849434.5492706634</v>
      </c>
      <c r="CG160" s="15">
        <v>0</v>
      </c>
      <c r="CH160" s="15">
        <v>23105.26646961912</v>
      </c>
      <c r="CI160" s="15">
        <v>5872539.8157402826</v>
      </c>
      <c r="CJ160" s="15" t="s">
        <v>96</v>
      </c>
      <c r="CK160" s="15">
        <v>1.4999999999999999E-2</v>
      </c>
      <c r="CL160" s="15">
        <v>3.5000000000000003E-2</v>
      </c>
      <c r="CM160" s="15">
        <v>0.26500000000000001</v>
      </c>
      <c r="CN160" s="15">
        <v>2490000</v>
      </c>
      <c r="CO160" s="15">
        <v>5810000.0000000009</v>
      </c>
      <c r="CP160" s="15">
        <v>43990000</v>
      </c>
      <c r="CQ160" s="15">
        <v>2490000</v>
      </c>
      <c r="CR160" s="14">
        <v>2490000</v>
      </c>
      <c r="CS160">
        <v>2490000</v>
      </c>
      <c r="CT160">
        <v>5810000.0000000009</v>
      </c>
      <c r="CU160">
        <v>43990000</v>
      </c>
      <c r="CV160">
        <v>2490000</v>
      </c>
      <c r="CW160">
        <v>2490000</v>
      </c>
      <c r="CX160">
        <v>4</v>
      </c>
      <c r="CY160" s="21">
        <f t="shared" si="2"/>
        <v>6.8096371345986624E-3</v>
      </c>
      <c r="CZ160" s="21" t="e">
        <f>VLOOKUP(F160,#REF!,12,0)</f>
        <v>#REF!</v>
      </c>
      <c r="DB160" s="16"/>
    </row>
    <row r="161" spans="1:106">
      <c r="A161" t="s">
        <v>82</v>
      </c>
      <c r="B161" t="s">
        <v>401</v>
      </c>
      <c r="C161" t="s">
        <v>1779</v>
      </c>
      <c r="D161" t="s">
        <v>116</v>
      </c>
      <c r="E161" t="s">
        <v>82</v>
      </c>
      <c r="F161" t="s">
        <v>401</v>
      </c>
      <c r="I161" t="s">
        <v>87</v>
      </c>
      <c r="J161" t="s">
        <v>2419</v>
      </c>
      <c r="K161" t="s">
        <v>128</v>
      </c>
      <c r="L161" t="s">
        <v>89</v>
      </c>
      <c r="M161" t="s">
        <v>90</v>
      </c>
      <c r="N161" t="s">
        <v>377</v>
      </c>
      <c r="O161">
        <v>44526</v>
      </c>
      <c r="P161">
        <v>44500</v>
      </c>
      <c r="Q161">
        <v>1</v>
      </c>
      <c r="R161" t="s">
        <v>94</v>
      </c>
      <c r="S161">
        <v>36512.559999999998</v>
      </c>
      <c r="T161">
        <v>36512.559999999998</v>
      </c>
      <c r="U161">
        <v>31.77</v>
      </c>
      <c r="V161">
        <v>5.2199999999999996E-2</v>
      </c>
      <c r="W161">
        <v>1</v>
      </c>
      <c r="X161">
        <v>36512.559999999998</v>
      </c>
      <c r="Y161" s="14">
        <v>36512.559999999998</v>
      </c>
      <c r="Z161">
        <v>31.77</v>
      </c>
      <c r="AA161">
        <v>0</v>
      </c>
      <c r="AB161">
        <v>0</v>
      </c>
      <c r="AC161" t="s">
        <v>523</v>
      </c>
      <c r="AD161">
        <v>6</v>
      </c>
      <c r="AE161">
        <v>6</v>
      </c>
      <c r="AF161">
        <v>0</v>
      </c>
      <c r="AG161">
        <v>0</v>
      </c>
      <c r="AH161" t="s">
        <v>523</v>
      </c>
      <c r="AI161">
        <v>8</v>
      </c>
      <c r="AJ161">
        <v>8</v>
      </c>
      <c r="AL161">
        <v>8</v>
      </c>
      <c r="AM161" t="s">
        <v>95</v>
      </c>
      <c r="AN161">
        <v>0</v>
      </c>
      <c r="AO161" t="s">
        <v>95</v>
      </c>
      <c r="AP161" t="s">
        <v>95</v>
      </c>
      <c r="AQ161">
        <v>1</v>
      </c>
      <c r="AS161">
        <v>1</v>
      </c>
      <c r="AT161" t="s">
        <v>92</v>
      </c>
      <c r="AU161" t="s">
        <v>2415</v>
      </c>
      <c r="AV161" t="s">
        <v>94</v>
      </c>
      <c r="AW161">
        <v>6000000</v>
      </c>
      <c r="AX161">
        <v>3579811.92</v>
      </c>
      <c r="AY161">
        <v>1</v>
      </c>
      <c r="AZ161">
        <v>38344200</v>
      </c>
      <c r="BA161">
        <v>22877504.037143998</v>
      </c>
      <c r="BB161" t="s">
        <v>93</v>
      </c>
      <c r="BC161" t="s">
        <v>1779</v>
      </c>
      <c r="BD161">
        <v>1534.888198171499</v>
      </c>
      <c r="BE161">
        <v>0</v>
      </c>
      <c r="BF161">
        <v>1.335523941786293</v>
      </c>
      <c r="BG161">
        <v>1536.2237221132852</v>
      </c>
      <c r="BH161">
        <v>1534.888198171499</v>
      </c>
      <c r="BI161">
        <v>0</v>
      </c>
      <c r="BJ161">
        <v>1.335523941786293</v>
      </c>
      <c r="BK161">
        <v>1536.2237221132852</v>
      </c>
      <c r="BL161">
        <v>29210.047999999999</v>
      </c>
      <c r="BM161">
        <v>0</v>
      </c>
      <c r="BN161">
        <v>25.415999999999997</v>
      </c>
      <c r="BO161">
        <v>29235.463999999996</v>
      </c>
      <c r="BP161">
        <v>1534.888198171499</v>
      </c>
      <c r="BQ161">
        <v>0</v>
      </c>
      <c r="BR161">
        <v>1.335523941786293</v>
      </c>
      <c r="BS161" s="14">
        <v>1536.2237221132852</v>
      </c>
      <c r="BT161" s="15">
        <v>7973.8976783207545</v>
      </c>
      <c r="BU161" s="15">
        <v>0</v>
      </c>
      <c r="BV161" s="15">
        <v>6.9381804299739702</v>
      </c>
      <c r="BW161" s="15">
        <v>7980.8358587507282</v>
      </c>
      <c r="BX161" s="15">
        <v>7973.8976783207545</v>
      </c>
      <c r="BY161" s="15">
        <v>0</v>
      </c>
      <c r="BZ161" s="15">
        <v>6.9381804299739702</v>
      </c>
      <c r="CA161" s="15">
        <v>7980.8358587507282</v>
      </c>
      <c r="CB161" s="15">
        <v>151749.12036480001</v>
      </c>
      <c r="CC161" s="15">
        <v>0</v>
      </c>
      <c r="CD161" s="15">
        <v>132.03866159999998</v>
      </c>
      <c r="CE161" s="15">
        <v>151881.15902639998</v>
      </c>
      <c r="CF161" s="15">
        <v>7973.8976783207545</v>
      </c>
      <c r="CG161" s="15">
        <v>0</v>
      </c>
      <c r="CH161" s="15">
        <v>6.9381804299739702</v>
      </c>
      <c r="CI161" s="15">
        <v>7980.8358587507282</v>
      </c>
      <c r="CJ161" s="15" t="s">
        <v>96</v>
      </c>
      <c r="CK161" s="15">
        <v>1.4999999999999999E-2</v>
      </c>
      <c r="CL161" s="15">
        <v>3.5000000000000003E-2</v>
      </c>
      <c r="CM161" s="15">
        <v>0.26500000000000001</v>
      </c>
      <c r="CN161" s="15">
        <v>547.6884</v>
      </c>
      <c r="CO161" s="15">
        <v>1277.9395999999999</v>
      </c>
      <c r="CP161" s="15">
        <v>9675.8284000000003</v>
      </c>
      <c r="CQ161" s="15">
        <v>547.6884</v>
      </c>
      <c r="CR161" s="14">
        <v>1536.2237221132852</v>
      </c>
      <c r="CS161">
        <v>547.6884</v>
      </c>
      <c r="CT161">
        <v>1277.9395999999999</v>
      </c>
      <c r="CU161">
        <v>9675.8284000000003</v>
      </c>
      <c r="CV161">
        <v>547.6884</v>
      </c>
      <c r="CW161">
        <v>1536.2237221132852</v>
      </c>
      <c r="CX161">
        <v>8</v>
      </c>
      <c r="CY161" s="21">
        <f t="shared" si="2"/>
        <v>4.2073843140916042E-2</v>
      </c>
      <c r="CZ161" s="21" t="e">
        <f>VLOOKUP(F161,#REF!,12,0)</f>
        <v>#REF!</v>
      </c>
      <c r="DB161" s="16"/>
    </row>
    <row r="162" spans="1:106">
      <c r="A162" t="s">
        <v>82</v>
      </c>
      <c r="B162" t="s">
        <v>402</v>
      </c>
      <c r="C162" t="s">
        <v>1780</v>
      </c>
      <c r="D162" t="s">
        <v>116</v>
      </c>
      <c r="E162" t="s">
        <v>82</v>
      </c>
      <c r="F162" t="s">
        <v>402</v>
      </c>
      <c r="I162" t="s">
        <v>87</v>
      </c>
      <c r="J162" t="s">
        <v>2414</v>
      </c>
      <c r="K162" t="s">
        <v>88</v>
      </c>
      <c r="L162" t="s">
        <v>89</v>
      </c>
      <c r="M162" t="s">
        <v>90</v>
      </c>
      <c r="N162" t="s">
        <v>405</v>
      </c>
      <c r="O162">
        <v>44708</v>
      </c>
      <c r="P162">
        <v>44500</v>
      </c>
      <c r="Q162">
        <v>1</v>
      </c>
      <c r="R162" t="s">
        <v>94</v>
      </c>
      <c r="S162">
        <v>139000000</v>
      </c>
      <c r="T162">
        <v>139000000</v>
      </c>
      <c r="U162">
        <v>590750</v>
      </c>
      <c r="V162">
        <v>4.2500000000000003E-2</v>
      </c>
      <c r="W162">
        <v>1</v>
      </c>
      <c r="X162">
        <v>139000000</v>
      </c>
      <c r="Y162" s="14">
        <v>139000000</v>
      </c>
      <c r="Z162">
        <v>590750</v>
      </c>
      <c r="AA162">
        <v>0</v>
      </c>
      <c r="AB162">
        <v>0</v>
      </c>
      <c r="AC162" t="s">
        <v>523</v>
      </c>
      <c r="AD162">
        <v>0</v>
      </c>
      <c r="AE162">
        <v>0</v>
      </c>
      <c r="AF162">
        <v>0</v>
      </c>
      <c r="AG162">
        <v>0</v>
      </c>
      <c r="AH162" t="s">
        <v>523</v>
      </c>
      <c r="AI162">
        <v>4</v>
      </c>
      <c r="AJ162">
        <v>4</v>
      </c>
      <c r="AL162">
        <v>4</v>
      </c>
      <c r="AM162" t="s">
        <v>95</v>
      </c>
      <c r="AN162">
        <v>0</v>
      </c>
      <c r="AO162" t="s">
        <v>95</v>
      </c>
      <c r="AP162" t="s">
        <v>95</v>
      </c>
      <c r="AQ162">
        <v>1</v>
      </c>
      <c r="AS162">
        <v>1</v>
      </c>
      <c r="AT162" t="s">
        <v>92</v>
      </c>
      <c r="AU162" t="s">
        <v>2415</v>
      </c>
      <c r="AV162" t="s">
        <v>94</v>
      </c>
      <c r="AW162">
        <v>250000000</v>
      </c>
      <c r="AX162">
        <v>11000000</v>
      </c>
      <c r="AY162">
        <v>1</v>
      </c>
      <c r="AZ162">
        <v>1597675000</v>
      </c>
      <c r="BA162">
        <v>70297700</v>
      </c>
      <c r="BB162" t="s">
        <v>93</v>
      </c>
      <c r="BC162" t="s">
        <v>1780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 s="14">
        <v>0</v>
      </c>
      <c r="BT162" s="15">
        <v>0</v>
      </c>
      <c r="BU162" s="15">
        <v>0</v>
      </c>
      <c r="BV162" s="15">
        <v>0</v>
      </c>
      <c r="BW162" s="15">
        <v>0</v>
      </c>
      <c r="BX162" s="15">
        <v>0</v>
      </c>
      <c r="BY162" s="15">
        <v>0</v>
      </c>
      <c r="BZ162" s="15">
        <v>0</v>
      </c>
      <c r="CA162" s="15">
        <v>0</v>
      </c>
      <c r="CB162" s="15">
        <v>0</v>
      </c>
      <c r="CC162" s="15">
        <v>0</v>
      </c>
      <c r="CD162" s="15">
        <v>0</v>
      </c>
      <c r="CE162" s="15">
        <v>0</v>
      </c>
      <c r="CF162" s="15">
        <v>0</v>
      </c>
      <c r="CG162" s="15">
        <v>0</v>
      </c>
      <c r="CH162" s="15">
        <v>0</v>
      </c>
      <c r="CI162" s="15">
        <v>0</v>
      </c>
      <c r="CJ162" s="15" t="s">
        <v>96</v>
      </c>
      <c r="CK162" s="15">
        <v>1.4999999999999999E-2</v>
      </c>
      <c r="CL162" s="15">
        <v>3.5000000000000003E-2</v>
      </c>
      <c r="CM162" s="15">
        <v>0.26500000000000001</v>
      </c>
      <c r="CN162" s="15">
        <v>2085000</v>
      </c>
      <c r="CO162" s="15">
        <v>4865000</v>
      </c>
      <c r="CP162" s="15">
        <v>36835000</v>
      </c>
      <c r="CQ162" s="15">
        <v>2085000</v>
      </c>
      <c r="CR162" s="14">
        <v>2085000</v>
      </c>
      <c r="CS162">
        <v>2085000</v>
      </c>
      <c r="CT162">
        <v>4865000</v>
      </c>
      <c r="CU162">
        <v>36835000</v>
      </c>
      <c r="CV162">
        <v>2085000</v>
      </c>
      <c r="CW162">
        <v>2085000</v>
      </c>
      <c r="CX162">
        <v>4</v>
      </c>
      <c r="CY162" s="21">
        <f t="shared" si="2"/>
        <v>0</v>
      </c>
      <c r="CZ162" s="21" t="e">
        <f>VLOOKUP(F162,#REF!,12,0)</f>
        <v>#REF!</v>
      </c>
      <c r="DB162" s="16"/>
    </row>
    <row r="163" spans="1:106">
      <c r="A163" t="s">
        <v>82</v>
      </c>
      <c r="B163" t="s">
        <v>406</v>
      </c>
      <c r="C163" t="s">
        <v>1781</v>
      </c>
      <c r="D163" t="s">
        <v>116</v>
      </c>
      <c r="E163" t="s">
        <v>82</v>
      </c>
      <c r="F163" t="s">
        <v>406</v>
      </c>
      <c r="I163" t="s">
        <v>87</v>
      </c>
      <c r="J163" t="s">
        <v>2414</v>
      </c>
      <c r="K163" t="s">
        <v>88</v>
      </c>
      <c r="L163" t="s">
        <v>89</v>
      </c>
      <c r="M163" t="s">
        <v>90</v>
      </c>
      <c r="N163" t="s">
        <v>405</v>
      </c>
      <c r="O163">
        <v>44708</v>
      </c>
      <c r="P163">
        <v>44500</v>
      </c>
      <c r="Q163">
        <v>1</v>
      </c>
      <c r="R163" t="s">
        <v>94</v>
      </c>
      <c r="S163">
        <v>100000000</v>
      </c>
      <c r="T163">
        <v>100000000</v>
      </c>
      <c r="U163">
        <v>425000</v>
      </c>
      <c r="V163">
        <v>4.2500000000000003E-2</v>
      </c>
      <c r="W163">
        <v>1</v>
      </c>
      <c r="X163">
        <v>100000000</v>
      </c>
      <c r="Y163" s="14">
        <v>100000000</v>
      </c>
      <c r="Z163">
        <v>425000</v>
      </c>
      <c r="AA163">
        <v>0</v>
      </c>
      <c r="AB163">
        <v>0</v>
      </c>
      <c r="AC163" t="s">
        <v>523</v>
      </c>
      <c r="AD163">
        <v>0</v>
      </c>
      <c r="AE163">
        <v>0</v>
      </c>
      <c r="AF163">
        <v>0</v>
      </c>
      <c r="AG163">
        <v>0</v>
      </c>
      <c r="AH163" t="s">
        <v>523</v>
      </c>
      <c r="AI163">
        <v>4</v>
      </c>
      <c r="AJ163">
        <v>4</v>
      </c>
      <c r="AL163">
        <v>4</v>
      </c>
      <c r="AM163" t="s">
        <v>95</v>
      </c>
      <c r="AN163">
        <v>0</v>
      </c>
      <c r="AO163" t="s">
        <v>95</v>
      </c>
      <c r="AP163" t="s">
        <v>95</v>
      </c>
      <c r="AQ163">
        <v>1</v>
      </c>
      <c r="AS163">
        <v>1</v>
      </c>
      <c r="AT163" t="s">
        <v>92</v>
      </c>
      <c r="AU163" t="s">
        <v>2415</v>
      </c>
      <c r="AV163" t="s">
        <v>94</v>
      </c>
      <c r="AW163">
        <v>250000000</v>
      </c>
      <c r="AX163">
        <v>11000000</v>
      </c>
      <c r="AY163">
        <v>1</v>
      </c>
      <c r="AZ163">
        <v>1597675000</v>
      </c>
      <c r="BA163">
        <v>70297700</v>
      </c>
      <c r="BB163" t="s">
        <v>93</v>
      </c>
      <c r="BC163" t="s">
        <v>1781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 s="14">
        <v>0</v>
      </c>
      <c r="BT163" s="15">
        <v>0</v>
      </c>
      <c r="BU163" s="15">
        <v>0</v>
      </c>
      <c r="BV163" s="15">
        <v>0</v>
      </c>
      <c r="BW163" s="15">
        <v>0</v>
      </c>
      <c r="BX163" s="15">
        <v>0</v>
      </c>
      <c r="BY163" s="15">
        <v>0</v>
      </c>
      <c r="BZ163" s="15">
        <v>0</v>
      </c>
      <c r="CA163" s="15">
        <v>0</v>
      </c>
      <c r="CB163" s="15">
        <v>0</v>
      </c>
      <c r="CC163" s="15">
        <v>0</v>
      </c>
      <c r="CD163" s="15">
        <v>0</v>
      </c>
      <c r="CE163" s="15">
        <v>0</v>
      </c>
      <c r="CF163" s="15">
        <v>0</v>
      </c>
      <c r="CG163" s="15">
        <v>0</v>
      </c>
      <c r="CH163" s="15">
        <v>0</v>
      </c>
      <c r="CI163" s="15">
        <v>0</v>
      </c>
      <c r="CJ163" s="15" t="s">
        <v>96</v>
      </c>
      <c r="CK163" s="15">
        <v>1.4999999999999999E-2</v>
      </c>
      <c r="CL163" s="15">
        <v>3.5000000000000003E-2</v>
      </c>
      <c r="CM163" s="15">
        <v>0.26500000000000001</v>
      </c>
      <c r="CN163" s="15">
        <v>1500000</v>
      </c>
      <c r="CO163" s="15">
        <v>3500000.0000000005</v>
      </c>
      <c r="CP163" s="15">
        <v>26500000</v>
      </c>
      <c r="CQ163" s="15">
        <v>1500000</v>
      </c>
      <c r="CR163" s="14">
        <v>1500000</v>
      </c>
      <c r="CS163">
        <v>1500000</v>
      </c>
      <c r="CT163">
        <v>3500000.0000000005</v>
      </c>
      <c r="CU163">
        <v>26500000</v>
      </c>
      <c r="CV163">
        <v>1500000</v>
      </c>
      <c r="CW163">
        <v>1500000</v>
      </c>
      <c r="CX163">
        <v>4</v>
      </c>
      <c r="CY163" s="21">
        <f t="shared" si="2"/>
        <v>0</v>
      </c>
      <c r="CZ163" s="21" t="e">
        <f>VLOOKUP(F163,#REF!,12,0)</f>
        <v>#REF!</v>
      </c>
      <c r="DB163" s="16"/>
    </row>
    <row r="164" spans="1:106">
      <c r="A164" t="s">
        <v>82</v>
      </c>
      <c r="B164" t="s">
        <v>407</v>
      </c>
      <c r="C164" t="s">
        <v>1782</v>
      </c>
      <c r="D164" t="s">
        <v>116</v>
      </c>
      <c r="E164" t="s">
        <v>82</v>
      </c>
      <c r="F164" t="s">
        <v>407</v>
      </c>
      <c r="I164" t="s">
        <v>87</v>
      </c>
      <c r="J164" t="s">
        <v>2414</v>
      </c>
      <c r="K164" t="s">
        <v>88</v>
      </c>
      <c r="L164" t="s">
        <v>89</v>
      </c>
      <c r="M164" t="s">
        <v>90</v>
      </c>
      <c r="N164" t="s">
        <v>410</v>
      </c>
      <c r="O164">
        <v>44727</v>
      </c>
      <c r="P164">
        <v>44500</v>
      </c>
      <c r="Q164">
        <v>1</v>
      </c>
      <c r="R164" t="s">
        <v>94</v>
      </c>
      <c r="S164">
        <v>100000000</v>
      </c>
      <c r="T164">
        <v>100000000</v>
      </c>
      <c r="U164">
        <v>395000</v>
      </c>
      <c r="V164">
        <v>3.95E-2</v>
      </c>
      <c r="W164">
        <v>1</v>
      </c>
      <c r="X164">
        <v>100000000</v>
      </c>
      <c r="Y164" s="14">
        <v>100000000</v>
      </c>
      <c r="Z164">
        <v>395000</v>
      </c>
      <c r="AA164">
        <v>0</v>
      </c>
      <c r="AB164">
        <v>0</v>
      </c>
      <c r="AC164" t="s">
        <v>523</v>
      </c>
      <c r="AD164">
        <v>2</v>
      </c>
      <c r="AE164">
        <v>2</v>
      </c>
      <c r="AF164">
        <v>0</v>
      </c>
      <c r="AG164">
        <v>0</v>
      </c>
      <c r="AH164" t="s">
        <v>523</v>
      </c>
      <c r="AI164">
        <v>2</v>
      </c>
      <c r="AJ164">
        <v>2</v>
      </c>
      <c r="AL164">
        <v>2</v>
      </c>
      <c r="AM164" t="s">
        <v>95</v>
      </c>
      <c r="AN164">
        <v>0</v>
      </c>
      <c r="AO164" t="s">
        <v>95</v>
      </c>
      <c r="AP164" t="s">
        <v>95</v>
      </c>
      <c r="AQ164">
        <v>1</v>
      </c>
      <c r="AS164">
        <v>1</v>
      </c>
      <c r="AT164" t="s">
        <v>92</v>
      </c>
      <c r="AU164" t="s">
        <v>2415</v>
      </c>
      <c r="AV164" t="s">
        <v>94</v>
      </c>
      <c r="AW164">
        <v>150000000</v>
      </c>
      <c r="AX164">
        <v>0</v>
      </c>
      <c r="AY164">
        <v>1</v>
      </c>
      <c r="AZ164">
        <v>958605000</v>
      </c>
      <c r="BA164">
        <v>0</v>
      </c>
      <c r="BB164" t="s">
        <v>93</v>
      </c>
      <c r="BC164" t="s">
        <v>1782</v>
      </c>
      <c r="BD164">
        <v>104004.3809969201</v>
      </c>
      <c r="BE164">
        <v>0</v>
      </c>
      <c r="BF164">
        <v>410.81730493783442</v>
      </c>
      <c r="BG164">
        <v>104415.19830185793</v>
      </c>
      <c r="BH164">
        <v>104004.3809969201</v>
      </c>
      <c r="BI164">
        <v>0</v>
      </c>
      <c r="BJ164">
        <v>410.81730493783442</v>
      </c>
      <c r="BK164">
        <v>104415.19830185793</v>
      </c>
      <c r="BL164">
        <v>80000000</v>
      </c>
      <c r="BM164">
        <v>0</v>
      </c>
      <c r="BN164">
        <v>316000</v>
      </c>
      <c r="BO164">
        <v>80316000</v>
      </c>
      <c r="BP164">
        <v>104004.3809969201</v>
      </c>
      <c r="BQ164">
        <v>0</v>
      </c>
      <c r="BR164">
        <v>410.81730493783442</v>
      </c>
      <c r="BS164" s="14">
        <v>104415.19830185793</v>
      </c>
      <c r="BT164" s="15">
        <v>540313.15971709962</v>
      </c>
      <c r="BU164" s="15">
        <v>0</v>
      </c>
      <c r="BV164" s="15">
        <v>2134.2369808825438</v>
      </c>
      <c r="BW164" s="15">
        <v>542447.39669798221</v>
      </c>
      <c r="BX164" s="15">
        <v>540313.15971709962</v>
      </c>
      <c r="BY164" s="15">
        <v>0</v>
      </c>
      <c r="BZ164" s="15">
        <v>2134.2369808825438</v>
      </c>
      <c r="CA164" s="15">
        <v>542447.39669798221</v>
      </c>
      <c r="CB164" s="15">
        <v>415608000</v>
      </c>
      <c r="CC164" s="15">
        <v>0</v>
      </c>
      <c r="CD164" s="15">
        <v>1641651.6</v>
      </c>
      <c r="CE164" s="15">
        <v>417249651.60000002</v>
      </c>
      <c r="CF164" s="15">
        <v>540313.15971709962</v>
      </c>
      <c r="CG164" s="15">
        <v>0</v>
      </c>
      <c r="CH164" s="15">
        <v>2134.2369808825438</v>
      </c>
      <c r="CI164" s="15">
        <v>542447.39669798221</v>
      </c>
      <c r="CJ164" s="15" t="s">
        <v>96</v>
      </c>
      <c r="CK164" s="15">
        <v>1.4999999999999999E-2</v>
      </c>
      <c r="CL164" s="15">
        <v>3.5000000000000003E-2</v>
      </c>
      <c r="CM164" s="15">
        <v>0.26500000000000001</v>
      </c>
      <c r="CN164" s="15">
        <v>1500000</v>
      </c>
      <c r="CO164" s="15">
        <v>3500000.0000000005</v>
      </c>
      <c r="CP164" s="15">
        <v>26500000</v>
      </c>
      <c r="CQ164" s="15">
        <v>1500000</v>
      </c>
      <c r="CR164" s="14">
        <v>1500000</v>
      </c>
      <c r="CS164">
        <v>1500000</v>
      </c>
      <c r="CT164">
        <v>3500000.0000000005</v>
      </c>
      <c r="CU164">
        <v>26500000</v>
      </c>
      <c r="CV164">
        <v>1500000</v>
      </c>
      <c r="CW164">
        <v>1500000</v>
      </c>
      <c r="CX164">
        <v>2</v>
      </c>
      <c r="CY164" s="21">
        <f t="shared" si="2"/>
        <v>1.0441519830185794E-3</v>
      </c>
      <c r="CZ164" s="21" t="e">
        <f>VLOOKUP(F164,#REF!,12,0)</f>
        <v>#REF!</v>
      </c>
      <c r="DB164" s="16"/>
    </row>
    <row r="165" spans="1:106">
      <c r="A165" t="s">
        <v>82</v>
      </c>
      <c r="B165" t="s">
        <v>411</v>
      </c>
      <c r="C165" t="s">
        <v>1783</v>
      </c>
      <c r="D165" t="s">
        <v>116</v>
      </c>
      <c r="E165" t="s">
        <v>82</v>
      </c>
      <c r="F165" t="s">
        <v>411</v>
      </c>
      <c r="I165" t="s">
        <v>87</v>
      </c>
      <c r="J165" t="s">
        <v>2424</v>
      </c>
      <c r="K165" t="e">
        <v>#N/A</v>
      </c>
      <c r="L165" t="s">
        <v>89</v>
      </c>
      <c r="M165" t="s">
        <v>90</v>
      </c>
      <c r="N165" t="s">
        <v>414</v>
      </c>
      <c r="O165">
        <v>44546</v>
      </c>
      <c r="P165">
        <v>44500</v>
      </c>
      <c r="Q165">
        <v>1</v>
      </c>
      <c r="R165" t="s">
        <v>94</v>
      </c>
      <c r="S165">
        <v>30000000</v>
      </c>
      <c r="T165">
        <v>30000000</v>
      </c>
      <c r="U165">
        <v>129000</v>
      </c>
      <c r="V165">
        <v>4.2999999999999997E-2</v>
      </c>
      <c r="W165">
        <v>1</v>
      </c>
      <c r="X165">
        <v>30000000</v>
      </c>
      <c r="Y165" s="14">
        <v>30000000</v>
      </c>
      <c r="Z165">
        <v>129000</v>
      </c>
      <c r="AA165">
        <v>0</v>
      </c>
      <c r="AB165">
        <v>0</v>
      </c>
      <c r="AC165" t="s">
        <v>523</v>
      </c>
      <c r="AD165">
        <v>6</v>
      </c>
      <c r="AE165">
        <v>6</v>
      </c>
      <c r="AF165">
        <v>0</v>
      </c>
      <c r="AG165">
        <v>0</v>
      </c>
      <c r="AH165" t="s">
        <v>523</v>
      </c>
      <c r="AI165">
        <v>6</v>
      </c>
      <c r="AJ165">
        <v>6</v>
      </c>
      <c r="AL165">
        <v>6</v>
      </c>
      <c r="AM165" t="s">
        <v>95</v>
      </c>
      <c r="AN165">
        <v>0</v>
      </c>
      <c r="AO165" t="s">
        <v>95</v>
      </c>
      <c r="AP165" t="s">
        <v>95</v>
      </c>
      <c r="AQ165">
        <v>1</v>
      </c>
      <c r="AS165">
        <v>1</v>
      </c>
      <c r="AT165" t="s">
        <v>92</v>
      </c>
      <c r="AU165" t="s">
        <v>2415</v>
      </c>
      <c r="AV165" t="s">
        <v>94</v>
      </c>
      <c r="AW165">
        <v>80000000</v>
      </c>
      <c r="AX165">
        <v>50000000</v>
      </c>
      <c r="AY165">
        <v>1</v>
      </c>
      <c r="AZ165">
        <v>511256000</v>
      </c>
      <c r="BA165">
        <v>319535000</v>
      </c>
      <c r="BB165" t="s">
        <v>93</v>
      </c>
      <c r="BC165" t="s">
        <v>1783</v>
      </c>
      <c r="BD165">
        <v>517858.60563920648</v>
      </c>
      <c r="BE165">
        <v>0</v>
      </c>
      <c r="BF165">
        <v>2226.7920042485875</v>
      </c>
      <c r="BG165">
        <v>520085.39764345507</v>
      </c>
      <c r="BH165">
        <v>517858.60563920648</v>
      </c>
      <c r="BI165">
        <v>0</v>
      </c>
      <c r="BJ165">
        <v>2226.7920042485875</v>
      </c>
      <c r="BK165">
        <v>520085.39764345507</v>
      </c>
      <c r="BL165">
        <v>24000000</v>
      </c>
      <c r="BM165">
        <v>0</v>
      </c>
      <c r="BN165">
        <v>103199.99999999999</v>
      </c>
      <c r="BO165">
        <v>24103200</v>
      </c>
      <c r="BP165">
        <v>517858.60563920648</v>
      </c>
      <c r="BQ165">
        <v>0</v>
      </c>
      <c r="BR165">
        <v>2226.7920042485875</v>
      </c>
      <c r="BS165" s="14">
        <v>520085.39764345507</v>
      </c>
      <c r="BT165" s="15">
        <v>2690327.2421562416</v>
      </c>
      <c r="BU165" s="15">
        <v>0</v>
      </c>
      <c r="BV165" s="15">
        <v>11568.407141271837</v>
      </c>
      <c r="BW165" s="15">
        <v>2701895.6492975135</v>
      </c>
      <c r="BX165" s="15">
        <v>2690327.2421562416</v>
      </c>
      <c r="BY165" s="15">
        <v>0</v>
      </c>
      <c r="BZ165" s="15">
        <v>11568.407141271837</v>
      </c>
      <c r="CA165" s="15">
        <v>2701895.6492975135</v>
      </c>
      <c r="CB165" s="15">
        <v>124682400</v>
      </c>
      <c r="CC165" s="15">
        <v>0</v>
      </c>
      <c r="CD165" s="15">
        <v>536134.31999999995</v>
      </c>
      <c r="CE165" s="15">
        <v>125218534.32000001</v>
      </c>
      <c r="CF165" s="15">
        <v>2690327.2421562416</v>
      </c>
      <c r="CG165" s="15">
        <v>0</v>
      </c>
      <c r="CH165" s="15">
        <v>11568.407141271837</v>
      </c>
      <c r="CI165" s="15">
        <v>2701895.6492975135</v>
      </c>
      <c r="CJ165" s="15" t="s">
        <v>96</v>
      </c>
      <c r="CK165" s="15">
        <v>1.4999999999999999E-2</v>
      </c>
      <c r="CL165" s="15">
        <v>3.5000000000000003E-2</v>
      </c>
      <c r="CM165" s="15">
        <v>0.26500000000000001</v>
      </c>
      <c r="CN165" s="15">
        <v>450000</v>
      </c>
      <c r="CO165" s="15">
        <v>1050000</v>
      </c>
      <c r="CP165" s="15">
        <v>7950000</v>
      </c>
      <c r="CQ165" s="15">
        <v>450000</v>
      </c>
      <c r="CR165" s="14">
        <v>520085.39764345507</v>
      </c>
      <c r="CS165">
        <v>450000</v>
      </c>
      <c r="CT165">
        <v>1050000</v>
      </c>
      <c r="CU165">
        <v>7950000</v>
      </c>
      <c r="CV165">
        <v>450000</v>
      </c>
      <c r="CW165">
        <v>520085.39764345507</v>
      </c>
      <c r="CX165">
        <v>6</v>
      </c>
      <c r="CY165" s="21">
        <f>BS165/Y165</f>
        <v>1.7336179921448501E-2</v>
      </c>
      <c r="CZ165" s="21" t="e">
        <f>VLOOKUP(F165,#REF!,12,0)</f>
        <v>#REF!</v>
      </c>
      <c r="DB165" s="16"/>
    </row>
    <row r="166" spans="1:106">
      <c r="A166" t="s">
        <v>82</v>
      </c>
      <c r="B166" t="s">
        <v>415</v>
      </c>
      <c r="C166" t="s">
        <v>1784</v>
      </c>
      <c r="D166" t="s">
        <v>116</v>
      </c>
      <c r="E166" t="s">
        <v>82</v>
      </c>
      <c r="F166" t="s">
        <v>415</v>
      </c>
      <c r="I166" t="s">
        <v>87</v>
      </c>
      <c r="J166" t="s">
        <v>2417</v>
      </c>
      <c r="K166" t="s">
        <v>100</v>
      </c>
      <c r="L166" t="s">
        <v>89</v>
      </c>
      <c r="M166" t="s">
        <v>90</v>
      </c>
      <c r="N166" t="s">
        <v>391</v>
      </c>
      <c r="O166">
        <v>44558</v>
      </c>
      <c r="P166">
        <v>44500</v>
      </c>
      <c r="Q166">
        <v>1</v>
      </c>
      <c r="R166" t="s">
        <v>94</v>
      </c>
      <c r="S166">
        <v>24000000</v>
      </c>
      <c r="T166">
        <v>24000000</v>
      </c>
      <c r="U166">
        <v>122400</v>
      </c>
      <c r="V166">
        <v>5.0999999999999997E-2</v>
      </c>
      <c r="W166">
        <v>1</v>
      </c>
      <c r="X166">
        <v>24000000</v>
      </c>
      <c r="Y166" s="14">
        <v>24000000</v>
      </c>
      <c r="Z166">
        <v>122400</v>
      </c>
      <c r="AA166">
        <v>0</v>
      </c>
      <c r="AB166">
        <v>0</v>
      </c>
      <c r="AC166" t="s">
        <v>523</v>
      </c>
      <c r="AD166">
        <v>0</v>
      </c>
      <c r="AE166">
        <v>0</v>
      </c>
      <c r="AF166">
        <v>0</v>
      </c>
      <c r="AG166">
        <v>0</v>
      </c>
      <c r="AH166" t="s">
        <v>523</v>
      </c>
      <c r="AI166">
        <v>4</v>
      </c>
      <c r="AJ166">
        <v>4</v>
      </c>
      <c r="AL166">
        <v>4</v>
      </c>
      <c r="AM166" t="s">
        <v>95</v>
      </c>
      <c r="AN166">
        <v>0</v>
      </c>
      <c r="AO166" t="s">
        <v>95</v>
      </c>
      <c r="AP166" t="s">
        <v>95</v>
      </c>
      <c r="AQ166">
        <v>1</v>
      </c>
      <c r="AS166">
        <v>1</v>
      </c>
      <c r="AT166" t="s">
        <v>92</v>
      </c>
      <c r="AU166" t="s">
        <v>2415</v>
      </c>
      <c r="AV166" t="s">
        <v>94</v>
      </c>
      <c r="AW166">
        <v>30000000</v>
      </c>
      <c r="AX166">
        <v>3000000</v>
      </c>
      <c r="AY166">
        <v>1</v>
      </c>
      <c r="AZ166">
        <v>191721000</v>
      </c>
      <c r="BA166">
        <v>19172100</v>
      </c>
      <c r="BB166" t="s">
        <v>93</v>
      </c>
      <c r="BC166" t="s">
        <v>1784</v>
      </c>
      <c r="BD166">
        <v>83831.670929911837</v>
      </c>
      <c r="BE166">
        <v>0</v>
      </c>
      <c r="BF166">
        <v>427.54152174255034</v>
      </c>
      <c r="BG166">
        <v>84259.212451654384</v>
      </c>
      <c r="BH166">
        <v>83831.670929911837</v>
      </c>
      <c r="BI166">
        <v>0</v>
      </c>
      <c r="BJ166">
        <v>427.54152174255034</v>
      </c>
      <c r="BK166">
        <v>84259.212451654384</v>
      </c>
      <c r="BL166">
        <v>9887493.7817132622</v>
      </c>
      <c r="BM166">
        <v>0</v>
      </c>
      <c r="BN166">
        <v>50426.21828673764</v>
      </c>
      <c r="BO166">
        <v>9937920</v>
      </c>
      <c r="BP166">
        <v>83831.670929911837</v>
      </c>
      <c r="BQ166">
        <v>0</v>
      </c>
      <c r="BR166">
        <v>427.54152174255034</v>
      </c>
      <c r="BS166" s="14">
        <v>84259.212451654384</v>
      </c>
      <c r="BT166" s="15">
        <v>435513.91364798497</v>
      </c>
      <c r="BU166" s="15">
        <v>0</v>
      </c>
      <c r="BV166" s="15">
        <v>2221.1209596047233</v>
      </c>
      <c r="BW166" s="15">
        <v>437735.03460758971</v>
      </c>
      <c r="BX166" s="15">
        <v>435513.91364798497</v>
      </c>
      <c r="BY166" s="15">
        <v>0</v>
      </c>
      <c r="BZ166" s="15">
        <v>2221.1209596047233</v>
      </c>
      <c r="CA166" s="15">
        <v>437735.03460758971</v>
      </c>
      <c r="CB166" s="15">
        <v>51366518.945378572</v>
      </c>
      <c r="CC166" s="15">
        <v>0</v>
      </c>
      <c r="CD166" s="15">
        <v>261969.24662143071</v>
      </c>
      <c r="CE166" s="15">
        <v>51628488.192000002</v>
      </c>
      <c r="CF166" s="15">
        <v>435513.91364798497</v>
      </c>
      <c r="CG166" s="15">
        <v>0</v>
      </c>
      <c r="CH166" s="15">
        <v>2221.1209596047233</v>
      </c>
      <c r="CI166" s="15">
        <v>437735.03460758971</v>
      </c>
      <c r="CJ166" s="15" t="s">
        <v>96</v>
      </c>
      <c r="CK166" s="15">
        <v>1.4999999999999999E-2</v>
      </c>
      <c r="CL166" s="15">
        <v>3.5000000000000003E-2</v>
      </c>
      <c r="CM166" s="15">
        <v>0.26500000000000001</v>
      </c>
      <c r="CN166" s="15">
        <v>360000</v>
      </c>
      <c r="CO166" s="15">
        <v>840000.00000000012</v>
      </c>
      <c r="CP166" s="15">
        <v>6360000</v>
      </c>
      <c r="CQ166" s="15">
        <v>360000</v>
      </c>
      <c r="CR166" s="14">
        <v>360000</v>
      </c>
      <c r="CS166">
        <v>360000</v>
      </c>
      <c r="CT166">
        <v>840000.00000000012</v>
      </c>
      <c r="CU166">
        <v>6360000</v>
      </c>
      <c r="CV166">
        <v>360000</v>
      </c>
      <c r="CW166">
        <v>360000</v>
      </c>
      <c r="CX166">
        <v>4</v>
      </c>
      <c r="CY166" s="21">
        <f t="shared" si="2"/>
        <v>3.5108005188189328E-3</v>
      </c>
      <c r="CZ166" s="21" t="e">
        <f>VLOOKUP(F166,#REF!,12,0)</f>
        <v>#REF!</v>
      </c>
      <c r="DB166" s="16"/>
    </row>
    <row r="167" spans="1:106">
      <c r="A167" t="s">
        <v>82</v>
      </c>
      <c r="B167" t="s">
        <v>416</v>
      </c>
      <c r="C167" t="s">
        <v>1785</v>
      </c>
      <c r="D167" t="s">
        <v>116</v>
      </c>
      <c r="E167" t="s">
        <v>82</v>
      </c>
      <c r="F167" t="s">
        <v>416</v>
      </c>
      <c r="I167" t="s">
        <v>87</v>
      </c>
      <c r="J167" t="s">
        <v>2418</v>
      </c>
      <c r="K167" t="s">
        <v>100</v>
      </c>
      <c r="L167" t="s">
        <v>89</v>
      </c>
      <c r="M167" t="s">
        <v>90</v>
      </c>
      <c r="N167" t="s">
        <v>419</v>
      </c>
      <c r="O167">
        <v>44741</v>
      </c>
      <c r="P167">
        <v>44500</v>
      </c>
      <c r="Q167">
        <v>1</v>
      </c>
      <c r="R167" t="s">
        <v>94</v>
      </c>
      <c r="S167">
        <v>27200000</v>
      </c>
      <c r="T167">
        <v>27200000</v>
      </c>
      <c r="U167">
        <v>28560</v>
      </c>
      <c r="V167">
        <v>6.3E-2</v>
      </c>
      <c r="W167">
        <v>1</v>
      </c>
      <c r="X167">
        <v>27200000</v>
      </c>
      <c r="Y167" s="14">
        <v>27200000</v>
      </c>
      <c r="Z167">
        <v>28560</v>
      </c>
      <c r="AA167">
        <v>0</v>
      </c>
      <c r="AB167">
        <v>0</v>
      </c>
      <c r="AC167" t="s">
        <v>523</v>
      </c>
      <c r="AD167">
        <v>0</v>
      </c>
      <c r="AE167">
        <v>0</v>
      </c>
      <c r="AF167">
        <v>0</v>
      </c>
      <c r="AG167">
        <v>0</v>
      </c>
      <c r="AH167" t="s">
        <v>523</v>
      </c>
      <c r="AI167">
        <v>7</v>
      </c>
      <c r="AJ167">
        <v>7</v>
      </c>
      <c r="AL167">
        <v>7</v>
      </c>
      <c r="AM167" t="s">
        <v>95</v>
      </c>
      <c r="AN167">
        <v>0</v>
      </c>
      <c r="AO167" t="s">
        <v>95</v>
      </c>
      <c r="AP167" t="s">
        <v>95</v>
      </c>
      <c r="AQ167">
        <v>1</v>
      </c>
      <c r="AS167">
        <v>1</v>
      </c>
      <c r="AT167" t="s">
        <v>92</v>
      </c>
      <c r="AU167" t="s">
        <v>2415</v>
      </c>
      <c r="AV167" t="s">
        <v>94</v>
      </c>
      <c r="AW167">
        <v>50000000</v>
      </c>
      <c r="AX167">
        <v>0</v>
      </c>
      <c r="AY167">
        <v>1</v>
      </c>
      <c r="AZ167">
        <v>319535000</v>
      </c>
      <c r="BA167">
        <v>0</v>
      </c>
      <c r="BB167" t="s">
        <v>93</v>
      </c>
      <c r="BC167" t="s">
        <v>1785</v>
      </c>
      <c r="BD167">
        <v>209588.94423926264</v>
      </c>
      <c r="BE167">
        <v>0</v>
      </c>
      <c r="BF167">
        <v>220.06839145122575</v>
      </c>
      <c r="BG167">
        <v>209809.01263071387</v>
      </c>
      <c r="BH167">
        <v>209588.94423926264</v>
      </c>
      <c r="BI167">
        <v>0</v>
      </c>
      <c r="BJ167">
        <v>220.06839145122575</v>
      </c>
      <c r="BK167">
        <v>209809.01263071387</v>
      </c>
      <c r="BL167">
        <v>5956071.5193047281</v>
      </c>
      <c r="BM167">
        <v>0</v>
      </c>
      <c r="BN167">
        <v>6253.8750952699647</v>
      </c>
      <c r="BO167">
        <v>5962325.3943999978</v>
      </c>
      <c r="BP167">
        <v>209588.94423926264</v>
      </c>
      <c r="BQ167">
        <v>0</v>
      </c>
      <c r="BR167">
        <v>220.06839145122575</v>
      </c>
      <c r="BS167" s="14">
        <v>209809.01263071387</v>
      </c>
      <c r="BT167" s="15">
        <v>1088835.5242173932</v>
      </c>
      <c r="BU167" s="15">
        <v>0</v>
      </c>
      <c r="BV167" s="15">
        <v>1143.2773004282628</v>
      </c>
      <c r="BW167" s="15">
        <v>1089978.8015178216</v>
      </c>
      <c r="BX167" s="15">
        <v>1088835.5242173932</v>
      </c>
      <c r="BY167" s="15">
        <v>0</v>
      </c>
      <c r="BZ167" s="15">
        <v>1143.2773004282628</v>
      </c>
      <c r="CA167" s="15">
        <v>1089978.8015178216</v>
      </c>
      <c r="CB167" s="15">
        <v>30942387.149939995</v>
      </c>
      <c r="CC167" s="15">
        <v>0</v>
      </c>
      <c r="CD167" s="15">
        <v>32489.506507436996</v>
      </c>
      <c r="CE167" s="15">
        <v>30974876.656447429</v>
      </c>
      <c r="CF167" s="15">
        <v>1088835.5242173932</v>
      </c>
      <c r="CG167" s="15">
        <v>0</v>
      </c>
      <c r="CH167" s="15">
        <v>1143.2773004282628</v>
      </c>
      <c r="CI167" s="15">
        <v>1089978.8015178216</v>
      </c>
      <c r="CJ167" s="15" t="s">
        <v>96</v>
      </c>
      <c r="CK167" s="15">
        <v>1.4999999999999999E-2</v>
      </c>
      <c r="CL167" s="15">
        <v>3.5000000000000003E-2</v>
      </c>
      <c r="CM167" s="15">
        <v>0.26500000000000001</v>
      </c>
      <c r="CN167" s="15">
        <v>408000</v>
      </c>
      <c r="CO167" s="15">
        <v>952000.00000000012</v>
      </c>
      <c r="CP167" s="15">
        <v>7208000</v>
      </c>
      <c r="CQ167" s="15">
        <v>408000</v>
      </c>
      <c r="CR167" s="14">
        <v>408000</v>
      </c>
      <c r="CS167">
        <v>408000</v>
      </c>
      <c r="CT167">
        <v>952000.00000000012</v>
      </c>
      <c r="CU167">
        <v>7208000</v>
      </c>
      <c r="CV167">
        <v>408000</v>
      </c>
      <c r="CW167">
        <v>408000</v>
      </c>
      <c r="CX167">
        <v>7</v>
      </c>
      <c r="CY167" s="21">
        <f t="shared" si="2"/>
        <v>7.7135666408350689E-3</v>
      </c>
      <c r="CZ167" s="21" t="e">
        <f>VLOOKUP(F167,#REF!,12,0)</f>
        <v>#REF!</v>
      </c>
      <c r="DB167" s="16"/>
    </row>
    <row r="168" spans="1:106">
      <c r="A168" t="s">
        <v>82</v>
      </c>
      <c r="B168" t="s">
        <v>420</v>
      </c>
      <c r="C168" t="s">
        <v>1786</v>
      </c>
      <c r="D168" t="s">
        <v>116</v>
      </c>
      <c r="E168" t="s">
        <v>82</v>
      </c>
      <c r="F168" t="s">
        <v>420</v>
      </c>
      <c r="I168" t="s">
        <v>87</v>
      </c>
      <c r="J168" t="s">
        <v>2416</v>
      </c>
      <c r="K168" t="s">
        <v>88</v>
      </c>
      <c r="L168" t="s">
        <v>89</v>
      </c>
      <c r="M168" t="s">
        <v>90</v>
      </c>
      <c r="N168" t="s">
        <v>423</v>
      </c>
      <c r="O168">
        <v>44742</v>
      </c>
      <c r="P168">
        <v>44500</v>
      </c>
      <c r="Q168">
        <v>1</v>
      </c>
      <c r="R168" t="s">
        <v>94</v>
      </c>
      <c r="S168">
        <v>70000000</v>
      </c>
      <c r="T168">
        <v>70000000</v>
      </c>
      <c r="U168">
        <v>280000</v>
      </c>
      <c r="V168">
        <v>0.04</v>
      </c>
      <c r="W168">
        <v>1</v>
      </c>
      <c r="X168">
        <v>70000000</v>
      </c>
      <c r="Y168" s="14">
        <v>70000000</v>
      </c>
      <c r="Z168">
        <v>280000</v>
      </c>
      <c r="AA168">
        <v>0</v>
      </c>
      <c r="AB168">
        <v>0</v>
      </c>
      <c r="AC168" t="s">
        <v>523</v>
      </c>
      <c r="AD168">
        <v>0</v>
      </c>
      <c r="AE168">
        <v>0</v>
      </c>
      <c r="AF168">
        <v>0</v>
      </c>
      <c r="AG168">
        <v>0</v>
      </c>
      <c r="AH168" t="s">
        <v>523</v>
      </c>
      <c r="AI168">
        <v>3</v>
      </c>
      <c r="AJ168">
        <v>3</v>
      </c>
      <c r="AL168">
        <v>3</v>
      </c>
      <c r="AM168" t="s">
        <v>95</v>
      </c>
      <c r="AN168">
        <v>0</v>
      </c>
      <c r="AO168" t="s">
        <v>95</v>
      </c>
      <c r="AP168" t="s">
        <v>95</v>
      </c>
      <c r="AQ168">
        <v>1</v>
      </c>
      <c r="AS168">
        <v>1</v>
      </c>
      <c r="AT168" t="s">
        <v>155</v>
      </c>
      <c r="AU168" t="s">
        <v>95</v>
      </c>
      <c r="AV168" t="s">
        <v>94</v>
      </c>
      <c r="AW168">
        <v>70000000</v>
      </c>
      <c r="AX168">
        <v>0</v>
      </c>
      <c r="AY168">
        <v>1</v>
      </c>
      <c r="AZ168">
        <v>447349000</v>
      </c>
      <c r="BA168">
        <v>0</v>
      </c>
      <c r="BB168" t="s">
        <v>93</v>
      </c>
      <c r="BC168" t="s">
        <v>1786</v>
      </c>
      <c r="BD168">
        <v>175798.57411862083</v>
      </c>
      <c r="BE168">
        <v>0</v>
      </c>
      <c r="BF168">
        <v>703.19429647448351</v>
      </c>
      <c r="BG168">
        <v>176501.76841509531</v>
      </c>
      <c r="BH168">
        <v>175798.57411862083</v>
      </c>
      <c r="BI168">
        <v>0</v>
      </c>
      <c r="BJ168">
        <v>703.19429647448351</v>
      </c>
      <c r="BK168">
        <v>176501.76841509531</v>
      </c>
      <c r="BL168">
        <v>56000000</v>
      </c>
      <c r="BM168">
        <v>0</v>
      </c>
      <c r="BN168">
        <v>223999.99999999997</v>
      </c>
      <c r="BO168">
        <v>56224000</v>
      </c>
      <c r="BP168">
        <v>175798.57411862083</v>
      </c>
      <c r="BQ168">
        <v>0</v>
      </c>
      <c r="BR168">
        <v>703.19429647448351</v>
      </c>
      <c r="BS168" s="14">
        <v>176501.76841509531</v>
      </c>
      <c r="BT168" s="15">
        <v>913291.1724036471</v>
      </c>
      <c r="BU168" s="15">
        <v>0</v>
      </c>
      <c r="BV168" s="15">
        <v>3653.1646896145894</v>
      </c>
      <c r="BW168" s="15">
        <v>916944.33709326165</v>
      </c>
      <c r="BX168" s="15">
        <v>913291.1724036471</v>
      </c>
      <c r="BY168" s="15">
        <v>0</v>
      </c>
      <c r="BZ168" s="15">
        <v>3653.1646896145894</v>
      </c>
      <c r="CA168" s="15">
        <v>916944.33709326165</v>
      </c>
      <c r="CB168" s="15">
        <v>290925600</v>
      </c>
      <c r="CC168" s="15">
        <v>0</v>
      </c>
      <c r="CD168" s="15">
        <v>1163702.3999999999</v>
      </c>
      <c r="CE168" s="15">
        <v>292089302.39999998</v>
      </c>
      <c r="CF168" s="15">
        <v>913291.1724036471</v>
      </c>
      <c r="CG168" s="15">
        <v>0</v>
      </c>
      <c r="CH168" s="15">
        <v>3653.1646896145894</v>
      </c>
      <c r="CI168" s="15">
        <v>916944.33709326165</v>
      </c>
      <c r="CJ168" s="15" t="s">
        <v>96</v>
      </c>
      <c r="CK168" s="15">
        <v>1.4999999999999999E-2</v>
      </c>
      <c r="CL168" s="15">
        <v>3.5000000000000003E-2</v>
      </c>
      <c r="CM168" s="15">
        <v>0.26500000000000001</v>
      </c>
      <c r="CN168" s="15">
        <v>1050000</v>
      </c>
      <c r="CO168" s="15">
        <v>2450000.0000000005</v>
      </c>
      <c r="CP168" s="15">
        <v>18550000</v>
      </c>
      <c r="CQ168" s="15">
        <v>1050000</v>
      </c>
      <c r="CR168" s="14">
        <v>1050000</v>
      </c>
      <c r="CS168">
        <v>1050000</v>
      </c>
      <c r="CT168">
        <v>2450000.0000000005</v>
      </c>
      <c r="CU168">
        <v>18550000</v>
      </c>
      <c r="CV168">
        <v>1050000</v>
      </c>
      <c r="CW168">
        <v>1050000</v>
      </c>
      <c r="CX168">
        <v>3</v>
      </c>
      <c r="CY168" s="21">
        <f t="shared" si="2"/>
        <v>2.5214538345013616E-3</v>
      </c>
      <c r="CZ168" s="21" t="e">
        <f>VLOOKUP(F168,#REF!,12,0)</f>
        <v>#REF!</v>
      </c>
      <c r="DB168" s="16"/>
    </row>
    <row r="169" spans="1:106">
      <c r="A169" t="s">
        <v>82</v>
      </c>
      <c r="B169" t="s">
        <v>424</v>
      </c>
      <c r="C169" t="s">
        <v>1787</v>
      </c>
      <c r="D169" t="s">
        <v>116</v>
      </c>
      <c r="E169" t="s">
        <v>82</v>
      </c>
      <c r="F169" t="s">
        <v>424</v>
      </c>
      <c r="I169" t="s">
        <v>87</v>
      </c>
      <c r="J169" t="s">
        <v>2414</v>
      </c>
      <c r="K169" t="s">
        <v>88</v>
      </c>
      <c r="L169" t="s">
        <v>89</v>
      </c>
      <c r="M169" t="s">
        <v>90</v>
      </c>
      <c r="N169" t="s">
        <v>427</v>
      </c>
      <c r="O169">
        <v>44561</v>
      </c>
      <c r="P169">
        <v>44500</v>
      </c>
      <c r="Q169">
        <v>1</v>
      </c>
      <c r="R169" t="s">
        <v>94</v>
      </c>
      <c r="S169">
        <v>14000000</v>
      </c>
      <c r="T169">
        <v>14000000</v>
      </c>
      <c r="U169">
        <v>14233.33</v>
      </c>
      <c r="V169">
        <v>6.0999999999999999E-2</v>
      </c>
      <c r="W169">
        <v>1</v>
      </c>
      <c r="X169">
        <v>14000000</v>
      </c>
      <c r="Y169" s="14">
        <v>14000000</v>
      </c>
      <c r="Z169">
        <v>14233.33</v>
      </c>
      <c r="AA169">
        <v>0</v>
      </c>
      <c r="AB169">
        <v>0</v>
      </c>
      <c r="AC169" t="s">
        <v>523</v>
      </c>
      <c r="AD169">
        <v>0</v>
      </c>
      <c r="AE169">
        <v>0</v>
      </c>
      <c r="AF169">
        <v>0</v>
      </c>
      <c r="AG169">
        <v>0</v>
      </c>
      <c r="AH169" t="s">
        <v>523</v>
      </c>
      <c r="AI169">
        <v>7</v>
      </c>
      <c r="AJ169">
        <v>7</v>
      </c>
      <c r="AL169">
        <v>7</v>
      </c>
      <c r="AM169" t="s">
        <v>95</v>
      </c>
      <c r="AN169">
        <v>0</v>
      </c>
      <c r="AO169" t="s">
        <v>95</v>
      </c>
      <c r="AP169" t="s">
        <v>95</v>
      </c>
      <c r="AQ169">
        <v>1</v>
      </c>
      <c r="AS169">
        <v>1</v>
      </c>
      <c r="AT169" t="s">
        <v>92</v>
      </c>
      <c r="AU169" t="s">
        <v>2415</v>
      </c>
      <c r="AV169" t="s">
        <v>94</v>
      </c>
      <c r="AW169">
        <v>60000000</v>
      </c>
      <c r="AX169">
        <v>16000000</v>
      </c>
      <c r="AY169">
        <v>1</v>
      </c>
      <c r="AZ169">
        <v>383442000</v>
      </c>
      <c r="BA169">
        <v>102251200</v>
      </c>
      <c r="BB169" t="s">
        <v>93</v>
      </c>
      <c r="BC169" t="s">
        <v>1787</v>
      </c>
      <c r="BD169">
        <v>190087.75094016688</v>
      </c>
      <c r="BE169">
        <v>0</v>
      </c>
      <c r="BF169">
        <v>193.25583486351468</v>
      </c>
      <c r="BG169">
        <v>190281.0067750304</v>
      </c>
      <c r="BH169">
        <v>190087.75094016688</v>
      </c>
      <c r="BI169">
        <v>0</v>
      </c>
      <c r="BJ169">
        <v>193.25583486351468</v>
      </c>
      <c r="BK169">
        <v>190281.0067750304</v>
      </c>
      <c r="BL169">
        <v>5401889.1294712005</v>
      </c>
      <c r="BM169">
        <v>0</v>
      </c>
      <c r="BN169">
        <v>5491.919328798308</v>
      </c>
      <c r="BO169">
        <v>5407381.0487999991</v>
      </c>
      <c r="BP169">
        <v>190087.75094016688</v>
      </c>
      <c r="BQ169">
        <v>0</v>
      </c>
      <c r="BR169">
        <v>193.25583486351468</v>
      </c>
      <c r="BS169" s="14">
        <v>190281.0067750304</v>
      </c>
      <c r="BT169" s="15">
        <v>987524.87490926101</v>
      </c>
      <c r="BU169" s="15">
        <v>0</v>
      </c>
      <c r="BV169" s="15">
        <v>1003.9833876994451</v>
      </c>
      <c r="BW169" s="15">
        <v>988528.85829696048</v>
      </c>
      <c r="BX169" s="15">
        <v>987524.87490926101</v>
      </c>
      <c r="BY169" s="15">
        <v>0</v>
      </c>
      <c r="BZ169" s="15">
        <v>1003.9833876994451</v>
      </c>
      <c r="CA169" s="15">
        <v>988528.85829696048</v>
      </c>
      <c r="CB169" s="15">
        <v>28063354.216515835</v>
      </c>
      <c r="CC169" s="15">
        <v>0</v>
      </c>
      <c r="CD169" s="15">
        <v>28531.070105040089</v>
      </c>
      <c r="CE169" s="15">
        <v>28091885.286620874</v>
      </c>
      <c r="CF169" s="15">
        <v>987524.87490926101</v>
      </c>
      <c r="CG169" s="15">
        <v>0</v>
      </c>
      <c r="CH169" s="15">
        <v>1003.9833876994451</v>
      </c>
      <c r="CI169" s="15">
        <v>988528.85829696048</v>
      </c>
      <c r="CJ169" s="15" t="s">
        <v>96</v>
      </c>
      <c r="CK169" s="15">
        <v>1.4999999999999999E-2</v>
      </c>
      <c r="CL169" s="15">
        <v>3.5000000000000003E-2</v>
      </c>
      <c r="CM169" s="15">
        <v>0.26500000000000001</v>
      </c>
      <c r="CN169" s="15">
        <v>210000</v>
      </c>
      <c r="CO169" s="15">
        <v>490000.00000000006</v>
      </c>
      <c r="CP169" s="15">
        <v>3710000</v>
      </c>
      <c r="CQ169" s="15">
        <v>210000</v>
      </c>
      <c r="CR169" s="14">
        <v>210000</v>
      </c>
      <c r="CS169">
        <v>210000</v>
      </c>
      <c r="CT169">
        <v>490000.00000000006</v>
      </c>
      <c r="CU169">
        <v>3710000</v>
      </c>
      <c r="CV169">
        <v>210000</v>
      </c>
      <c r="CW169">
        <v>210000</v>
      </c>
      <c r="CX169">
        <v>7</v>
      </c>
      <c r="CY169" s="21">
        <f t="shared" si="2"/>
        <v>1.3591500483930742E-2</v>
      </c>
      <c r="CZ169" s="21" t="e">
        <f>VLOOKUP(F169,#REF!,12,0)</f>
        <v>#REF!</v>
      </c>
      <c r="DB169" s="16"/>
    </row>
    <row r="170" spans="1:106">
      <c r="A170" t="s">
        <v>82</v>
      </c>
      <c r="B170" t="s">
        <v>428</v>
      </c>
      <c r="C170" t="s">
        <v>1788</v>
      </c>
      <c r="D170" t="s">
        <v>116</v>
      </c>
      <c r="E170" t="s">
        <v>82</v>
      </c>
      <c r="F170" t="s">
        <v>428</v>
      </c>
      <c r="I170" t="s">
        <v>87</v>
      </c>
      <c r="J170" t="s">
        <v>2418</v>
      </c>
      <c r="K170" t="s">
        <v>100</v>
      </c>
      <c r="L170" t="s">
        <v>89</v>
      </c>
      <c r="M170" t="s">
        <v>90</v>
      </c>
      <c r="N170" t="s">
        <v>419</v>
      </c>
      <c r="O170">
        <v>44747</v>
      </c>
      <c r="P170">
        <v>44500</v>
      </c>
      <c r="Q170">
        <v>1</v>
      </c>
      <c r="R170" t="s">
        <v>94</v>
      </c>
      <c r="S170">
        <v>22800000</v>
      </c>
      <c r="T170">
        <v>22800000</v>
      </c>
      <c r="U170">
        <v>23940</v>
      </c>
      <c r="V170">
        <v>6.3E-2</v>
      </c>
      <c r="W170">
        <v>1</v>
      </c>
      <c r="X170">
        <v>22800000</v>
      </c>
      <c r="Y170" s="14">
        <v>22800000</v>
      </c>
      <c r="Z170">
        <v>23940</v>
      </c>
      <c r="AA170">
        <v>0</v>
      </c>
      <c r="AB170">
        <v>0</v>
      </c>
      <c r="AC170" t="s">
        <v>523</v>
      </c>
      <c r="AD170">
        <v>0</v>
      </c>
      <c r="AE170">
        <v>0</v>
      </c>
      <c r="AF170">
        <v>0</v>
      </c>
      <c r="AG170">
        <v>0</v>
      </c>
      <c r="AH170" t="s">
        <v>523</v>
      </c>
      <c r="AI170">
        <v>7</v>
      </c>
      <c r="AJ170">
        <v>7</v>
      </c>
      <c r="AL170">
        <v>7</v>
      </c>
      <c r="AM170" t="s">
        <v>95</v>
      </c>
      <c r="AN170">
        <v>0</v>
      </c>
      <c r="AO170" t="s">
        <v>95</v>
      </c>
      <c r="AP170" t="s">
        <v>95</v>
      </c>
      <c r="AQ170">
        <v>1</v>
      </c>
      <c r="AS170">
        <v>1</v>
      </c>
      <c r="AT170" t="s">
        <v>92</v>
      </c>
      <c r="AU170" t="s">
        <v>2415</v>
      </c>
      <c r="AV170" t="s">
        <v>94</v>
      </c>
      <c r="AW170">
        <v>50000000</v>
      </c>
      <c r="AX170">
        <v>0</v>
      </c>
      <c r="AY170">
        <v>1</v>
      </c>
      <c r="AZ170">
        <v>319535000</v>
      </c>
      <c r="BA170">
        <v>0</v>
      </c>
      <c r="BB170" t="s">
        <v>93</v>
      </c>
      <c r="BC170" t="s">
        <v>1788</v>
      </c>
      <c r="BD170">
        <v>85723.224808088882</v>
      </c>
      <c r="BE170">
        <v>0</v>
      </c>
      <c r="BF170">
        <v>90.009386048493312</v>
      </c>
      <c r="BG170">
        <v>85813.234194137374</v>
      </c>
      <c r="BH170">
        <v>85723.224808088882</v>
      </c>
      <c r="BI170">
        <v>0</v>
      </c>
      <c r="BJ170">
        <v>90.009386048493312</v>
      </c>
      <c r="BK170">
        <v>85813.234194137374</v>
      </c>
      <c r="BL170">
        <v>2436071.5193047286</v>
      </c>
      <c r="BM170">
        <v>0</v>
      </c>
      <c r="BN170">
        <v>2557.8750952699652</v>
      </c>
      <c r="BO170">
        <v>2438629.3943999987</v>
      </c>
      <c r="BP170">
        <v>85723.224808088882</v>
      </c>
      <c r="BQ170">
        <v>0</v>
      </c>
      <c r="BR170">
        <v>90.009386048493312</v>
      </c>
      <c r="BS170" s="14">
        <v>85813.234194137374</v>
      </c>
      <c r="BT170" s="15">
        <v>445340.72520050255</v>
      </c>
      <c r="BU170" s="15">
        <v>0</v>
      </c>
      <c r="BV170" s="15">
        <v>467.60776146052763</v>
      </c>
      <c r="BW170" s="15">
        <v>445808.33296196308</v>
      </c>
      <c r="BX170" s="15">
        <v>445340.72520050255</v>
      </c>
      <c r="BY170" s="15">
        <v>0</v>
      </c>
      <c r="BZ170" s="15">
        <v>467.60776146052763</v>
      </c>
      <c r="CA170" s="15">
        <v>445808.33296196308</v>
      </c>
      <c r="CB170" s="15">
        <v>12655635.149939995</v>
      </c>
      <c r="CC170" s="15">
        <v>0</v>
      </c>
      <c r="CD170" s="15">
        <v>13288.416907436997</v>
      </c>
      <c r="CE170" s="15">
        <v>12668923.566847434</v>
      </c>
      <c r="CF170" s="15">
        <v>445340.72520050255</v>
      </c>
      <c r="CG170" s="15">
        <v>0</v>
      </c>
      <c r="CH170" s="15">
        <v>467.60776146052763</v>
      </c>
      <c r="CI170" s="15">
        <v>445808.33296196308</v>
      </c>
      <c r="CJ170" s="15" t="s">
        <v>96</v>
      </c>
      <c r="CK170" s="15">
        <v>1.4999999999999999E-2</v>
      </c>
      <c r="CL170" s="15">
        <v>3.5000000000000003E-2</v>
      </c>
      <c r="CM170" s="15">
        <v>0.26500000000000001</v>
      </c>
      <c r="CN170" s="15">
        <v>342000</v>
      </c>
      <c r="CO170" s="15">
        <v>798000.00000000012</v>
      </c>
      <c r="CP170" s="15">
        <v>6042000</v>
      </c>
      <c r="CQ170" s="15">
        <v>342000</v>
      </c>
      <c r="CR170" s="14">
        <v>342000</v>
      </c>
      <c r="CS170">
        <v>342000</v>
      </c>
      <c r="CT170">
        <v>798000.00000000012</v>
      </c>
      <c r="CU170">
        <v>6042000</v>
      </c>
      <c r="CV170">
        <v>342000</v>
      </c>
      <c r="CW170">
        <v>342000</v>
      </c>
      <c r="CX170">
        <v>7</v>
      </c>
      <c r="CY170" s="21">
        <f t="shared" si="2"/>
        <v>3.7637383418481305E-3</v>
      </c>
      <c r="CZ170" s="21" t="e">
        <f>VLOOKUP(F170,#REF!,12,0)</f>
        <v>#REF!</v>
      </c>
      <c r="DB170" s="16"/>
    </row>
    <row r="171" spans="1:106">
      <c r="A171" t="s">
        <v>82</v>
      </c>
      <c r="B171" t="s">
        <v>429</v>
      </c>
      <c r="C171" t="s">
        <v>1789</v>
      </c>
      <c r="D171" t="s">
        <v>116</v>
      </c>
      <c r="E171" t="s">
        <v>82</v>
      </c>
      <c r="F171" t="s">
        <v>429</v>
      </c>
      <c r="I171" t="s">
        <v>87</v>
      </c>
      <c r="J171" t="s">
        <v>2414</v>
      </c>
      <c r="K171" t="s">
        <v>88</v>
      </c>
      <c r="L171" t="s">
        <v>89</v>
      </c>
      <c r="M171" t="s">
        <v>90</v>
      </c>
      <c r="N171" t="s">
        <v>410</v>
      </c>
      <c r="O171">
        <v>44750</v>
      </c>
      <c r="P171">
        <v>44500</v>
      </c>
      <c r="Q171">
        <v>1</v>
      </c>
      <c r="R171" t="s">
        <v>94</v>
      </c>
      <c r="S171">
        <v>50000000</v>
      </c>
      <c r="T171">
        <v>50000000</v>
      </c>
      <c r="U171">
        <v>197500</v>
      </c>
      <c r="V171">
        <v>3.95E-2</v>
      </c>
      <c r="W171">
        <v>1</v>
      </c>
      <c r="X171">
        <v>50000000</v>
      </c>
      <c r="Y171" s="14">
        <v>50000000</v>
      </c>
      <c r="Z171">
        <v>197500</v>
      </c>
      <c r="AA171">
        <v>0</v>
      </c>
      <c r="AB171">
        <v>0</v>
      </c>
      <c r="AC171" t="s">
        <v>523</v>
      </c>
      <c r="AD171">
        <v>2</v>
      </c>
      <c r="AE171">
        <v>2</v>
      </c>
      <c r="AF171">
        <v>0</v>
      </c>
      <c r="AG171">
        <v>0</v>
      </c>
      <c r="AH171" t="s">
        <v>523</v>
      </c>
      <c r="AI171">
        <v>2</v>
      </c>
      <c r="AJ171">
        <v>2</v>
      </c>
      <c r="AL171">
        <v>2</v>
      </c>
      <c r="AM171" t="s">
        <v>95</v>
      </c>
      <c r="AN171">
        <v>0</v>
      </c>
      <c r="AO171" t="s">
        <v>95</v>
      </c>
      <c r="AP171" t="s">
        <v>95</v>
      </c>
      <c r="AQ171">
        <v>1</v>
      </c>
      <c r="AS171">
        <v>1</v>
      </c>
      <c r="AT171" t="s">
        <v>92</v>
      </c>
      <c r="AU171" t="s">
        <v>2415</v>
      </c>
      <c r="AV171" t="s">
        <v>94</v>
      </c>
      <c r="AW171">
        <v>150000000</v>
      </c>
      <c r="AX171">
        <v>0</v>
      </c>
      <c r="AY171">
        <v>1</v>
      </c>
      <c r="AZ171">
        <v>958605000</v>
      </c>
      <c r="BA171">
        <v>0</v>
      </c>
      <c r="BB171" t="s">
        <v>93</v>
      </c>
      <c r="BC171" t="s">
        <v>1789</v>
      </c>
      <c r="BD171">
        <v>52002.190498460048</v>
      </c>
      <c r="BE171">
        <v>0</v>
      </c>
      <c r="BF171">
        <v>205.40865246891721</v>
      </c>
      <c r="BG171">
        <v>52207.599150928967</v>
      </c>
      <c r="BH171">
        <v>52002.190498460048</v>
      </c>
      <c r="BI171">
        <v>0</v>
      </c>
      <c r="BJ171">
        <v>205.40865246891721</v>
      </c>
      <c r="BK171">
        <v>52207.599150928967</v>
      </c>
      <c r="BL171">
        <v>40000000</v>
      </c>
      <c r="BM171">
        <v>0</v>
      </c>
      <c r="BN171">
        <v>158000</v>
      </c>
      <c r="BO171">
        <v>40158000</v>
      </c>
      <c r="BP171">
        <v>52002.190498460048</v>
      </c>
      <c r="BQ171">
        <v>0</v>
      </c>
      <c r="BR171">
        <v>205.40865246891721</v>
      </c>
      <c r="BS171" s="14">
        <v>52207.599150928967</v>
      </c>
      <c r="BT171" s="15">
        <v>270156.57985854981</v>
      </c>
      <c r="BU171" s="15">
        <v>0</v>
      </c>
      <c r="BV171" s="15">
        <v>1067.1184904412719</v>
      </c>
      <c r="BW171" s="15">
        <v>271223.69834899111</v>
      </c>
      <c r="BX171" s="15">
        <v>270156.57985854981</v>
      </c>
      <c r="BY171" s="15">
        <v>0</v>
      </c>
      <c r="BZ171" s="15">
        <v>1067.1184904412719</v>
      </c>
      <c r="CA171" s="15">
        <v>271223.69834899111</v>
      </c>
      <c r="CB171" s="15">
        <v>207804000</v>
      </c>
      <c r="CC171" s="15">
        <v>0</v>
      </c>
      <c r="CD171" s="15">
        <v>820825.8</v>
      </c>
      <c r="CE171" s="15">
        <v>208624825.80000001</v>
      </c>
      <c r="CF171" s="15">
        <v>270156.57985854981</v>
      </c>
      <c r="CG171" s="15">
        <v>0</v>
      </c>
      <c r="CH171" s="15">
        <v>1067.1184904412719</v>
      </c>
      <c r="CI171" s="15">
        <v>271223.69834899111</v>
      </c>
      <c r="CJ171" s="15" t="s">
        <v>96</v>
      </c>
      <c r="CK171" s="15">
        <v>1.4999999999999999E-2</v>
      </c>
      <c r="CL171" s="15">
        <v>3.5000000000000003E-2</v>
      </c>
      <c r="CM171" s="15">
        <v>0.26500000000000001</v>
      </c>
      <c r="CN171" s="15">
        <v>750000</v>
      </c>
      <c r="CO171" s="15">
        <v>1750000.0000000002</v>
      </c>
      <c r="CP171" s="15">
        <v>13250000</v>
      </c>
      <c r="CQ171" s="15">
        <v>750000</v>
      </c>
      <c r="CR171" s="14">
        <v>750000</v>
      </c>
      <c r="CS171">
        <v>750000</v>
      </c>
      <c r="CT171">
        <v>1750000.0000000002</v>
      </c>
      <c r="CU171">
        <v>13250000</v>
      </c>
      <c r="CV171">
        <v>750000</v>
      </c>
      <c r="CW171">
        <v>750000</v>
      </c>
      <c r="CX171">
        <v>2</v>
      </c>
      <c r="CY171" s="21">
        <f t="shared" si="2"/>
        <v>1.0441519830185794E-3</v>
      </c>
      <c r="CZ171" s="21" t="e">
        <f>VLOOKUP(F171,#REF!,12,0)</f>
        <v>#REF!</v>
      </c>
      <c r="DB171" s="16"/>
    </row>
    <row r="172" spans="1:106">
      <c r="A172" t="s">
        <v>82</v>
      </c>
      <c r="B172" t="s">
        <v>430</v>
      </c>
      <c r="C172" t="s">
        <v>1790</v>
      </c>
      <c r="D172" t="s">
        <v>116</v>
      </c>
      <c r="E172" t="s">
        <v>82</v>
      </c>
      <c r="F172" t="s">
        <v>430</v>
      </c>
      <c r="I172" t="s">
        <v>87</v>
      </c>
      <c r="J172" t="s">
        <v>2414</v>
      </c>
      <c r="K172" t="s">
        <v>88</v>
      </c>
      <c r="L172" t="s">
        <v>89</v>
      </c>
      <c r="M172" t="s">
        <v>90</v>
      </c>
      <c r="N172" t="s">
        <v>431</v>
      </c>
      <c r="O172">
        <v>44750</v>
      </c>
      <c r="P172">
        <v>44500</v>
      </c>
      <c r="Q172">
        <v>1</v>
      </c>
      <c r="R172" t="s">
        <v>94</v>
      </c>
      <c r="S172">
        <v>50000000</v>
      </c>
      <c r="T172">
        <v>50000000</v>
      </c>
      <c r="U172">
        <v>197500</v>
      </c>
      <c r="V172">
        <v>3.95E-2</v>
      </c>
      <c r="W172">
        <v>1</v>
      </c>
      <c r="X172">
        <v>50000000</v>
      </c>
      <c r="Y172" s="14">
        <v>50000000</v>
      </c>
      <c r="Z172">
        <v>197500</v>
      </c>
      <c r="AA172">
        <v>0</v>
      </c>
      <c r="AB172">
        <v>0</v>
      </c>
      <c r="AC172" t="s">
        <v>523</v>
      </c>
      <c r="AD172">
        <v>2</v>
      </c>
      <c r="AE172">
        <v>2</v>
      </c>
      <c r="AF172">
        <v>0</v>
      </c>
      <c r="AG172">
        <v>0</v>
      </c>
      <c r="AH172" t="s">
        <v>523</v>
      </c>
      <c r="AI172">
        <v>2</v>
      </c>
      <c r="AJ172">
        <v>2</v>
      </c>
      <c r="AL172">
        <v>2</v>
      </c>
      <c r="AM172" t="s">
        <v>95</v>
      </c>
      <c r="AN172">
        <v>0</v>
      </c>
      <c r="AO172" t="s">
        <v>95</v>
      </c>
      <c r="AP172" t="s">
        <v>95</v>
      </c>
      <c r="AQ172">
        <v>1</v>
      </c>
      <c r="AS172">
        <v>1</v>
      </c>
      <c r="AT172" t="s">
        <v>92</v>
      </c>
      <c r="AU172" t="s">
        <v>2415</v>
      </c>
      <c r="AV172" t="s">
        <v>94</v>
      </c>
      <c r="AW172">
        <v>50000000</v>
      </c>
      <c r="AX172">
        <v>0</v>
      </c>
      <c r="AY172">
        <v>1</v>
      </c>
      <c r="AZ172">
        <v>319535000</v>
      </c>
      <c r="BA172">
        <v>0</v>
      </c>
      <c r="BB172" t="s">
        <v>93</v>
      </c>
      <c r="BC172" t="s">
        <v>1790</v>
      </c>
      <c r="BD172">
        <v>52002.190498460048</v>
      </c>
      <c r="BE172">
        <v>0</v>
      </c>
      <c r="BF172">
        <v>205.40865246891721</v>
      </c>
      <c r="BG172">
        <v>52207.599150928967</v>
      </c>
      <c r="BH172">
        <v>52002.190498460048</v>
      </c>
      <c r="BI172">
        <v>0</v>
      </c>
      <c r="BJ172">
        <v>205.40865246891721</v>
      </c>
      <c r="BK172">
        <v>52207.599150928967</v>
      </c>
      <c r="BL172">
        <v>40000000</v>
      </c>
      <c r="BM172">
        <v>0</v>
      </c>
      <c r="BN172">
        <v>158000</v>
      </c>
      <c r="BO172">
        <v>40158000</v>
      </c>
      <c r="BP172">
        <v>52002.190498460048</v>
      </c>
      <c r="BQ172">
        <v>0</v>
      </c>
      <c r="BR172">
        <v>205.40865246891721</v>
      </c>
      <c r="BS172" s="14">
        <v>52207.599150928967</v>
      </c>
      <c r="BT172" s="15">
        <v>270156.57985854981</v>
      </c>
      <c r="BU172" s="15">
        <v>0</v>
      </c>
      <c r="BV172" s="15">
        <v>1067.1184904412719</v>
      </c>
      <c r="BW172" s="15">
        <v>271223.69834899111</v>
      </c>
      <c r="BX172" s="15">
        <v>270156.57985854981</v>
      </c>
      <c r="BY172" s="15">
        <v>0</v>
      </c>
      <c r="BZ172" s="15">
        <v>1067.1184904412719</v>
      </c>
      <c r="CA172" s="15">
        <v>271223.69834899111</v>
      </c>
      <c r="CB172" s="15">
        <v>207804000</v>
      </c>
      <c r="CC172" s="15">
        <v>0</v>
      </c>
      <c r="CD172" s="15">
        <v>820825.8</v>
      </c>
      <c r="CE172" s="15">
        <v>208624825.80000001</v>
      </c>
      <c r="CF172" s="15">
        <v>270156.57985854981</v>
      </c>
      <c r="CG172" s="15">
        <v>0</v>
      </c>
      <c r="CH172" s="15">
        <v>1067.1184904412719</v>
      </c>
      <c r="CI172" s="15">
        <v>271223.69834899111</v>
      </c>
      <c r="CJ172" s="15" t="s">
        <v>96</v>
      </c>
      <c r="CK172" s="15">
        <v>1.4999999999999999E-2</v>
      </c>
      <c r="CL172" s="15">
        <v>3.5000000000000003E-2</v>
      </c>
      <c r="CM172" s="15">
        <v>0.26500000000000001</v>
      </c>
      <c r="CN172" s="15">
        <v>750000</v>
      </c>
      <c r="CO172" s="15">
        <v>1750000.0000000002</v>
      </c>
      <c r="CP172" s="15">
        <v>13250000</v>
      </c>
      <c r="CQ172" s="15">
        <v>750000</v>
      </c>
      <c r="CR172" s="14">
        <v>750000</v>
      </c>
      <c r="CS172">
        <v>750000</v>
      </c>
      <c r="CT172">
        <v>1750000.0000000002</v>
      </c>
      <c r="CU172">
        <v>13250000</v>
      </c>
      <c r="CV172">
        <v>750000</v>
      </c>
      <c r="CW172">
        <v>750000</v>
      </c>
      <c r="CX172">
        <v>2</v>
      </c>
      <c r="CY172" s="21">
        <f t="shared" si="2"/>
        <v>1.0441519830185794E-3</v>
      </c>
      <c r="CZ172" s="21" t="e">
        <f>VLOOKUP(F172,#REF!,12,0)</f>
        <v>#REF!</v>
      </c>
      <c r="DB172" s="16"/>
    </row>
    <row r="173" spans="1:106">
      <c r="A173" t="s">
        <v>82</v>
      </c>
      <c r="B173" t="s">
        <v>432</v>
      </c>
      <c r="C173" t="s">
        <v>1791</v>
      </c>
      <c r="D173" t="s">
        <v>116</v>
      </c>
      <c r="E173" t="s">
        <v>82</v>
      </c>
      <c r="F173" t="s">
        <v>432</v>
      </c>
      <c r="I173" t="s">
        <v>87</v>
      </c>
      <c r="J173" t="s">
        <v>2419</v>
      </c>
      <c r="K173" t="s">
        <v>128</v>
      </c>
      <c r="L173" t="s">
        <v>89</v>
      </c>
      <c r="M173" t="s">
        <v>90</v>
      </c>
      <c r="N173" t="s">
        <v>377</v>
      </c>
      <c r="O173">
        <v>44526</v>
      </c>
      <c r="P173">
        <v>44500</v>
      </c>
      <c r="Q173">
        <v>1</v>
      </c>
      <c r="R173" t="s">
        <v>94</v>
      </c>
      <c r="S173">
        <v>171213.57</v>
      </c>
      <c r="T173">
        <v>171213.57</v>
      </c>
      <c r="U173">
        <v>148.96</v>
      </c>
      <c r="V173">
        <v>5.2199999999999996E-2</v>
      </c>
      <c r="W173">
        <v>1</v>
      </c>
      <c r="X173">
        <v>171213.57</v>
      </c>
      <c r="Y173" s="14">
        <v>171213.57</v>
      </c>
      <c r="Z173">
        <v>148.96</v>
      </c>
      <c r="AA173">
        <v>0</v>
      </c>
      <c r="AB173">
        <v>0</v>
      </c>
      <c r="AC173" t="s">
        <v>523</v>
      </c>
      <c r="AD173">
        <v>6</v>
      </c>
      <c r="AE173">
        <v>6</v>
      </c>
      <c r="AF173">
        <v>0</v>
      </c>
      <c r="AG173">
        <v>0</v>
      </c>
      <c r="AH173" t="s">
        <v>523</v>
      </c>
      <c r="AI173">
        <v>8</v>
      </c>
      <c r="AJ173">
        <v>8</v>
      </c>
      <c r="AL173">
        <v>8</v>
      </c>
      <c r="AM173" t="s">
        <v>95</v>
      </c>
      <c r="AN173">
        <v>0</v>
      </c>
      <c r="AO173" t="s">
        <v>95</v>
      </c>
      <c r="AP173" t="s">
        <v>95</v>
      </c>
      <c r="AQ173">
        <v>1</v>
      </c>
      <c r="AS173">
        <v>1</v>
      </c>
      <c r="AT173" t="s">
        <v>92</v>
      </c>
      <c r="AU173" t="s">
        <v>2415</v>
      </c>
      <c r="AV173" t="s">
        <v>94</v>
      </c>
      <c r="AW173">
        <v>6000000</v>
      </c>
      <c r="AX173">
        <v>3579811.92</v>
      </c>
      <c r="AY173">
        <v>1</v>
      </c>
      <c r="AZ173">
        <v>38344200</v>
      </c>
      <c r="BA173">
        <v>22877504.037143998</v>
      </c>
      <c r="BB173" t="s">
        <v>93</v>
      </c>
      <c r="BC173" t="s">
        <v>1791</v>
      </c>
      <c r="BD173">
        <v>7197.3503901071272</v>
      </c>
      <c r="BE173">
        <v>0</v>
      </c>
      <c r="BF173">
        <v>6.2618711478906572</v>
      </c>
      <c r="BG173">
        <v>7203.612261255018</v>
      </c>
      <c r="BH173">
        <v>7197.3503901071272</v>
      </c>
      <c r="BI173">
        <v>0</v>
      </c>
      <c r="BJ173">
        <v>6.2618711478906572</v>
      </c>
      <c r="BK173">
        <v>7203.612261255018</v>
      </c>
      <c r="BL173">
        <v>136970.856</v>
      </c>
      <c r="BM173">
        <v>0</v>
      </c>
      <c r="BN173">
        <v>119.16799999999999</v>
      </c>
      <c r="BO173">
        <v>137090.024</v>
      </c>
      <c r="BP173">
        <v>7197.3503901071272</v>
      </c>
      <c r="BQ173">
        <v>0</v>
      </c>
      <c r="BR173">
        <v>6.2618711478906572</v>
      </c>
      <c r="BS173" s="14">
        <v>7203.612261255018</v>
      </c>
      <c r="BT173" s="15">
        <v>37390.955011645536</v>
      </c>
      <c r="BU173" s="15">
        <v>0</v>
      </c>
      <c r="BV173" s="15">
        <v>32.531046800406756</v>
      </c>
      <c r="BW173" s="15">
        <v>37423.486058445946</v>
      </c>
      <c r="BX173" s="15">
        <v>37390.955011645536</v>
      </c>
      <c r="BY173" s="15">
        <v>0</v>
      </c>
      <c r="BZ173" s="15">
        <v>32.531046800406756</v>
      </c>
      <c r="CA173" s="15">
        <v>37423.486058445946</v>
      </c>
      <c r="CB173" s="15">
        <v>711577.29400560004</v>
      </c>
      <c r="CC173" s="15">
        <v>0</v>
      </c>
      <c r="CD173" s="15">
        <v>619.08967680000001</v>
      </c>
      <c r="CE173" s="15">
        <v>712196.38368239999</v>
      </c>
      <c r="CF173" s="15">
        <v>37390.955011645536</v>
      </c>
      <c r="CG173" s="15">
        <v>0</v>
      </c>
      <c r="CH173" s="15">
        <v>32.531046800406756</v>
      </c>
      <c r="CI173" s="15">
        <v>37423.486058445946</v>
      </c>
      <c r="CJ173" s="15" t="s">
        <v>96</v>
      </c>
      <c r="CK173" s="15">
        <v>1.4999999999999999E-2</v>
      </c>
      <c r="CL173" s="15">
        <v>3.5000000000000003E-2</v>
      </c>
      <c r="CM173" s="15">
        <v>0.26500000000000001</v>
      </c>
      <c r="CN173" s="15">
        <v>2568.2035500000002</v>
      </c>
      <c r="CO173" s="15">
        <v>5992.4749500000007</v>
      </c>
      <c r="CP173" s="15">
        <v>45371.596050000007</v>
      </c>
      <c r="CQ173" s="15">
        <v>2568.2035500000002</v>
      </c>
      <c r="CR173" s="14">
        <v>7203.612261255018</v>
      </c>
      <c r="CS173">
        <v>2568.2035500000002</v>
      </c>
      <c r="CT173">
        <v>5992.4749500000007</v>
      </c>
      <c r="CU173">
        <v>45371.596050000007</v>
      </c>
      <c r="CV173">
        <v>2568.2035500000002</v>
      </c>
      <c r="CW173">
        <v>7203.612261255018</v>
      </c>
      <c r="CX173">
        <v>8</v>
      </c>
      <c r="CY173" s="21">
        <f t="shared" si="2"/>
        <v>4.2073839481619461E-2</v>
      </c>
      <c r="CZ173" s="21" t="e">
        <f>VLOOKUP(F173,#REF!,12,0)</f>
        <v>#REF!</v>
      </c>
      <c r="DB173" s="16"/>
    </row>
    <row r="174" spans="1:106">
      <c r="A174" t="s">
        <v>82</v>
      </c>
      <c r="B174" t="s">
        <v>433</v>
      </c>
      <c r="C174" t="s">
        <v>1792</v>
      </c>
      <c r="D174" t="s">
        <v>116</v>
      </c>
      <c r="E174" t="s">
        <v>82</v>
      </c>
      <c r="F174" t="s">
        <v>433</v>
      </c>
      <c r="I174" t="s">
        <v>87</v>
      </c>
      <c r="J174" t="s">
        <v>2417</v>
      </c>
      <c r="K174" t="s">
        <v>100</v>
      </c>
      <c r="L174" t="s">
        <v>89</v>
      </c>
      <c r="M174" t="s">
        <v>90</v>
      </c>
      <c r="N174" t="s">
        <v>436</v>
      </c>
      <c r="O174">
        <v>44582</v>
      </c>
      <c r="P174">
        <v>44500</v>
      </c>
      <c r="Q174">
        <v>1</v>
      </c>
      <c r="R174" t="s">
        <v>94</v>
      </c>
      <c r="S174">
        <v>10000000</v>
      </c>
      <c r="T174">
        <v>10000000</v>
      </c>
      <c r="U174">
        <v>50000</v>
      </c>
      <c r="V174">
        <v>0.05</v>
      </c>
      <c r="W174">
        <v>1</v>
      </c>
      <c r="X174">
        <v>10000000</v>
      </c>
      <c r="Y174" s="14">
        <v>10000000</v>
      </c>
      <c r="Z174">
        <v>50000</v>
      </c>
      <c r="AA174">
        <v>0</v>
      </c>
      <c r="AB174">
        <v>0</v>
      </c>
      <c r="AC174" t="s">
        <v>523</v>
      </c>
      <c r="AD174">
        <v>0</v>
      </c>
      <c r="AE174">
        <v>0</v>
      </c>
      <c r="AF174">
        <v>0</v>
      </c>
      <c r="AG174">
        <v>0</v>
      </c>
      <c r="AH174" t="s">
        <v>523</v>
      </c>
      <c r="AI174">
        <v>6</v>
      </c>
      <c r="AJ174">
        <v>6</v>
      </c>
      <c r="AL174">
        <v>6</v>
      </c>
      <c r="AM174" t="s">
        <v>95</v>
      </c>
      <c r="AN174">
        <v>0</v>
      </c>
      <c r="AO174" t="s">
        <v>95</v>
      </c>
      <c r="AP174" t="s">
        <v>95</v>
      </c>
      <c r="AQ174">
        <v>1</v>
      </c>
      <c r="AS174">
        <v>1</v>
      </c>
      <c r="AT174" t="s">
        <v>92</v>
      </c>
      <c r="AU174" t="s">
        <v>2415</v>
      </c>
      <c r="AV174" t="s">
        <v>94</v>
      </c>
      <c r="AW174">
        <v>50000000</v>
      </c>
      <c r="AX174">
        <v>16462198.300000001</v>
      </c>
      <c r="AY174">
        <v>1</v>
      </c>
      <c r="AZ174">
        <v>319535000</v>
      </c>
      <c r="BA174">
        <v>105204970.67581001</v>
      </c>
      <c r="BB174" t="s">
        <v>93</v>
      </c>
      <c r="BC174" t="s">
        <v>1792</v>
      </c>
      <c r="BD174">
        <v>172619.53521306883</v>
      </c>
      <c r="BE174">
        <v>0</v>
      </c>
      <c r="BF174">
        <v>863.0976760653441</v>
      </c>
      <c r="BG174">
        <v>173482.63288913417</v>
      </c>
      <c r="BH174">
        <v>172619.53521306883</v>
      </c>
      <c r="BI174">
        <v>0</v>
      </c>
      <c r="BJ174">
        <v>863.0976760653441</v>
      </c>
      <c r="BK174">
        <v>173482.63288913417</v>
      </c>
      <c r="BL174">
        <v>8000000</v>
      </c>
      <c r="BM174">
        <v>0</v>
      </c>
      <c r="BN174">
        <v>40000</v>
      </c>
      <c r="BO174">
        <v>8040000</v>
      </c>
      <c r="BP174">
        <v>172619.53521306883</v>
      </c>
      <c r="BQ174">
        <v>0</v>
      </c>
      <c r="BR174">
        <v>863.0976760653441</v>
      </c>
      <c r="BS174" s="14">
        <v>173482.63288913417</v>
      </c>
      <c r="BT174" s="15">
        <v>896775.74738541385</v>
      </c>
      <c r="BU174" s="15">
        <v>0</v>
      </c>
      <c r="BV174" s="15">
        <v>4483.8787369270694</v>
      </c>
      <c r="BW174" s="15">
        <v>901259.62612234091</v>
      </c>
      <c r="BX174" s="15">
        <v>896775.74738541385</v>
      </c>
      <c r="BY174" s="15">
        <v>0</v>
      </c>
      <c r="BZ174" s="15">
        <v>4483.8787369270694</v>
      </c>
      <c r="CA174" s="15">
        <v>901259.62612234091</v>
      </c>
      <c r="CB174" s="15">
        <v>41560800</v>
      </c>
      <c r="CC174" s="15">
        <v>0</v>
      </c>
      <c r="CD174" s="15">
        <v>207804</v>
      </c>
      <c r="CE174" s="15">
        <v>41768604</v>
      </c>
      <c r="CF174" s="15">
        <v>896775.74738541385</v>
      </c>
      <c r="CG174" s="15">
        <v>0</v>
      </c>
      <c r="CH174" s="15">
        <v>4483.8787369270694</v>
      </c>
      <c r="CI174" s="15">
        <v>901259.62612234091</v>
      </c>
      <c r="CJ174" s="15" t="s">
        <v>96</v>
      </c>
      <c r="CK174" s="15">
        <v>1.4999999999999999E-2</v>
      </c>
      <c r="CL174" s="15">
        <v>3.5000000000000003E-2</v>
      </c>
      <c r="CM174" s="15">
        <v>0.26500000000000001</v>
      </c>
      <c r="CN174" s="15">
        <v>150000</v>
      </c>
      <c r="CO174" s="15">
        <v>350000.00000000006</v>
      </c>
      <c r="CP174" s="15">
        <v>2650000</v>
      </c>
      <c r="CQ174" s="15">
        <v>150000</v>
      </c>
      <c r="CR174" s="14">
        <v>173482.63288913417</v>
      </c>
      <c r="CS174">
        <v>150000</v>
      </c>
      <c r="CT174">
        <v>350000.00000000006</v>
      </c>
      <c r="CU174">
        <v>2650000</v>
      </c>
      <c r="CV174">
        <v>150000</v>
      </c>
      <c r="CW174">
        <v>173482.63288913417</v>
      </c>
      <c r="CX174">
        <v>6</v>
      </c>
      <c r="CY174" s="21">
        <f t="shared" si="2"/>
        <v>1.7348263288913417E-2</v>
      </c>
      <c r="CZ174" s="21" t="e">
        <f>VLOOKUP(F174,#REF!,12,0)</f>
        <v>#REF!</v>
      </c>
      <c r="DB174" s="16"/>
    </row>
    <row r="175" spans="1:106">
      <c r="A175" t="s">
        <v>82</v>
      </c>
      <c r="B175" t="s">
        <v>437</v>
      </c>
      <c r="C175" t="s">
        <v>1793</v>
      </c>
      <c r="D175" t="s">
        <v>116</v>
      </c>
      <c r="E175" t="s">
        <v>82</v>
      </c>
      <c r="F175" t="s">
        <v>437</v>
      </c>
      <c r="I175" t="s">
        <v>87</v>
      </c>
      <c r="J175" t="s">
        <v>2419</v>
      </c>
      <c r="K175" t="s">
        <v>128</v>
      </c>
      <c r="L175" t="s">
        <v>89</v>
      </c>
      <c r="M175" t="s">
        <v>90</v>
      </c>
      <c r="N175" t="s">
        <v>440</v>
      </c>
      <c r="O175">
        <v>44524</v>
      </c>
      <c r="P175">
        <v>44500</v>
      </c>
      <c r="Q175">
        <v>1</v>
      </c>
      <c r="R175" t="s">
        <v>94</v>
      </c>
      <c r="S175">
        <v>1981611.61</v>
      </c>
      <c r="T175">
        <v>1981611.61</v>
      </c>
      <c r="U175">
        <v>21775.71</v>
      </c>
      <c r="V175">
        <v>4.2999999999999997E-2</v>
      </c>
      <c r="W175">
        <v>1</v>
      </c>
      <c r="X175">
        <v>1981611.61</v>
      </c>
      <c r="Y175" s="14">
        <v>1981611.61</v>
      </c>
      <c r="Z175">
        <v>21775.71</v>
      </c>
      <c r="AA175">
        <v>0</v>
      </c>
      <c r="AB175">
        <v>0</v>
      </c>
      <c r="AC175" t="s">
        <v>523</v>
      </c>
      <c r="AD175">
        <v>5</v>
      </c>
      <c r="AE175">
        <v>5</v>
      </c>
      <c r="AF175">
        <v>0</v>
      </c>
      <c r="AG175">
        <v>0</v>
      </c>
      <c r="AH175" t="s">
        <v>523</v>
      </c>
      <c r="AI175">
        <v>6</v>
      </c>
      <c r="AJ175">
        <v>6</v>
      </c>
      <c r="AL175">
        <v>6</v>
      </c>
      <c r="AM175" t="s">
        <v>95</v>
      </c>
      <c r="AN175">
        <v>0</v>
      </c>
      <c r="AO175" t="s">
        <v>95</v>
      </c>
      <c r="AP175" t="s">
        <v>95</v>
      </c>
      <c r="AQ175">
        <v>1</v>
      </c>
      <c r="AS175">
        <v>1</v>
      </c>
      <c r="AT175" t="s">
        <v>92</v>
      </c>
      <c r="AU175" t="s">
        <v>2415</v>
      </c>
      <c r="AV175" t="s">
        <v>94</v>
      </c>
      <c r="AW175">
        <v>30000000</v>
      </c>
      <c r="AX175">
        <v>8000000</v>
      </c>
      <c r="AY175">
        <v>1</v>
      </c>
      <c r="AZ175">
        <v>191721000</v>
      </c>
      <c r="BA175">
        <v>51125600</v>
      </c>
      <c r="BB175" t="s">
        <v>93</v>
      </c>
      <c r="BC175" t="s">
        <v>1793</v>
      </c>
      <c r="BD175">
        <v>34206.487509102102</v>
      </c>
      <c r="BE175">
        <v>0</v>
      </c>
      <c r="BF175">
        <v>375.89129391345745</v>
      </c>
      <c r="BG175">
        <v>34582.378803015563</v>
      </c>
      <c r="BH175">
        <v>34206.487509102102</v>
      </c>
      <c r="BI175">
        <v>0</v>
      </c>
      <c r="BJ175">
        <v>375.89129391345745</v>
      </c>
      <c r="BK175">
        <v>34582.378803015563</v>
      </c>
      <c r="BL175">
        <v>1585289.2880000002</v>
      </c>
      <c r="BM175">
        <v>0</v>
      </c>
      <c r="BN175">
        <v>17420.567999999999</v>
      </c>
      <c r="BO175">
        <v>1602709.8560000001</v>
      </c>
      <c r="BP175">
        <v>34206.487509102102</v>
      </c>
      <c r="BQ175">
        <v>0</v>
      </c>
      <c r="BR175">
        <v>375.89129391345745</v>
      </c>
      <c r="BS175" s="14">
        <v>34582.378803015563</v>
      </c>
      <c r="BT175" s="15">
        <v>177706.12325853633</v>
      </c>
      <c r="BU175" s="15">
        <v>0</v>
      </c>
      <c r="BV175" s="15">
        <v>1952.7928610098029</v>
      </c>
      <c r="BW175" s="15">
        <v>179658.91611954616</v>
      </c>
      <c r="BX175" s="15">
        <v>177706.12325853633</v>
      </c>
      <c r="BY175" s="15">
        <v>0</v>
      </c>
      <c r="BZ175" s="15">
        <v>1952.7928610098029</v>
      </c>
      <c r="CA175" s="15">
        <v>179658.91611954616</v>
      </c>
      <c r="CB175" s="15">
        <v>8235736.3800888006</v>
      </c>
      <c r="CC175" s="15">
        <v>0</v>
      </c>
      <c r="CD175" s="15">
        <v>90501.592816799995</v>
      </c>
      <c r="CE175" s="15">
        <v>8326237.9729056004</v>
      </c>
      <c r="CF175" s="15">
        <v>177706.12325853633</v>
      </c>
      <c r="CG175" s="15">
        <v>0</v>
      </c>
      <c r="CH175" s="15">
        <v>1952.7928610098029</v>
      </c>
      <c r="CI175" s="15">
        <v>179658.91611954616</v>
      </c>
      <c r="CJ175" s="15" t="s">
        <v>96</v>
      </c>
      <c r="CK175" s="15">
        <v>1.4999999999999999E-2</v>
      </c>
      <c r="CL175" s="15">
        <v>3.5000000000000003E-2</v>
      </c>
      <c r="CM175" s="15">
        <v>0.26500000000000001</v>
      </c>
      <c r="CN175" s="15">
        <v>29724.174149999999</v>
      </c>
      <c r="CO175" s="15">
        <v>69356.406350000005</v>
      </c>
      <c r="CP175" s="15">
        <v>525127.07665000006</v>
      </c>
      <c r="CQ175" s="15">
        <v>29724.174149999999</v>
      </c>
      <c r="CR175" s="14">
        <v>34582.378803015563</v>
      </c>
      <c r="CS175">
        <v>29724.174149999999</v>
      </c>
      <c r="CT175">
        <v>69356.406350000005</v>
      </c>
      <c r="CU175">
        <v>525127.07665000006</v>
      </c>
      <c r="CV175">
        <v>29724.174149999999</v>
      </c>
      <c r="CW175">
        <v>34582.378803015563</v>
      </c>
      <c r="CX175">
        <v>6</v>
      </c>
      <c r="CY175" s="21">
        <f t="shared" si="2"/>
        <v>1.7451643212271835E-2</v>
      </c>
      <c r="CZ175" s="21" t="e">
        <f>VLOOKUP(F175,#REF!,12,0)</f>
        <v>#REF!</v>
      </c>
      <c r="DB175" s="16"/>
    </row>
    <row r="176" spans="1:106">
      <c r="A176" t="s">
        <v>82</v>
      </c>
      <c r="B176" t="s">
        <v>441</v>
      </c>
      <c r="C176" t="s">
        <v>1794</v>
      </c>
      <c r="D176" t="s">
        <v>116</v>
      </c>
      <c r="E176" t="s">
        <v>82</v>
      </c>
      <c r="F176" t="s">
        <v>441</v>
      </c>
      <c r="I176" t="s">
        <v>87</v>
      </c>
      <c r="J176" t="s">
        <v>2419</v>
      </c>
      <c r="K176" t="s">
        <v>128</v>
      </c>
      <c r="L176" t="s">
        <v>89</v>
      </c>
      <c r="M176" t="s">
        <v>90</v>
      </c>
      <c r="N176" t="s">
        <v>377</v>
      </c>
      <c r="O176">
        <v>44526</v>
      </c>
      <c r="P176">
        <v>44500</v>
      </c>
      <c r="Q176">
        <v>1</v>
      </c>
      <c r="R176" t="s">
        <v>94</v>
      </c>
      <c r="S176">
        <v>105324.18</v>
      </c>
      <c r="T176">
        <v>105324.18</v>
      </c>
      <c r="U176">
        <v>91.63</v>
      </c>
      <c r="V176">
        <v>5.2199999999999996E-2</v>
      </c>
      <c r="W176">
        <v>1</v>
      </c>
      <c r="X176">
        <v>105324.18</v>
      </c>
      <c r="Y176" s="14">
        <v>105324.18</v>
      </c>
      <c r="Z176">
        <v>91.63</v>
      </c>
      <c r="AA176">
        <v>0</v>
      </c>
      <c r="AB176">
        <v>0</v>
      </c>
      <c r="AC176" t="s">
        <v>523</v>
      </c>
      <c r="AD176">
        <v>6</v>
      </c>
      <c r="AE176">
        <v>6</v>
      </c>
      <c r="AF176">
        <v>0</v>
      </c>
      <c r="AG176">
        <v>0</v>
      </c>
      <c r="AH176" t="s">
        <v>523</v>
      </c>
      <c r="AI176">
        <v>8</v>
      </c>
      <c r="AJ176">
        <v>8</v>
      </c>
      <c r="AL176">
        <v>8</v>
      </c>
      <c r="AM176" t="s">
        <v>95</v>
      </c>
      <c r="AN176">
        <v>0</v>
      </c>
      <c r="AO176" t="s">
        <v>95</v>
      </c>
      <c r="AP176" t="s">
        <v>95</v>
      </c>
      <c r="AQ176">
        <v>1</v>
      </c>
      <c r="AS176">
        <v>1</v>
      </c>
      <c r="AT176" t="s">
        <v>92</v>
      </c>
      <c r="AU176" t="s">
        <v>2415</v>
      </c>
      <c r="AV176" t="s">
        <v>94</v>
      </c>
      <c r="AW176">
        <v>6000000</v>
      </c>
      <c r="AX176">
        <v>3579811.92</v>
      </c>
      <c r="AY176">
        <v>1</v>
      </c>
      <c r="AZ176">
        <v>38344200</v>
      </c>
      <c r="BA176">
        <v>22877504.037143998</v>
      </c>
      <c r="BB176" t="s">
        <v>93</v>
      </c>
      <c r="BC176" t="s">
        <v>1794</v>
      </c>
      <c r="BD176">
        <v>4427.540574095342</v>
      </c>
      <c r="BE176">
        <v>0</v>
      </c>
      <c r="BF176">
        <v>3.8518746863669504</v>
      </c>
      <c r="BG176">
        <v>4431.3924487817085</v>
      </c>
      <c r="BH176">
        <v>4427.540574095342</v>
      </c>
      <c r="BI176">
        <v>0</v>
      </c>
      <c r="BJ176">
        <v>3.8518746863669504</v>
      </c>
      <c r="BK176">
        <v>4431.3924487817085</v>
      </c>
      <c r="BL176">
        <v>84259.343999999997</v>
      </c>
      <c r="BM176">
        <v>0</v>
      </c>
      <c r="BN176">
        <v>73.303999999999988</v>
      </c>
      <c r="BO176">
        <v>84332.648000000016</v>
      </c>
      <c r="BP176">
        <v>4427.540574095342</v>
      </c>
      <c r="BQ176">
        <v>0</v>
      </c>
      <c r="BR176">
        <v>3.8518746863669504</v>
      </c>
      <c r="BS176" s="14">
        <v>4431.3924487817085</v>
      </c>
      <c r="BT176" s="15">
        <v>23001.51603648271</v>
      </c>
      <c r="BU176" s="15">
        <v>0</v>
      </c>
      <c r="BV176" s="15">
        <v>20.010874183144946</v>
      </c>
      <c r="BW176" s="15">
        <v>23021.526910665852</v>
      </c>
      <c r="BX176" s="15">
        <v>23001.51603648271</v>
      </c>
      <c r="BY176" s="15">
        <v>0</v>
      </c>
      <c r="BZ176" s="15">
        <v>20.010874183144946</v>
      </c>
      <c r="CA176" s="15">
        <v>23021.526910665852</v>
      </c>
      <c r="CB176" s="15">
        <v>437735.71801439999</v>
      </c>
      <c r="CC176" s="15">
        <v>0</v>
      </c>
      <c r="CD176" s="15">
        <v>380.82161039999994</v>
      </c>
      <c r="CE176" s="15">
        <v>438116.53962480009</v>
      </c>
      <c r="CF176" s="15">
        <v>23001.51603648271</v>
      </c>
      <c r="CG176" s="15">
        <v>0</v>
      </c>
      <c r="CH176" s="15">
        <v>20.010874183144946</v>
      </c>
      <c r="CI176" s="15">
        <v>23021.526910665852</v>
      </c>
      <c r="CJ176" s="15" t="s">
        <v>96</v>
      </c>
      <c r="CK176" s="15">
        <v>1.4999999999999999E-2</v>
      </c>
      <c r="CL176" s="15">
        <v>3.5000000000000003E-2</v>
      </c>
      <c r="CM176" s="15">
        <v>0.26500000000000001</v>
      </c>
      <c r="CN176" s="15">
        <v>1579.8626999999999</v>
      </c>
      <c r="CO176" s="15">
        <v>3686.3463000000002</v>
      </c>
      <c r="CP176" s="15">
        <v>27910.9077</v>
      </c>
      <c r="CQ176" s="15">
        <v>1579.8626999999999</v>
      </c>
      <c r="CR176" s="14">
        <v>4431.3924487817085</v>
      </c>
      <c r="CS176">
        <v>1579.8626999999999</v>
      </c>
      <c r="CT176">
        <v>3686.3463000000002</v>
      </c>
      <c r="CU176">
        <v>27910.9077</v>
      </c>
      <c r="CV176">
        <v>1579.8626999999999</v>
      </c>
      <c r="CW176">
        <v>4431.3924487817085</v>
      </c>
      <c r="CX176">
        <v>8</v>
      </c>
      <c r="CY176" s="21">
        <f t="shared" si="2"/>
        <v>4.2073837639008523E-2</v>
      </c>
      <c r="CZ176" s="21" t="e">
        <f>VLOOKUP(F176,#REF!,12,0)</f>
        <v>#REF!</v>
      </c>
      <c r="DB176" s="16"/>
    </row>
    <row r="177" spans="1:106">
      <c r="A177" t="s">
        <v>82</v>
      </c>
      <c r="B177" t="s">
        <v>442</v>
      </c>
      <c r="C177" t="s">
        <v>1795</v>
      </c>
      <c r="D177" t="s">
        <v>116</v>
      </c>
      <c r="E177" t="s">
        <v>82</v>
      </c>
      <c r="F177" t="s">
        <v>442</v>
      </c>
      <c r="I177" t="s">
        <v>87</v>
      </c>
      <c r="J177" t="s">
        <v>2414</v>
      </c>
      <c r="K177" t="s">
        <v>88</v>
      </c>
      <c r="L177" t="s">
        <v>89</v>
      </c>
      <c r="M177" t="s">
        <v>90</v>
      </c>
      <c r="N177" t="s">
        <v>445</v>
      </c>
      <c r="O177">
        <v>44775</v>
      </c>
      <c r="P177">
        <v>44500</v>
      </c>
      <c r="Q177">
        <v>1</v>
      </c>
      <c r="R177" t="s">
        <v>94</v>
      </c>
      <c r="S177">
        <v>200000000</v>
      </c>
      <c r="T177">
        <v>200000000</v>
      </c>
      <c r="U177">
        <v>770000</v>
      </c>
      <c r="V177">
        <v>3.85E-2</v>
      </c>
      <c r="W177">
        <v>1</v>
      </c>
      <c r="X177">
        <v>200000000</v>
      </c>
      <c r="Y177" s="14">
        <v>200000000</v>
      </c>
      <c r="Z177">
        <v>770000</v>
      </c>
      <c r="AA177">
        <v>0</v>
      </c>
      <c r="AB177">
        <v>0</v>
      </c>
      <c r="AC177" t="s">
        <v>523</v>
      </c>
      <c r="AD177">
        <v>4</v>
      </c>
      <c r="AE177">
        <v>4</v>
      </c>
      <c r="AF177">
        <v>0</v>
      </c>
      <c r="AG177">
        <v>0</v>
      </c>
      <c r="AH177" t="s">
        <v>523</v>
      </c>
      <c r="AI177">
        <v>3</v>
      </c>
      <c r="AJ177">
        <v>3</v>
      </c>
      <c r="AL177">
        <v>3</v>
      </c>
      <c r="AM177" t="s">
        <v>95</v>
      </c>
      <c r="AN177">
        <v>0</v>
      </c>
      <c r="AO177" t="s">
        <v>95</v>
      </c>
      <c r="AP177" t="s">
        <v>95</v>
      </c>
      <c r="AQ177">
        <v>1</v>
      </c>
      <c r="AS177">
        <v>1</v>
      </c>
      <c r="AT177" t="s">
        <v>92</v>
      </c>
      <c r="AU177" t="s">
        <v>2415</v>
      </c>
      <c r="AV177" t="s">
        <v>94</v>
      </c>
      <c r="AW177">
        <v>200000000</v>
      </c>
      <c r="AX177">
        <v>0</v>
      </c>
      <c r="AY177">
        <v>1</v>
      </c>
      <c r="AZ177">
        <v>1278140000</v>
      </c>
      <c r="BA177">
        <v>0</v>
      </c>
      <c r="BB177" t="s">
        <v>93</v>
      </c>
      <c r="BC177" t="s">
        <v>1795</v>
      </c>
      <c r="BD177">
        <v>502281.64033891668</v>
      </c>
      <c r="BE177">
        <v>0</v>
      </c>
      <c r="BF177">
        <v>1933.7843153048293</v>
      </c>
      <c r="BG177">
        <v>504215.42465422151</v>
      </c>
      <c r="BH177">
        <v>502281.64033891668</v>
      </c>
      <c r="BI177">
        <v>0</v>
      </c>
      <c r="BJ177">
        <v>1933.7843153048293</v>
      </c>
      <c r="BK177">
        <v>504215.42465422151</v>
      </c>
      <c r="BL177">
        <v>160000000</v>
      </c>
      <c r="BM177">
        <v>0</v>
      </c>
      <c r="BN177">
        <v>616000</v>
      </c>
      <c r="BO177">
        <v>160616000</v>
      </c>
      <c r="BP177">
        <v>502281.64033891668</v>
      </c>
      <c r="BQ177">
        <v>0</v>
      </c>
      <c r="BR177">
        <v>1933.7843153048293</v>
      </c>
      <c r="BS177" s="14">
        <v>504215.42465422151</v>
      </c>
      <c r="BT177" s="15">
        <v>2609403.3497247063</v>
      </c>
      <c r="BU177" s="15">
        <v>0</v>
      </c>
      <c r="BV177" s="15">
        <v>10046.20289644012</v>
      </c>
      <c r="BW177" s="15">
        <v>2619449.5526211462</v>
      </c>
      <c r="BX177" s="15">
        <v>2609403.3497247063</v>
      </c>
      <c r="BY177" s="15">
        <v>0</v>
      </c>
      <c r="BZ177" s="15">
        <v>10046.20289644012</v>
      </c>
      <c r="CA177" s="15">
        <v>2619449.5526211462</v>
      </c>
      <c r="CB177" s="15">
        <v>831216000</v>
      </c>
      <c r="CC177" s="15">
        <v>0</v>
      </c>
      <c r="CD177" s="15">
        <v>3200181.6</v>
      </c>
      <c r="CE177" s="15">
        <v>834416181.60000002</v>
      </c>
      <c r="CF177" s="15">
        <v>2609403.3497247063</v>
      </c>
      <c r="CG177" s="15">
        <v>0</v>
      </c>
      <c r="CH177" s="15">
        <v>10046.20289644012</v>
      </c>
      <c r="CI177" s="15">
        <v>2619449.5526211462</v>
      </c>
      <c r="CJ177" s="15" t="s">
        <v>96</v>
      </c>
      <c r="CK177" s="15">
        <v>1.4999999999999999E-2</v>
      </c>
      <c r="CL177" s="15">
        <v>3.5000000000000003E-2</v>
      </c>
      <c r="CM177" s="15">
        <v>0.26500000000000001</v>
      </c>
      <c r="CN177" s="15">
        <v>3000000</v>
      </c>
      <c r="CO177" s="15">
        <v>7000000.0000000009</v>
      </c>
      <c r="CP177" s="15">
        <v>53000000</v>
      </c>
      <c r="CQ177" s="15">
        <v>3000000</v>
      </c>
      <c r="CR177" s="14">
        <v>3000000</v>
      </c>
      <c r="CS177">
        <v>3000000</v>
      </c>
      <c r="CT177">
        <v>7000000.0000000009</v>
      </c>
      <c r="CU177">
        <v>53000000</v>
      </c>
      <c r="CV177">
        <v>3000000</v>
      </c>
      <c r="CW177">
        <v>3000000</v>
      </c>
      <c r="CX177">
        <v>3</v>
      </c>
      <c r="CY177" s="21">
        <f t="shared" si="2"/>
        <v>2.5210771232711078E-3</v>
      </c>
      <c r="CZ177" s="21" t="e">
        <f>VLOOKUP(F177,#REF!,12,0)</f>
        <v>#REF!</v>
      </c>
      <c r="DB177" s="16"/>
    </row>
    <row r="178" spans="1:106">
      <c r="A178" t="s">
        <v>82</v>
      </c>
      <c r="B178" t="s">
        <v>446</v>
      </c>
      <c r="C178" t="s">
        <v>1796</v>
      </c>
      <c r="D178" t="s">
        <v>116</v>
      </c>
      <c r="E178" t="s">
        <v>82</v>
      </c>
      <c r="F178" t="s">
        <v>446</v>
      </c>
      <c r="I178" t="s">
        <v>87</v>
      </c>
      <c r="J178" t="s">
        <v>2419</v>
      </c>
      <c r="K178" t="s">
        <v>128</v>
      </c>
      <c r="L178" t="s">
        <v>89</v>
      </c>
      <c r="M178" t="s">
        <v>90</v>
      </c>
      <c r="N178" t="s">
        <v>377</v>
      </c>
      <c r="O178">
        <v>44526</v>
      </c>
      <c r="P178">
        <v>44500</v>
      </c>
      <c r="Q178">
        <v>1</v>
      </c>
      <c r="R178" t="s">
        <v>94</v>
      </c>
      <c r="S178">
        <v>474233.74</v>
      </c>
      <c r="T178">
        <v>474233.74</v>
      </c>
      <c r="U178">
        <v>412.58</v>
      </c>
      <c r="V178">
        <v>5.2199999999999996E-2</v>
      </c>
      <c r="W178">
        <v>1</v>
      </c>
      <c r="X178">
        <v>474233.74</v>
      </c>
      <c r="Y178" s="14">
        <v>474233.74</v>
      </c>
      <c r="Z178">
        <v>412.58</v>
      </c>
      <c r="AA178">
        <v>0</v>
      </c>
      <c r="AB178">
        <v>0</v>
      </c>
      <c r="AC178" t="s">
        <v>523</v>
      </c>
      <c r="AD178">
        <v>6</v>
      </c>
      <c r="AE178">
        <v>6</v>
      </c>
      <c r="AF178">
        <v>0</v>
      </c>
      <c r="AG178">
        <v>0</v>
      </c>
      <c r="AH178" t="s">
        <v>523</v>
      </c>
      <c r="AI178">
        <v>8</v>
      </c>
      <c r="AJ178">
        <v>8</v>
      </c>
      <c r="AL178">
        <v>8</v>
      </c>
      <c r="AM178" t="s">
        <v>95</v>
      </c>
      <c r="AN178">
        <v>0</v>
      </c>
      <c r="AO178" t="s">
        <v>95</v>
      </c>
      <c r="AP178" t="s">
        <v>95</v>
      </c>
      <c r="AQ178">
        <v>1</v>
      </c>
      <c r="AS178">
        <v>1</v>
      </c>
      <c r="AT178" t="s">
        <v>92</v>
      </c>
      <c r="AU178" t="s">
        <v>2415</v>
      </c>
      <c r="AV178" t="s">
        <v>94</v>
      </c>
      <c r="AW178">
        <v>6000000</v>
      </c>
      <c r="AX178">
        <v>3579811.92</v>
      </c>
      <c r="AY178">
        <v>1</v>
      </c>
      <c r="AZ178">
        <v>38344200</v>
      </c>
      <c r="BA178">
        <v>22877504.037143998</v>
      </c>
      <c r="BB178" t="s">
        <v>93</v>
      </c>
      <c r="BC178" t="s">
        <v>1796</v>
      </c>
      <c r="BD178">
        <v>19935.489888978784</v>
      </c>
      <c r="BE178">
        <v>0</v>
      </c>
      <c r="BF178">
        <v>17.34373521882873</v>
      </c>
      <c r="BG178">
        <v>19952.833624197614</v>
      </c>
      <c r="BH178">
        <v>19935.489888978784</v>
      </c>
      <c r="BI178">
        <v>0</v>
      </c>
      <c r="BJ178">
        <v>17.34373521882873</v>
      </c>
      <c r="BK178">
        <v>19952.833624197614</v>
      </c>
      <c r="BL178">
        <v>379386.99199999997</v>
      </c>
      <c r="BM178">
        <v>0</v>
      </c>
      <c r="BN178">
        <v>330.06399999999996</v>
      </c>
      <c r="BO178">
        <v>379717.05599999998</v>
      </c>
      <c r="BP178">
        <v>19935.489888978784</v>
      </c>
      <c r="BQ178">
        <v>0</v>
      </c>
      <c r="BR178">
        <v>17.34373521882873</v>
      </c>
      <c r="BS178" s="14">
        <v>19952.833624197614</v>
      </c>
      <c r="BT178" s="15">
        <v>103566.86352223367</v>
      </c>
      <c r="BU178" s="15">
        <v>0</v>
      </c>
      <c r="BV178" s="15">
        <v>90.102438835337139</v>
      </c>
      <c r="BW178" s="15">
        <v>103656.96596106903</v>
      </c>
      <c r="BX178" s="15">
        <v>103566.86352223367</v>
      </c>
      <c r="BY178" s="15">
        <v>0</v>
      </c>
      <c r="BZ178" s="15">
        <v>90.102438835337139</v>
      </c>
      <c r="CA178" s="15">
        <v>103656.96596106903</v>
      </c>
      <c r="CB178" s="15">
        <v>1970953.3621391999</v>
      </c>
      <c r="CC178" s="15">
        <v>0</v>
      </c>
      <c r="CD178" s="15">
        <v>1714.7154863999999</v>
      </c>
      <c r="CE178" s="15">
        <v>1972668.0776255999</v>
      </c>
      <c r="CF178" s="15">
        <v>103566.86352223367</v>
      </c>
      <c r="CG178" s="15">
        <v>0</v>
      </c>
      <c r="CH178" s="15">
        <v>90.102438835337139</v>
      </c>
      <c r="CI178" s="15">
        <v>103656.96596106903</v>
      </c>
      <c r="CJ178" s="15" t="s">
        <v>96</v>
      </c>
      <c r="CK178" s="15">
        <v>1.4999999999999999E-2</v>
      </c>
      <c r="CL178" s="15">
        <v>3.5000000000000003E-2</v>
      </c>
      <c r="CM178" s="15">
        <v>0.26500000000000001</v>
      </c>
      <c r="CN178" s="15">
        <v>7113.5060999999996</v>
      </c>
      <c r="CO178" s="15">
        <v>16598.180900000003</v>
      </c>
      <c r="CP178" s="15">
        <v>125671.94110000001</v>
      </c>
      <c r="CQ178" s="15">
        <v>7113.5060999999996</v>
      </c>
      <c r="CR178" s="14">
        <v>19952.833624197614</v>
      </c>
      <c r="CS178">
        <v>7113.5060999999996</v>
      </c>
      <c r="CT178">
        <v>16598.180900000003</v>
      </c>
      <c r="CU178">
        <v>125671.94110000001</v>
      </c>
      <c r="CV178">
        <v>7113.5060999999996</v>
      </c>
      <c r="CW178">
        <v>19952.833624197614</v>
      </c>
      <c r="CX178">
        <v>8</v>
      </c>
      <c r="CY178" s="21">
        <f t="shared" si="2"/>
        <v>4.2073838154572496E-2</v>
      </c>
      <c r="CZ178" s="21" t="e">
        <f>VLOOKUP(F178,#REF!,12,0)</f>
        <v>#REF!</v>
      </c>
      <c r="DB178" s="16"/>
    </row>
    <row r="179" spans="1:106">
      <c r="A179" t="s">
        <v>82</v>
      </c>
      <c r="B179" t="s">
        <v>447</v>
      </c>
      <c r="C179" t="s">
        <v>1797</v>
      </c>
      <c r="D179" t="s">
        <v>116</v>
      </c>
      <c r="E179" t="s">
        <v>82</v>
      </c>
      <c r="F179" t="s">
        <v>447</v>
      </c>
      <c r="I179" t="s">
        <v>87</v>
      </c>
      <c r="J179" t="s">
        <v>2418</v>
      </c>
      <c r="K179" t="s">
        <v>100</v>
      </c>
      <c r="L179" t="s">
        <v>89</v>
      </c>
      <c r="M179" t="s">
        <v>90</v>
      </c>
      <c r="N179" t="s">
        <v>450</v>
      </c>
      <c r="O179">
        <v>44547</v>
      </c>
      <c r="P179">
        <v>44500</v>
      </c>
      <c r="Q179">
        <v>1</v>
      </c>
      <c r="R179" t="s">
        <v>94</v>
      </c>
      <c r="S179">
        <v>29188785.300000001</v>
      </c>
      <c r="T179">
        <v>29188785.300000001</v>
      </c>
      <c r="U179">
        <v>268536.82</v>
      </c>
      <c r="V179">
        <v>4.8000000000000001E-2</v>
      </c>
      <c r="W179">
        <v>1</v>
      </c>
      <c r="X179">
        <v>29188785.300000001</v>
      </c>
      <c r="Y179" s="14">
        <v>29188785.300000001</v>
      </c>
      <c r="Z179">
        <v>268536.82</v>
      </c>
      <c r="AA179">
        <v>0</v>
      </c>
      <c r="AB179">
        <v>0</v>
      </c>
      <c r="AC179" t="s">
        <v>523</v>
      </c>
      <c r="AD179">
        <v>5</v>
      </c>
      <c r="AE179">
        <v>5</v>
      </c>
      <c r="AF179">
        <v>0</v>
      </c>
      <c r="AG179">
        <v>0</v>
      </c>
      <c r="AH179" t="s">
        <v>523</v>
      </c>
      <c r="AI179">
        <v>5</v>
      </c>
      <c r="AJ179">
        <v>5</v>
      </c>
      <c r="AL179">
        <v>5</v>
      </c>
      <c r="AM179" t="s">
        <v>95</v>
      </c>
      <c r="AN179">
        <v>0</v>
      </c>
      <c r="AO179" t="s">
        <v>95</v>
      </c>
      <c r="AP179" t="s">
        <v>95</v>
      </c>
      <c r="AQ179">
        <v>1</v>
      </c>
      <c r="AS179">
        <v>1</v>
      </c>
      <c r="AT179" t="s">
        <v>92</v>
      </c>
      <c r="AU179" t="s">
        <v>2415</v>
      </c>
      <c r="AV179" t="s">
        <v>94</v>
      </c>
      <c r="AW179">
        <v>30000000</v>
      </c>
      <c r="AX179">
        <v>811214.7</v>
      </c>
      <c r="AY179">
        <v>1</v>
      </c>
      <c r="AZ179">
        <v>191721000</v>
      </c>
      <c r="BA179">
        <v>5184229.7832899997</v>
      </c>
      <c r="BB179" t="s">
        <v>93</v>
      </c>
      <c r="BC179" t="s">
        <v>1797</v>
      </c>
      <c r="BD179">
        <v>324128.25838848157</v>
      </c>
      <c r="BE179">
        <v>0</v>
      </c>
      <c r="BF179">
        <v>2981.9799243163834</v>
      </c>
      <c r="BG179">
        <v>327110.23831279797</v>
      </c>
      <c r="BH179">
        <v>324128.25838848157</v>
      </c>
      <c r="BI179">
        <v>0</v>
      </c>
      <c r="BJ179">
        <v>2981.9799243163834</v>
      </c>
      <c r="BK179">
        <v>327110.23831279797</v>
      </c>
      <c r="BL179">
        <v>23351028.240000002</v>
      </c>
      <c r="BM179">
        <v>0</v>
      </c>
      <c r="BN179">
        <v>214829.45599999998</v>
      </c>
      <c r="BO179">
        <v>23565857.696000002</v>
      </c>
      <c r="BP179">
        <v>324128.25838848157</v>
      </c>
      <c r="BQ179">
        <v>0</v>
      </c>
      <c r="BR179">
        <v>2981.9799243163834</v>
      </c>
      <c r="BS179" s="14">
        <v>327110.23831279797</v>
      </c>
      <c r="BT179" s="15">
        <v>1683878.7151540006</v>
      </c>
      <c r="BU179" s="15">
        <v>0</v>
      </c>
      <c r="BV179" s="15">
        <v>15491.683904816044</v>
      </c>
      <c r="BW179" s="15">
        <v>1699370.3990588167</v>
      </c>
      <c r="BX179" s="15">
        <v>1683878.7151540006</v>
      </c>
      <c r="BY179" s="15">
        <v>0</v>
      </c>
      <c r="BZ179" s="15">
        <v>15491.683904816044</v>
      </c>
      <c r="CA179" s="15">
        <v>1699370.3990588167</v>
      </c>
      <c r="CB179" s="15">
        <v>121310926.80962402</v>
      </c>
      <c r="CC179" s="15">
        <v>0</v>
      </c>
      <c r="CD179" s="15">
        <v>1116060.5068655999</v>
      </c>
      <c r="CE179" s="15">
        <v>122426987.31648961</v>
      </c>
      <c r="CF179" s="15">
        <v>1683878.7151540006</v>
      </c>
      <c r="CG179" s="15">
        <v>0</v>
      </c>
      <c r="CH179" s="15">
        <v>15491.683904816044</v>
      </c>
      <c r="CI179" s="15">
        <v>1699370.3990588167</v>
      </c>
      <c r="CJ179" s="15" t="s">
        <v>96</v>
      </c>
      <c r="CK179" s="15">
        <v>1.4999999999999999E-2</v>
      </c>
      <c r="CL179" s="15">
        <v>3.5000000000000003E-2</v>
      </c>
      <c r="CM179" s="15">
        <v>0.26500000000000001</v>
      </c>
      <c r="CN179" s="15">
        <v>437831.7795</v>
      </c>
      <c r="CO179" s="15">
        <v>1021607.4855000001</v>
      </c>
      <c r="CP179" s="15">
        <v>7735028.1045000004</v>
      </c>
      <c r="CQ179" s="15">
        <v>437831.7795</v>
      </c>
      <c r="CR179" s="14">
        <v>437831.7795</v>
      </c>
      <c r="CS179">
        <v>437831.7795</v>
      </c>
      <c r="CT179">
        <v>1021607.4855000001</v>
      </c>
      <c r="CU179">
        <v>7735028.1045000004</v>
      </c>
      <c r="CV179">
        <v>437831.7795</v>
      </c>
      <c r="CW179">
        <v>437831.7795</v>
      </c>
      <c r="CX179">
        <v>5</v>
      </c>
      <c r="CY179" s="21">
        <f t="shared" si="2"/>
        <v>1.1206709527333361E-2</v>
      </c>
      <c r="CZ179" s="21" t="e">
        <f>VLOOKUP(F179,#REF!,12,0)</f>
        <v>#REF!</v>
      </c>
      <c r="DB179" s="16"/>
    </row>
    <row r="180" spans="1:106">
      <c r="A180" t="s">
        <v>82</v>
      </c>
      <c r="B180" t="s">
        <v>451</v>
      </c>
      <c r="C180" t="s">
        <v>1798</v>
      </c>
      <c r="D180" t="s">
        <v>116</v>
      </c>
      <c r="E180" t="s">
        <v>82</v>
      </c>
      <c r="F180" t="s">
        <v>451</v>
      </c>
      <c r="I180" t="s">
        <v>87</v>
      </c>
      <c r="J180" t="s">
        <v>2414</v>
      </c>
      <c r="K180" t="s">
        <v>88</v>
      </c>
      <c r="L180" t="s">
        <v>89</v>
      </c>
      <c r="M180" t="s">
        <v>90</v>
      </c>
      <c r="N180" t="s">
        <v>454</v>
      </c>
      <c r="O180">
        <v>44591</v>
      </c>
      <c r="P180">
        <v>44500</v>
      </c>
      <c r="Q180">
        <v>1</v>
      </c>
      <c r="R180" t="s">
        <v>94</v>
      </c>
      <c r="S180">
        <v>20000000</v>
      </c>
      <c r="T180">
        <v>20000000</v>
      </c>
      <c r="U180">
        <v>76000</v>
      </c>
      <c r="V180">
        <v>3.7999999999999999E-2</v>
      </c>
      <c r="W180">
        <v>1</v>
      </c>
      <c r="X180">
        <v>20000000</v>
      </c>
      <c r="Y180" s="14">
        <v>20000000</v>
      </c>
      <c r="Z180">
        <v>76000</v>
      </c>
      <c r="AA180" t="s">
        <v>2420</v>
      </c>
      <c r="AB180" t="s">
        <v>2425</v>
      </c>
      <c r="AC180">
        <v>1</v>
      </c>
      <c r="AD180">
        <v>3</v>
      </c>
      <c r="AE180">
        <v>1</v>
      </c>
      <c r="AF180" t="s">
        <v>2420</v>
      </c>
      <c r="AG180" t="s">
        <v>2425</v>
      </c>
      <c r="AH180">
        <v>1</v>
      </c>
      <c r="AI180">
        <v>2</v>
      </c>
      <c r="AJ180">
        <v>1</v>
      </c>
      <c r="AL180">
        <v>1</v>
      </c>
      <c r="AM180" t="s">
        <v>95</v>
      </c>
      <c r="AN180">
        <v>0</v>
      </c>
      <c r="AO180" t="s">
        <v>95</v>
      </c>
      <c r="AP180" t="s">
        <v>95</v>
      </c>
      <c r="AQ180">
        <v>1</v>
      </c>
      <c r="AS180">
        <v>1</v>
      </c>
      <c r="AT180" t="s">
        <v>92</v>
      </c>
      <c r="AU180" t="s">
        <v>2415</v>
      </c>
      <c r="AV180" t="s">
        <v>94</v>
      </c>
      <c r="AW180">
        <v>150000000</v>
      </c>
      <c r="AX180">
        <v>60000000</v>
      </c>
      <c r="AY180">
        <v>1</v>
      </c>
      <c r="AZ180">
        <v>958605000</v>
      </c>
      <c r="BA180">
        <v>383442000</v>
      </c>
      <c r="BB180" t="s">
        <v>93</v>
      </c>
      <c r="BC180" t="s">
        <v>1798</v>
      </c>
      <c r="BD180">
        <v>7554.1690018416211</v>
      </c>
      <c r="BE180">
        <v>0</v>
      </c>
      <c r="BF180">
        <v>28.70584220699816</v>
      </c>
      <c r="BG180">
        <v>7582.8748440486197</v>
      </c>
      <c r="BH180">
        <v>7554.1690018416211</v>
      </c>
      <c r="BI180">
        <v>0</v>
      </c>
      <c r="BJ180">
        <v>28.70584220699816</v>
      </c>
      <c r="BK180">
        <v>7582.8748440486197</v>
      </c>
      <c r="BL180">
        <v>16000000</v>
      </c>
      <c r="BM180">
        <v>0</v>
      </c>
      <c r="BN180">
        <v>60799.999999999993</v>
      </c>
      <c r="BO180">
        <v>16060800</v>
      </c>
      <c r="BP180">
        <v>7554.1690018416211</v>
      </c>
      <c r="BQ180">
        <v>0</v>
      </c>
      <c r="BR180">
        <v>28.70584220699816</v>
      </c>
      <c r="BS180" s="14">
        <v>7582.8748440486197</v>
      </c>
      <c r="BT180" s="15">
        <v>39244.663381467406</v>
      </c>
      <c r="BU180" s="15">
        <v>0</v>
      </c>
      <c r="BV180" s="15">
        <v>149.12972084957613</v>
      </c>
      <c r="BW180" s="15">
        <v>39393.793102316988</v>
      </c>
      <c r="BX180" s="15">
        <v>39244.663381467406</v>
      </c>
      <c r="BY180" s="15">
        <v>0</v>
      </c>
      <c r="BZ180" s="15">
        <v>149.12972084957613</v>
      </c>
      <c r="CA180" s="15">
        <v>39393.793102316988</v>
      </c>
      <c r="CB180" s="15">
        <v>83121600</v>
      </c>
      <c r="CC180" s="15">
        <v>0</v>
      </c>
      <c r="CD180" s="15">
        <v>315862.07999999996</v>
      </c>
      <c r="CE180" s="15">
        <v>83437462.079999998</v>
      </c>
      <c r="CF180" s="15">
        <v>39244.663381467406</v>
      </c>
      <c r="CG180" s="15">
        <v>0</v>
      </c>
      <c r="CH180" s="15">
        <v>149.12972084957613</v>
      </c>
      <c r="CI180" s="15">
        <v>39393.793102316988</v>
      </c>
      <c r="CJ180" s="15" t="s">
        <v>96</v>
      </c>
      <c r="CK180" s="15">
        <v>1.4999999999999999E-2</v>
      </c>
      <c r="CL180" s="15">
        <v>3.5000000000000003E-2</v>
      </c>
      <c r="CM180" s="15">
        <v>0.26500000000000001</v>
      </c>
      <c r="CN180" s="15">
        <v>300000</v>
      </c>
      <c r="CO180" s="15">
        <v>700000.00000000012</v>
      </c>
      <c r="CP180" s="15">
        <v>5300000</v>
      </c>
      <c r="CQ180" s="15">
        <v>300000</v>
      </c>
      <c r="CR180" s="14">
        <v>300000</v>
      </c>
      <c r="CS180">
        <v>300000</v>
      </c>
      <c r="CT180">
        <v>700000.00000000012</v>
      </c>
      <c r="CU180">
        <v>5300000</v>
      </c>
      <c r="CV180">
        <v>300000</v>
      </c>
      <c r="CW180">
        <v>300000</v>
      </c>
      <c r="CX180">
        <v>2</v>
      </c>
      <c r="CY180" s="21">
        <f t="shared" si="2"/>
        <v>3.79143742202431E-4</v>
      </c>
      <c r="CZ180" s="21" t="e">
        <f>VLOOKUP(F180,#REF!,12,0)</f>
        <v>#REF!</v>
      </c>
      <c r="DB180" s="16"/>
    </row>
    <row r="181" spans="1:106">
      <c r="A181" t="s">
        <v>82</v>
      </c>
      <c r="B181" t="s">
        <v>455</v>
      </c>
      <c r="C181" t="s">
        <v>1799</v>
      </c>
      <c r="D181" t="s">
        <v>116</v>
      </c>
      <c r="E181" t="s">
        <v>82</v>
      </c>
      <c r="F181" t="s">
        <v>455</v>
      </c>
      <c r="I181" t="s">
        <v>87</v>
      </c>
      <c r="J181" t="s">
        <v>2418</v>
      </c>
      <c r="K181" t="s">
        <v>100</v>
      </c>
      <c r="L181" t="s">
        <v>89</v>
      </c>
      <c r="M181" t="s">
        <v>90</v>
      </c>
      <c r="N181" t="s">
        <v>458</v>
      </c>
      <c r="O181">
        <v>44586</v>
      </c>
      <c r="P181">
        <v>44500</v>
      </c>
      <c r="Q181">
        <v>1</v>
      </c>
      <c r="R181" t="s">
        <v>94</v>
      </c>
      <c r="S181">
        <v>50000000</v>
      </c>
      <c r="T181">
        <v>50000000</v>
      </c>
      <c r="U181">
        <v>472500</v>
      </c>
      <c r="V181">
        <v>5.4000000000000006E-2</v>
      </c>
      <c r="W181">
        <v>1</v>
      </c>
      <c r="X181">
        <v>50000000</v>
      </c>
      <c r="Y181" s="14">
        <v>50000000</v>
      </c>
      <c r="Z181">
        <v>472500</v>
      </c>
      <c r="AA181">
        <v>0</v>
      </c>
      <c r="AB181">
        <v>0</v>
      </c>
      <c r="AC181" t="s">
        <v>523</v>
      </c>
      <c r="AD181">
        <v>0</v>
      </c>
      <c r="AE181">
        <v>0</v>
      </c>
      <c r="AF181">
        <v>0</v>
      </c>
      <c r="AG181">
        <v>0</v>
      </c>
      <c r="AH181" t="s">
        <v>523</v>
      </c>
      <c r="AI181">
        <v>4</v>
      </c>
      <c r="AJ181">
        <v>4</v>
      </c>
      <c r="AL181">
        <v>4</v>
      </c>
      <c r="AM181" t="s">
        <v>95</v>
      </c>
      <c r="AN181">
        <v>0</v>
      </c>
      <c r="AO181" t="s">
        <v>95</v>
      </c>
      <c r="AP181" t="s">
        <v>95</v>
      </c>
      <c r="AQ181">
        <v>1</v>
      </c>
      <c r="AS181">
        <v>1</v>
      </c>
      <c r="AT181" t="s">
        <v>92</v>
      </c>
      <c r="AU181" t="s">
        <v>2415</v>
      </c>
      <c r="AV181" t="s">
        <v>94</v>
      </c>
      <c r="AW181">
        <v>50000000</v>
      </c>
      <c r="AX181">
        <v>0</v>
      </c>
      <c r="AY181">
        <v>1</v>
      </c>
      <c r="AZ181">
        <v>319535000</v>
      </c>
      <c r="BA181">
        <v>0</v>
      </c>
      <c r="BB181" t="s">
        <v>93</v>
      </c>
      <c r="BC181" t="s">
        <v>1799</v>
      </c>
      <c r="BD181">
        <v>339142.24486272538</v>
      </c>
      <c r="BE181">
        <v>0</v>
      </c>
      <c r="BF181">
        <v>3204.8942139527544</v>
      </c>
      <c r="BG181">
        <v>342347.13907667814</v>
      </c>
      <c r="BH181">
        <v>339142.24486272538</v>
      </c>
      <c r="BI181">
        <v>0</v>
      </c>
      <c r="BJ181">
        <v>3204.8942139527544</v>
      </c>
      <c r="BK181">
        <v>342347.13907667814</v>
      </c>
      <c r="BL181">
        <v>40000000</v>
      </c>
      <c r="BM181">
        <v>0</v>
      </c>
      <c r="BN181">
        <v>377999.99999999994</v>
      </c>
      <c r="BO181">
        <v>40378000</v>
      </c>
      <c r="BP181">
        <v>339142.24486272538</v>
      </c>
      <c r="BQ181">
        <v>0</v>
      </c>
      <c r="BR181">
        <v>3204.8942139527544</v>
      </c>
      <c r="BS181" s="14">
        <v>342347.13907667814</v>
      </c>
      <c r="BT181" s="15">
        <v>1761877.8762863446</v>
      </c>
      <c r="BU181" s="15">
        <v>0</v>
      </c>
      <c r="BV181" s="15">
        <v>16649.745930905956</v>
      </c>
      <c r="BW181" s="15">
        <v>1778527.6222172505</v>
      </c>
      <c r="BX181" s="15">
        <v>1761877.8762863446</v>
      </c>
      <c r="BY181" s="15">
        <v>0</v>
      </c>
      <c r="BZ181" s="15">
        <v>16649.745930905956</v>
      </c>
      <c r="CA181" s="15">
        <v>1778527.6222172505</v>
      </c>
      <c r="CB181" s="15">
        <v>207804000</v>
      </c>
      <c r="CC181" s="15">
        <v>0</v>
      </c>
      <c r="CD181" s="15">
        <v>1963747.7999999998</v>
      </c>
      <c r="CE181" s="15">
        <v>209767747.80000001</v>
      </c>
      <c r="CF181" s="15">
        <v>1761877.8762863446</v>
      </c>
      <c r="CG181" s="15">
        <v>0</v>
      </c>
      <c r="CH181" s="15">
        <v>16649.745930905956</v>
      </c>
      <c r="CI181" s="15">
        <v>1778527.6222172505</v>
      </c>
      <c r="CJ181" s="15" t="s">
        <v>96</v>
      </c>
      <c r="CK181" s="15">
        <v>1.4999999999999999E-2</v>
      </c>
      <c r="CL181" s="15">
        <v>3.5000000000000003E-2</v>
      </c>
      <c r="CM181" s="15">
        <v>0.26500000000000001</v>
      </c>
      <c r="CN181" s="15">
        <v>750000</v>
      </c>
      <c r="CO181" s="15">
        <v>1750000.0000000002</v>
      </c>
      <c r="CP181" s="15">
        <v>13250000</v>
      </c>
      <c r="CQ181" s="15">
        <v>750000</v>
      </c>
      <c r="CR181" s="14">
        <v>750000</v>
      </c>
      <c r="CS181">
        <v>750000</v>
      </c>
      <c r="CT181">
        <v>1750000.0000000002</v>
      </c>
      <c r="CU181">
        <v>13250000</v>
      </c>
      <c r="CV181">
        <v>750000</v>
      </c>
      <c r="CW181">
        <v>750000</v>
      </c>
      <c r="CX181">
        <v>4</v>
      </c>
      <c r="CY181" s="21">
        <f t="shared" si="2"/>
        <v>6.8469427815335627E-3</v>
      </c>
      <c r="CZ181" s="21" t="e">
        <f>VLOOKUP(F181,#REF!,12,0)</f>
        <v>#REF!</v>
      </c>
      <c r="DB181" s="16"/>
    </row>
    <row r="182" spans="1:106">
      <c r="A182" t="s">
        <v>82</v>
      </c>
      <c r="B182" t="s">
        <v>459</v>
      </c>
      <c r="C182" t="s">
        <v>1800</v>
      </c>
      <c r="D182" t="s">
        <v>116</v>
      </c>
      <c r="E182" t="s">
        <v>82</v>
      </c>
      <c r="F182" t="s">
        <v>459</v>
      </c>
      <c r="I182" t="s">
        <v>87</v>
      </c>
      <c r="J182" t="s">
        <v>2417</v>
      </c>
      <c r="K182" t="s">
        <v>100</v>
      </c>
      <c r="L182" t="s">
        <v>89</v>
      </c>
      <c r="M182" t="s">
        <v>90</v>
      </c>
      <c r="N182" t="s">
        <v>436</v>
      </c>
      <c r="O182">
        <v>44620</v>
      </c>
      <c r="P182">
        <v>44500</v>
      </c>
      <c r="Q182">
        <v>1</v>
      </c>
      <c r="R182" t="s">
        <v>94</v>
      </c>
      <c r="S182">
        <v>8537801.6999999993</v>
      </c>
      <c r="T182">
        <v>8537801.6999999993</v>
      </c>
      <c r="U182">
        <v>42689.01</v>
      </c>
      <c r="V182">
        <v>0.05</v>
      </c>
      <c r="W182">
        <v>1</v>
      </c>
      <c r="X182">
        <v>8537801.6999999993</v>
      </c>
      <c r="Y182" s="14">
        <v>8537801.6999999993</v>
      </c>
      <c r="Z182">
        <v>42689.01</v>
      </c>
      <c r="AA182">
        <v>0</v>
      </c>
      <c r="AB182">
        <v>0</v>
      </c>
      <c r="AC182" t="s">
        <v>523</v>
      </c>
      <c r="AD182">
        <v>0</v>
      </c>
      <c r="AE182">
        <v>0</v>
      </c>
      <c r="AF182">
        <v>0</v>
      </c>
      <c r="AG182">
        <v>0</v>
      </c>
      <c r="AH182" t="s">
        <v>523</v>
      </c>
      <c r="AI182">
        <v>6</v>
      </c>
      <c r="AJ182">
        <v>6</v>
      </c>
      <c r="AL182">
        <v>6</v>
      </c>
      <c r="AM182" t="s">
        <v>95</v>
      </c>
      <c r="AN182">
        <v>0</v>
      </c>
      <c r="AO182" t="s">
        <v>95</v>
      </c>
      <c r="AP182" t="s">
        <v>95</v>
      </c>
      <c r="AQ182">
        <v>1</v>
      </c>
      <c r="AS182">
        <v>1</v>
      </c>
      <c r="AT182" t="s">
        <v>92</v>
      </c>
      <c r="AU182" t="s">
        <v>2415</v>
      </c>
      <c r="AV182" t="s">
        <v>94</v>
      </c>
      <c r="AW182">
        <v>50000000</v>
      </c>
      <c r="AX182">
        <v>16462198.300000001</v>
      </c>
      <c r="AY182">
        <v>1</v>
      </c>
      <c r="AZ182">
        <v>319535000</v>
      </c>
      <c r="BA182">
        <v>105204970.67581001</v>
      </c>
      <c r="BB182" t="s">
        <v>93</v>
      </c>
      <c r="BC182" t="s">
        <v>1800</v>
      </c>
      <c r="BD182">
        <v>147379.13611953487</v>
      </c>
      <c r="BE182">
        <v>0</v>
      </c>
      <c r="BF182">
        <v>736.89570649060465</v>
      </c>
      <c r="BG182">
        <v>148116.03182602549</v>
      </c>
      <c r="BH182">
        <v>147379.13611953487</v>
      </c>
      <c r="BI182">
        <v>0</v>
      </c>
      <c r="BJ182">
        <v>736.89570649060465</v>
      </c>
      <c r="BK182">
        <v>148116.03182602549</v>
      </c>
      <c r="BL182">
        <v>6830241.3599999994</v>
      </c>
      <c r="BM182">
        <v>0</v>
      </c>
      <c r="BN182">
        <v>34151.207999999999</v>
      </c>
      <c r="BO182">
        <v>6864392.5679999981</v>
      </c>
      <c r="BP182">
        <v>147379.13611953487</v>
      </c>
      <c r="BQ182">
        <v>0</v>
      </c>
      <c r="BR182">
        <v>736.89570649060465</v>
      </c>
      <c r="BS182" s="14">
        <v>148116.03182602549</v>
      </c>
      <c r="BT182" s="15">
        <v>765649.35005459562</v>
      </c>
      <c r="BU182" s="15">
        <v>0</v>
      </c>
      <c r="BV182" s="15">
        <v>3828.2468847893401</v>
      </c>
      <c r="BW182" s="15">
        <v>769477.59693938505</v>
      </c>
      <c r="BX182" s="15">
        <v>765649.35005459562</v>
      </c>
      <c r="BY182" s="15">
        <v>0</v>
      </c>
      <c r="BZ182" s="15">
        <v>3828.2468847893401</v>
      </c>
      <c r="CA182" s="15">
        <v>769477.59693938505</v>
      </c>
      <c r="CB182" s="15">
        <v>35483786.889335997</v>
      </c>
      <c r="CC182" s="15">
        <v>0</v>
      </c>
      <c r="CD182" s="15">
        <v>177418.94068080001</v>
      </c>
      <c r="CE182" s="15">
        <v>35661205.830016792</v>
      </c>
      <c r="CF182" s="15">
        <v>765649.35005459562</v>
      </c>
      <c r="CG182" s="15">
        <v>0</v>
      </c>
      <c r="CH182" s="15">
        <v>3828.2468847893401</v>
      </c>
      <c r="CI182" s="15">
        <v>769477.59693938505</v>
      </c>
      <c r="CJ182" s="15" t="s">
        <v>96</v>
      </c>
      <c r="CK182" s="15">
        <v>1.4999999999999999E-2</v>
      </c>
      <c r="CL182" s="15">
        <v>3.5000000000000003E-2</v>
      </c>
      <c r="CM182" s="15">
        <v>0.26500000000000001</v>
      </c>
      <c r="CN182" s="15">
        <v>128067.02549999999</v>
      </c>
      <c r="CO182" s="15">
        <v>298823.05949999997</v>
      </c>
      <c r="CP182" s="15">
        <v>2262517.4504999998</v>
      </c>
      <c r="CQ182" s="15">
        <v>128067.02549999999</v>
      </c>
      <c r="CR182" s="14">
        <v>148116.03182602549</v>
      </c>
      <c r="CS182">
        <v>128067.02549999999</v>
      </c>
      <c r="CT182">
        <v>298823.05949999997</v>
      </c>
      <c r="CU182">
        <v>2262517.4504999998</v>
      </c>
      <c r="CV182">
        <v>128067.02549999999</v>
      </c>
      <c r="CW182">
        <v>148116.03182602549</v>
      </c>
      <c r="CX182">
        <v>6</v>
      </c>
      <c r="CY182" s="21">
        <f t="shared" si="2"/>
        <v>1.7348263291946157E-2</v>
      </c>
      <c r="CZ182" s="21" t="e">
        <f>VLOOKUP(F182,#REF!,12,0)</f>
        <v>#REF!</v>
      </c>
      <c r="DB182" s="16"/>
    </row>
    <row r="183" spans="1:106">
      <c r="A183" t="s">
        <v>82</v>
      </c>
      <c r="B183" t="s">
        <v>460</v>
      </c>
      <c r="C183" t="s">
        <v>1801</v>
      </c>
      <c r="D183" t="s">
        <v>116</v>
      </c>
      <c r="E183" t="s">
        <v>82</v>
      </c>
      <c r="F183" t="s">
        <v>460</v>
      </c>
      <c r="I183" t="s">
        <v>87</v>
      </c>
      <c r="J183" t="s">
        <v>2414</v>
      </c>
      <c r="K183" t="s">
        <v>88</v>
      </c>
      <c r="L183" t="s">
        <v>89</v>
      </c>
      <c r="M183" t="s">
        <v>90</v>
      </c>
      <c r="N183" t="s">
        <v>400</v>
      </c>
      <c r="O183">
        <v>44708</v>
      </c>
      <c r="P183">
        <v>44500</v>
      </c>
      <c r="Q183">
        <v>1</v>
      </c>
      <c r="R183" t="s">
        <v>94</v>
      </c>
      <c r="S183">
        <v>34000000</v>
      </c>
      <c r="T183">
        <v>34000000</v>
      </c>
      <c r="U183">
        <v>125800</v>
      </c>
      <c r="V183">
        <v>3.7000000000000005E-2</v>
      </c>
      <c r="W183">
        <v>1</v>
      </c>
      <c r="X183">
        <v>34000000</v>
      </c>
      <c r="Y183" s="14">
        <v>34000000</v>
      </c>
      <c r="Z183">
        <v>125800</v>
      </c>
      <c r="AA183">
        <v>0</v>
      </c>
      <c r="AB183">
        <v>0</v>
      </c>
      <c r="AC183" t="s">
        <v>523</v>
      </c>
      <c r="AD183">
        <v>4</v>
      </c>
      <c r="AE183">
        <v>4</v>
      </c>
      <c r="AF183">
        <v>0</v>
      </c>
      <c r="AG183">
        <v>0</v>
      </c>
      <c r="AH183" t="s">
        <v>523</v>
      </c>
      <c r="AI183">
        <v>4</v>
      </c>
      <c r="AJ183">
        <v>4</v>
      </c>
      <c r="AL183">
        <v>4</v>
      </c>
      <c r="AM183" t="s">
        <v>95</v>
      </c>
      <c r="AN183">
        <v>0</v>
      </c>
      <c r="AO183" t="s">
        <v>95</v>
      </c>
      <c r="AP183" t="s">
        <v>95</v>
      </c>
      <c r="AQ183">
        <v>1</v>
      </c>
      <c r="AS183">
        <v>1</v>
      </c>
      <c r="AT183" t="s">
        <v>92</v>
      </c>
      <c r="AU183" t="s">
        <v>2415</v>
      </c>
      <c r="AV183" t="s">
        <v>94</v>
      </c>
      <c r="AW183">
        <v>200000000</v>
      </c>
      <c r="AX183">
        <v>0</v>
      </c>
      <c r="AY183">
        <v>1</v>
      </c>
      <c r="AZ183">
        <v>1278140000</v>
      </c>
      <c r="BA183">
        <v>0</v>
      </c>
      <c r="BB183" t="s">
        <v>93</v>
      </c>
      <c r="BC183" t="s">
        <v>1801</v>
      </c>
      <c r="BD183">
        <v>230616.72650665324</v>
      </c>
      <c r="BE183">
        <v>0</v>
      </c>
      <c r="BF183">
        <v>853.28188807461697</v>
      </c>
      <c r="BG183">
        <v>231470.00839472786</v>
      </c>
      <c r="BH183">
        <v>230616.72650665324</v>
      </c>
      <c r="BI183">
        <v>0</v>
      </c>
      <c r="BJ183">
        <v>853.28188807461697</v>
      </c>
      <c r="BK183">
        <v>231470.00839472786</v>
      </c>
      <c r="BL183">
        <v>27200000</v>
      </c>
      <c r="BM183">
        <v>0</v>
      </c>
      <c r="BN183">
        <v>100639.99999999999</v>
      </c>
      <c r="BO183">
        <v>27300640</v>
      </c>
      <c r="BP183">
        <v>230616.72650665324</v>
      </c>
      <c r="BQ183">
        <v>0</v>
      </c>
      <c r="BR183">
        <v>853.28188807461697</v>
      </c>
      <c r="BS183" s="14">
        <v>231470.00839472786</v>
      </c>
      <c r="BT183" s="15">
        <v>1198076.9558747143</v>
      </c>
      <c r="BU183" s="15">
        <v>0</v>
      </c>
      <c r="BV183" s="15">
        <v>4432.8847367364424</v>
      </c>
      <c r="BW183" s="15">
        <v>1202509.8406114508</v>
      </c>
      <c r="BX183" s="15">
        <v>1198076.9558747143</v>
      </c>
      <c r="BY183" s="15">
        <v>0</v>
      </c>
      <c r="BZ183" s="15">
        <v>4432.8847367364424</v>
      </c>
      <c r="CA183" s="15">
        <v>1202509.8406114508</v>
      </c>
      <c r="CB183" s="15">
        <v>141306720</v>
      </c>
      <c r="CC183" s="15">
        <v>0</v>
      </c>
      <c r="CD183" s="15">
        <v>522834.86399999994</v>
      </c>
      <c r="CE183" s="15">
        <v>141829554.86399999</v>
      </c>
      <c r="CF183" s="15">
        <v>1198076.9558747143</v>
      </c>
      <c r="CG183" s="15">
        <v>0</v>
      </c>
      <c r="CH183" s="15">
        <v>4432.8847367364424</v>
      </c>
      <c r="CI183" s="15">
        <v>1202509.8406114508</v>
      </c>
      <c r="CJ183" s="15" t="s">
        <v>96</v>
      </c>
      <c r="CK183" s="15">
        <v>1.4999999999999999E-2</v>
      </c>
      <c r="CL183" s="15">
        <v>3.5000000000000003E-2</v>
      </c>
      <c r="CM183" s="15">
        <v>0.26500000000000001</v>
      </c>
      <c r="CN183" s="15">
        <v>510000</v>
      </c>
      <c r="CO183" s="15">
        <v>1190000</v>
      </c>
      <c r="CP183" s="15">
        <v>9010000</v>
      </c>
      <c r="CQ183" s="15">
        <v>510000</v>
      </c>
      <c r="CR183" s="14">
        <v>510000</v>
      </c>
      <c r="CS183">
        <v>510000</v>
      </c>
      <c r="CT183">
        <v>1190000</v>
      </c>
      <c r="CU183">
        <v>9010000</v>
      </c>
      <c r="CV183">
        <v>510000</v>
      </c>
      <c r="CW183">
        <v>510000</v>
      </c>
      <c r="CX183">
        <v>4</v>
      </c>
      <c r="CY183" s="21">
        <f t="shared" si="2"/>
        <v>6.8079414233743491E-3</v>
      </c>
      <c r="CZ183" s="21" t="e">
        <f>VLOOKUP(F183,#REF!,12,0)</f>
        <v>#REF!</v>
      </c>
      <c r="DB183" s="16"/>
    </row>
    <row r="184" spans="1:106">
      <c r="A184" t="s">
        <v>82</v>
      </c>
      <c r="B184" t="s">
        <v>461</v>
      </c>
      <c r="C184" t="s">
        <v>1802</v>
      </c>
      <c r="D184" t="s">
        <v>116</v>
      </c>
      <c r="E184" t="s">
        <v>82</v>
      </c>
      <c r="F184" t="s">
        <v>461</v>
      </c>
      <c r="I184" t="s">
        <v>87</v>
      </c>
      <c r="J184" t="s">
        <v>2416</v>
      </c>
      <c r="K184" t="s">
        <v>88</v>
      </c>
      <c r="L184" t="s">
        <v>89</v>
      </c>
      <c r="M184" t="s">
        <v>90</v>
      </c>
      <c r="N184" t="s">
        <v>464</v>
      </c>
      <c r="O184">
        <v>44543</v>
      </c>
      <c r="P184">
        <v>44500</v>
      </c>
      <c r="Q184">
        <v>1</v>
      </c>
      <c r="R184" t="s">
        <v>94</v>
      </c>
      <c r="S184">
        <v>1000000</v>
      </c>
      <c r="T184">
        <v>1000000</v>
      </c>
      <c r="U184">
        <v>9376.39</v>
      </c>
      <c r="V184">
        <v>7.85E-2</v>
      </c>
      <c r="W184">
        <v>1</v>
      </c>
      <c r="X184">
        <v>1000000</v>
      </c>
      <c r="Y184" s="14">
        <v>1000000</v>
      </c>
      <c r="Z184">
        <v>9376.39</v>
      </c>
      <c r="AA184">
        <v>0</v>
      </c>
      <c r="AB184">
        <v>0</v>
      </c>
      <c r="AC184" t="s">
        <v>523</v>
      </c>
      <c r="AD184">
        <v>7</v>
      </c>
      <c r="AE184">
        <v>7</v>
      </c>
      <c r="AF184">
        <v>0</v>
      </c>
      <c r="AG184">
        <v>0</v>
      </c>
      <c r="AH184" t="s">
        <v>523</v>
      </c>
      <c r="AI184">
        <v>7</v>
      </c>
      <c r="AJ184">
        <v>7</v>
      </c>
      <c r="AL184">
        <v>7</v>
      </c>
      <c r="AM184" t="s">
        <v>95</v>
      </c>
      <c r="AN184">
        <v>0</v>
      </c>
      <c r="AO184" t="s">
        <v>95</v>
      </c>
      <c r="AP184" t="s">
        <v>95</v>
      </c>
      <c r="AQ184">
        <v>1</v>
      </c>
      <c r="AS184">
        <v>1</v>
      </c>
      <c r="AT184" t="s">
        <v>92</v>
      </c>
      <c r="AU184" t="s">
        <v>2415</v>
      </c>
      <c r="AV184" t="s">
        <v>94</v>
      </c>
      <c r="AW184">
        <v>3000000</v>
      </c>
      <c r="AX184">
        <v>0</v>
      </c>
      <c r="AY184">
        <v>1</v>
      </c>
      <c r="AZ184">
        <v>19172100</v>
      </c>
      <c r="BA184">
        <v>0</v>
      </c>
      <c r="BB184" t="s">
        <v>93</v>
      </c>
      <c r="BC184" t="s">
        <v>1802</v>
      </c>
      <c r="BD184">
        <v>28151.299870721319</v>
      </c>
      <c r="BE184">
        <v>0</v>
      </c>
      <c r="BF184">
        <v>263.95756659483266</v>
      </c>
      <c r="BG184">
        <v>28415.257437316151</v>
      </c>
      <c r="BH184">
        <v>28151.299870721319</v>
      </c>
      <c r="BI184">
        <v>0</v>
      </c>
      <c r="BJ184">
        <v>263.95756659483266</v>
      </c>
      <c r="BK184">
        <v>28415.257437316151</v>
      </c>
      <c r="BL184">
        <v>800000</v>
      </c>
      <c r="BM184">
        <v>0</v>
      </c>
      <c r="BN184">
        <v>7501.1119999999992</v>
      </c>
      <c r="BO184">
        <v>807501.11200000008</v>
      </c>
      <c r="BP184">
        <v>28151.299870721319</v>
      </c>
      <c r="BQ184">
        <v>0</v>
      </c>
      <c r="BR184">
        <v>263.95756659483266</v>
      </c>
      <c r="BS184" s="14">
        <v>28415.257437316151</v>
      </c>
      <c r="BT184" s="15">
        <v>146248.81795838432</v>
      </c>
      <c r="BU184" s="15">
        <v>0</v>
      </c>
      <c r="BV184" s="15">
        <v>1371.2859542168151</v>
      </c>
      <c r="BW184" s="15">
        <v>147620.10391260113</v>
      </c>
      <c r="BX184" s="15">
        <v>146248.81795838432</v>
      </c>
      <c r="BY184" s="15">
        <v>0</v>
      </c>
      <c r="BZ184" s="15">
        <v>1371.2859542168151</v>
      </c>
      <c r="CA184" s="15">
        <v>147620.10391260113</v>
      </c>
      <c r="CB184" s="15">
        <v>4156080</v>
      </c>
      <c r="CC184" s="15">
        <v>0</v>
      </c>
      <c r="CD184" s="15">
        <v>38969.026951199994</v>
      </c>
      <c r="CE184" s="15">
        <v>4195049.0269512003</v>
      </c>
      <c r="CF184" s="15">
        <v>146248.81795838432</v>
      </c>
      <c r="CG184" s="15">
        <v>0</v>
      </c>
      <c r="CH184" s="15">
        <v>1371.2859542168151</v>
      </c>
      <c r="CI184" s="15">
        <v>147620.10391260113</v>
      </c>
      <c r="CJ184" s="15" t="s">
        <v>96</v>
      </c>
      <c r="CK184" s="15">
        <v>1.4999999999999999E-2</v>
      </c>
      <c r="CL184" s="15">
        <v>3.5000000000000003E-2</v>
      </c>
      <c r="CM184" s="15">
        <v>0.26500000000000001</v>
      </c>
      <c r="CN184" s="15">
        <v>15000</v>
      </c>
      <c r="CO184" s="15">
        <v>35000</v>
      </c>
      <c r="CP184" s="15">
        <v>265000</v>
      </c>
      <c r="CQ184" s="15">
        <v>15000</v>
      </c>
      <c r="CR184" s="14">
        <v>28415.257437316151</v>
      </c>
      <c r="CS184">
        <v>15000</v>
      </c>
      <c r="CT184">
        <v>35000</v>
      </c>
      <c r="CU184">
        <v>265000</v>
      </c>
      <c r="CV184">
        <v>15000</v>
      </c>
      <c r="CW184">
        <v>28415.257437316151</v>
      </c>
      <c r="CX184">
        <v>7</v>
      </c>
      <c r="CY184" s="21">
        <f t="shared" si="2"/>
        <v>2.8415257437316151E-2</v>
      </c>
      <c r="CZ184" s="21" t="e">
        <f>VLOOKUP(F184,#REF!,12,0)</f>
        <v>#REF!</v>
      </c>
      <c r="DB184" s="16"/>
    </row>
    <row r="185" spans="1:106">
      <c r="A185" t="s">
        <v>82</v>
      </c>
      <c r="B185" t="s">
        <v>465</v>
      </c>
      <c r="C185" t="s">
        <v>1803</v>
      </c>
      <c r="D185" t="s">
        <v>116</v>
      </c>
      <c r="E185" t="s">
        <v>82</v>
      </c>
      <c r="F185" t="s">
        <v>465</v>
      </c>
      <c r="I185" t="s">
        <v>87</v>
      </c>
      <c r="J185" t="s">
        <v>2414</v>
      </c>
      <c r="K185" t="s">
        <v>88</v>
      </c>
      <c r="L185" t="s">
        <v>89</v>
      </c>
      <c r="M185" t="s">
        <v>90</v>
      </c>
      <c r="N185" t="s">
        <v>468</v>
      </c>
      <c r="O185">
        <v>44634</v>
      </c>
      <c r="P185">
        <v>44500</v>
      </c>
      <c r="Q185">
        <v>1</v>
      </c>
      <c r="R185" t="s">
        <v>94</v>
      </c>
      <c r="S185">
        <v>6400000</v>
      </c>
      <c r="T185">
        <v>6400000</v>
      </c>
      <c r="U185">
        <v>26880</v>
      </c>
      <c r="V185">
        <v>4.2000000000000003E-2</v>
      </c>
      <c r="W185">
        <v>1</v>
      </c>
      <c r="X185">
        <v>6400000</v>
      </c>
      <c r="Y185" s="14">
        <v>6400000</v>
      </c>
      <c r="Z185">
        <v>26880</v>
      </c>
      <c r="AA185">
        <v>0</v>
      </c>
      <c r="AB185">
        <v>0</v>
      </c>
      <c r="AC185" t="s">
        <v>523</v>
      </c>
      <c r="AD185">
        <v>0</v>
      </c>
      <c r="AE185">
        <v>0</v>
      </c>
      <c r="AF185">
        <v>0</v>
      </c>
      <c r="AG185">
        <v>0</v>
      </c>
      <c r="AH185" t="s">
        <v>523</v>
      </c>
      <c r="AI185">
        <v>5</v>
      </c>
      <c r="AJ185">
        <v>5</v>
      </c>
      <c r="AL185">
        <v>5</v>
      </c>
      <c r="AM185" t="s">
        <v>95</v>
      </c>
      <c r="AN185">
        <v>0</v>
      </c>
      <c r="AO185" t="s">
        <v>95</v>
      </c>
      <c r="AP185" t="s">
        <v>95</v>
      </c>
      <c r="AQ185">
        <v>1</v>
      </c>
      <c r="AS185">
        <v>1</v>
      </c>
      <c r="AT185" t="s">
        <v>92</v>
      </c>
      <c r="AU185" t="s">
        <v>2415</v>
      </c>
      <c r="AV185" t="s">
        <v>94</v>
      </c>
      <c r="AW185">
        <v>30000000</v>
      </c>
      <c r="AX185">
        <v>23600000</v>
      </c>
      <c r="AY185">
        <v>1</v>
      </c>
      <c r="AZ185">
        <v>191721000</v>
      </c>
      <c r="BA185">
        <v>150820520</v>
      </c>
      <c r="BB185" t="s">
        <v>93</v>
      </c>
      <c r="BC185" t="s">
        <v>1803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 s="14">
        <v>0</v>
      </c>
      <c r="BT185" s="15">
        <v>0</v>
      </c>
      <c r="BU185" s="15">
        <v>0</v>
      </c>
      <c r="BV185" s="15">
        <v>0</v>
      </c>
      <c r="BW185" s="15">
        <v>0</v>
      </c>
      <c r="BX185" s="15">
        <v>0</v>
      </c>
      <c r="BY185" s="15">
        <v>0</v>
      </c>
      <c r="BZ185" s="15">
        <v>0</v>
      </c>
      <c r="CA185" s="15">
        <v>0</v>
      </c>
      <c r="CB185" s="15">
        <v>0</v>
      </c>
      <c r="CC185" s="15">
        <v>0</v>
      </c>
      <c r="CD185" s="15">
        <v>0</v>
      </c>
      <c r="CE185" s="15">
        <v>0</v>
      </c>
      <c r="CF185" s="15">
        <v>0</v>
      </c>
      <c r="CG185" s="15">
        <v>0</v>
      </c>
      <c r="CH185" s="15">
        <v>0</v>
      </c>
      <c r="CI185" s="15">
        <v>0</v>
      </c>
      <c r="CJ185" s="15" t="s">
        <v>96</v>
      </c>
      <c r="CK185" s="15">
        <v>1.4999999999999999E-2</v>
      </c>
      <c r="CL185" s="15">
        <v>3.5000000000000003E-2</v>
      </c>
      <c r="CM185" s="15">
        <v>0.26500000000000001</v>
      </c>
      <c r="CN185" s="15">
        <v>96000</v>
      </c>
      <c r="CO185" s="15">
        <v>224000.00000000003</v>
      </c>
      <c r="CP185" s="15">
        <v>1696000</v>
      </c>
      <c r="CQ185" s="15">
        <v>96000</v>
      </c>
      <c r="CR185" s="14">
        <v>96000</v>
      </c>
      <c r="CS185">
        <v>96000</v>
      </c>
      <c r="CT185">
        <v>224000.00000000003</v>
      </c>
      <c r="CU185">
        <v>1696000</v>
      </c>
      <c r="CV185">
        <v>96000</v>
      </c>
      <c r="CW185">
        <v>96000</v>
      </c>
      <c r="CX185">
        <v>5</v>
      </c>
      <c r="CY185" s="21">
        <f t="shared" si="2"/>
        <v>0</v>
      </c>
      <c r="CZ185" s="21" t="e">
        <f>VLOOKUP(F185,#REF!,12,0)</f>
        <v>#REF!</v>
      </c>
      <c r="DB185" s="16"/>
    </row>
    <row r="186" spans="1:106">
      <c r="A186" t="s">
        <v>82</v>
      </c>
      <c r="B186" t="s">
        <v>469</v>
      </c>
      <c r="C186" t="s">
        <v>1804</v>
      </c>
      <c r="D186" t="s">
        <v>116</v>
      </c>
      <c r="E186" t="s">
        <v>82</v>
      </c>
      <c r="F186" t="s">
        <v>469</v>
      </c>
      <c r="I186" t="s">
        <v>87</v>
      </c>
      <c r="J186" t="s">
        <v>2414</v>
      </c>
      <c r="K186" t="s">
        <v>88</v>
      </c>
      <c r="L186" t="s">
        <v>89</v>
      </c>
      <c r="M186" t="s">
        <v>90</v>
      </c>
      <c r="N186" t="s">
        <v>454</v>
      </c>
      <c r="O186">
        <v>44820</v>
      </c>
      <c r="P186">
        <v>44500</v>
      </c>
      <c r="Q186">
        <v>1</v>
      </c>
      <c r="R186" t="s">
        <v>94</v>
      </c>
      <c r="S186">
        <v>70000000</v>
      </c>
      <c r="T186">
        <v>70000000</v>
      </c>
      <c r="U186">
        <v>269500</v>
      </c>
      <c r="V186">
        <v>3.85E-2</v>
      </c>
      <c r="W186">
        <v>1</v>
      </c>
      <c r="X186">
        <v>70000000</v>
      </c>
      <c r="Y186" s="14">
        <v>70000000</v>
      </c>
      <c r="Z186">
        <v>269500</v>
      </c>
      <c r="AA186" t="s">
        <v>2420</v>
      </c>
      <c r="AB186" t="s">
        <v>2425</v>
      </c>
      <c r="AC186">
        <v>1</v>
      </c>
      <c r="AD186">
        <v>3</v>
      </c>
      <c r="AE186">
        <v>1</v>
      </c>
      <c r="AF186" t="s">
        <v>2420</v>
      </c>
      <c r="AG186" t="s">
        <v>2425</v>
      </c>
      <c r="AH186">
        <v>1</v>
      </c>
      <c r="AI186">
        <v>2</v>
      </c>
      <c r="AJ186">
        <v>1</v>
      </c>
      <c r="AL186">
        <v>1</v>
      </c>
      <c r="AM186" t="s">
        <v>95</v>
      </c>
      <c r="AN186">
        <v>0</v>
      </c>
      <c r="AO186" t="s">
        <v>95</v>
      </c>
      <c r="AP186" t="s">
        <v>95</v>
      </c>
      <c r="AQ186">
        <v>1</v>
      </c>
      <c r="AS186">
        <v>1</v>
      </c>
      <c r="AT186" t="s">
        <v>92</v>
      </c>
      <c r="AU186" t="s">
        <v>2415</v>
      </c>
      <c r="AV186" t="s">
        <v>94</v>
      </c>
      <c r="AW186">
        <v>150000000</v>
      </c>
      <c r="AX186">
        <v>60000000</v>
      </c>
      <c r="AY186">
        <v>1</v>
      </c>
      <c r="AZ186">
        <v>958605000</v>
      </c>
      <c r="BA186">
        <v>383442000</v>
      </c>
      <c r="BB186" t="s">
        <v>93</v>
      </c>
      <c r="BC186" t="s">
        <v>1804</v>
      </c>
      <c r="BD186">
        <v>26439.591506445675</v>
      </c>
      <c r="BE186">
        <v>0</v>
      </c>
      <c r="BF186">
        <v>101.79242729981584</v>
      </c>
      <c r="BG186">
        <v>26541.383933745492</v>
      </c>
      <c r="BH186">
        <v>26439.591506445675</v>
      </c>
      <c r="BI186">
        <v>0</v>
      </c>
      <c r="BJ186">
        <v>101.79242729981584</v>
      </c>
      <c r="BK186">
        <v>26541.383933745492</v>
      </c>
      <c r="BL186">
        <v>56000000</v>
      </c>
      <c r="BM186">
        <v>0</v>
      </c>
      <c r="BN186">
        <v>215599.99999999997</v>
      </c>
      <c r="BO186">
        <v>56215600</v>
      </c>
      <c r="BP186">
        <v>26439.591506445675</v>
      </c>
      <c r="BQ186">
        <v>0</v>
      </c>
      <c r="BR186">
        <v>101.79242729981584</v>
      </c>
      <c r="BS186" s="14">
        <v>26541.383933745492</v>
      </c>
      <c r="BT186" s="15">
        <v>137356.32183513592</v>
      </c>
      <c r="BU186" s="15">
        <v>0</v>
      </c>
      <c r="BV186" s="15">
        <v>528.82183906527325</v>
      </c>
      <c r="BW186" s="15">
        <v>137885.14367420122</v>
      </c>
      <c r="BX186" s="15">
        <v>137356.32183513592</v>
      </c>
      <c r="BY186" s="15">
        <v>0</v>
      </c>
      <c r="BZ186" s="15">
        <v>528.82183906527325</v>
      </c>
      <c r="CA186" s="15">
        <v>137885.14367420122</v>
      </c>
      <c r="CB186" s="15">
        <v>290925600</v>
      </c>
      <c r="CC186" s="15">
        <v>0</v>
      </c>
      <c r="CD186" s="15">
        <v>1120063.5599999998</v>
      </c>
      <c r="CE186" s="15">
        <v>292045663.56</v>
      </c>
      <c r="CF186" s="15">
        <v>137356.32183513592</v>
      </c>
      <c r="CG186" s="15">
        <v>0</v>
      </c>
      <c r="CH186" s="15">
        <v>528.82183906527325</v>
      </c>
      <c r="CI186" s="15">
        <v>137885.14367420122</v>
      </c>
      <c r="CJ186" s="15" t="s">
        <v>96</v>
      </c>
      <c r="CK186" s="15">
        <v>1.4999999999999999E-2</v>
      </c>
      <c r="CL186" s="15">
        <v>3.5000000000000003E-2</v>
      </c>
      <c r="CM186" s="15">
        <v>0.26500000000000001</v>
      </c>
      <c r="CN186" s="15">
        <v>1050000</v>
      </c>
      <c r="CO186" s="15">
        <v>2450000.0000000005</v>
      </c>
      <c r="CP186" s="15">
        <v>18550000</v>
      </c>
      <c r="CQ186" s="15">
        <v>1050000</v>
      </c>
      <c r="CR186" s="14">
        <v>1050000</v>
      </c>
      <c r="CS186">
        <v>1050000</v>
      </c>
      <c r="CT186">
        <v>2450000.0000000005</v>
      </c>
      <c r="CU186">
        <v>18550000</v>
      </c>
      <c r="CV186">
        <v>1050000</v>
      </c>
      <c r="CW186">
        <v>1050000</v>
      </c>
      <c r="CX186">
        <v>2</v>
      </c>
      <c r="CY186" s="21">
        <f t="shared" si="2"/>
        <v>3.7916262762493558E-4</v>
      </c>
      <c r="CZ186" s="21" t="e">
        <f>VLOOKUP(F186,#REF!,12,0)</f>
        <v>#REF!</v>
      </c>
      <c r="DB186" s="16"/>
    </row>
    <row r="187" spans="1:106">
      <c r="A187" t="s">
        <v>82</v>
      </c>
      <c r="B187" t="s">
        <v>470</v>
      </c>
      <c r="C187" t="s">
        <v>1805</v>
      </c>
      <c r="D187" t="s">
        <v>116</v>
      </c>
      <c r="E187" t="s">
        <v>82</v>
      </c>
      <c r="F187" t="s">
        <v>470</v>
      </c>
      <c r="I187" t="s">
        <v>87</v>
      </c>
      <c r="J187" t="s">
        <v>2417</v>
      </c>
      <c r="K187" t="s">
        <v>100</v>
      </c>
      <c r="L187" t="s">
        <v>89</v>
      </c>
      <c r="M187" t="s">
        <v>90</v>
      </c>
      <c r="N187" t="s">
        <v>436</v>
      </c>
      <c r="O187">
        <v>44624</v>
      </c>
      <c r="P187">
        <v>44500</v>
      </c>
      <c r="Q187">
        <v>1</v>
      </c>
      <c r="R187" t="s">
        <v>94</v>
      </c>
      <c r="S187">
        <v>15000000</v>
      </c>
      <c r="T187">
        <v>15000000</v>
      </c>
      <c r="U187">
        <v>75000</v>
      </c>
      <c r="V187">
        <v>0.05</v>
      </c>
      <c r="W187">
        <v>1</v>
      </c>
      <c r="X187">
        <v>15000000</v>
      </c>
      <c r="Y187" s="14">
        <v>15000000</v>
      </c>
      <c r="Z187">
        <v>75000</v>
      </c>
      <c r="AA187">
        <v>0</v>
      </c>
      <c r="AB187">
        <v>0</v>
      </c>
      <c r="AC187" t="s">
        <v>523</v>
      </c>
      <c r="AD187">
        <v>0</v>
      </c>
      <c r="AE187">
        <v>0</v>
      </c>
      <c r="AF187">
        <v>0</v>
      </c>
      <c r="AG187">
        <v>0</v>
      </c>
      <c r="AH187" t="s">
        <v>523</v>
      </c>
      <c r="AI187">
        <v>6</v>
      </c>
      <c r="AJ187">
        <v>6</v>
      </c>
      <c r="AL187">
        <v>6</v>
      </c>
      <c r="AM187" t="s">
        <v>95</v>
      </c>
      <c r="AN187">
        <v>0</v>
      </c>
      <c r="AO187" t="s">
        <v>95</v>
      </c>
      <c r="AP187" t="s">
        <v>95</v>
      </c>
      <c r="AQ187">
        <v>1</v>
      </c>
      <c r="AS187">
        <v>1</v>
      </c>
      <c r="AT187" t="s">
        <v>92</v>
      </c>
      <c r="AU187" t="s">
        <v>2415</v>
      </c>
      <c r="AV187" t="s">
        <v>94</v>
      </c>
      <c r="AW187">
        <v>50000000</v>
      </c>
      <c r="AX187">
        <v>16462198.300000001</v>
      </c>
      <c r="AY187">
        <v>1</v>
      </c>
      <c r="AZ187">
        <v>319535000</v>
      </c>
      <c r="BA187">
        <v>105204970.67581001</v>
      </c>
      <c r="BB187" t="s">
        <v>93</v>
      </c>
      <c r="BC187" t="s">
        <v>1805</v>
      </c>
      <c r="BD187">
        <v>258929.30281960324</v>
      </c>
      <c r="BE187">
        <v>0</v>
      </c>
      <c r="BF187">
        <v>1294.646514098016</v>
      </c>
      <c r="BG187">
        <v>260223.94933370125</v>
      </c>
      <c r="BH187">
        <v>258929.30281960324</v>
      </c>
      <c r="BI187">
        <v>0</v>
      </c>
      <c r="BJ187">
        <v>1294.646514098016</v>
      </c>
      <c r="BK187">
        <v>260223.94933370125</v>
      </c>
      <c r="BL187">
        <v>12000000</v>
      </c>
      <c r="BM187">
        <v>0</v>
      </c>
      <c r="BN187">
        <v>59999.999999999993</v>
      </c>
      <c r="BO187">
        <v>12060000</v>
      </c>
      <c r="BP187">
        <v>258929.30281960324</v>
      </c>
      <c r="BQ187">
        <v>0</v>
      </c>
      <c r="BR187">
        <v>1294.646514098016</v>
      </c>
      <c r="BS187" s="14">
        <v>260223.94933370125</v>
      </c>
      <c r="BT187" s="15">
        <v>1345163.6210781208</v>
      </c>
      <c r="BU187" s="15">
        <v>0</v>
      </c>
      <c r="BV187" s="15">
        <v>6725.8181053906028</v>
      </c>
      <c r="BW187" s="15">
        <v>1351889.4391835113</v>
      </c>
      <c r="BX187" s="15">
        <v>1345163.6210781208</v>
      </c>
      <c r="BY187" s="15">
        <v>0</v>
      </c>
      <c r="BZ187" s="15">
        <v>6725.8181053906028</v>
      </c>
      <c r="CA187" s="15">
        <v>1351889.4391835113</v>
      </c>
      <c r="CB187" s="15">
        <v>62341200</v>
      </c>
      <c r="CC187" s="15">
        <v>0</v>
      </c>
      <c r="CD187" s="15">
        <v>311705.99999999994</v>
      </c>
      <c r="CE187" s="15">
        <v>62652906</v>
      </c>
      <c r="CF187" s="15">
        <v>1345163.6210781208</v>
      </c>
      <c r="CG187" s="15">
        <v>0</v>
      </c>
      <c r="CH187" s="15">
        <v>6725.8181053906028</v>
      </c>
      <c r="CI187" s="15">
        <v>1351889.4391835113</v>
      </c>
      <c r="CJ187" s="15" t="s">
        <v>96</v>
      </c>
      <c r="CK187" s="15">
        <v>1.4999999999999999E-2</v>
      </c>
      <c r="CL187" s="15">
        <v>3.5000000000000003E-2</v>
      </c>
      <c r="CM187" s="15">
        <v>0.26500000000000001</v>
      </c>
      <c r="CN187" s="15">
        <v>225000</v>
      </c>
      <c r="CO187" s="15">
        <v>525000</v>
      </c>
      <c r="CP187" s="15">
        <v>3975000</v>
      </c>
      <c r="CQ187" s="15">
        <v>225000</v>
      </c>
      <c r="CR187" s="14">
        <v>260223.94933370125</v>
      </c>
      <c r="CS187">
        <v>225000</v>
      </c>
      <c r="CT187">
        <v>525000</v>
      </c>
      <c r="CU187">
        <v>3975000</v>
      </c>
      <c r="CV187">
        <v>225000</v>
      </c>
      <c r="CW187">
        <v>260223.94933370125</v>
      </c>
      <c r="CX187">
        <v>6</v>
      </c>
      <c r="CY187" s="21">
        <f t="shared" si="2"/>
        <v>1.7348263288913417E-2</v>
      </c>
      <c r="CZ187" s="21" t="e">
        <f>VLOOKUP(F187,#REF!,12,0)</f>
        <v>#REF!</v>
      </c>
      <c r="DB187" s="16"/>
    </row>
    <row r="188" spans="1:106">
      <c r="A188" t="s">
        <v>82</v>
      </c>
      <c r="B188" t="s">
        <v>471</v>
      </c>
      <c r="C188" t="s">
        <v>1806</v>
      </c>
      <c r="D188" t="s">
        <v>116</v>
      </c>
      <c r="E188" t="s">
        <v>82</v>
      </c>
      <c r="F188" t="s">
        <v>471</v>
      </c>
      <c r="I188" t="s">
        <v>87</v>
      </c>
      <c r="J188" t="s">
        <v>2418</v>
      </c>
      <c r="K188" t="s">
        <v>100</v>
      </c>
      <c r="L188" t="s">
        <v>89</v>
      </c>
      <c r="M188" t="s">
        <v>90</v>
      </c>
      <c r="N188" t="s">
        <v>474</v>
      </c>
      <c r="O188">
        <v>44552</v>
      </c>
      <c r="P188">
        <v>44500</v>
      </c>
      <c r="Q188">
        <v>1</v>
      </c>
      <c r="R188" t="s">
        <v>94</v>
      </c>
      <c r="S188">
        <v>50000000</v>
      </c>
      <c r="T188">
        <v>50000000</v>
      </c>
      <c r="U188">
        <v>188888.89</v>
      </c>
      <c r="V188">
        <v>0.04</v>
      </c>
      <c r="W188">
        <v>1</v>
      </c>
      <c r="X188">
        <v>50000000</v>
      </c>
      <c r="Y188" s="14">
        <v>50000000</v>
      </c>
      <c r="Z188">
        <v>188888.89</v>
      </c>
      <c r="AA188">
        <v>0</v>
      </c>
      <c r="AB188">
        <v>0</v>
      </c>
      <c r="AC188" t="s">
        <v>523</v>
      </c>
      <c r="AD188">
        <v>0</v>
      </c>
      <c r="AE188">
        <v>0</v>
      </c>
      <c r="AF188">
        <v>0</v>
      </c>
      <c r="AG188">
        <v>0</v>
      </c>
      <c r="AH188" t="s">
        <v>523</v>
      </c>
      <c r="AI188">
        <v>5</v>
      </c>
      <c r="AJ188">
        <v>5</v>
      </c>
      <c r="AL188">
        <v>5</v>
      </c>
      <c r="AM188" t="s">
        <v>95</v>
      </c>
      <c r="AN188">
        <v>0</v>
      </c>
      <c r="AO188" t="s">
        <v>95</v>
      </c>
      <c r="AP188" t="s">
        <v>95</v>
      </c>
      <c r="AQ188">
        <v>1</v>
      </c>
      <c r="AS188">
        <v>1</v>
      </c>
      <c r="AT188" t="s">
        <v>92</v>
      </c>
      <c r="AU188" t="s">
        <v>2415</v>
      </c>
      <c r="AV188" t="s">
        <v>94</v>
      </c>
      <c r="AW188">
        <v>120000000</v>
      </c>
      <c r="AX188">
        <v>40000000</v>
      </c>
      <c r="AY188">
        <v>1</v>
      </c>
      <c r="AZ188">
        <v>766884000</v>
      </c>
      <c r="BA188">
        <v>255628000</v>
      </c>
      <c r="BB188" t="s">
        <v>93</v>
      </c>
      <c r="BC188" t="s">
        <v>1806</v>
      </c>
      <c r="BD188">
        <v>555227.38451963174</v>
      </c>
      <c r="BE188">
        <v>0</v>
      </c>
      <c r="BF188">
        <v>2097.5256871903293</v>
      </c>
      <c r="BG188">
        <v>557324.9102068221</v>
      </c>
      <c r="BH188">
        <v>555227.38451963174</v>
      </c>
      <c r="BI188">
        <v>0</v>
      </c>
      <c r="BJ188">
        <v>2097.5256871903293</v>
      </c>
      <c r="BK188">
        <v>557324.9102068221</v>
      </c>
      <c r="BL188">
        <v>40000000</v>
      </c>
      <c r="BM188">
        <v>0</v>
      </c>
      <c r="BN188">
        <v>151111.11199999999</v>
      </c>
      <c r="BO188">
        <v>40151111.111999996</v>
      </c>
      <c r="BP188">
        <v>555227.38451963174</v>
      </c>
      <c r="BQ188">
        <v>0</v>
      </c>
      <c r="BR188">
        <v>2097.5256871903293</v>
      </c>
      <c r="BS188" s="14">
        <v>557324.9102068221</v>
      </c>
      <c r="BT188" s="15">
        <v>2884461.7853179388</v>
      </c>
      <c r="BU188" s="15">
        <v>0</v>
      </c>
      <c r="BV188" s="15">
        <v>10896.85569752248</v>
      </c>
      <c r="BW188" s="15">
        <v>2895358.6410154616</v>
      </c>
      <c r="BX188" s="15">
        <v>2884461.7853179388</v>
      </c>
      <c r="BY188" s="15">
        <v>0</v>
      </c>
      <c r="BZ188" s="15">
        <v>10896.85569752248</v>
      </c>
      <c r="CA188" s="15">
        <v>2895358.6410154616</v>
      </c>
      <c r="CB188" s="15">
        <v>207804000</v>
      </c>
      <c r="CC188" s="15">
        <v>0</v>
      </c>
      <c r="CD188" s="15">
        <v>785037.33795119997</v>
      </c>
      <c r="CE188" s="15">
        <v>208589037.33795118</v>
      </c>
      <c r="CF188" s="15">
        <v>2884461.7853179388</v>
      </c>
      <c r="CG188" s="15">
        <v>0</v>
      </c>
      <c r="CH188" s="15">
        <v>10896.85569752248</v>
      </c>
      <c r="CI188" s="15">
        <v>2895358.6410154616</v>
      </c>
      <c r="CJ188" s="15" t="s">
        <v>96</v>
      </c>
      <c r="CK188" s="15">
        <v>1.4999999999999999E-2</v>
      </c>
      <c r="CL188" s="15">
        <v>3.5000000000000003E-2</v>
      </c>
      <c r="CM188" s="15">
        <v>0.26500000000000001</v>
      </c>
      <c r="CN188" s="15">
        <v>750000</v>
      </c>
      <c r="CO188" s="15">
        <v>1750000.0000000002</v>
      </c>
      <c r="CP188" s="15">
        <v>13250000</v>
      </c>
      <c r="CQ188" s="15">
        <v>750000</v>
      </c>
      <c r="CR188" s="14">
        <v>750000</v>
      </c>
      <c r="CS188">
        <v>750000</v>
      </c>
      <c r="CT188">
        <v>1750000.0000000002</v>
      </c>
      <c r="CU188">
        <v>13250000</v>
      </c>
      <c r="CV188">
        <v>750000</v>
      </c>
      <c r="CW188">
        <v>750000</v>
      </c>
      <c r="CX188">
        <v>5</v>
      </c>
      <c r="CY188" s="21">
        <f t="shared" si="2"/>
        <v>1.1146498204136442E-2</v>
      </c>
      <c r="CZ188" s="21" t="e">
        <f>VLOOKUP(F188,#REF!,12,0)</f>
        <v>#REF!</v>
      </c>
      <c r="DB188" s="16"/>
    </row>
    <row r="189" spans="1:106">
      <c r="A189" t="s">
        <v>82</v>
      </c>
      <c r="B189" t="s">
        <v>475</v>
      </c>
      <c r="C189" t="s">
        <v>1807</v>
      </c>
      <c r="D189" t="s">
        <v>116</v>
      </c>
      <c r="E189" t="s">
        <v>82</v>
      </c>
      <c r="F189" t="s">
        <v>475</v>
      </c>
      <c r="I189" t="s">
        <v>87</v>
      </c>
      <c r="J189" t="s">
        <v>2422</v>
      </c>
      <c r="K189" t="s">
        <v>313</v>
      </c>
      <c r="L189" t="s">
        <v>89</v>
      </c>
      <c r="M189" t="s">
        <v>90</v>
      </c>
      <c r="N189" t="s">
        <v>476</v>
      </c>
      <c r="O189">
        <v>44642</v>
      </c>
      <c r="P189">
        <v>44500</v>
      </c>
      <c r="Q189">
        <v>1</v>
      </c>
      <c r="R189" t="s">
        <v>94</v>
      </c>
      <c r="S189">
        <v>11305535.23</v>
      </c>
      <c r="T189">
        <v>11305535.23</v>
      </c>
      <c r="U189">
        <v>8196.51</v>
      </c>
      <c r="V189">
        <v>4.3499999999999997E-2</v>
      </c>
      <c r="W189">
        <v>1</v>
      </c>
      <c r="X189">
        <v>11305535.23</v>
      </c>
      <c r="Y189" s="14">
        <v>11305535.23</v>
      </c>
      <c r="Z189">
        <v>8196.51</v>
      </c>
      <c r="AA189">
        <v>0</v>
      </c>
      <c r="AB189">
        <v>0</v>
      </c>
      <c r="AC189" t="s">
        <v>523</v>
      </c>
      <c r="AD189">
        <v>5</v>
      </c>
      <c r="AE189">
        <v>5</v>
      </c>
      <c r="AF189">
        <v>0</v>
      </c>
      <c r="AG189">
        <v>0</v>
      </c>
      <c r="AH189" t="s">
        <v>523</v>
      </c>
      <c r="AI189">
        <v>5</v>
      </c>
      <c r="AJ189">
        <v>5</v>
      </c>
      <c r="AL189">
        <v>5</v>
      </c>
      <c r="AM189" t="s">
        <v>95</v>
      </c>
      <c r="AN189">
        <v>0</v>
      </c>
      <c r="AO189" t="s">
        <v>95</v>
      </c>
      <c r="AP189" t="s">
        <v>95</v>
      </c>
      <c r="AQ189">
        <v>1</v>
      </c>
      <c r="AS189">
        <v>1</v>
      </c>
      <c r="AT189" t="s">
        <v>92</v>
      </c>
      <c r="AU189" t="s">
        <v>2415</v>
      </c>
      <c r="AV189" t="s">
        <v>94</v>
      </c>
      <c r="AW189">
        <v>70000000</v>
      </c>
      <c r="AX189">
        <v>50584625.909999996</v>
      </c>
      <c r="AY189">
        <v>1</v>
      </c>
      <c r="AZ189">
        <v>447349000</v>
      </c>
      <c r="BA189">
        <v>323271168.80303699</v>
      </c>
      <c r="BB189" t="s">
        <v>93</v>
      </c>
      <c r="BC189" t="s">
        <v>1807</v>
      </c>
      <c r="BD189">
        <v>125542.85512694909</v>
      </c>
      <c r="BE189">
        <v>0</v>
      </c>
      <c r="BF189">
        <v>91.01853618978015</v>
      </c>
      <c r="BG189">
        <v>125633.87366313886</v>
      </c>
      <c r="BH189">
        <v>125542.85512694909</v>
      </c>
      <c r="BI189">
        <v>0</v>
      </c>
      <c r="BJ189">
        <v>91.01853618978015</v>
      </c>
      <c r="BK189">
        <v>125633.87366313886</v>
      </c>
      <c r="BL189">
        <v>9044428.1840000004</v>
      </c>
      <c r="BM189">
        <v>0</v>
      </c>
      <c r="BN189">
        <v>6557.2079999999996</v>
      </c>
      <c r="BO189">
        <v>9050985.3919999991</v>
      </c>
      <c r="BP189">
        <v>125542.85512694909</v>
      </c>
      <c r="BQ189">
        <v>0</v>
      </c>
      <c r="BR189">
        <v>91.01853618978015</v>
      </c>
      <c r="BS189" s="14">
        <v>125633.87366313886</v>
      </c>
      <c r="BT189" s="15">
        <v>652207.68667001324</v>
      </c>
      <c r="BU189" s="15">
        <v>0</v>
      </c>
      <c r="BV189" s="15">
        <v>472.85039735952688</v>
      </c>
      <c r="BW189" s="15">
        <v>652680.5370673727</v>
      </c>
      <c r="BX189" s="15">
        <v>652207.68667001324</v>
      </c>
      <c r="BY189" s="15">
        <v>0</v>
      </c>
      <c r="BZ189" s="15">
        <v>472.85039735952688</v>
      </c>
      <c r="CA189" s="15">
        <v>652680.5370673727</v>
      </c>
      <c r="CB189" s="15">
        <v>46986708.858698405</v>
      </c>
      <c r="CC189" s="15">
        <v>0</v>
      </c>
      <c r="CD189" s="15">
        <v>34065.351280800001</v>
      </c>
      <c r="CE189" s="15">
        <v>47020774.209979199</v>
      </c>
      <c r="CF189" s="15">
        <v>652207.68667001324</v>
      </c>
      <c r="CG189" s="15">
        <v>0</v>
      </c>
      <c r="CH189" s="15">
        <v>472.85039735952688</v>
      </c>
      <c r="CI189" s="15">
        <v>652680.5370673727</v>
      </c>
      <c r="CJ189" s="15" t="s">
        <v>96</v>
      </c>
      <c r="CK189" s="15">
        <v>1.4999999999999999E-2</v>
      </c>
      <c r="CL189" s="15">
        <v>3.5000000000000003E-2</v>
      </c>
      <c r="CM189" s="15">
        <v>0.26500000000000001</v>
      </c>
      <c r="CN189" s="15">
        <v>169583.02845000001</v>
      </c>
      <c r="CO189" s="15">
        <v>395693.73305000004</v>
      </c>
      <c r="CP189" s="15">
        <v>2995966.8359500002</v>
      </c>
      <c r="CQ189" s="15">
        <v>169583.02845000001</v>
      </c>
      <c r="CR189" s="14">
        <v>169583.02845000001</v>
      </c>
      <c r="CS189">
        <v>169583.02845000001</v>
      </c>
      <c r="CT189">
        <v>395693.73305000004</v>
      </c>
      <c r="CU189">
        <v>2995966.8359500002</v>
      </c>
      <c r="CV189">
        <v>169583.02845000001</v>
      </c>
      <c r="CW189">
        <v>169583.02845000001</v>
      </c>
      <c r="CX189">
        <v>5</v>
      </c>
      <c r="CY189" s="21">
        <f t="shared" si="2"/>
        <v>1.1112598484480495E-2</v>
      </c>
      <c r="CZ189" s="21" t="e">
        <f>VLOOKUP(F189,#REF!,12,0)</f>
        <v>#REF!</v>
      </c>
      <c r="DB189" s="16"/>
    </row>
    <row r="190" spans="1:106">
      <c r="A190" t="s">
        <v>82</v>
      </c>
      <c r="B190" t="s">
        <v>477</v>
      </c>
      <c r="C190" t="s">
        <v>1808</v>
      </c>
      <c r="D190" t="s">
        <v>116</v>
      </c>
      <c r="E190" t="s">
        <v>82</v>
      </c>
      <c r="F190" t="s">
        <v>477</v>
      </c>
      <c r="I190" t="s">
        <v>87</v>
      </c>
      <c r="J190" t="s">
        <v>2419</v>
      </c>
      <c r="K190" t="s">
        <v>128</v>
      </c>
      <c r="L190" t="s">
        <v>89</v>
      </c>
      <c r="M190" t="s">
        <v>90</v>
      </c>
      <c r="N190" t="s">
        <v>440</v>
      </c>
      <c r="O190">
        <v>44585</v>
      </c>
      <c r="P190">
        <v>44500</v>
      </c>
      <c r="Q190">
        <v>1</v>
      </c>
      <c r="R190" t="s">
        <v>94</v>
      </c>
      <c r="S190">
        <v>20018388.390000001</v>
      </c>
      <c r="T190">
        <v>20018388.390000001</v>
      </c>
      <c r="U190">
        <v>71732.56</v>
      </c>
      <c r="V190">
        <v>4.2999999999999997E-2</v>
      </c>
      <c r="W190">
        <v>1</v>
      </c>
      <c r="X190">
        <v>20018388.390000001</v>
      </c>
      <c r="Y190" s="14">
        <v>20018388.390000001</v>
      </c>
      <c r="Z190">
        <v>71732.56</v>
      </c>
      <c r="AA190">
        <v>0</v>
      </c>
      <c r="AB190">
        <v>0</v>
      </c>
      <c r="AC190" t="s">
        <v>523</v>
      </c>
      <c r="AD190">
        <v>5</v>
      </c>
      <c r="AE190">
        <v>5</v>
      </c>
      <c r="AF190">
        <v>0</v>
      </c>
      <c r="AG190">
        <v>0</v>
      </c>
      <c r="AH190" t="s">
        <v>523</v>
      </c>
      <c r="AI190">
        <v>6</v>
      </c>
      <c r="AJ190">
        <v>6</v>
      </c>
      <c r="AL190">
        <v>6</v>
      </c>
      <c r="AM190" t="s">
        <v>95</v>
      </c>
      <c r="AN190">
        <v>0</v>
      </c>
      <c r="AO190" t="s">
        <v>95</v>
      </c>
      <c r="AP190" t="s">
        <v>95</v>
      </c>
      <c r="AQ190">
        <v>1</v>
      </c>
      <c r="AS190">
        <v>1</v>
      </c>
      <c r="AT190" t="s">
        <v>92</v>
      </c>
      <c r="AU190" t="s">
        <v>2415</v>
      </c>
      <c r="AV190" t="s">
        <v>94</v>
      </c>
      <c r="AW190">
        <v>30000000</v>
      </c>
      <c r="AX190">
        <v>8000000</v>
      </c>
      <c r="AY190">
        <v>1</v>
      </c>
      <c r="AZ190">
        <v>191721000</v>
      </c>
      <c r="BA190">
        <v>51125600</v>
      </c>
      <c r="BB190" t="s">
        <v>93</v>
      </c>
      <c r="BC190" t="s">
        <v>1808</v>
      </c>
      <c r="BD190">
        <v>345556.48995964928</v>
      </c>
      <c r="BE190">
        <v>0</v>
      </c>
      <c r="BF190">
        <v>1238.2441166843573</v>
      </c>
      <c r="BG190">
        <v>346794.73407633364</v>
      </c>
      <c r="BH190">
        <v>345556.48995964928</v>
      </c>
      <c r="BI190">
        <v>0</v>
      </c>
      <c r="BJ190">
        <v>1238.2441166843573</v>
      </c>
      <c r="BK190">
        <v>346794.73407633364</v>
      </c>
      <c r="BL190">
        <v>16014710.712000001</v>
      </c>
      <c r="BM190">
        <v>0</v>
      </c>
      <c r="BN190">
        <v>57386.047999999995</v>
      </c>
      <c r="BO190">
        <v>16072096.760000002</v>
      </c>
      <c r="BP190">
        <v>345556.48995964928</v>
      </c>
      <c r="BQ190">
        <v>0</v>
      </c>
      <c r="BR190">
        <v>1238.2441166843573</v>
      </c>
      <c r="BS190" s="14">
        <v>346794.73407633364</v>
      </c>
      <c r="BT190" s="15">
        <v>1795200.520989374</v>
      </c>
      <c r="BU190" s="15">
        <v>0</v>
      </c>
      <c r="BV190" s="15">
        <v>6432.8020105869045</v>
      </c>
      <c r="BW190" s="15">
        <v>1801633.322999961</v>
      </c>
      <c r="BX190" s="15">
        <v>1795200.520989374</v>
      </c>
      <c r="BY190" s="15">
        <v>0</v>
      </c>
      <c r="BZ190" s="15">
        <v>6432.8020105869045</v>
      </c>
      <c r="CA190" s="15">
        <v>1801633.322999961</v>
      </c>
      <c r="CB190" s="15">
        <v>83198023.619911209</v>
      </c>
      <c r="CC190" s="15">
        <v>0</v>
      </c>
      <c r="CD190" s="15">
        <v>298126.2579648</v>
      </c>
      <c r="CE190" s="15">
        <v>83496149.877876014</v>
      </c>
      <c r="CF190" s="15">
        <v>1795200.520989374</v>
      </c>
      <c r="CG190" s="15">
        <v>0</v>
      </c>
      <c r="CH190" s="15">
        <v>6432.8020105869045</v>
      </c>
      <c r="CI190" s="15">
        <v>1801633.322999961</v>
      </c>
      <c r="CJ190" s="15" t="s">
        <v>96</v>
      </c>
      <c r="CK190" s="15">
        <v>1.4999999999999999E-2</v>
      </c>
      <c r="CL190" s="15">
        <v>3.5000000000000003E-2</v>
      </c>
      <c r="CM190" s="15">
        <v>0.26500000000000001</v>
      </c>
      <c r="CN190" s="15">
        <v>300275.82585000002</v>
      </c>
      <c r="CO190" s="15">
        <v>700643.59365000005</v>
      </c>
      <c r="CP190" s="15">
        <v>5304872.9233500008</v>
      </c>
      <c r="CQ190" s="15">
        <v>300275.82585000002</v>
      </c>
      <c r="CR190" s="14">
        <v>346794.73407633364</v>
      </c>
      <c r="CS190">
        <v>300275.82585000002</v>
      </c>
      <c r="CT190">
        <v>700643.59365000005</v>
      </c>
      <c r="CU190">
        <v>5304872.9233500008</v>
      </c>
      <c r="CV190">
        <v>300275.82585000002</v>
      </c>
      <c r="CW190">
        <v>346794.73407633364</v>
      </c>
      <c r="CX190">
        <v>6</v>
      </c>
      <c r="CY190" s="21">
        <f t="shared" si="2"/>
        <v>1.7323808856140075E-2</v>
      </c>
      <c r="CZ190" s="21" t="e">
        <f>VLOOKUP(F190,#REF!,12,0)</f>
        <v>#REF!</v>
      </c>
      <c r="DB190" s="16"/>
    </row>
    <row r="191" spans="1:106">
      <c r="A191" t="s">
        <v>82</v>
      </c>
      <c r="B191" t="s">
        <v>478</v>
      </c>
      <c r="C191" t="s">
        <v>1809</v>
      </c>
      <c r="D191" t="s">
        <v>116</v>
      </c>
      <c r="E191" t="s">
        <v>82</v>
      </c>
      <c r="F191" t="s">
        <v>478</v>
      </c>
      <c r="I191" t="s">
        <v>87</v>
      </c>
      <c r="J191" t="s">
        <v>2414</v>
      </c>
      <c r="K191" t="s">
        <v>88</v>
      </c>
      <c r="L191" t="s">
        <v>89</v>
      </c>
      <c r="M191" t="s">
        <v>90</v>
      </c>
      <c r="N191" t="s">
        <v>481</v>
      </c>
      <c r="O191">
        <v>44827</v>
      </c>
      <c r="P191">
        <v>44500</v>
      </c>
      <c r="Q191">
        <v>1</v>
      </c>
      <c r="R191" t="s">
        <v>94</v>
      </c>
      <c r="S191">
        <v>100000000</v>
      </c>
      <c r="T191">
        <v>100000000</v>
      </c>
      <c r="U191">
        <v>300000</v>
      </c>
      <c r="V191">
        <v>0.04</v>
      </c>
      <c r="W191">
        <v>1</v>
      </c>
      <c r="X191">
        <v>100000000</v>
      </c>
      <c r="Y191" s="14">
        <v>100000000</v>
      </c>
      <c r="Z191">
        <v>300000</v>
      </c>
      <c r="AA191">
        <v>0</v>
      </c>
      <c r="AB191">
        <v>0</v>
      </c>
      <c r="AC191" t="s">
        <v>523</v>
      </c>
      <c r="AD191">
        <v>4</v>
      </c>
      <c r="AE191">
        <v>4</v>
      </c>
      <c r="AF191">
        <v>0</v>
      </c>
      <c r="AG191">
        <v>0</v>
      </c>
      <c r="AH191" t="s">
        <v>523</v>
      </c>
      <c r="AI191">
        <v>3</v>
      </c>
      <c r="AJ191">
        <v>3</v>
      </c>
      <c r="AL191">
        <v>3</v>
      </c>
      <c r="AM191" t="s">
        <v>95</v>
      </c>
      <c r="AN191">
        <v>0</v>
      </c>
      <c r="AO191" t="s">
        <v>95</v>
      </c>
      <c r="AP191" t="s">
        <v>95</v>
      </c>
      <c r="AQ191">
        <v>1</v>
      </c>
      <c r="AS191">
        <v>1</v>
      </c>
      <c r="AT191" t="s">
        <v>92</v>
      </c>
      <c r="AU191" t="s">
        <v>2415</v>
      </c>
      <c r="AV191" t="s">
        <v>94</v>
      </c>
      <c r="AW191">
        <v>100000000</v>
      </c>
      <c r="AX191">
        <v>0</v>
      </c>
      <c r="AY191">
        <v>1</v>
      </c>
      <c r="AZ191">
        <v>639070000</v>
      </c>
      <c r="BA191">
        <v>0</v>
      </c>
      <c r="BB191" t="s">
        <v>93</v>
      </c>
      <c r="BC191" t="s">
        <v>1809</v>
      </c>
      <c r="BD191">
        <v>251140.82016945834</v>
      </c>
      <c r="BE191">
        <v>0</v>
      </c>
      <c r="BF191">
        <v>753.42246050837502</v>
      </c>
      <c r="BG191">
        <v>251894.24262996673</v>
      </c>
      <c r="BH191">
        <v>251140.82016945834</v>
      </c>
      <c r="BI191">
        <v>0</v>
      </c>
      <c r="BJ191">
        <v>753.42246050837502</v>
      </c>
      <c r="BK191">
        <v>251894.24262996673</v>
      </c>
      <c r="BL191">
        <v>80000000</v>
      </c>
      <c r="BM191">
        <v>0</v>
      </c>
      <c r="BN191">
        <v>239999.99999999997</v>
      </c>
      <c r="BO191">
        <v>80240000</v>
      </c>
      <c r="BP191">
        <v>251140.82016945834</v>
      </c>
      <c r="BQ191">
        <v>0</v>
      </c>
      <c r="BR191">
        <v>753.42246050837502</v>
      </c>
      <c r="BS191" s="14">
        <v>251894.24262996673</v>
      </c>
      <c r="BT191" s="15">
        <v>1304701.6748623531</v>
      </c>
      <c r="BU191" s="15">
        <v>0</v>
      </c>
      <c r="BV191" s="15">
        <v>3914.1050245870592</v>
      </c>
      <c r="BW191" s="15">
        <v>1308615.7798869403</v>
      </c>
      <c r="BX191" s="15">
        <v>1304701.6748623531</v>
      </c>
      <c r="BY191" s="15">
        <v>0</v>
      </c>
      <c r="BZ191" s="15">
        <v>3914.1050245870592</v>
      </c>
      <c r="CA191" s="15">
        <v>1308615.7798869403</v>
      </c>
      <c r="CB191" s="15">
        <v>415608000</v>
      </c>
      <c r="CC191" s="15">
        <v>0</v>
      </c>
      <c r="CD191" s="15">
        <v>1246823.9999999998</v>
      </c>
      <c r="CE191" s="15">
        <v>416854824</v>
      </c>
      <c r="CF191" s="15">
        <v>1304701.6748623531</v>
      </c>
      <c r="CG191" s="15">
        <v>0</v>
      </c>
      <c r="CH191" s="15">
        <v>3914.1050245870592</v>
      </c>
      <c r="CI191" s="15">
        <v>1308615.7798869403</v>
      </c>
      <c r="CJ191" s="15" t="s">
        <v>96</v>
      </c>
      <c r="CK191" s="15">
        <v>1.4999999999999999E-2</v>
      </c>
      <c r="CL191" s="15">
        <v>3.5000000000000003E-2</v>
      </c>
      <c r="CM191" s="15">
        <v>0.26500000000000001</v>
      </c>
      <c r="CN191" s="15">
        <v>1500000</v>
      </c>
      <c r="CO191" s="15">
        <v>3500000.0000000005</v>
      </c>
      <c r="CP191" s="15">
        <v>26500000</v>
      </c>
      <c r="CQ191" s="15">
        <v>1500000</v>
      </c>
      <c r="CR191" s="14">
        <v>1500000</v>
      </c>
      <c r="CS191">
        <v>1500000</v>
      </c>
      <c r="CT191">
        <v>3500000.0000000005</v>
      </c>
      <c r="CU191">
        <v>26500000</v>
      </c>
      <c r="CV191">
        <v>1500000</v>
      </c>
      <c r="CW191">
        <v>1500000</v>
      </c>
      <c r="CX191">
        <v>3</v>
      </c>
      <c r="CY191" s="21">
        <f t="shared" si="2"/>
        <v>2.5189424262996672E-3</v>
      </c>
      <c r="CZ191" s="21" t="e">
        <f>VLOOKUP(F191,#REF!,12,0)</f>
        <v>#REF!</v>
      </c>
      <c r="DB191" s="16"/>
    </row>
    <row r="192" spans="1:106">
      <c r="A192" t="s">
        <v>82</v>
      </c>
      <c r="B192" t="s">
        <v>482</v>
      </c>
      <c r="C192" t="s">
        <v>1810</v>
      </c>
      <c r="D192" t="s">
        <v>116</v>
      </c>
      <c r="E192" t="s">
        <v>82</v>
      </c>
      <c r="F192" t="s">
        <v>482</v>
      </c>
      <c r="I192" t="s">
        <v>87</v>
      </c>
      <c r="J192" t="s">
        <v>2416</v>
      </c>
      <c r="K192" t="s">
        <v>88</v>
      </c>
      <c r="L192" t="s">
        <v>89</v>
      </c>
      <c r="M192" t="s">
        <v>90</v>
      </c>
      <c r="N192" t="s">
        <v>464</v>
      </c>
      <c r="O192">
        <v>44574</v>
      </c>
      <c r="P192">
        <v>44500</v>
      </c>
      <c r="Q192">
        <v>1</v>
      </c>
      <c r="R192" t="s">
        <v>94</v>
      </c>
      <c r="S192">
        <v>2000000</v>
      </c>
      <c r="T192">
        <v>2000000</v>
      </c>
      <c r="U192">
        <v>5669.44</v>
      </c>
      <c r="V192">
        <v>7.85E-2</v>
      </c>
      <c r="W192">
        <v>1</v>
      </c>
      <c r="X192">
        <v>2000000</v>
      </c>
      <c r="Y192" s="14">
        <v>2000000</v>
      </c>
      <c r="Z192">
        <v>5669.44</v>
      </c>
      <c r="AA192">
        <v>0</v>
      </c>
      <c r="AB192">
        <v>0</v>
      </c>
      <c r="AC192" t="s">
        <v>523</v>
      </c>
      <c r="AD192">
        <v>7</v>
      </c>
      <c r="AE192">
        <v>7</v>
      </c>
      <c r="AF192">
        <v>0</v>
      </c>
      <c r="AG192">
        <v>0</v>
      </c>
      <c r="AH192" t="s">
        <v>523</v>
      </c>
      <c r="AI192">
        <v>7</v>
      </c>
      <c r="AJ192">
        <v>7</v>
      </c>
      <c r="AL192">
        <v>7</v>
      </c>
      <c r="AM192" t="s">
        <v>95</v>
      </c>
      <c r="AN192">
        <v>0</v>
      </c>
      <c r="AO192" t="s">
        <v>95</v>
      </c>
      <c r="AP192" t="s">
        <v>95</v>
      </c>
      <c r="AQ192">
        <v>1</v>
      </c>
      <c r="AS192">
        <v>1</v>
      </c>
      <c r="AT192" t="s">
        <v>92</v>
      </c>
      <c r="AU192" t="s">
        <v>2415</v>
      </c>
      <c r="AV192" t="s">
        <v>94</v>
      </c>
      <c r="AW192">
        <v>3000000</v>
      </c>
      <c r="AX192">
        <v>0</v>
      </c>
      <c r="AY192">
        <v>1</v>
      </c>
      <c r="AZ192">
        <v>19172100</v>
      </c>
      <c r="BA192">
        <v>0</v>
      </c>
      <c r="BB192" t="s">
        <v>93</v>
      </c>
      <c r="BC192" t="s">
        <v>1810</v>
      </c>
      <c r="BD192">
        <v>56302.599741442638</v>
      </c>
      <c r="BE192">
        <v>0</v>
      </c>
      <c r="BF192">
        <v>159.60210553906228</v>
      </c>
      <c r="BG192">
        <v>56462.201846981698</v>
      </c>
      <c r="BH192">
        <v>56302.599741442638</v>
      </c>
      <c r="BI192">
        <v>0</v>
      </c>
      <c r="BJ192">
        <v>159.60210553906228</v>
      </c>
      <c r="BK192">
        <v>56462.201846981698</v>
      </c>
      <c r="BL192">
        <v>1600000</v>
      </c>
      <c r="BM192">
        <v>0</v>
      </c>
      <c r="BN192">
        <v>4535.5519999999997</v>
      </c>
      <c r="BO192">
        <v>1604535.5519999999</v>
      </c>
      <c r="BP192">
        <v>56302.599741442638</v>
      </c>
      <c r="BQ192">
        <v>0</v>
      </c>
      <c r="BR192">
        <v>159.60210553906228</v>
      </c>
      <c r="BS192" s="14">
        <v>56462.201846981698</v>
      </c>
      <c r="BT192" s="15">
        <v>292497.63591676863</v>
      </c>
      <c r="BU192" s="15">
        <v>0</v>
      </c>
      <c r="BV192" s="15">
        <v>829.1488984859825</v>
      </c>
      <c r="BW192" s="15">
        <v>293326.78481525462</v>
      </c>
      <c r="BX192" s="15">
        <v>292497.63591676863</v>
      </c>
      <c r="BY192" s="15">
        <v>0</v>
      </c>
      <c r="BZ192" s="15">
        <v>829.1488984859825</v>
      </c>
      <c r="CA192" s="15">
        <v>293326.78481525462</v>
      </c>
      <c r="CB192" s="15">
        <v>8312160</v>
      </c>
      <c r="CC192" s="15">
        <v>0</v>
      </c>
      <c r="CD192" s="15">
        <v>23562.646195199999</v>
      </c>
      <c r="CE192" s="15">
        <v>8335722.6461951993</v>
      </c>
      <c r="CF192" s="15">
        <v>292497.63591676863</v>
      </c>
      <c r="CG192" s="15">
        <v>0</v>
      </c>
      <c r="CH192" s="15">
        <v>829.1488984859825</v>
      </c>
      <c r="CI192" s="15">
        <v>293326.78481525462</v>
      </c>
      <c r="CJ192" s="15" t="s">
        <v>96</v>
      </c>
      <c r="CK192" s="15">
        <v>1.4999999999999999E-2</v>
      </c>
      <c r="CL192" s="15">
        <v>3.5000000000000003E-2</v>
      </c>
      <c r="CM192" s="15">
        <v>0.26500000000000001</v>
      </c>
      <c r="CN192" s="15">
        <v>30000</v>
      </c>
      <c r="CO192" s="15">
        <v>70000</v>
      </c>
      <c r="CP192" s="15">
        <v>530000</v>
      </c>
      <c r="CQ192" s="15">
        <v>30000</v>
      </c>
      <c r="CR192" s="14">
        <v>56462.201846981698</v>
      </c>
      <c r="CS192">
        <v>30000</v>
      </c>
      <c r="CT192">
        <v>70000</v>
      </c>
      <c r="CU192">
        <v>530000</v>
      </c>
      <c r="CV192">
        <v>30000</v>
      </c>
      <c r="CW192">
        <v>56462.201846981698</v>
      </c>
      <c r="CX192">
        <v>7</v>
      </c>
      <c r="CY192" s="21">
        <f t="shared" si="2"/>
        <v>2.8231100923490848E-2</v>
      </c>
      <c r="CZ192" s="21" t="e">
        <f>VLOOKUP(F192,#REF!,12,0)</f>
        <v>#REF!</v>
      </c>
      <c r="DB192" s="16"/>
    </row>
    <row r="193" spans="1:106">
      <c r="A193" t="s">
        <v>82</v>
      </c>
      <c r="B193" t="s">
        <v>483</v>
      </c>
      <c r="C193" t="s">
        <v>1811</v>
      </c>
      <c r="D193" t="s">
        <v>116</v>
      </c>
      <c r="E193" t="s">
        <v>82</v>
      </c>
      <c r="F193" t="s">
        <v>483</v>
      </c>
      <c r="I193" t="s">
        <v>87</v>
      </c>
      <c r="J193" t="s">
        <v>2416</v>
      </c>
      <c r="K193" t="s">
        <v>88</v>
      </c>
      <c r="L193" t="s">
        <v>89</v>
      </c>
      <c r="M193" t="s">
        <v>90</v>
      </c>
      <c r="N193" t="s">
        <v>486</v>
      </c>
      <c r="O193">
        <v>44575</v>
      </c>
      <c r="P193">
        <v>44500</v>
      </c>
      <c r="Q193">
        <v>1</v>
      </c>
      <c r="R193" t="s">
        <v>94</v>
      </c>
      <c r="S193">
        <v>5000000</v>
      </c>
      <c r="T193">
        <v>5000000</v>
      </c>
      <c r="U193">
        <v>13083.33</v>
      </c>
      <c r="V193">
        <v>7.85E-2</v>
      </c>
      <c r="W193">
        <v>1</v>
      </c>
      <c r="X193">
        <v>5000000</v>
      </c>
      <c r="Y193" s="14">
        <v>5000000</v>
      </c>
      <c r="Z193">
        <v>13083.33</v>
      </c>
      <c r="AA193">
        <v>0</v>
      </c>
      <c r="AB193">
        <v>0</v>
      </c>
      <c r="AC193" t="s">
        <v>523</v>
      </c>
      <c r="AD193">
        <v>6</v>
      </c>
      <c r="AE193">
        <v>6</v>
      </c>
      <c r="AF193">
        <v>0</v>
      </c>
      <c r="AG193">
        <v>0</v>
      </c>
      <c r="AH193" t="s">
        <v>523</v>
      </c>
      <c r="AI193">
        <v>7</v>
      </c>
      <c r="AJ193">
        <v>7</v>
      </c>
      <c r="AL193">
        <v>7</v>
      </c>
      <c r="AM193" t="s">
        <v>95</v>
      </c>
      <c r="AN193">
        <v>0</v>
      </c>
      <c r="AO193" t="s">
        <v>95</v>
      </c>
      <c r="AP193" t="s">
        <v>95</v>
      </c>
      <c r="AQ193">
        <v>1</v>
      </c>
      <c r="AS193">
        <v>1</v>
      </c>
      <c r="AT193" t="s">
        <v>92</v>
      </c>
      <c r="AU193" t="s">
        <v>2415</v>
      </c>
      <c r="AV193" t="s">
        <v>94</v>
      </c>
      <c r="AW193">
        <v>5000000</v>
      </c>
      <c r="AX193">
        <v>0</v>
      </c>
      <c r="AY193">
        <v>1</v>
      </c>
      <c r="AZ193">
        <v>31953500</v>
      </c>
      <c r="BA193">
        <v>0</v>
      </c>
      <c r="BB193" t="s">
        <v>93</v>
      </c>
      <c r="BC193" t="s">
        <v>1811</v>
      </c>
      <c r="BD193">
        <v>140756.4993536066</v>
      </c>
      <c r="BE193">
        <v>0</v>
      </c>
      <c r="BF193">
        <v>368.31274613760434</v>
      </c>
      <c r="BG193">
        <v>141124.81209974422</v>
      </c>
      <c r="BH193">
        <v>140756.4993536066</v>
      </c>
      <c r="BI193">
        <v>0</v>
      </c>
      <c r="BJ193">
        <v>368.31274613760434</v>
      </c>
      <c r="BK193">
        <v>141124.81209974422</v>
      </c>
      <c r="BL193">
        <v>4000000</v>
      </c>
      <c r="BM193">
        <v>0</v>
      </c>
      <c r="BN193">
        <v>10466.663999999999</v>
      </c>
      <c r="BO193">
        <v>4010466.6640000003</v>
      </c>
      <c r="BP193">
        <v>140756.4993536066</v>
      </c>
      <c r="BQ193">
        <v>0</v>
      </c>
      <c r="BR193">
        <v>368.31274613760434</v>
      </c>
      <c r="BS193" s="14">
        <v>141124.81209974422</v>
      </c>
      <c r="BT193" s="15">
        <v>731244.08979192167</v>
      </c>
      <c r="BU193" s="15">
        <v>0</v>
      </c>
      <c r="BV193" s="15">
        <v>1913.4215474594682</v>
      </c>
      <c r="BW193" s="15">
        <v>733157.51133938122</v>
      </c>
      <c r="BX193" s="15">
        <v>731244.08979192167</v>
      </c>
      <c r="BY193" s="15">
        <v>0</v>
      </c>
      <c r="BZ193" s="15">
        <v>1913.4215474594682</v>
      </c>
      <c r="CA193" s="15">
        <v>733157.51133938122</v>
      </c>
      <c r="CB193" s="15">
        <v>20780400</v>
      </c>
      <c r="CC193" s="15">
        <v>0</v>
      </c>
      <c r="CD193" s="15">
        <v>54375.366146399996</v>
      </c>
      <c r="CE193" s="15">
        <v>20834775.366146401</v>
      </c>
      <c r="CF193" s="15">
        <v>731244.08979192167</v>
      </c>
      <c r="CG193" s="15">
        <v>0</v>
      </c>
      <c r="CH193" s="15">
        <v>1913.4215474594682</v>
      </c>
      <c r="CI193" s="15">
        <v>733157.51133938122</v>
      </c>
      <c r="CJ193" s="15" t="s">
        <v>96</v>
      </c>
      <c r="CK193" s="15">
        <v>1.4999999999999999E-2</v>
      </c>
      <c r="CL193" s="15">
        <v>3.5000000000000003E-2</v>
      </c>
      <c r="CM193" s="15">
        <v>0.26500000000000001</v>
      </c>
      <c r="CN193" s="15">
        <v>75000</v>
      </c>
      <c r="CO193" s="15">
        <v>175000.00000000003</v>
      </c>
      <c r="CP193" s="15">
        <v>1325000</v>
      </c>
      <c r="CQ193" s="15">
        <v>75000</v>
      </c>
      <c r="CR193" s="14">
        <v>141124.81209974422</v>
      </c>
      <c r="CS193">
        <v>75000</v>
      </c>
      <c r="CT193">
        <v>175000.00000000003</v>
      </c>
      <c r="CU193">
        <v>1325000</v>
      </c>
      <c r="CV193">
        <v>75000</v>
      </c>
      <c r="CW193">
        <v>141124.81209974422</v>
      </c>
      <c r="CX193">
        <v>7</v>
      </c>
      <c r="CY193" s="21">
        <f t="shared" si="2"/>
        <v>2.8224962419948842E-2</v>
      </c>
      <c r="CZ193" s="21" t="e">
        <f>VLOOKUP(F193,#REF!,12,0)</f>
        <v>#REF!</v>
      </c>
      <c r="DB193" s="16"/>
    </row>
    <row r="194" spans="1:106">
      <c r="A194" t="s">
        <v>82</v>
      </c>
      <c r="B194" t="s">
        <v>487</v>
      </c>
      <c r="C194" t="s">
        <v>1812</v>
      </c>
      <c r="D194" t="s">
        <v>116</v>
      </c>
      <c r="E194" t="s">
        <v>82</v>
      </c>
      <c r="F194" t="s">
        <v>487</v>
      </c>
      <c r="I194" t="s">
        <v>87</v>
      </c>
      <c r="J194" t="s">
        <v>2416</v>
      </c>
      <c r="K194" t="s">
        <v>88</v>
      </c>
      <c r="L194" t="s">
        <v>89</v>
      </c>
      <c r="M194" t="s">
        <v>90</v>
      </c>
      <c r="N194" t="s">
        <v>490</v>
      </c>
      <c r="O194">
        <v>44848</v>
      </c>
      <c r="P194">
        <v>44500</v>
      </c>
      <c r="Q194">
        <v>1</v>
      </c>
      <c r="R194" t="s">
        <v>94</v>
      </c>
      <c r="S194">
        <v>11000000</v>
      </c>
      <c r="T194">
        <v>11000000</v>
      </c>
      <c r="U194">
        <v>16500</v>
      </c>
      <c r="V194">
        <v>4.4999999999999998E-2</v>
      </c>
      <c r="W194">
        <v>1</v>
      </c>
      <c r="X194">
        <v>11000000</v>
      </c>
      <c r="Y194" s="14">
        <v>11000000</v>
      </c>
      <c r="Z194">
        <v>16500</v>
      </c>
      <c r="AA194">
        <v>0</v>
      </c>
      <c r="AB194">
        <v>0</v>
      </c>
      <c r="AC194" t="s">
        <v>523</v>
      </c>
      <c r="AD194">
        <v>0</v>
      </c>
      <c r="AE194">
        <v>0</v>
      </c>
      <c r="AF194">
        <v>0</v>
      </c>
      <c r="AG194">
        <v>0</v>
      </c>
      <c r="AH194" t="s">
        <v>523</v>
      </c>
      <c r="AI194">
        <v>5</v>
      </c>
      <c r="AJ194">
        <v>5</v>
      </c>
      <c r="AL194">
        <v>5</v>
      </c>
      <c r="AM194" t="s">
        <v>95</v>
      </c>
      <c r="AN194">
        <v>0</v>
      </c>
      <c r="AO194" t="s">
        <v>95</v>
      </c>
      <c r="AP194" t="s">
        <v>95</v>
      </c>
      <c r="AQ194">
        <v>1</v>
      </c>
      <c r="AS194">
        <v>1</v>
      </c>
      <c r="AT194" t="s">
        <v>155</v>
      </c>
      <c r="AU194" t="s">
        <v>95</v>
      </c>
      <c r="AV194" t="s">
        <v>94</v>
      </c>
      <c r="AW194">
        <v>50000000</v>
      </c>
      <c r="AX194">
        <v>39000000</v>
      </c>
      <c r="AY194">
        <v>1</v>
      </c>
      <c r="AZ194">
        <v>319535000</v>
      </c>
      <c r="BA194">
        <v>249237300</v>
      </c>
      <c r="BB194" t="s">
        <v>93</v>
      </c>
      <c r="BC194" t="s">
        <v>1812</v>
      </c>
      <c r="BD194">
        <v>95339.643550806577</v>
      </c>
      <c r="BE194">
        <v>496845.9025963684</v>
      </c>
      <c r="BF194">
        <v>143.00946532620986</v>
      </c>
      <c r="BG194">
        <v>592328.55561250122</v>
      </c>
      <c r="BH194">
        <v>95339.643550806577</v>
      </c>
      <c r="BI194">
        <v>496845.9025963684</v>
      </c>
      <c r="BJ194">
        <v>143.00946532620986</v>
      </c>
      <c r="BK194">
        <v>592328.55561250122</v>
      </c>
      <c r="BL194">
        <v>6868511.6194902342</v>
      </c>
      <c r="BM194">
        <v>35794048.813080527</v>
      </c>
      <c r="BN194">
        <v>10302.767429235351</v>
      </c>
      <c r="BO194">
        <v>42672863.199999996</v>
      </c>
      <c r="BP194">
        <v>95339.643550806577</v>
      </c>
      <c r="BQ194">
        <v>496845.9025963684</v>
      </c>
      <c r="BR194">
        <v>143.00946532620986</v>
      </c>
      <c r="BS194" s="14">
        <v>592328.55561250122</v>
      </c>
      <c r="BT194" s="15">
        <v>495298.98221079528</v>
      </c>
      <c r="BU194" s="15">
        <v>2581164.1485783933</v>
      </c>
      <c r="BV194" s="15">
        <v>742.94847331619292</v>
      </c>
      <c r="BW194" s="15">
        <v>3077206.0792625053</v>
      </c>
      <c r="BX194" s="15">
        <v>495298.98221079528</v>
      </c>
      <c r="BY194" s="15">
        <v>2581164.1485783933</v>
      </c>
      <c r="BZ194" s="15">
        <v>742.94847331619292</v>
      </c>
      <c r="CA194" s="15">
        <v>3077206.0792625053</v>
      </c>
      <c r="CB194" s="15">
        <v>35682604.714413717</v>
      </c>
      <c r="CC194" s="15">
        <v>185953662.98883465</v>
      </c>
      <c r="CD194" s="15">
        <v>53523.907071620575</v>
      </c>
      <c r="CE194" s="15">
        <v>221689791.61031997</v>
      </c>
      <c r="CF194" s="15">
        <v>495298.98221079528</v>
      </c>
      <c r="CG194" s="15">
        <v>2581164.1485783933</v>
      </c>
      <c r="CH194" s="15">
        <v>742.94847331619292</v>
      </c>
      <c r="CI194" s="15">
        <v>3077206.0792625053</v>
      </c>
      <c r="CJ194" s="15" t="s">
        <v>96</v>
      </c>
      <c r="CK194" s="15">
        <v>1.4999999999999999E-2</v>
      </c>
      <c r="CL194" s="15">
        <v>3.5000000000000003E-2</v>
      </c>
      <c r="CM194" s="15">
        <v>0.26500000000000001</v>
      </c>
      <c r="CN194" s="15">
        <v>165000</v>
      </c>
      <c r="CO194" s="15">
        <v>385000.00000000006</v>
      </c>
      <c r="CP194" s="15">
        <v>2915000</v>
      </c>
      <c r="CQ194" s="15">
        <v>165000</v>
      </c>
      <c r="CR194" s="14">
        <v>592328.55561250122</v>
      </c>
      <c r="CS194">
        <v>165000</v>
      </c>
      <c r="CT194">
        <v>385000.00000000006</v>
      </c>
      <c r="CU194">
        <v>2915000</v>
      </c>
      <c r="CV194">
        <v>165000</v>
      </c>
      <c r="CW194">
        <v>592328.55561250122</v>
      </c>
      <c r="CX194">
        <v>5</v>
      </c>
      <c r="CY194" s="21">
        <f t="shared" si="2"/>
        <v>5.3848050510227383E-2</v>
      </c>
      <c r="CZ194" s="21" t="e">
        <f>VLOOKUP(F194,#REF!,12,0)</f>
        <v>#REF!</v>
      </c>
      <c r="DB194" s="16"/>
    </row>
    <row r="195" spans="1:106">
      <c r="A195" t="s">
        <v>82</v>
      </c>
      <c r="B195" t="s">
        <v>491</v>
      </c>
      <c r="C195" t="s">
        <v>1813</v>
      </c>
      <c r="D195" t="s">
        <v>116</v>
      </c>
      <c r="E195" t="s">
        <v>82</v>
      </c>
      <c r="F195" t="s">
        <v>491</v>
      </c>
      <c r="I195" t="s">
        <v>87</v>
      </c>
      <c r="J195" t="s">
        <v>2418</v>
      </c>
      <c r="K195" t="s">
        <v>100</v>
      </c>
      <c r="L195" t="s">
        <v>89</v>
      </c>
      <c r="M195" t="s">
        <v>90</v>
      </c>
      <c r="N195" t="s">
        <v>474</v>
      </c>
      <c r="O195">
        <v>44585</v>
      </c>
      <c r="P195">
        <v>44500</v>
      </c>
      <c r="Q195">
        <v>1</v>
      </c>
      <c r="R195" t="s">
        <v>94</v>
      </c>
      <c r="S195">
        <v>30000000</v>
      </c>
      <c r="T195">
        <v>30000000</v>
      </c>
      <c r="U195">
        <v>3375</v>
      </c>
      <c r="V195">
        <v>4.0500000000000001E-2</v>
      </c>
      <c r="W195">
        <v>1</v>
      </c>
      <c r="X195">
        <v>30000000</v>
      </c>
      <c r="Y195" s="14">
        <v>30000000</v>
      </c>
      <c r="Z195">
        <v>3375</v>
      </c>
      <c r="AA195">
        <v>0</v>
      </c>
      <c r="AB195">
        <v>0</v>
      </c>
      <c r="AC195" t="s">
        <v>523</v>
      </c>
      <c r="AD195">
        <v>0</v>
      </c>
      <c r="AE195">
        <v>0</v>
      </c>
      <c r="AF195">
        <v>0</v>
      </c>
      <c r="AG195">
        <v>0</v>
      </c>
      <c r="AH195" t="s">
        <v>523</v>
      </c>
      <c r="AI195">
        <v>5</v>
      </c>
      <c r="AJ195">
        <v>5</v>
      </c>
      <c r="AL195">
        <v>5</v>
      </c>
      <c r="AM195" t="s">
        <v>95</v>
      </c>
      <c r="AN195">
        <v>0</v>
      </c>
      <c r="AO195" t="s">
        <v>95</v>
      </c>
      <c r="AP195" t="s">
        <v>95</v>
      </c>
      <c r="AQ195">
        <v>1</v>
      </c>
      <c r="AS195">
        <v>1</v>
      </c>
      <c r="AT195" t="s">
        <v>92</v>
      </c>
      <c r="AU195" t="s">
        <v>2415</v>
      </c>
      <c r="AV195" t="s">
        <v>94</v>
      </c>
      <c r="AW195">
        <v>120000000</v>
      </c>
      <c r="AX195">
        <v>40000000</v>
      </c>
      <c r="AY195">
        <v>1</v>
      </c>
      <c r="AZ195">
        <v>766884000</v>
      </c>
      <c r="BA195">
        <v>255628000</v>
      </c>
      <c r="BB195" t="s">
        <v>93</v>
      </c>
      <c r="BC195" t="s">
        <v>1813</v>
      </c>
      <c r="BD195">
        <v>333136.43071177916</v>
      </c>
      <c r="BE195">
        <v>0</v>
      </c>
      <c r="BF195">
        <v>37.477848455075147</v>
      </c>
      <c r="BG195">
        <v>333173.90856023424</v>
      </c>
      <c r="BH195">
        <v>333136.43071177916</v>
      </c>
      <c r="BI195">
        <v>0</v>
      </c>
      <c r="BJ195">
        <v>37.477848455075147</v>
      </c>
      <c r="BK195">
        <v>333173.90856023424</v>
      </c>
      <c r="BL195">
        <v>24000000</v>
      </c>
      <c r="BM195">
        <v>0</v>
      </c>
      <c r="BN195">
        <v>2700</v>
      </c>
      <c r="BO195">
        <v>24002700</v>
      </c>
      <c r="BP195">
        <v>333136.43071177916</v>
      </c>
      <c r="BQ195">
        <v>0</v>
      </c>
      <c r="BR195">
        <v>37.477848455075147</v>
      </c>
      <c r="BS195" s="14">
        <v>333173.90856023424</v>
      </c>
      <c r="BT195" s="15">
        <v>1730677.071190764</v>
      </c>
      <c r="BU195" s="15">
        <v>0</v>
      </c>
      <c r="BV195" s="15">
        <v>194.7011705089609</v>
      </c>
      <c r="BW195" s="15">
        <v>1730871.7723612729</v>
      </c>
      <c r="BX195" s="15">
        <v>1730677.071190764</v>
      </c>
      <c r="BY195" s="15">
        <v>0</v>
      </c>
      <c r="BZ195" s="15">
        <v>194.7011705089609</v>
      </c>
      <c r="CA195" s="15">
        <v>1730871.7723612729</v>
      </c>
      <c r="CB195" s="15">
        <v>124682400</v>
      </c>
      <c r="CC195" s="15">
        <v>0</v>
      </c>
      <c r="CD195" s="15">
        <v>14026.77</v>
      </c>
      <c r="CE195" s="15">
        <v>124696426.77</v>
      </c>
      <c r="CF195" s="15">
        <v>1730677.071190764</v>
      </c>
      <c r="CG195" s="15">
        <v>0</v>
      </c>
      <c r="CH195" s="15">
        <v>194.7011705089609</v>
      </c>
      <c r="CI195" s="15">
        <v>1730871.7723612729</v>
      </c>
      <c r="CJ195" s="15" t="s">
        <v>96</v>
      </c>
      <c r="CK195" s="15">
        <v>1.4999999999999999E-2</v>
      </c>
      <c r="CL195" s="15">
        <v>3.5000000000000003E-2</v>
      </c>
      <c r="CM195" s="15">
        <v>0.26500000000000001</v>
      </c>
      <c r="CN195" s="15">
        <v>450000</v>
      </c>
      <c r="CO195" s="15">
        <v>1050000</v>
      </c>
      <c r="CP195" s="15">
        <v>7950000</v>
      </c>
      <c r="CQ195" s="15">
        <v>450000</v>
      </c>
      <c r="CR195" s="14">
        <v>450000</v>
      </c>
      <c r="CS195">
        <v>450000</v>
      </c>
      <c r="CT195">
        <v>1050000</v>
      </c>
      <c r="CU195">
        <v>7950000</v>
      </c>
      <c r="CV195">
        <v>450000</v>
      </c>
      <c r="CW195">
        <v>450000</v>
      </c>
      <c r="CX195">
        <v>5</v>
      </c>
      <c r="CY195" s="21">
        <f t="shared" ref="CY195:CY258" si="3">BS195/Y195</f>
        <v>1.1105796952007809E-2</v>
      </c>
      <c r="CZ195" s="21" t="e">
        <f>VLOOKUP(F195,#REF!,12,0)</f>
        <v>#REF!</v>
      </c>
      <c r="DB195" s="16"/>
    </row>
    <row r="196" spans="1:106">
      <c r="A196" t="s">
        <v>82</v>
      </c>
      <c r="B196" t="s">
        <v>492</v>
      </c>
      <c r="C196" t="s">
        <v>1814</v>
      </c>
      <c r="D196" t="s">
        <v>116</v>
      </c>
      <c r="E196" t="s">
        <v>82</v>
      </c>
      <c r="F196" t="s">
        <v>492</v>
      </c>
      <c r="I196" t="s">
        <v>87</v>
      </c>
      <c r="J196" t="s">
        <v>2422</v>
      </c>
      <c r="K196" t="s">
        <v>313</v>
      </c>
      <c r="L196" t="s">
        <v>89</v>
      </c>
      <c r="M196" t="s">
        <v>90</v>
      </c>
      <c r="N196" t="s">
        <v>476</v>
      </c>
      <c r="O196">
        <v>44676</v>
      </c>
      <c r="P196">
        <v>44500</v>
      </c>
      <c r="Q196">
        <v>1</v>
      </c>
      <c r="R196" t="s">
        <v>94</v>
      </c>
      <c r="S196">
        <v>8109838.8600000003</v>
      </c>
      <c r="T196">
        <v>8109838.8600000003</v>
      </c>
      <c r="U196">
        <v>979.94</v>
      </c>
      <c r="V196">
        <v>4.3499999999999997E-2</v>
      </c>
      <c r="W196">
        <v>1</v>
      </c>
      <c r="X196">
        <v>8109838.8600000003</v>
      </c>
      <c r="Y196" s="14">
        <v>8109838.8600000003</v>
      </c>
      <c r="Z196">
        <v>979.94</v>
      </c>
      <c r="AA196">
        <v>0</v>
      </c>
      <c r="AB196">
        <v>0</v>
      </c>
      <c r="AC196" t="s">
        <v>523</v>
      </c>
      <c r="AD196">
        <v>5</v>
      </c>
      <c r="AE196">
        <v>5</v>
      </c>
      <c r="AF196">
        <v>0</v>
      </c>
      <c r="AG196">
        <v>0</v>
      </c>
      <c r="AH196" t="s">
        <v>523</v>
      </c>
      <c r="AI196">
        <v>5</v>
      </c>
      <c r="AJ196">
        <v>5</v>
      </c>
      <c r="AL196">
        <v>5</v>
      </c>
      <c r="AM196" t="s">
        <v>95</v>
      </c>
      <c r="AN196">
        <v>0</v>
      </c>
      <c r="AO196" t="s">
        <v>95</v>
      </c>
      <c r="AP196" t="s">
        <v>95</v>
      </c>
      <c r="AQ196">
        <v>1</v>
      </c>
      <c r="AS196">
        <v>1</v>
      </c>
      <c r="AT196" t="s">
        <v>92</v>
      </c>
      <c r="AU196" t="s">
        <v>2415</v>
      </c>
      <c r="AV196" t="s">
        <v>94</v>
      </c>
      <c r="AW196">
        <v>70000000</v>
      </c>
      <c r="AX196">
        <v>50584625.909999996</v>
      </c>
      <c r="AY196">
        <v>1</v>
      </c>
      <c r="AZ196">
        <v>447349000</v>
      </c>
      <c r="BA196">
        <v>323271168.80303699</v>
      </c>
      <c r="BB196" t="s">
        <v>93</v>
      </c>
      <c r="BC196" t="s">
        <v>1814</v>
      </c>
      <c r="BD196">
        <v>90056.092382269475</v>
      </c>
      <c r="BE196">
        <v>0</v>
      </c>
      <c r="BF196">
        <v>10.881790463723361</v>
      </c>
      <c r="BG196">
        <v>90066.9741727332</v>
      </c>
      <c r="BH196">
        <v>90056.092382269475</v>
      </c>
      <c r="BI196">
        <v>0</v>
      </c>
      <c r="BJ196">
        <v>10.881790463723361</v>
      </c>
      <c r="BK196">
        <v>90066.9741727332</v>
      </c>
      <c r="BL196">
        <v>6487871.0880000005</v>
      </c>
      <c r="BM196">
        <v>0</v>
      </c>
      <c r="BN196">
        <v>783.952</v>
      </c>
      <c r="BO196">
        <v>6488655.04</v>
      </c>
      <c r="BP196">
        <v>90056.092382269475</v>
      </c>
      <c r="BQ196">
        <v>0</v>
      </c>
      <c r="BR196">
        <v>10.881790463723361</v>
      </c>
      <c r="BS196" s="14">
        <v>90066.9741727332</v>
      </c>
      <c r="BT196" s="15">
        <v>467850.40553512814</v>
      </c>
      <c r="BU196" s="15">
        <v>0</v>
      </c>
      <c r="BV196" s="15">
        <v>56.531989638089229</v>
      </c>
      <c r="BW196" s="15">
        <v>467906.93752476625</v>
      </c>
      <c r="BX196" s="15">
        <v>467850.40553512814</v>
      </c>
      <c r="BY196" s="15">
        <v>0</v>
      </c>
      <c r="BZ196" s="15">
        <v>56.531989638089229</v>
      </c>
      <c r="CA196" s="15">
        <v>467906.93752476625</v>
      </c>
      <c r="CB196" s="15">
        <v>33705139.089268804</v>
      </c>
      <c r="CC196" s="15">
        <v>0</v>
      </c>
      <c r="CD196" s="15">
        <v>4072.7090352</v>
      </c>
      <c r="CE196" s="15">
        <v>33709211.798303999</v>
      </c>
      <c r="CF196" s="15">
        <v>467850.40553512814</v>
      </c>
      <c r="CG196" s="15">
        <v>0</v>
      </c>
      <c r="CH196" s="15">
        <v>56.531989638089229</v>
      </c>
      <c r="CI196" s="15">
        <v>467906.93752476625</v>
      </c>
      <c r="CJ196" s="15" t="s">
        <v>96</v>
      </c>
      <c r="CK196" s="15">
        <v>1.4999999999999999E-2</v>
      </c>
      <c r="CL196" s="15">
        <v>3.5000000000000003E-2</v>
      </c>
      <c r="CM196" s="15">
        <v>0.26500000000000001</v>
      </c>
      <c r="CN196" s="15">
        <v>121647.58289999999</v>
      </c>
      <c r="CO196" s="15">
        <v>283844.36010000005</v>
      </c>
      <c r="CP196" s="15">
        <v>2149107.2979000001</v>
      </c>
      <c r="CQ196" s="15">
        <v>121647.58289999999</v>
      </c>
      <c r="CR196" s="14">
        <v>121647.58289999999</v>
      </c>
      <c r="CS196">
        <v>121647.58289999999</v>
      </c>
      <c r="CT196">
        <v>283844.36010000005</v>
      </c>
      <c r="CU196">
        <v>2149107.2979000001</v>
      </c>
      <c r="CV196">
        <v>121647.58289999999</v>
      </c>
      <c r="CW196">
        <v>121647.58289999999</v>
      </c>
      <c r="CX196">
        <v>5</v>
      </c>
      <c r="CY196" s="21">
        <f t="shared" si="3"/>
        <v>1.1105889491463114E-2</v>
      </c>
      <c r="CZ196" s="21" t="e">
        <f>VLOOKUP(F196,#REF!,12,0)</f>
        <v>#REF!</v>
      </c>
      <c r="DB196" s="16"/>
    </row>
    <row r="197" spans="1:106">
      <c r="A197" t="s">
        <v>82</v>
      </c>
      <c r="B197" t="s">
        <v>493</v>
      </c>
      <c r="C197" t="s">
        <v>1815</v>
      </c>
      <c r="D197" t="s">
        <v>116</v>
      </c>
      <c r="E197" t="s">
        <v>82</v>
      </c>
      <c r="F197" t="s">
        <v>493</v>
      </c>
      <c r="I197" t="s">
        <v>87</v>
      </c>
      <c r="J197" t="s">
        <v>2414</v>
      </c>
      <c r="K197" t="s">
        <v>88</v>
      </c>
      <c r="L197" t="s">
        <v>89</v>
      </c>
      <c r="M197" t="s">
        <v>90</v>
      </c>
      <c r="N197" t="s">
        <v>496</v>
      </c>
      <c r="O197">
        <v>44677</v>
      </c>
      <c r="P197">
        <v>44500</v>
      </c>
      <c r="Q197">
        <v>1</v>
      </c>
      <c r="R197" t="s">
        <v>94</v>
      </c>
      <c r="S197">
        <v>23507502.199999999</v>
      </c>
      <c r="T197">
        <v>23507502.199999999</v>
      </c>
      <c r="U197">
        <v>3264.93</v>
      </c>
      <c r="V197">
        <v>0.05</v>
      </c>
      <c r="W197">
        <v>1</v>
      </c>
      <c r="X197">
        <v>23507502.199999999</v>
      </c>
      <c r="Y197" s="14">
        <v>23507502.199999999</v>
      </c>
      <c r="Z197">
        <v>3264.93</v>
      </c>
      <c r="AA197">
        <v>0</v>
      </c>
      <c r="AB197">
        <v>0</v>
      </c>
      <c r="AC197" t="s">
        <v>523</v>
      </c>
      <c r="AD197">
        <v>0</v>
      </c>
      <c r="AE197">
        <v>0</v>
      </c>
      <c r="AF197">
        <v>0</v>
      </c>
      <c r="AG197">
        <v>0</v>
      </c>
      <c r="AH197" t="s">
        <v>523</v>
      </c>
      <c r="AI197">
        <v>6</v>
      </c>
      <c r="AJ197">
        <v>6</v>
      </c>
      <c r="AL197">
        <v>6</v>
      </c>
      <c r="AM197" t="s">
        <v>95</v>
      </c>
      <c r="AN197">
        <v>0</v>
      </c>
      <c r="AO197" t="s">
        <v>95</v>
      </c>
      <c r="AP197" t="s">
        <v>95</v>
      </c>
      <c r="AQ197">
        <v>1</v>
      </c>
      <c r="AS197">
        <v>1</v>
      </c>
      <c r="AT197" t="s">
        <v>92</v>
      </c>
      <c r="AU197" t="s">
        <v>2415</v>
      </c>
      <c r="AV197" t="s">
        <v>94</v>
      </c>
      <c r="AW197">
        <v>30000000</v>
      </c>
      <c r="AX197">
        <v>6492497.7999999998</v>
      </c>
      <c r="AY197">
        <v>1</v>
      </c>
      <c r="AZ197">
        <v>191721000</v>
      </c>
      <c r="BA197">
        <v>41491605.690459996</v>
      </c>
      <c r="BB197" t="s">
        <v>93</v>
      </c>
      <c r="BC197" t="s">
        <v>1815</v>
      </c>
      <c r="BD197">
        <v>405785.41037841921</v>
      </c>
      <c r="BE197">
        <v>0</v>
      </c>
      <c r="BF197">
        <v>56.359069910320471</v>
      </c>
      <c r="BG197">
        <v>405841.76944832952</v>
      </c>
      <c r="BH197">
        <v>405785.41037841921</v>
      </c>
      <c r="BI197">
        <v>0</v>
      </c>
      <c r="BJ197">
        <v>56.359069910320471</v>
      </c>
      <c r="BK197">
        <v>405841.76944832952</v>
      </c>
      <c r="BL197">
        <v>18806001.760000002</v>
      </c>
      <c r="BM197">
        <v>0</v>
      </c>
      <c r="BN197">
        <v>2611.9439999999995</v>
      </c>
      <c r="BO197">
        <v>18808613.704</v>
      </c>
      <c r="BP197">
        <v>405785.41037841921</v>
      </c>
      <c r="BQ197">
        <v>0</v>
      </c>
      <c r="BR197">
        <v>56.359069910320471</v>
      </c>
      <c r="BS197" s="14">
        <v>405841.76944832952</v>
      </c>
      <c r="BT197" s="15">
        <v>2108095.7854569256</v>
      </c>
      <c r="BU197" s="15">
        <v>0</v>
      </c>
      <c r="BV197" s="15">
        <v>292.79100409110589</v>
      </c>
      <c r="BW197" s="15">
        <v>2108388.5764610167</v>
      </c>
      <c r="BX197" s="15">
        <v>2108095.7854569256</v>
      </c>
      <c r="BY197" s="15">
        <v>0</v>
      </c>
      <c r="BZ197" s="15">
        <v>292.79100409110589</v>
      </c>
      <c r="CA197" s="15">
        <v>2108388.5764610167</v>
      </c>
      <c r="CB197" s="15">
        <v>97699059.743376017</v>
      </c>
      <c r="CC197" s="15">
        <v>0</v>
      </c>
      <c r="CD197" s="15">
        <v>13569.310274399997</v>
      </c>
      <c r="CE197" s="15">
        <v>97712629.053650394</v>
      </c>
      <c r="CF197" s="15">
        <v>2108095.7854569256</v>
      </c>
      <c r="CG197" s="15">
        <v>0</v>
      </c>
      <c r="CH197" s="15">
        <v>292.79100409110589</v>
      </c>
      <c r="CI197" s="15">
        <v>2108388.5764610167</v>
      </c>
      <c r="CJ197" s="15" t="s">
        <v>96</v>
      </c>
      <c r="CK197" s="15">
        <v>1.4999999999999999E-2</v>
      </c>
      <c r="CL197" s="15">
        <v>3.5000000000000003E-2</v>
      </c>
      <c r="CM197" s="15">
        <v>0.26500000000000001</v>
      </c>
      <c r="CN197" s="15">
        <v>352612.533</v>
      </c>
      <c r="CO197" s="15">
        <v>822762.57700000005</v>
      </c>
      <c r="CP197" s="15">
        <v>6229488.0830000006</v>
      </c>
      <c r="CQ197" s="15">
        <v>352612.533</v>
      </c>
      <c r="CR197" s="14">
        <v>405841.76944832952</v>
      </c>
      <c r="CS197">
        <v>352612.533</v>
      </c>
      <c r="CT197">
        <v>822762.57700000005</v>
      </c>
      <c r="CU197">
        <v>6229488.0830000006</v>
      </c>
      <c r="CV197">
        <v>352612.533</v>
      </c>
      <c r="CW197">
        <v>405841.76944832952</v>
      </c>
      <c r="CX197">
        <v>6</v>
      </c>
      <c r="CY197" s="21">
        <f t="shared" si="3"/>
        <v>1.7264351014219179E-2</v>
      </c>
      <c r="CZ197" s="21" t="e">
        <f>VLOOKUP(F197,#REF!,12,0)</f>
        <v>#REF!</v>
      </c>
      <c r="DB197" s="16"/>
    </row>
    <row r="198" spans="1:106">
      <c r="A198" t="s">
        <v>82</v>
      </c>
      <c r="B198" t="s">
        <v>497</v>
      </c>
      <c r="C198" t="s">
        <v>1816</v>
      </c>
      <c r="D198" t="s">
        <v>116</v>
      </c>
      <c r="E198" t="s">
        <v>82</v>
      </c>
      <c r="F198" t="s">
        <v>497</v>
      </c>
      <c r="I198" t="s">
        <v>127</v>
      </c>
      <c r="J198" t="s">
        <v>2422</v>
      </c>
      <c r="K198" t="s">
        <v>313</v>
      </c>
      <c r="L198" t="s">
        <v>89</v>
      </c>
      <c r="M198" t="s">
        <v>90</v>
      </c>
      <c r="N198" t="s">
        <v>500</v>
      </c>
      <c r="O198">
        <v>46904</v>
      </c>
      <c r="P198">
        <v>44500</v>
      </c>
      <c r="Q198">
        <v>7</v>
      </c>
      <c r="R198" t="s">
        <v>262</v>
      </c>
      <c r="S198">
        <v>23500000</v>
      </c>
      <c r="T198">
        <v>16437500</v>
      </c>
      <c r="U198">
        <v>223857.21</v>
      </c>
      <c r="V198">
        <v>3.4217499999999998E-2</v>
      </c>
      <c r="W198">
        <v>6.3906999999999998</v>
      </c>
      <c r="X198">
        <v>150181450</v>
      </c>
      <c r="Y198" s="14">
        <v>105047131.25</v>
      </c>
      <c r="Z198">
        <v>1430604.2719469999</v>
      </c>
      <c r="AA198">
        <v>0</v>
      </c>
      <c r="AB198">
        <v>0</v>
      </c>
      <c r="AC198" t="s">
        <v>523</v>
      </c>
      <c r="AD198">
        <v>5</v>
      </c>
      <c r="AE198">
        <v>5</v>
      </c>
      <c r="AF198">
        <v>0</v>
      </c>
      <c r="AG198">
        <v>0</v>
      </c>
      <c r="AH198" t="s">
        <v>523</v>
      </c>
      <c r="AI198">
        <v>5</v>
      </c>
      <c r="AJ198">
        <v>5</v>
      </c>
      <c r="AL198">
        <v>5</v>
      </c>
      <c r="AM198" t="s">
        <v>95</v>
      </c>
      <c r="AN198">
        <v>0</v>
      </c>
      <c r="AO198" t="s">
        <v>95</v>
      </c>
      <c r="AP198" t="s">
        <v>95</v>
      </c>
      <c r="AQ198">
        <v>1</v>
      </c>
      <c r="AS198">
        <v>1</v>
      </c>
      <c r="AT198" t="s">
        <v>92</v>
      </c>
      <c r="AU198" t="s">
        <v>95</v>
      </c>
      <c r="AV198" t="s">
        <v>262</v>
      </c>
      <c r="AW198">
        <v>23500000</v>
      </c>
      <c r="AX198">
        <v>0</v>
      </c>
      <c r="AY198">
        <v>6.3906999999999998</v>
      </c>
      <c r="AZ198">
        <v>150181450</v>
      </c>
      <c r="BA198">
        <v>0</v>
      </c>
      <c r="BB198" t="s">
        <v>116</v>
      </c>
      <c r="BC198" t="s">
        <v>1816</v>
      </c>
      <c r="BD198">
        <v>1166500.8787045598</v>
      </c>
      <c r="BE198">
        <v>0</v>
      </c>
      <c r="BF198">
        <v>15886.213363914896</v>
      </c>
      <c r="BG198">
        <v>1182387.0920684747</v>
      </c>
      <c r="BH198">
        <v>4778867.4354102956</v>
      </c>
      <c r="BI198">
        <v>0</v>
      </c>
      <c r="BJ198">
        <v>100092.14058111745</v>
      </c>
      <c r="BK198">
        <v>4878959.5759914136</v>
      </c>
      <c r="BL198">
        <v>84037705</v>
      </c>
      <c r="BM198">
        <v>0</v>
      </c>
      <c r="BN198">
        <v>1144483.4175576</v>
      </c>
      <c r="BO198">
        <v>85182188.417557597</v>
      </c>
      <c r="BP198">
        <v>1166500.8787045598</v>
      </c>
      <c r="BQ198">
        <v>0</v>
      </c>
      <c r="BR198">
        <v>15886.213363914896</v>
      </c>
      <c r="BS198" s="14">
        <v>1182387.0920684747</v>
      </c>
      <c r="BT198" s="15">
        <v>6060088.7149580587</v>
      </c>
      <c r="BU198" s="15">
        <v>0</v>
      </c>
      <c r="BV198" s="15">
        <v>82530.467046874284</v>
      </c>
      <c r="BW198" s="15">
        <v>6142619.1820049332</v>
      </c>
      <c r="BX198" s="15">
        <v>24826694.213700026</v>
      </c>
      <c r="BY198" s="15">
        <v>0</v>
      </c>
      <c r="BZ198" s="15">
        <v>519988.67953296326</v>
      </c>
      <c r="CA198" s="15">
        <v>25346682.893232994</v>
      </c>
      <c r="CB198" s="15">
        <v>436584281.24550003</v>
      </c>
      <c r="CC198" s="15">
        <v>0</v>
      </c>
      <c r="CD198" s="15">
        <v>5945705.8025534879</v>
      </c>
      <c r="CE198" s="15">
        <v>442529987.0480535</v>
      </c>
      <c r="CF198" s="15">
        <v>6060088.7149580587</v>
      </c>
      <c r="CG198" s="15">
        <v>0</v>
      </c>
      <c r="CH198" s="15">
        <v>82530.467046874284</v>
      </c>
      <c r="CI198" s="15">
        <v>6142619.1820049332</v>
      </c>
      <c r="CJ198" s="15" t="s">
        <v>96</v>
      </c>
      <c r="CK198" s="15">
        <v>1.4999999999999999E-2</v>
      </c>
      <c r="CL198" s="15">
        <v>3.5000000000000003E-2</v>
      </c>
      <c r="CM198" s="15">
        <v>0.26500000000000001</v>
      </c>
      <c r="CN198" s="15">
        <v>1575706.96875</v>
      </c>
      <c r="CO198" s="15">
        <v>3676649.5937500005</v>
      </c>
      <c r="CP198" s="15">
        <v>27837489.78125</v>
      </c>
      <c r="CQ198" s="15">
        <v>1575706.96875</v>
      </c>
      <c r="CR198" s="14">
        <v>1575706.96875</v>
      </c>
      <c r="CS198">
        <v>246562.5</v>
      </c>
      <c r="CT198">
        <v>575312.50000000012</v>
      </c>
      <c r="CU198">
        <v>4355937.5</v>
      </c>
      <c r="CV198">
        <v>246562.5</v>
      </c>
      <c r="CW198">
        <v>246562.5</v>
      </c>
      <c r="CX198">
        <v>5</v>
      </c>
      <c r="CY198" s="21">
        <f t="shared" si="3"/>
        <v>1.1255777078333824E-2</v>
      </c>
      <c r="CZ198" s="21" t="e">
        <f>VLOOKUP(F198,#REF!,12,0)</f>
        <v>#REF!</v>
      </c>
      <c r="DB198" s="16"/>
    </row>
    <row r="199" spans="1:106">
      <c r="A199" t="s">
        <v>82</v>
      </c>
      <c r="B199" t="s">
        <v>501</v>
      </c>
      <c r="C199" t="s">
        <v>1817</v>
      </c>
      <c r="D199" t="s">
        <v>116</v>
      </c>
      <c r="E199" t="s">
        <v>82</v>
      </c>
      <c r="F199" t="s">
        <v>501</v>
      </c>
      <c r="I199" t="s">
        <v>87</v>
      </c>
      <c r="J199" t="s">
        <v>2426</v>
      </c>
      <c r="K199" t="s">
        <v>504</v>
      </c>
      <c r="L199" t="s">
        <v>89</v>
      </c>
      <c r="M199" t="s">
        <v>90</v>
      </c>
      <c r="N199" t="s">
        <v>505</v>
      </c>
      <c r="O199">
        <v>44796</v>
      </c>
      <c r="P199">
        <v>44500</v>
      </c>
      <c r="Q199">
        <v>1</v>
      </c>
      <c r="R199" t="s">
        <v>506</v>
      </c>
      <c r="S199">
        <v>80000000</v>
      </c>
      <c r="T199">
        <v>44000000</v>
      </c>
      <c r="U199">
        <v>4018.56</v>
      </c>
      <c r="V199">
        <v>1.6667899999999999E-2</v>
      </c>
      <c r="W199">
        <v>0.82164000000000004</v>
      </c>
      <c r="X199">
        <v>65731200</v>
      </c>
      <c r="Y199" s="14">
        <v>36152160</v>
      </c>
      <c r="Z199">
        <v>3301.8096384</v>
      </c>
      <c r="AA199">
        <v>0</v>
      </c>
      <c r="AB199">
        <v>0</v>
      </c>
      <c r="AC199" t="s">
        <v>523</v>
      </c>
      <c r="AD199">
        <v>6</v>
      </c>
      <c r="AE199">
        <v>6</v>
      </c>
      <c r="AF199">
        <v>0</v>
      </c>
      <c r="AG199">
        <v>0</v>
      </c>
      <c r="AH199" t="s">
        <v>523</v>
      </c>
      <c r="AI199">
        <v>6</v>
      </c>
      <c r="AJ199">
        <v>6</v>
      </c>
      <c r="AL199">
        <v>6</v>
      </c>
      <c r="AM199" t="s">
        <v>95</v>
      </c>
      <c r="AN199">
        <v>0</v>
      </c>
      <c r="AO199" t="s">
        <v>95</v>
      </c>
      <c r="AP199" t="s">
        <v>95</v>
      </c>
      <c r="AQ199">
        <v>1</v>
      </c>
      <c r="AS199">
        <v>1</v>
      </c>
      <c r="AT199" t="s">
        <v>92</v>
      </c>
      <c r="AU199" t="s">
        <v>95</v>
      </c>
      <c r="AV199" t="s">
        <v>506</v>
      </c>
      <c r="AW199">
        <v>80000000</v>
      </c>
      <c r="AX199">
        <v>0</v>
      </c>
      <c r="AY199">
        <v>0.82164000000000004</v>
      </c>
      <c r="AZ199">
        <v>511256000</v>
      </c>
      <c r="BA199">
        <v>0</v>
      </c>
      <c r="BB199" t="s">
        <v>116</v>
      </c>
      <c r="BC199" t="s">
        <v>1817</v>
      </c>
      <c r="BD199">
        <v>624056.90561484976</v>
      </c>
      <c r="BE199">
        <v>0</v>
      </c>
      <c r="BF199">
        <v>56.995684514263878</v>
      </c>
      <c r="BG199">
        <v>624113.90129936405</v>
      </c>
      <c r="BH199">
        <v>624056.90561484976</v>
      </c>
      <c r="BI199">
        <v>0</v>
      </c>
      <c r="BJ199">
        <v>56.995684514263878</v>
      </c>
      <c r="BK199">
        <v>624113.90129936405</v>
      </c>
      <c r="BL199">
        <v>28921728</v>
      </c>
      <c r="BM199">
        <v>0</v>
      </c>
      <c r="BN199">
        <v>2641.44771072</v>
      </c>
      <c r="BO199">
        <v>28924369.447710723</v>
      </c>
      <c r="BP199">
        <v>624056.90561484976</v>
      </c>
      <c r="BQ199">
        <v>0</v>
      </c>
      <c r="BR199">
        <v>56.995684514263878</v>
      </c>
      <c r="BS199" s="14">
        <v>624113.90129936405</v>
      </c>
      <c r="BT199" s="15">
        <v>3242038.0303597059</v>
      </c>
      <c r="BU199" s="15">
        <v>0</v>
      </c>
      <c r="BV199" s="15">
        <v>296.09828062005226</v>
      </c>
      <c r="BW199" s="15">
        <v>3242334.1286403262</v>
      </c>
      <c r="BX199" s="15">
        <v>3242038.0303597059</v>
      </c>
      <c r="BY199" s="15">
        <v>0</v>
      </c>
      <c r="BZ199" s="15">
        <v>296.09828062005226</v>
      </c>
      <c r="CA199" s="15">
        <v>3242334.1286403262</v>
      </c>
      <c r="CB199" s="15">
        <v>150251269.13280001</v>
      </c>
      <c r="CC199" s="15">
        <v>0</v>
      </c>
      <c r="CD199" s="15">
        <v>13722.585001961472</v>
      </c>
      <c r="CE199" s="15">
        <v>150264991.71780199</v>
      </c>
      <c r="CF199" s="15">
        <v>3242038.0303597059</v>
      </c>
      <c r="CG199" s="15">
        <v>0</v>
      </c>
      <c r="CH199" s="15">
        <v>296.09828062005226</v>
      </c>
      <c r="CI199" s="15">
        <v>3242334.1286403262</v>
      </c>
      <c r="CJ199" s="15" t="s">
        <v>96</v>
      </c>
      <c r="CK199" s="15">
        <v>1.4999999999999999E-2</v>
      </c>
      <c r="CL199" s="15">
        <v>3.5000000000000003E-2</v>
      </c>
      <c r="CM199" s="15">
        <v>0.26500000000000001</v>
      </c>
      <c r="CN199" s="15">
        <v>542282.4</v>
      </c>
      <c r="CO199" s="15">
        <v>1265325.6000000001</v>
      </c>
      <c r="CP199" s="15">
        <v>9580322.4000000004</v>
      </c>
      <c r="CQ199" s="15">
        <v>542282.4</v>
      </c>
      <c r="CR199" s="14">
        <v>624113.90129936405</v>
      </c>
      <c r="CS199">
        <v>660000</v>
      </c>
      <c r="CT199">
        <v>1540000</v>
      </c>
      <c r="CU199">
        <v>11660000</v>
      </c>
      <c r="CV199">
        <v>660000</v>
      </c>
      <c r="CW199">
        <v>759595.32313344534</v>
      </c>
      <c r="CX199">
        <v>6</v>
      </c>
      <c r="CY199" s="21">
        <f t="shared" si="3"/>
        <v>1.7263530071214669E-2</v>
      </c>
      <c r="CZ199" s="21" t="e">
        <f>VLOOKUP(F199,#REF!,12,0)</f>
        <v>#REF!</v>
      </c>
      <c r="DB199" s="16"/>
    </row>
    <row r="200" spans="1:106">
      <c r="A200" t="s">
        <v>82</v>
      </c>
      <c r="B200" t="s">
        <v>507</v>
      </c>
      <c r="C200" t="s">
        <v>1818</v>
      </c>
      <c r="D200" t="s">
        <v>116</v>
      </c>
      <c r="E200" t="s">
        <v>82</v>
      </c>
      <c r="F200" t="s">
        <v>507</v>
      </c>
      <c r="I200" t="s">
        <v>87</v>
      </c>
      <c r="J200" t="s">
        <v>2418</v>
      </c>
      <c r="K200" t="s">
        <v>100</v>
      </c>
      <c r="L200" t="s">
        <v>89</v>
      </c>
      <c r="M200" t="s">
        <v>90</v>
      </c>
      <c r="N200" t="s">
        <v>510</v>
      </c>
      <c r="O200">
        <v>44828</v>
      </c>
      <c r="P200">
        <v>44500</v>
      </c>
      <c r="Q200">
        <v>1</v>
      </c>
      <c r="R200" t="s">
        <v>262</v>
      </c>
      <c r="S200">
        <v>20000000</v>
      </c>
      <c r="T200">
        <v>8000000</v>
      </c>
      <c r="U200">
        <v>13414.5</v>
      </c>
      <c r="V200">
        <v>1.82925E-2</v>
      </c>
      <c r="W200">
        <v>6.3906999999999998</v>
      </c>
      <c r="X200">
        <v>127814000</v>
      </c>
      <c r="Y200" s="14">
        <v>51125600</v>
      </c>
      <c r="Z200">
        <v>85728.045149999991</v>
      </c>
      <c r="AA200">
        <v>0</v>
      </c>
      <c r="AB200">
        <v>0</v>
      </c>
      <c r="AC200" t="s">
        <v>523</v>
      </c>
      <c r="AD200">
        <v>6</v>
      </c>
      <c r="AE200">
        <v>6</v>
      </c>
      <c r="AF200">
        <v>0</v>
      </c>
      <c r="AG200">
        <v>0</v>
      </c>
      <c r="AH200" t="s">
        <v>523</v>
      </c>
      <c r="AI200">
        <v>6</v>
      </c>
      <c r="AJ200">
        <v>6</v>
      </c>
      <c r="AL200">
        <v>6</v>
      </c>
      <c r="AM200" t="s">
        <v>95</v>
      </c>
      <c r="AN200">
        <v>0</v>
      </c>
      <c r="AO200" t="s">
        <v>95</v>
      </c>
      <c r="AP200" t="s">
        <v>95</v>
      </c>
      <c r="AQ200">
        <v>1</v>
      </c>
      <c r="AS200">
        <v>1</v>
      </c>
      <c r="AT200" t="s">
        <v>155</v>
      </c>
      <c r="AU200" t="s">
        <v>95</v>
      </c>
      <c r="AV200" t="s">
        <v>262</v>
      </c>
      <c r="AW200">
        <v>20000000</v>
      </c>
      <c r="AX200">
        <v>0</v>
      </c>
      <c r="AY200">
        <v>6.3906999999999998</v>
      </c>
      <c r="AZ200">
        <v>127814000</v>
      </c>
      <c r="BA200">
        <v>0</v>
      </c>
      <c r="BB200" t="s">
        <v>93</v>
      </c>
      <c r="BC200" t="s">
        <v>1818</v>
      </c>
      <c r="BD200">
        <v>882527.73094892711</v>
      </c>
      <c r="BE200">
        <v>0</v>
      </c>
      <c r="BF200">
        <v>1479.8335308517976</v>
      </c>
      <c r="BG200">
        <v>884007.56447977887</v>
      </c>
      <c r="BH200">
        <v>882527.73094892711</v>
      </c>
      <c r="BI200">
        <v>0</v>
      </c>
      <c r="BJ200">
        <v>1479.8335308517976</v>
      </c>
      <c r="BK200">
        <v>884007.56447977887</v>
      </c>
      <c r="BL200">
        <v>40900480</v>
      </c>
      <c r="BM200">
        <v>0</v>
      </c>
      <c r="BN200">
        <v>68582.436119999984</v>
      </c>
      <c r="BO200">
        <v>40969062.436119996</v>
      </c>
      <c r="BP200">
        <v>882527.73094892711</v>
      </c>
      <c r="BQ200">
        <v>0</v>
      </c>
      <c r="BR200">
        <v>1479.8335308517976</v>
      </c>
      <c r="BS200" s="14">
        <v>884007.56447977887</v>
      </c>
      <c r="BT200" s="15">
        <v>4584819.815052771</v>
      </c>
      <c r="BU200" s="15">
        <v>0</v>
      </c>
      <c r="BV200" s="15">
        <v>7687.8831761281735</v>
      </c>
      <c r="BW200" s="15">
        <v>4592507.6982288994</v>
      </c>
      <c r="BX200" s="15">
        <v>4584819.815052771</v>
      </c>
      <c r="BY200" s="15">
        <v>0</v>
      </c>
      <c r="BZ200" s="15">
        <v>7687.8831761281735</v>
      </c>
      <c r="CA200" s="15">
        <v>4592507.6982288994</v>
      </c>
      <c r="CB200" s="15">
        <v>212482083.648</v>
      </c>
      <c r="CC200" s="15">
        <v>0</v>
      </c>
      <c r="CD200" s="15">
        <v>356292.61388701195</v>
      </c>
      <c r="CE200" s="15">
        <v>212838376.26188698</v>
      </c>
      <c r="CF200" s="15">
        <v>4584819.815052771</v>
      </c>
      <c r="CG200" s="15">
        <v>0</v>
      </c>
      <c r="CH200" s="15">
        <v>7687.8831761281735</v>
      </c>
      <c r="CI200" s="15">
        <v>4592507.6982288994</v>
      </c>
      <c r="CJ200" s="15" t="s">
        <v>96</v>
      </c>
      <c r="CK200" s="15">
        <v>1.4999999999999999E-2</v>
      </c>
      <c r="CL200" s="15">
        <v>3.5000000000000003E-2</v>
      </c>
      <c r="CM200" s="15">
        <v>0.26500000000000001</v>
      </c>
      <c r="CN200" s="15">
        <v>766884</v>
      </c>
      <c r="CO200" s="15">
        <v>1789396.0000000002</v>
      </c>
      <c r="CP200" s="15">
        <v>13548284</v>
      </c>
      <c r="CQ200" s="15">
        <v>766884</v>
      </c>
      <c r="CR200" s="14">
        <v>884007.56447977887</v>
      </c>
      <c r="CS200">
        <v>120000</v>
      </c>
      <c r="CT200">
        <v>280000.00000000006</v>
      </c>
      <c r="CU200">
        <v>2120000</v>
      </c>
      <c r="CV200">
        <v>120000</v>
      </c>
      <c r="CW200">
        <v>138327.18864596661</v>
      </c>
      <c r="CX200">
        <v>6</v>
      </c>
      <c r="CY200" s="21">
        <f t="shared" si="3"/>
        <v>1.7290898580745829E-2</v>
      </c>
      <c r="CZ200" s="21" t="e">
        <f>VLOOKUP(F200,#REF!,12,0)</f>
        <v>#REF!</v>
      </c>
      <c r="DB200" s="16"/>
    </row>
    <row r="201" spans="1:106">
      <c r="A201" t="s">
        <v>82</v>
      </c>
      <c r="B201" t="s">
        <v>511</v>
      </c>
      <c r="C201" t="s">
        <v>1819</v>
      </c>
      <c r="D201" t="s">
        <v>116</v>
      </c>
      <c r="E201" t="s">
        <v>82</v>
      </c>
      <c r="F201" t="s">
        <v>511</v>
      </c>
      <c r="I201" t="s">
        <v>87</v>
      </c>
      <c r="J201" t="s">
        <v>2416</v>
      </c>
      <c r="K201" t="s">
        <v>88</v>
      </c>
      <c r="L201" t="s">
        <v>89</v>
      </c>
      <c r="M201" t="s">
        <v>90</v>
      </c>
      <c r="N201" t="s">
        <v>514</v>
      </c>
      <c r="O201">
        <v>45022</v>
      </c>
      <c r="P201">
        <v>44500</v>
      </c>
      <c r="Q201">
        <v>2</v>
      </c>
      <c r="R201" t="s">
        <v>262</v>
      </c>
      <c r="S201">
        <v>10000000</v>
      </c>
      <c r="T201">
        <v>10000000</v>
      </c>
      <c r="U201">
        <v>7588.04</v>
      </c>
      <c r="V201">
        <v>1.82113E-2</v>
      </c>
      <c r="W201">
        <v>6.3906999999999998</v>
      </c>
      <c r="X201">
        <v>63907000</v>
      </c>
      <c r="Y201" s="14">
        <v>63907000</v>
      </c>
      <c r="Z201">
        <v>48492.887228</v>
      </c>
      <c r="AA201" t="s">
        <v>2420</v>
      </c>
      <c r="AB201" t="s">
        <v>2427</v>
      </c>
      <c r="AC201">
        <v>3</v>
      </c>
      <c r="AD201">
        <v>5</v>
      </c>
      <c r="AE201">
        <v>3</v>
      </c>
      <c r="AF201" t="s">
        <v>2420</v>
      </c>
      <c r="AG201" t="s">
        <v>2428</v>
      </c>
      <c r="AH201">
        <v>4</v>
      </c>
      <c r="AI201">
        <v>4</v>
      </c>
      <c r="AJ201">
        <v>4</v>
      </c>
      <c r="AL201">
        <v>4</v>
      </c>
      <c r="AM201" t="s">
        <v>95</v>
      </c>
      <c r="AN201">
        <v>0</v>
      </c>
      <c r="AO201" t="s">
        <v>95</v>
      </c>
      <c r="AP201" t="s">
        <v>95</v>
      </c>
      <c r="AQ201">
        <v>1</v>
      </c>
      <c r="AS201">
        <v>1</v>
      </c>
      <c r="AT201" t="s">
        <v>92</v>
      </c>
      <c r="AU201" t="s">
        <v>95</v>
      </c>
      <c r="AV201" t="s">
        <v>262</v>
      </c>
      <c r="AW201">
        <v>10000000</v>
      </c>
      <c r="AX201">
        <v>0</v>
      </c>
      <c r="AY201">
        <v>6.3906999999999998</v>
      </c>
      <c r="AZ201">
        <v>63907000</v>
      </c>
      <c r="BA201">
        <v>0</v>
      </c>
      <c r="BB201" t="s">
        <v>116</v>
      </c>
      <c r="BC201" t="s">
        <v>1819</v>
      </c>
      <c r="BD201">
        <v>433471.26884884376</v>
      </c>
      <c r="BE201">
        <v>0</v>
      </c>
      <c r="BF201">
        <v>328.91973268757806</v>
      </c>
      <c r="BG201">
        <v>433800.18858153134</v>
      </c>
      <c r="BH201">
        <v>910514.5603929233</v>
      </c>
      <c r="BI201">
        <v>0</v>
      </c>
      <c r="BJ201">
        <v>1046.4101837424553</v>
      </c>
      <c r="BK201">
        <v>911560.97057666583</v>
      </c>
      <c r="BL201">
        <v>51125600</v>
      </c>
      <c r="BM201">
        <v>0</v>
      </c>
      <c r="BN201">
        <v>38794.3097824</v>
      </c>
      <c r="BO201">
        <v>51164394.309782393</v>
      </c>
      <c r="BP201">
        <v>433471.26884884376</v>
      </c>
      <c r="BQ201">
        <v>0</v>
      </c>
      <c r="BR201">
        <v>328.91973268757806</v>
      </c>
      <c r="BS201" s="14">
        <v>433800.18858153134</v>
      </c>
      <c r="BT201" s="15">
        <v>2251926.5887966282</v>
      </c>
      <c r="BU201" s="15">
        <v>0</v>
      </c>
      <c r="BV201" s="15">
        <v>1708.7709032852367</v>
      </c>
      <c r="BW201" s="15">
        <v>2253635.3596999133</v>
      </c>
      <c r="BX201" s="15">
        <v>4730214.1926972764</v>
      </c>
      <c r="BY201" s="15">
        <v>0</v>
      </c>
      <c r="BZ201" s="15">
        <v>5436.2055455604295</v>
      </c>
      <c r="CA201" s="15">
        <v>4735650.3982428368</v>
      </c>
      <c r="CB201" s="15">
        <v>265602604.56</v>
      </c>
      <c r="CC201" s="15">
        <v>0</v>
      </c>
      <c r="CD201" s="15">
        <v>201540.31875054623</v>
      </c>
      <c r="CE201" s="15">
        <v>265804144.8787505</v>
      </c>
      <c r="CF201" s="15">
        <v>2251926.5887966282</v>
      </c>
      <c r="CG201" s="15">
        <v>0</v>
      </c>
      <c r="CH201" s="15">
        <v>1708.7709032852367</v>
      </c>
      <c r="CI201" s="15">
        <v>2253635.3596999133</v>
      </c>
      <c r="CJ201" s="15" t="s">
        <v>96</v>
      </c>
      <c r="CK201" s="15">
        <v>1.4999999999999999E-2</v>
      </c>
      <c r="CL201" s="15">
        <v>3.5000000000000003E-2</v>
      </c>
      <c r="CM201" s="15">
        <v>0.26500000000000001</v>
      </c>
      <c r="CN201" s="15">
        <v>958605</v>
      </c>
      <c r="CO201" s="15">
        <v>2236745</v>
      </c>
      <c r="CP201" s="15">
        <v>16935355</v>
      </c>
      <c r="CQ201" s="15">
        <v>958605</v>
      </c>
      <c r="CR201" s="14">
        <v>958605</v>
      </c>
      <c r="CS201">
        <v>150000</v>
      </c>
      <c r="CT201">
        <v>350000</v>
      </c>
      <c r="CU201">
        <v>2650000</v>
      </c>
      <c r="CV201">
        <v>150000</v>
      </c>
      <c r="CW201">
        <v>150000</v>
      </c>
      <c r="CX201">
        <v>4</v>
      </c>
      <c r="CY201" s="21">
        <f t="shared" si="3"/>
        <v>6.7879917470939233E-3</v>
      </c>
      <c r="CZ201" s="21" t="e">
        <f>VLOOKUP(F201,#REF!,12,0)</f>
        <v>#REF!</v>
      </c>
      <c r="DB201" s="16"/>
    </row>
    <row r="202" spans="1:106">
      <c r="A202" t="s">
        <v>82</v>
      </c>
      <c r="B202" t="s">
        <v>515</v>
      </c>
      <c r="C202" t="s">
        <v>1820</v>
      </c>
      <c r="D202" t="s">
        <v>116</v>
      </c>
      <c r="E202" t="s">
        <v>82</v>
      </c>
      <c r="F202" t="s">
        <v>515</v>
      </c>
      <c r="I202" t="s">
        <v>87</v>
      </c>
      <c r="J202" t="s">
        <v>2416</v>
      </c>
      <c r="K202" t="s">
        <v>88</v>
      </c>
      <c r="L202" t="s">
        <v>89</v>
      </c>
      <c r="M202" t="s">
        <v>90</v>
      </c>
      <c r="N202" t="s">
        <v>518</v>
      </c>
      <c r="O202">
        <v>44496</v>
      </c>
      <c r="P202">
        <v>44500</v>
      </c>
      <c r="Q202">
        <v>1</v>
      </c>
      <c r="R202" t="s">
        <v>519</v>
      </c>
      <c r="S202">
        <v>500000000</v>
      </c>
      <c r="T202">
        <v>500000000</v>
      </c>
      <c r="U202">
        <v>1500000</v>
      </c>
      <c r="V202">
        <v>0.03</v>
      </c>
      <c r="W202">
        <v>0.19248907624492309</v>
      </c>
      <c r="X202">
        <v>96244538.122461542</v>
      </c>
      <c r="Y202" s="14">
        <v>96244538.122461542</v>
      </c>
      <c r="Z202">
        <v>288733.61436738464</v>
      </c>
      <c r="AA202">
        <v>0</v>
      </c>
      <c r="AB202">
        <v>0</v>
      </c>
      <c r="AC202" t="s">
        <v>523</v>
      </c>
      <c r="AD202">
        <v>4</v>
      </c>
      <c r="AE202">
        <v>4</v>
      </c>
      <c r="AF202">
        <v>0</v>
      </c>
      <c r="AG202">
        <v>0</v>
      </c>
      <c r="AH202" t="s">
        <v>523</v>
      </c>
      <c r="AI202">
        <v>4</v>
      </c>
      <c r="AJ202">
        <v>4</v>
      </c>
      <c r="AL202">
        <v>4</v>
      </c>
      <c r="AM202" t="s">
        <v>95</v>
      </c>
      <c r="AN202">
        <v>0</v>
      </c>
      <c r="AO202" t="s">
        <v>95</v>
      </c>
      <c r="AP202" t="s">
        <v>95</v>
      </c>
      <c r="AQ202">
        <v>1</v>
      </c>
      <c r="AS202">
        <v>1</v>
      </c>
      <c r="AT202" t="s">
        <v>92</v>
      </c>
      <c r="AU202" t="s">
        <v>2415</v>
      </c>
      <c r="AV202" t="s">
        <v>519</v>
      </c>
      <c r="AW202">
        <v>500000000</v>
      </c>
      <c r="AX202">
        <v>0</v>
      </c>
      <c r="AY202">
        <v>0.19248907624492309</v>
      </c>
      <c r="AZ202">
        <v>3195350000</v>
      </c>
      <c r="BA202">
        <v>0</v>
      </c>
      <c r="BB202" t="s">
        <v>93</v>
      </c>
      <c r="BC202" t="s">
        <v>1820</v>
      </c>
      <c r="BD202">
        <v>652811.77429255506</v>
      </c>
      <c r="BE202">
        <v>0</v>
      </c>
      <c r="BF202">
        <v>1958.4353228776654</v>
      </c>
      <c r="BG202">
        <v>654770.20961543277</v>
      </c>
      <c r="BH202">
        <v>652811.77429255506</v>
      </c>
      <c r="BI202">
        <v>0</v>
      </c>
      <c r="BJ202">
        <v>1958.4353228776654</v>
      </c>
      <c r="BK202">
        <v>654770.20961543277</v>
      </c>
      <c r="BL202">
        <v>76995630.49796924</v>
      </c>
      <c r="BM202">
        <v>0</v>
      </c>
      <c r="BN202">
        <v>230986.89149390769</v>
      </c>
      <c r="BO202">
        <v>77226617.389463142</v>
      </c>
      <c r="BP202">
        <v>652811.77429255506</v>
      </c>
      <c r="BQ202">
        <v>0</v>
      </c>
      <c r="BR202">
        <v>1958.4353228776654</v>
      </c>
      <c r="BS202" s="14">
        <v>654770.20961543277</v>
      </c>
      <c r="BT202" s="15">
        <v>3391422.4486272526</v>
      </c>
      <c r="BU202" s="15">
        <v>0</v>
      </c>
      <c r="BV202" s="15">
        <v>10174.267345881759</v>
      </c>
      <c r="BW202" s="15">
        <v>3401596.7159731346</v>
      </c>
      <c r="BX202" s="15">
        <v>3391422.4486272526</v>
      </c>
      <c r="BY202" s="15">
        <v>0</v>
      </c>
      <c r="BZ202" s="15">
        <v>10174.267345881759</v>
      </c>
      <c r="CA202" s="15">
        <v>3401596.7159731346</v>
      </c>
      <c r="CB202" s="15">
        <v>400000000</v>
      </c>
      <c r="CC202" s="15">
        <v>0</v>
      </c>
      <c r="CD202" s="15">
        <v>1199999.9999999998</v>
      </c>
      <c r="CE202" s="15">
        <v>401200000</v>
      </c>
      <c r="CF202" s="15">
        <v>3391422.4486272526</v>
      </c>
      <c r="CG202" s="15">
        <v>0</v>
      </c>
      <c r="CH202" s="15">
        <v>10174.267345881759</v>
      </c>
      <c r="CI202" s="15">
        <v>3401596.7159731346</v>
      </c>
      <c r="CJ202" s="15" t="s">
        <v>96</v>
      </c>
      <c r="CK202" s="15">
        <v>1.4999999999999999E-2</v>
      </c>
      <c r="CL202" s="15">
        <v>3.5000000000000003E-2</v>
      </c>
      <c r="CM202" s="15">
        <v>0.26500000000000001</v>
      </c>
      <c r="CN202" s="15">
        <v>1443668.071836923</v>
      </c>
      <c r="CO202" s="15">
        <v>3368558.8342861542</v>
      </c>
      <c r="CP202" s="15">
        <v>25504802.602452312</v>
      </c>
      <c r="CQ202" s="15">
        <v>1443668.071836923</v>
      </c>
      <c r="CR202" s="14">
        <v>1443668.071836923</v>
      </c>
      <c r="CS202">
        <v>7499999.9999999991</v>
      </c>
      <c r="CT202">
        <v>17500000</v>
      </c>
      <c r="CU202">
        <v>132500000.00000001</v>
      </c>
      <c r="CV202">
        <v>7499999.9999999991</v>
      </c>
      <c r="CW202">
        <v>7499999.9999999991</v>
      </c>
      <c r="CX202">
        <v>4</v>
      </c>
      <c r="CY202" s="21">
        <f t="shared" si="3"/>
        <v>6.8031934319462703E-3</v>
      </c>
      <c r="CZ202" s="21" t="e">
        <f>VLOOKUP(F202,#REF!,12,0)</f>
        <v>#REF!</v>
      </c>
      <c r="DB202" s="16"/>
    </row>
    <row r="203" spans="1:106">
      <c r="A203" t="s">
        <v>2429</v>
      </c>
      <c r="B203" t="s">
        <v>2390</v>
      </c>
      <c r="C203" t="s">
        <v>2430</v>
      </c>
      <c r="D203" t="s">
        <v>2431</v>
      </c>
      <c r="E203" t="s">
        <v>2429</v>
      </c>
      <c r="F203" t="s">
        <v>2390</v>
      </c>
      <c r="I203" t="s">
        <v>2433</v>
      </c>
      <c r="J203" t="s">
        <v>2419</v>
      </c>
      <c r="K203" t="s">
        <v>128</v>
      </c>
      <c r="L203" t="s">
        <v>89</v>
      </c>
      <c r="M203" t="e">
        <v>#N/A</v>
      </c>
      <c r="N203" t="s">
        <v>2432</v>
      </c>
      <c r="O203">
        <v>44645</v>
      </c>
      <c r="P203">
        <v>44500</v>
      </c>
      <c r="Q203">
        <v>1</v>
      </c>
      <c r="R203" t="s">
        <v>94</v>
      </c>
      <c r="S203">
        <v>872039.16</v>
      </c>
      <c r="T203">
        <v>872039.16</v>
      </c>
      <c r="U203">
        <v>0</v>
      </c>
      <c r="V203">
        <v>5.2000000000000005E-2</v>
      </c>
      <c r="W203">
        <v>1</v>
      </c>
      <c r="X203">
        <v>872039.16</v>
      </c>
      <c r="Y203" s="14">
        <v>872039.16</v>
      </c>
      <c r="Z203">
        <v>0</v>
      </c>
      <c r="AA203">
        <v>0</v>
      </c>
      <c r="AB203">
        <v>0</v>
      </c>
      <c r="AC203" t="s">
        <v>523</v>
      </c>
      <c r="AD203">
        <v>0</v>
      </c>
      <c r="AE203">
        <v>0</v>
      </c>
      <c r="AF203">
        <v>0</v>
      </c>
      <c r="AG203">
        <v>0</v>
      </c>
      <c r="AH203" t="s">
        <v>523</v>
      </c>
      <c r="AI203">
        <v>6</v>
      </c>
      <c r="AJ203">
        <v>6</v>
      </c>
      <c r="AL203">
        <v>6</v>
      </c>
      <c r="AM203" t="s">
        <v>95</v>
      </c>
      <c r="AN203">
        <v>0</v>
      </c>
      <c r="AO203" t="s">
        <v>95</v>
      </c>
      <c r="AP203" t="s">
        <v>95</v>
      </c>
      <c r="AQ203">
        <v>1</v>
      </c>
      <c r="AS203">
        <v>1</v>
      </c>
      <c r="AT203" t="s">
        <v>92</v>
      </c>
      <c r="AU203" t="s">
        <v>95</v>
      </c>
      <c r="AV203" t="s">
        <v>94</v>
      </c>
      <c r="AW203">
        <v>872039.16</v>
      </c>
      <c r="AX203">
        <v>0</v>
      </c>
      <c r="AY203">
        <v>1</v>
      </c>
      <c r="AZ203">
        <v>5572940.6598119996</v>
      </c>
      <c r="BA203">
        <v>0</v>
      </c>
      <c r="BB203" t="s">
        <v>116</v>
      </c>
      <c r="BC203" t="s">
        <v>2430</v>
      </c>
      <c r="BD203">
        <v>15053.099448679495</v>
      </c>
      <c r="BE203">
        <v>0</v>
      </c>
      <c r="BF203">
        <v>0</v>
      </c>
      <c r="BG203">
        <v>15053.099448679495</v>
      </c>
      <c r="BH203">
        <v>15053.099448679495</v>
      </c>
      <c r="BI203">
        <v>0</v>
      </c>
      <c r="BJ203">
        <v>0</v>
      </c>
      <c r="BK203">
        <v>15053.099448679495</v>
      </c>
      <c r="BL203">
        <v>697631.3280000001</v>
      </c>
      <c r="BM203">
        <v>0</v>
      </c>
      <c r="BN203">
        <v>0</v>
      </c>
      <c r="BO203">
        <v>697631.3280000001</v>
      </c>
      <c r="BP203">
        <v>15053.099448679495</v>
      </c>
      <c r="BQ203">
        <v>0</v>
      </c>
      <c r="BR203">
        <v>0</v>
      </c>
      <c r="BS203" s="14">
        <v>15053.099448679495</v>
      </c>
      <c r="BT203" s="15">
        <v>78202.35694583485</v>
      </c>
      <c r="BU203" s="15">
        <v>0</v>
      </c>
      <c r="BV203" s="15">
        <v>0</v>
      </c>
      <c r="BW203" s="15">
        <v>78202.35694583485</v>
      </c>
      <c r="BX203" s="15">
        <v>78202.35694583485</v>
      </c>
      <c r="BY203" s="15">
        <v>0</v>
      </c>
      <c r="BZ203" s="15">
        <v>0</v>
      </c>
      <c r="CA203" s="15">
        <v>78202.35694583485</v>
      </c>
      <c r="CB203" s="15">
        <v>3624264.5120928003</v>
      </c>
      <c r="CC203" s="15">
        <v>0</v>
      </c>
      <c r="CD203" s="15">
        <v>0</v>
      </c>
      <c r="CE203" s="15">
        <v>3624264.5120928003</v>
      </c>
      <c r="CF203" s="15">
        <v>78202.35694583485</v>
      </c>
      <c r="CG203" s="15">
        <v>0</v>
      </c>
      <c r="CH203" s="15">
        <v>0</v>
      </c>
      <c r="CI203" s="15">
        <v>78202.35694583485</v>
      </c>
      <c r="CJ203" s="15" t="s">
        <v>96</v>
      </c>
      <c r="CK203" s="15">
        <v>1.4999999999999999E-2</v>
      </c>
      <c r="CL203" s="15">
        <v>3.5000000000000003E-2</v>
      </c>
      <c r="CM203" s="15">
        <v>0.26500000000000001</v>
      </c>
      <c r="CN203" s="15">
        <v>13080.5874</v>
      </c>
      <c r="CO203" s="15">
        <v>30521.370600000006</v>
      </c>
      <c r="CP203" s="15">
        <v>231090.37740000003</v>
      </c>
      <c r="CQ203" s="15">
        <v>13080.5874</v>
      </c>
      <c r="CR203" s="14">
        <v>15053.099448679495</v>
      </c>
      <c r="CS203">
        <v>13080.5874</v>
      </c>
      <c r="CT203">
        <v>30521.370600000006</v>
      </c>
      <c r="CU203">
        <v>231090.37740000003</v>
      </c>
      <c r="CV203">
        <v>13080.5874</v>
      </c>
      <c r="CW203">
        <v>15053.099448679495</v>
      </c>
      <c r="CX203">
        <v>6</v>
      </c>
      <c r="CY203" s="21">
        <f t="shared" si="3"/>
        <v>1.726195352130688E-2</v>
      </c>
      <c r="CZ203" s="21" t="e">
        <f>VLOOKUP(F203,#REF!,12,0)</f>
        <v>#REF!</v>
      </c>
      <c r="DB203" s="16"/>
    </row>
    <row r="204" spans="1:106">
      <c r="A204" t="s">
        <v>2429</v>
      </c>
      <c r="B204" t="s">
        <v>2391</v>
      </c>
      <c r="C204" t="s">
        <v>2434</v>
      </c>
      <c r="D204" t="s">
        <v>2431</v>
      </c>
      <c r="E204" t="s">
        <v>2429</v>
      </c>
      <c r="F204" t="s">
        <v>2391</v>
      </c>
      <c r="I204" t="s">
        <v>2433</v>
      </c>
      <c r="J204" t="s">
        <v>2419</v>
      </c>
      <c r="K204" t="s">
        <v>128</v>
      </c>
      <c r="L204" t="s">
        <v>89</v>
      </c>
      <c r="M204" t="e">
        <v>#N/A</v>
      </c>
      <c r="N204" t="s">
        <v>2435</v>
      </c>
      <c r="O204">
        <v>44646</v>
      </c>
      <c r="P204">
        <v>44500</v>
      </c>
      <c r="Q204">
        <v>1</v>
      </c>
      <c r="R204" t="s">
        <v>94</v>
      </c>
      <c r="S204">
        <v>2705059.01</v>
      </c>
      <c r="T204">
        <v>2705059.01</v>
      </c>
      <c r="U204">
        <v>0</v>
      </c>
      <c r="V204">
        <v>5.2000000000000005E-2</v>
      </c>
      <c r="W204">
        <v>1</v>
      </c>
      <c r="X204">
        <v>2705059.01</v>
      </c>
      <c r="Y204" s="14">
        <v>2705059.01</v>
      </c>
      <c r="Z204">
        <v>0</v>
      </c>
      <c r="AA204">
        <v>0</v>
      </c>
      <c r="AB204">
        <v>0</v>
      </c>
      <c r="AC204" t="s">
        <v>523</v>
      </c>
      <c r="AD204">
        <v>0</v>
      </c>
      <c r="AE204">
        <v>0</v>
      </c>
      <c r="AF204">
        <v>0</v>
      </c>
      <c r="AG204">
        <v>0</v>
      </c>
      <c r="AH204" t="s">
        <v>523</v>
      </c>
      <c r="AI204">
        <v>5</v>
      </c>
      <c r="AJ204">
        <v>5</v>
      </c>
      <c r="AL204">
        <v>5</v>
      </c>
      <c r="AM204" t="s">
        <v>95</v>
      </c>
      <c r="AN204">
        <v>0</v>
      </c>
      <c r="AO204" t="s">
        <v>95</v>
      </c>
      <c r="AP204" t="s">
        <v>95</v>
      </c>
      <c r="AQ204">
        <v>1</v>
      </c>
      <c r="AS204">
        <v>1</v>
      </c>
      <c r="AT204" t="s">
        <v>92</v>
      </c>
      <c r="AU204" t="s">
        <v>95</v>
      </c>
      <c r="AV204" t="s">
        <v>94</v>
      </c>
      <c r="AW204">
        <v>2705059.01</v>
      </c>
      <c r="AX204">
        <v>0</v>
      </c>
      <c r="AY204">
        <v>1</v>
      </c>
      <c r="AZ204">
        <v>17287220.615206998</v>
      </c>
      <c r="BA204">
        <v>0</v>
      </c>
      <c r="BB204" t="s">
        <v>116</v>
      </c>
      <c r="BC204" t="s">
        <v>2434</v>
      </c>
      <c r="BD204">
        <v>30038.456781871289</v>
      </c>
      <c r="BE204">
        <v>0</v>
      </c>
      <c r="BF204">
        <v>0</v>
      </c>
      <c r="BG204">
        <v>30038.456781871289</v>
      </c>
      <c r="BH204">
        <v>30038.456781871289</v>
      </c>
      <c r="BI204">
        <v>0</v>
      </c>
      <c r="BJ204">
        <v>0</v>
      </c>
      <c r="BK204">
        <v>30038.456781871289</v>
      </c>
      <c r="BL204">
        <v>2164047.2079999996</v>
      </c>
      <c r="BM204">
        <v>0</v>
      </c>
      <c r="BN204">
        <v>0</v>
      </c>
      <c r="BO204">
        <v>2164047.2079999996</v>
      </c>
      <c r="BP204">
        <v>30038.456781871289</v>
      </c>
      <c r="BQ204">
        <v>0</v>
      </c>
      <c r="BR204">
        <v>0</v>
      </c>
      <c r="BS204" s="14">
        <v>30038.456781871289</v>
      </c>
      <c r="BT204" s="15">
        <v>156052.78682749954</v>
      </c>
      <c r="BU204" s="15">
        <v>0</v>
      </c>
      <c r="BV204" s="15">
        <v>0</v>
      </c>
      <c r="BW204" s="15">
        <v>156052.78682749954</v>
      </c>
      <c r="BX204" s="15">
        <v>156052.78682749954</v>
      </c>
      <c r="BY204" s="15">
        <v>0</v>
      </c>
      <c r="BZ204" s="15">
        <v>0</v>
      </c>
      <c r="CA204" s="15">
        <v>156052.78682749954</v>
      </c>
      <c r="CB204" s="15">
        <v>11242441.650280798</v>
      </c>
      <c r="CC204" s="15">
        <v>0</v>
      </c>
      <c r="CD204" s="15">
        <v>0</v>
      </c>
      <c r="CE204" s="15">
        <v>11242441.650280798</v>
      </c>
      <c r="CF204" s="15">
        <v>156052.78682749954</v>
      </c>
      <c r="CG204" s="15">
        <v>0</v>
      </c>
      <c r="CH204" s="15">
        <v>0</v>
      </c>
      <c r="CI204" s="15">
        <v>156052.78682749954</v>
      </c>
      <c r="CJ204" s="15" t="s">
        <v>96</v>
      </c>
      <c r="CK204" s="15">
        <v>1.4999999999999999E-2</v>
      </c>
      <c r="CL204" s="15">
        <v>3.5000000000000003E-2</v>
      </c>
      <c r="CM204" s="15">
        <v>0.26500000000000001</v>
      </c>
      <c r="CN204" s="15">
        <v>40575.885149999995</v>
      </c>
      <c r="CO204" s="15">
        <v>94677.065350000004</v>
      </c>
      <c r="CP204" s="15">
        <v>716840.63764999993</v>
      </c>
      <c r="CQ204" s="15">
        <v>40575.885149999995</v>
      </c>
      <c r="CR204" s="14">
        <v>40575.885149999995</v>
      </c>
      <c r="CS204">
        <v>40575.885149999995</v>
      </c>
      <c r="CT204">
        <v>94677.065350000004</v>
      </c>
      <c r="CU204">
        <v>716840.63764999993</v>
      </c>
      <c r="CV204">
        <v>40575.885149999995</v>
      </c>
      <c r="CW204">
        <v>40575.885149999995</v>
      </c>
      <c r="CX204">
        <v>5</v>
      </c>
      <c r="CY204" s="21">
        <f>BS204/Y204</f>
        <v>1.1104547690392636E-2</v>
      </c>
      <c r="CZ204" s="21" t="e">
        <f>VLOOKUP(F204,#REF!,12,0)</f>
        <v>#REF!</v>
      </c>
      <c r="DB204" s="16"/>
    </row>
    <row r="205" spans="1:106">
      <c r="A205" t="s">
        <v>2429</v>
      </c>
      <c r="B205" t="s">
        <v>2392</v>
      </c>
      <c r="C205" t="s">
        <v>2436</v>
      </c>
      <c r="D205" t="s">
        <v>2431</v>
      </c>
      <c r="E205" t="s">
        <v>2429</v>
      </c>
      <c r="F205" t="s">
        <v>2392</v>
      </c>
      <c r="I205" t="s">
        <v>2433</v>
      </c>
      <c r="J205" t="s">
        <v>2419</v>
      </c>
      <c r="K205" t="s">
        <v>128</v>
      </c>
      <c r="L205" t="s">
        <v>89</v>
      </c>
      <c r="M205" t="e">
        <v>#N/A</v>
      </c>
      <c r="N205" t="s">
        <v>2437</v>
      </c>
      <c r="O205">
        <v>44646</v>
      </c>
      <c r="P205">
        <v>44500</v>
      </c>
      <c r="Q205">
        <v>1</v>
      </c>
      <c r="R205" t="s">
        <v>94</v>
      </c>
      <c r="S205">
        <v>1586809.18</v>
      </c>
      <c r="T205">
        <v>1586809.18</v>
      </c>
      <c r="U205">
        <v>0</v>
      </c>
      <c r="V205">
        <v>5.2000000000000005E-2</v>
      </c>
      <c r="W205">
        <v>1</v>
      </c>
      <c r="X205">
        <v>1586809.18</v>
      </c>
      <c r="Y205" s="14">
        <v>1586809.18</v>
      </c>
      <c r="Z205">
        <v>0</v>
      </c>
      <c r="AA205">
        <v>0</v>
      </c>
      <c r="AB205">
        <v>0</v>
      </c>
      <c r="AC205" t="s">
        <v>523</v>
      </c>
      <c r="AD205">
        <v>0</v>
      </c>
      <c r="AE205">
        <v>0</v>
      </c>
      <c r="AF205">
        <v>0</v>
      </c>
      <c r="AG205">
        <v>0</v>
      </c>
      <c r="AH205" t="s">
        <v>523</v>
      </c>
      <c r="AI205">
        <v>5</v>
      </c>
      <c r="AJ205">
        <v>5</v>
      </c>
      <c r="AL205">
        <v>5</v>
      </c>
      <c r="AM205" t="s">
        <v>95</v>
      </c>
      <c r="AN205">
        <v>0</v>
      </c>
      <c r="AO205" t="s">
        <v>95</v>
      </c>
      <c r="AP205" t="s">
        <v>95</v>
      </c>
      <c r="AQ205">
        <v>1</v>
      </c>
      <c r="AS205">
        <v>1</v>
      </c>
      <c r="AT205" t="s">
        <v>92</v>
      </c>
      <c r="AU205" t="s">
        <v>95</v>
      </c>
      <c r="AV205" t="s">
        <v>94</v>
      </c>
      <c r="AW205">
        <v>1586809.18</v>
      </c>
      <c r="AX205">
        <v>0</v>
      </c>
      <c r="AY205">
        <v>1</v>
      </c>
      <c r="AZ205">
        <v>10140821.426625999</v>
      </c>
      <c r="BA205">
        <v>0</v>
      </c>
      <c r="BB205" t="s">
        <v>116</v>
      </c>
      <c r="BC205" t="s">
        <v>2436</v>
      </c>
      <c r="BD205">
        <v>17620.798214862836</v>
      </c>
      <c r="BE205">
        <v>0</v>
      </c>
      <c r="BF205">
        <v>0</v>
      </c>
      <c r="BG205">
        <v>17620.798214862836</v>
      </c>
      <c r="BH205">
        <v>17620.798214862836</v>
      </c>
      <c r="BI205">
        <v>0</v>
      </c>
      <c r="BJ205">
        <v>0</v>
      </c>
      <c r="BK205">
        <v>17620.798214862836</v>
      </c>
      <c r="BL205">
        <v>1269447.344</v>
      </c>
      <c r="BM205">
        <v>0</v>
      </c>
      <c r="BN205">
        <v>0</v>
      </c>
      <c r="BO205">
        <v>1269447.344</v>
      </c>
      <c r="BP205">
        <v>17620.798214862836</v>
      </c>
      <c r="BQ205">
        <v>0</v>
      </c>
      <c r="BR205">
        <v>0</v>
      </c>
      <c r="BS205" s="14">
        <v>17620.798214862836</v>
      </c>
      <c r="BT205" s="15">
        <v>91541.808806033921</v>
      </c>
      <c r="BU205" s="15">
        <v>0</v>
      </c>
      <c r="BV205" s="15">
        <v>0</v>
      </c>
      <c r="BW205" s="15">
        <v>91541.808806033921</v>
      </c>
      <c r="BX205" s="15">
        <v>91541.808806033921</v>
      </c>
      <c r="BY205" s="15">
        <v>0</v>
      </c>
      <c r="BZ205" s="15">
        <v>0</v>
      </c>
      <c r="CA205" s="15">
        <v>91541.808806033921</v>
      </c>
      <c r="CB205" s="15">
        <v>6594905.8968144003</v>
      </c>
      <c r="CC205" s="15">
        <v>0</v>
      </c>
      <c r="CD205" s="15">
        <v>0</v>
      </c>
      <c r="CE205" s="15">
        <v>6594905.8968144003</v>
      </c>
      <c r="CF205" s="15">
        <v>91541.808806033921</v>
      </c>
      <c r="CG205" s="15">
        <v>0</v>
      </c>
      <c r="CH205" s="15">
        <v>0</v>
      </c>
      <c r="CI205" s="15">
        <v>91541.808806033921</v>
      </c>
      <c r="CJ205" s="15" t="s">
        <v>96</v>
      </c>
      <c r="CK205" s="15">
        <v>1.4999999999999999E-2</v>
      </c>
      <c r="CL205" s="15">
        <v>3.5000000000000003E-2</v>
      </c>
      <c r="CM205" s="15">
        <v>0.26500000000000001</v>
      </c>
      <c r="CN205" s="15">
        <v>23802.137699999999</v>
      </c>
      <c r="CO205" s="15">
        <v>55538.321300000003</v>
      </c>
      <c r="CP205" s="15">
        <v>420504.4327</v>
      </c>
      <c r="CQ205" s="15">
        <v>23802.137699999999</v>
      </c>
      <c r="CR205" s="14">
        <v>23802.137699999999</v>
      </c>
      <c r="CS205">
        <v>23802.137699999999</v>
      </c>
      <c r="CT205">
        <v>55538.321300000003</v>
      </c>
      <c r="CU205">
        <v>420504.4327</v>
      </c>
      <c r="CV205">
        <v>23802.137699999999</v>
      </c>
      <c r="CW205">
        <v>23802.137699999999</v>
      </c>
      <c r="CX205">
        <v>5</v>
      </c>
      <c r="CY205" s="21">
        <f t="shared" si="3"/>
        <v>1.1104547690392638E-2</v>
      </c>
      <c r="CZ205" s="21" t="e">
        <f>VLOOKUP(F205,#REF!,12,0)</f>
        <v>#REF!</v>
      </c>
      <c r="DB205" s="16"/>
    </row>
    <row r="206" spans="1:106">
      <c r="A206" t="s">
        <v>2429</v>
      </c>
      <c r="B206" t="s">
        <v>2393</v>
      </c>
      <c r="C206" t="s">
        <v>2438</v>
      </c>
      <c r="D206" t="s">
        <v>2431</v>
      </c>
      <c r="E206" t="s">
        <v>2429</v>
      </c>
      <c r="F206" t="s">
        <v>2393</v>
      </c>
      <c r="I206" t="s">
        <v>2433</v>
      </c>
      <c r="J206" t="s">
        <v>2424</v>
      </c>
      <c r="K206" t="e">
        <v>#N/A</v>
      </c>
      <c r="L206" t="s">
        <v>89</v>
      </c>
      <c r="M206" t="e">
        <v>#N/A</v>
      </c>
      <c r="N206" t="s">
        <v>2439</v>
      </c>
      <c r="O206">
        <v>44663</v>
      </c>
      <c r="P206">
        <v>44500</v>
      </c>
      <c r="Q206">
        <v>1</v>
      </c>
      <c r="R206" t="s">
        <v>94</v>
      </c>
      <c r="S206">
        <v>652596.4</v>
      </c>
      <c r="T206">
        <v>652596.4</v>
      </c>
      <c r="U206">
        <v>0</v>
      </c>
      <c r="V206">
        <v>5.2000000000000005E-2</v>
      </c>
      <c r="W206">
        <v>1</v>
      </c>
      <c r="X206">
        <v>652596.4</v>
      </c>
      <c r="Y206" s="14">
        <v>652596.4</v>
      </c>
      <c r="Z206">
        <v>0</v>
      </c>
      <c r="AA206">
        <v>0</v>
      </c>
      <c r="AB206">
        <v>0</v>
      </c>
      <c r="AC206" t="s">
        <v>523</v>
      </c>
      <c r="AD206">
        <v>0</v>
      </c>
      <c r="AE206">
        <v>0</v>
      </c>
      <c r="AF206">
        <v>0</v>
      </c>
      <c r="AG206">
        <v>0</v>
      </c>
      <c r="AH206" t="s">
        <v>523</v>
      </c>
      <c r="AI206">
        <v>5</v>
      </c>
      <c r="AJ206">
        <v>5</v>
      </c>
      <c r="AL206">
        <v>5</v>
      </c>
      <c r="AM206" t="s">
        <v>95</v>
      </c>
      <c r="AN206">
        <v>0</v>
      </c>
      <c r="AO206" t="s">
        <v>95</v>
      </c>
      <c r="AP206" t="s">
        <v>95</v>
      </c>
      <c r="AQ206">
        <v>1</v>
      </c>
      <c r="AS206">
        <v>1</v>
      </c>
      <c r="AT206" t="s">
        <v>92</v>
      </c>
      <c r="AU206" t="s">
        <v>95</v>
      </c>
      <c r="AV206" t="s">
        <v>94</v>
      </c>
      <c r="AW206">
        <v>652596.4</v>
      </c>
      <c r="AX206">
        <v>0</v>
      </c>
      <c r="AY206">
        <v>1</v>
      </c>
      <c r="AZ206">
        <v>4170547.81348</v>
      </c>
      <c r="BA206">
        <v>0</v>
      </c>
      <c r="BB206" t="s">
        <v>116</v>
      </c>
      <c r="BC206" t="s">
        <v>2438</v>
      </c>
      <c r="BD206">
        <v>7246.787846378551</v>
      </c>
      <c r="BE206">
        <v>0</v>
      </c>
      <c r="BF206">
        <v>0</v>
      </c>
      <c r="BG206">
        <v>7246.787846378551</v>
      </c>
      <c r="BH206">
        <v>7246.787846378551</v>
      </c>
      <c r="BI206">
        <v>0</v>
      </c>
      <c r="BJ206">
        <v>0</v>
      </c>
      <c r="BK206">
        <v>7246.787846378551</v>
      </c>
      <c r="BL206">
        <v>522077.12000000005</v>
      </c>
      <c r="BM206">
        <v>0</v>
      </c>
      <c r="BN206">
        <v>0</v>
      </c>
      <c r="BO206">
        <v>522077.12000000005</v>
      </c>
      <c r="BP206">
        <v>7246.787846378551</v>
      </c>
      <c r="BQ206">
        <v>0</v>
      </c>
      <c r="BR206">
        <v>0</v>
      </c>
      <c r="BS206" s="14">
        <v>7246.787846378551</v>
      </c>
      <c r="BT206" s="15">
        <v>37647.787540721212</v>
      </c>
      <c r="BU206" s="15">
        <v>0</v>
      </c>
      <c r="BV206" s="15">
        <v>0</v>
      </c>
      <c r="BW206" s="15">
        <v>37647.787540721212</v>
      </c>
      <c r="BX206" s="15">
        <v>37647.787540721212</v>
      </c>
      <c r="BY206" s="15">
        <v>0</v>
      </c>
      <c r="BZ206" s="15">
        <v>0</v>
      </c>
      <c r="CA206" s="15">
        <v>37647.787540721212</v>
      </c>
      <c r="CB206" s="15">
        <v>2712242.8461120003</v>
      </c>
      <c r="CC206" s="15">
        <v>0</v>
      </c>
      <c r="CD206" s="15">
        <v>0</v>
      </c>
      <c r="CE206" s="15">
        <v>2712242.8461120003</v>
      </c>
      <c r="CF206" s="15">
        <v>37647.787540721212</v>
      </c>
      <c r="CG206" s="15">
        <v>0</v>
      </c>
      <c r="CH206" s="15">
        <v>0</v>
      </c>
      <c r="CI206" s="15">
        <v>37647.787540721212</v>
      </c>
      <c r="CJ206" s="15" t="s">
        <v>96</v>
      </c>
      <c r="CK206" s="15">
        <v>1.4999999999999999E-2</v>
      </c>
      <c r="CL206" s="15">
        <v>3.5000000000000003E-2</v>
      </c>
      <c r="CM206" s="15">
        <v>0.26500000000000001</v>
      </c>
      <c r="CN206" s="15">
        <v>9788.9459999999999</v>
      </c>
      <c r="CO206" s="15">
        <v>22840.874000000003</v>
      </c>
      <c r="CP206" s="15">
        <v>172938.046</v>
      </c>
      <c r="CQ206" s="15">
        <v>9788.9459999999999</v>
      </c>
      <c r="CR206" s="14">
        <v>9788.9459999999999</v>
      </c>
      <c r="CS206">
        <v>9788.9459999999999</v>
      </c>
      <c r="CT206">
        <v>22840.874000000003</v>
      </c>
      <c r="CU206">
        <v>172938.046</v>
      </c>
      <c r="CV206">
        <v>9788.9459999999999</v>
      </c>
      <c r="CW206">
        <v>9788.9459999999999</v>
      </c>
      <c r="CX206">
        <v>5</v>
      </c>
      <c r="CY206" s="21">
        <f t="shared" si="3"/>
        <v>1.1104547690392638E-2</v>
      </c>
      <c r="CZ206" s="21" t="e">
        <f>VLOOKUP(F206,#REF!,12,0)</f>
        <v>#REF!</v>
      </c>
      <c r="DB206" s="16"/>
    </row>
    <row r="207" spans="1:106">
      <c r="A207" t="s">
        <v>521</v>
      </c>
      <c r="B207" t="s">
        <v>522</v>
      </c>
      <c r="C207" t="s">
        <v>1821</v>
      </c>
      <c r="D207" t="s">
        <v>2440</v>
      </c>
      <c r="E207" t="s">
        <v>521</v>
      </c>
      <c r="F207" t="s">
        <v>522</v>
      </c>
      <c r="I207" t="s">
        <v>525</v>
      </c>
      <c r="J207" t="s">
        <v>523</v>
      </c>
      <c r="K207" t="s">
        <v>88</v>
      </c>
      <c r="L207" t="s">
        <v>526</v>
      </c>
      <c r="M207" t="s">
        <v>527</v>
      </c>
      <c r="N207" t="s">
        <v>523</v>
      </c>
      <c r="O207">
        <v>44526</v>
      </c>
      <c r="P207">
        <v>44500</v>
      </c>
      <c r="Q207">
        <v>1</v>
      </c>
      <c r="R207" t="s">
        <v>94</v>
      </c>
      <c r="S207">
        <v>100000000</v>
      </c>
      <c r="T207">
        <v>100000000</v>
      </c>
      <c r="U207">
        <v>3070833.33</v>
      </c>
      <c r="V207">
        <v>3.3000000000000002E-2</v>
      </c>
      <c r="W207">
        <v>1</v>
      </c>
      <c r="X207">
        <v>100000000</v>
      </c>
      <c r="Y207" s="14">
        <v>100000000</v>
      </c>
      <c r="Z207">
        <v>3070833.33</v>
      </c>
      <c r="AA207" t="s">
        <v>2420</v>
      </c>
      <c r="AB207" t="s">
        <v>2425</v>
      </c>
      <c r="AC207">
        <v>1</v>
      </c>
      <c r="AD207">
        <v>1</v>
      </c>
      <c r="AE207">
        <v>1</v>
      </c>
      <c r="AF207" t="s">
        <v>2420</v>
      </c>
      <c r="AG207" t="s">
        <v>2425</v>
      </c>
      <c r="AH207">
        <v>1</v>
      </c>
      <c r="AI207">
        <v>1</v>
      </c>
      <c r="AJ207">
        <v>1</v>
      </c>
      <c r="AL207">
        <v>1</v>
      </c>
      <c r="AM207" t="s">
        <v>95</v>
      </c>
      <c r="AN207">
        <v>0</v>
      </c>
      <c r="AO207" t="s">
        <v>95</v>
      </c>
      <c r="AP207" t="s">
        <v>95</v>
      </c>
      <c r="AQ207">
        <v>1</v>
      </c>
      <c r="AS207">
        <v>1</v>
      </c>
      <c r="AT207" t="s">
        <v>92</v>
      </c>
      <c r="AU207" t="s">
        <v>95</v>
      </c>
      <c r="AV207" t="s">
        <v>94</v>
      </c>
      <c r="AW207">
        <v>100000000</v>
      </c>
      <c r="AX207">
        <v>0</v>
      </c>
      <c r="AY207">
        <v>1</v>
      </c>
      <c r="AZ207">
        <v>639070000</v>
      </c>
      <c r="BA207">
        <v>0</v>
      </c>
      <c r="BB207" t="s">
        <v>116</v>
      </c>
      <c r="BC207" t="s">
        <v>1821</v>
      </c>
      <c r="BD207">
        <v>37770.845009208104</v>
      </c>
      <c r="BE207">
        <v>0</v>
      </c>
      <c r="BF207">
        <v>1159.8796975654041</v>
      </c>
      <c r="BG207">
        <v>38930.724706773508</v>
      </c>
      <c r="BH207">
        <v>37770.845009208104</v>
      </c>
      <c r="BI207">
        <v>0</v>
      </c>
      <c r="BJ207">
        <v>1159.8796975654041</v>
      </c>
      <c r="BK207">
        <v>38930.724706773508</v>
      </c>
      <c r="BL207">
        <v>80000000</v>
      </c>
      <c r="BM207">
        <v>0</v>
      </c>
      <c r="BN207">
        <v>2456666.6639999999</v>
      </c>
      <c r="BO207">
        <v>82456666.664000005</v>
      </c>
      <c r="BP207">
        <v>37770.845009208104</v>
      </c>
      <c r="BQ207">
        <v>0</v>
      </c>
      <c r="BR207">
        <v>1159.8796975654041</v>
      </c>
      <c r="BS207" s="14">
        <v>38930.724706773508</v>
      </c>
      <c r="BT207" s="15">
        <v>196223.31690733702</v>
      </c>
      <c r="BU207" s="15">
        <v>0</v>
      </c>
      <c r="BV207" s="15">
        <v>6025.6910168220311</v>
      </c>
      <c r="BW207" s="15">
        <v>202249.00792415906</v>
      </c>
      <c r="BX207" s="15">
        <v>196223.31690733702</v>
      </c>
      <c r="BY207" s="15">
        <v>0</v>
      </c>
      <c r="BZ207" s="15">
        <v>6025.6910168220311</v>
      </c>
      <c r="CA207" s="15">
        <v>202249.00792415906</v>
      </c>
      <c r="CB207" s="15">
        <v>415608000</v>
      </c>
      <c r="CC207" s="15">
        <v>0</v>
      </c>
      <c r="CD207" s="15">
        <v>12762628.9861464</v>
      </c>
      <c r="CE207" s="15">
        <v>428370628.98614645</v>
      </c>
      <c r="CF207" s="15">
        <v>196223.31690733702</v>
      </c>
      <c r="CG207" s="15">
        <v>0</v>
      </c>
      <c r="CH207" s="15">
        <v>6025.6910168220311</v>
      </c>
      <c r="CI207" s="15">
        <v>202249.00792415906</v>
      </c>
      <c r="CJ207" s="15" t="s">
        <v>96</v>
      </c>
      <c r="CK207" s="15" t="s">
        <v>523</v>
      </c>
      <c r="CL207" s="15" t="s">
        <v>523</v>
      </c>
      <c r="CM207" s="15" t="s">
        <v>523</v>
      </c>
      <c r="CN207" s="15">
        <v>38930.724706773508</v>
      </c>
      <c r="CO207" s="15">
        <v>38930.724706773508</v>
      </c>
      <c r="CP207" s="15">
        <v>82456666.664000005</v>
      </c>
      <c r="CQ207" s="15">
        <v>38930.724706773508</v>
      </c>
      <c r="CR207" s="14">
        <v>38930.724706773508</v>
      </c>
      <c r="CS207">
        <v>38930.724706773508</v>
      </c>
      <c r="CT207">
        <v>38930.724706773508</v>
      </c>
      <c r="CU207">
        <v>82456666.664000005</v>
      </c>
      <c r="CV207">
        <v>38930.724706773508</v>
      </c>
      <c r="CW207">
        <v>38930.724706773508</v>
      </c>
      <c r="CX207">
        <v>1</v>
      </c>
      <c r="CY207" s="21">
        <f t="shared" si="3"/>
        <v>3.8930724706773506E-4</v>
      </c>
      <c r="CZ207" s="21" t="e">
        <f>VLOOKUP(F207,#REF!,12,0)</f>
        <v>#REF!</v>
      </c>
      <c r="DB207" s="16"/>
    </row>
    <row r="208" spans="1:106">
      <c r="A208" t="s">
        <v>521</v>
      </c>
      <c r="B208" t="s">
        <v>528</v>
      </c>
      <c r="C208" t="s">
        <v>1822</v>
      </c>
      <c r="D208" t="s">
        <v>2440</v>
      </c>
      <c r="E208" t="s">
        <v>521</v>
      </c>
      <c r="F208" t="s">
        <v>528</v>
      </c>
      <c r="I208" t="s">
        <v>530</v>
      </c>
      <c r="J208" t="s">
        <v>523</v>
      </c>
      <c r="K208" t="s">
        <v>88</v>
      </c>
      <c r="L208" t="s">
        <v>526</v>
      </c>
      <c r="M208" t="s">
        <v>527</v>
      </c>
      <c r="N208" t="s">
        <v>523</v>
      </c>
      <c r="O208">
        <v>44501</v>
      </c>
      <c r="P208">
        <v>44500</v>
      </c>
      <c r="Q208">
        <v>1</v>
      </c>
      <c r="R208" t="s">
        <v>262</v>
      </c>
      <c r="S208">
        <v>14000000</v>
      </c>
      <c r="T208">
        <v>14000000</v>
      </c>
      <c r="U208">
        <v>131.44</v>
      </c>
      <c r="V208">
        <v>1.6900000000000001E-3</v>
      </c>
      <c r="W208">
        <v>6.3906999999999998</v>
      </c>
      <c r="X208">
        <v>89469800</v>
      </c>
      <c r="Y208" s="14">
        <v>89469800</v>
      </c>
      <c r="Z208">
        <v>839.99360799999999</v>
      </c>
      <c r="AA208" t="s">
        <v>2420</v>
      </c>
      <c r="AB208" t="s">
        <v>2421</v>
      </c>
      <c r="AC208">
        <v>1</v>
      </c>
      <c r="AD208">
        <v>0</v>
      </c>
      <c r="AE208">
        <v>1</v>
      </c>
      <c r="AF208" t="s">
        <v>2420</v>
      </c>
      <c r="AG208" t="s">
        <v>2421</v>
      </c>
      <c r="AH208">
        <v>1</v>
      </c>
      <c r="AI208">
        <v>0</v>
      </c>
      <c r="AJ208">
        <v>1</v>
      </c>
      <c r="AL208">
        <v>1</v>
      </c>
      <c r="AM208" t="s">
        <v>95</v>
      </c>
      <c r="AN208">
        <v>0</v>
      </c>
      <c r="AO208" t="s">
        <v>95</v>
      </c>
      <c r="AP208" t="s">
        <v>95</v>
      </c>
      <c r="AQ208">
        <v>1</v>
      </c>
      <c r="AS208">
        <v>1</v>
      </c>
      <c r="AT208" t="s">
        <v>92</v>
      </c>
      <c r="AU208" t="s">
        <v>95</v>
      </c>
      <c r="AV208" t="s">
        <v>94</v>
      </c>
      <c r="AW208">
        <v>14000000</v>
      </c>
      <c r="AX208">
        <v>0</v>
      </c>
      <c r="AY208">
        <v>1</v>
      </c>
      <c r="AZ208">
        <v>89469800</v>
      </c>
      <c r="BA208">
        <v>0</v>
      </c>
      <c r="BB208" t="s">
        <v>116</v>
      </c>
      <c r="BC208" t="s">
        <v>1822</v>
      </c>
      <c r="BD208">
        <v>33793.499488048474</v>
      </c>
      <c r="BE208">
        <v>0</v>
      </c>
      <c r="BF208">
        <v>0.31727268376493512</v>
      </c>
      <c r="BG208">
        <v>33793.816760732239</v>
      </c>
      <c r="BH208">
        <v>33793.499488048474</v>
      </c>
      <c r="BI208">
        <v>0</v>
      </c>
      <c r="BJ208">
        <v>0.31727268376493512</v>
      </c>
      <c r="BK208">
        <v>33793.816760732239</v>
      </c>
      <c r="BL208">
        <v>71575840</v>
      </c>
      <c r="BM208">
        <v>0</v>
      </c>
      <c r="BN208">
        <v>671.99488639999993</v>
      </c>
      <c r="BO208">
        <v>71576511.994886398</v>
      </c>
      <c r="BP208">
        <v>33793.499488048474</v>
      </c>
      <c r="BQ208">
        <v>0</v>
      </c>
      <c r="BR208">
        <v>0.31727268376493512</v>
      </c>
      <c r="BS208" s="14">
        <v>33793.816760732239</v>
      </c>
      <c r="BT208" s="15">
        <v>175560.60919036061</v>
      </c>
      <c r="BU208" s="15">
        <v>0</v>
      </c>
      <c r="BV208" s="15">
        <v>1.6482633194272145</v>
      </c>
      <c r="BW208" s="15">
        <v>175562.25745368007</v>
      </c>
      <c r="BX208" s="15">
        <v>175560.60919036061</v>
      </c>
      <c r="BY208" s="15">
        <v>0</v>
      </c>
      <c r="BZ208" s="15">
        <v>1.6482633194272145</v>
      </c>
      <c r="CA208" s="15">
        <v>175562.25745368007</v>
      </c>
      <c r="CB208" s="15">
        <v>371843646.384</v>
      </c>
      <c r="CC208" s="15">
        <v>0</v>
      </c>
      <c r="CD208" s="15">
        <v>3491.0806343366398</v>
      </c>
      <c r="CE208" s="15">
        <v>371847137.46463436</v>
      </c>
      <c r="CF208" s="15">
        <v>175560.60919036061</v>
      </c>
      <c r="CG208" s="15">
        <v>0</v>
      </c>
      <c r="CH208" s="15">
        <v>1.6482633194272145</v>
      </c>
      <c r="CI208" s="15">
        <v>175562.25745368007</v>
      </c>
      <c r="CJ208" s="15" t="s">
        <v>96</v>
      </c>
      <c r="CK208" s="15" t="s">
        <v>523</v>
      </c>
      <c r="CL208" s="15" t="s">
        <v>523</v>
      </c>
      <c r="CM208" s="15" t="s">
        <v>523</v>
      </c>
      <c r="CN208" s="15">
        <v>33793.816760732239</v>
      </c>
      <c r="CO208" s="15">
        <v>33793.816760732239</v>
      </c>
      <c r="CP208" s="15">
        <v>71576511.994886398</v>
      </c>
      <c r="CQ208" s="15">
        <v>33793.816760732239</v>
      </c>
      <c r="CR208" s="14">
        <v>33793.816760732239</v>
      </c>
      <c r="CS208">
        <v>5287.9679472878152</v>
      </c>
      <c r="CT208">
        <v>5287.9679472878152</v>
      </c>
      <c r="CU208">
        <v>11200105.152000001</v>
      </c>
      <c r="CV208">
        <v>5287.9679472878152</v>
      </c>
      <c r="CW208">
        <v>5287.9679472878152</v>
      </c>
      <c r="CX208">
        <v>0</v>
      </c>
      <c r="CY208" s="21">
        <f t="shared" si="3"/>
        <v>3.7771199623484394E-4</v>
      </c>
      <c r="CZ208" s="21" t="e">
        <f>VLOOKUP(F208,#REF!,12,0)</f>
        <v>#REF!</v>
      </c>
      <c r="DB208" s="16"/>
    </row>
    <row r="209" spans="1:106">
      <c r="A209" t="s">
        <v>531</v>
      </c>
      <c r="B209" t="s">
        <v>532</v>
      </c>
      <c r="C209" t="s">
        <v>1823</v>
      </c>
      <c r="D209" t="s">
        <v>542</v>
      </c>
      <c r="E209" t="s">
        <v>531</v>
      </c>
      <c r="F209" t="s">
        <v>532</v>
      </c>
      <c r="I209" t="s">
        <v>534</v>
      </c>
      <c r="J209" t="s">
        <v>523</v>
      </c>
      <c r="K209" t="s">
        <v>88</v>
      </c>
      <c r="L209" t="s">
        <v>526</v>
      </c>
      <c r="M209" t="s">
        <v>527</v>
      </c>
      <c r="N209" t="s">
        <v>523</v>
      </c>
      <c r="O209">
        <v>44496</v>
      </c>
      <c r="P209">
        <v>44500</v>
      </c>
      <c r="Q209">
        <v>1</v>
      </c>
      <c r="R209" t="s">
        <v>94</v>
      </c>
      <c r="S209">
        <v>60000000</v>
      </c>
      <c r="T209">
        <v>60000000</v>
      </c>
      <c r="U209">
        <v>2583.33</v>
      </c>
      <c r="V209">
        <v>1.55E-2</v>
      </c>
      <c r="W209">
        <v>1</v>
      </c>
      <c r="X209">
        <v>60000000</v>
      </c>
      <c r="Y209" s="14">
        <v>60000000</v>
      </c>
      <c r="Z209">
        <v>2583.33</v>
      </c>
      <c r="AA209" t="s">
        <v>2420</v>
      </c>
      <c r="AB209" t="s">
        <v>2441</v>
      </c>
      <c r="AC209">
        <v>1</v>
      </c>
      <c r="AD209">
        <v>0</v>
      </c>
      <c r="AE209">
        <v>1</v>
      </c>
      <c r="AF209" t="s">
        <v>2420</v>
      </c>
      <c r="AG209" t="s">
        <v>2441</v>
      </c>
      <c r="AH209">
        <v>1</v>
      </c>
      <c r="AI209">
        <v>0</v>
      </c>
      <c r="AJ209">
        <v>1</v>
      </c>
      <c r="AL209">
        <v>1</v>
      </c>
      <c r="AM209" t="s">
        <v>95</v>
      </c>
      <c r="AN209">
        <v>0</v>
      </c>
      <c r="AO209" t="s">
        <v>95</v>
      </c>
      <c r="AP209" t="s">
        <v>95</v>
      </c>
      <c r="AQ209">
        <v>1</v>
      </c>
      <c r="AS209">
        <v>1</v>
      </c>
      <c r="AT209" t="s">
        <v>92</v>
      </c>
      <c r="AU209" t="s">
        <v>95</v>
      </c>
      <c r="AV209" t="s">
        <v>94</v>
      </c>
      <c r="AW209">
        <v>60000000</v>
      </c>
      <c r="AX209">
        <v>0</v>
      </c>
      <c r="AY209">
        <v>1</v>
      </c>
      <c r="AZ209">
        <v>383442000</v>
      </c>
      <c r="BA209">
        <v>0</v>
      </c>
      <c r="BB209" t="s">
        <v>116</v>
      </c>
      <c r="BC209" t="s">
        <v>1823</v>
      </c>
      <c r="BD209">
        <v>22662.507005524865</v>
      </c>
      <c r="BE209">
        <v>0</v>
      </c>
      <c r="BF209">
        <v>0.97574557037637577</v>
      </c>
      <c r="BG209">
        <v>22663.482751095242</v>
      </c>
      <c r="BH209">
        <v>22662.507005524865</v>
      </c>
      <c r="BI209">
        <v>0</v>
      </c>
      <c r="BJ209">
        <v>0.97574557037637577</v>
      </c>
      <c r="BK209">
        <v>22663.482751095242</v>
      </c>
      <c r="BL209">
        <v>48000000</v>
      </c>
      <c r="BM209">
        <v>0</v>
      </c>
      <c r="BN209">
        <v>2066.6639999999998</v>
      </c>
      <c r="BO209">
        <v>48002066.663999997</v>
      </c>
      <c r="BP209">
        <v>22662.507005524865</v>
      </c>
      <c r="BQ209">
        <v>0</v>
      </c>
      <c r="BR209">
        <v>0.97574557037637577</v>
      </c>
      <c r="BS209" s="14">
        <v>22663.482751095242</v>
      </c>
      <c r="BT209" s="15">
        <v>117733.99014440223</v>
      </c>
      <c r="BU209" s="15">
        <v>0</v>
      </c>
      <c r="BV209" s="15">
        <v>5.0690958126623098</v>
      </c>
      <c r="BW209" s="15">
        <v>117739.05924021489</v>
      </c>
      <c r="BX209" s="15">
        <v>117733.99014440223</v>
      </c>
      <c r="BY209" s="15">
        <v>0</v>
      </c>
      <c r="BZ209" s="15">
        <v>5.0690958126623098</v>
      </c>
      <c r="CA209" s="15">
        <v>117739.05924021489</v>
      </c>
      <c r="CB209" s="15">
        <v>249364800</v>
      </c>
      <c r="CC209" s="15">
        <v>0</v>
      </c>
      <c r="CD209" s="15">
        <v>10736.5261464</v>
      </c>
      <c r="CE209" s="15">
        <v>249375536.52614638</v>
      </c>
      <c r="CF209" s="15">
        <v>117733.99014440223</v>
      </c>
      <c r="CG209" s="15">
        <v>0</v>
      </c>
      <c r="CH209" s="15">
        <v>5.0690958126623098</v>
      </c>
      <c r="CI209" s="15">
        <v>117739.05924021489</v>
      </c>
      <c r="CJ209" s="15" t="s">
        <v>96</v>
      </c>
      <c r="CK209" s="15" t="s">
        <v>523</v>
      </c>
      <c r="CL209" s="15" t="s">
        <v>523</v>
      </c>
      <c r="CM209" s="15" t="s">
        <v>523</v>
      </c>
      <c r="CN209" s="15">
        <v>22663.482751095242</v>
      </c>
      <c r="CO209" s="15">
        <v>22663.482751095242</v>
      </c>
      <c r="CP209" s="15">
        <v>48002066.663999997</v>
      </c>
      <c r="CQ209" s="15">
        <v>22663.482751095242</v>
      </c>
      <c r="CR209" s="14">
        <v>22663.482751095242</v>
      </c>
      <c r="CS209">
        <v>22663.482751095242</v>
      </c>
      <c r="CT209">
        <v>22663.482751095242</v>
      </c>
      <c r="CU209">
        <v>48002066.663999997</v>
      </c>
      <c r="CV209">
        <v>22663.482751095242</v>
      </c>
      <c r="CW209">
        <v>22663.482751095242</v>
      </c>
      <c r="CX209">
        <v>0</v>
      </c>
      <c r="CY209" s="21">
        <f t="shared" si="3"/>
        <v>3.7772471251825405E-4</v>
      </c>
      <c r="CZ209" s="21" t="e">
        <f>VLOOKUP(F209,#REF!,12,0)</f>
        <v>#REF!</v>
      </c>
      <c r="DB209" s="16"/>
    </row>
    <row r="210" spans="1:106">
      <c r="A210" t="s">
        <v>531</v>
      </c>
      <c r="B210" t="s">
        <v>535</v>
      </c>
      <c r="C210" t="s">
        <v>1824</v>
      </c>
      <c r="D210" t="s">
        <v>542</v>
      </c>
      <c r="E210" t="s">
        <v>531</v>
      </c>
      <c r="F210" t="s">
        <v>535</v>
      </c>
      <c r="I210" t="s">
        <v>537</v>
      </c>
      <c r="J210" t="s">
        <v>523</v>
      </c>
      <c r="K210" t="s">
        <v>88</v>
      </c>
      <c r="L210" t="s">
        <v>526</v>
      </c>
      <c r="M210" t="s">
        <v>527</v>
      </c>
      <c r="N210" t="s">
        <v>523</v>
      </c>
      <c r="O210">
        <v>44648</v>
      </c>
      <c r="P210">
        <v>44500</v>
      </c>
      <c r="Q210">
        <v>1</v>
      </c>
      <c r="R210" t="s">
        <v>94</v>
      </c>
      <c r="S210">
        <v>100000000</v>
      </c>
      <c r="T210">
        <v>100000000</v>
      </c>
      <c r="U210">
        <v>0</v>
      </c>
      <c r="V210">
        <v>0</v>
      </c>
      <c r="W210">
        <v>1</v>
      </c>
      <c r="X210">
        <v>100000000</v>
      </c>
      <c r="Y210" s="14">
        <v>100000000</v>
      </c>
      <c r="Z210">
        <v>0</v>
      </c>
      <c r="AA210">
        <v>0</v>
      </c>
      <c r="AB210">
        <v>0</v>
      </c>
      <c r="AC210" t="s">
        <v>523</v>
      </c>
      <c r="AD210">
        <v>3</v>
      </c>
      <c r="AE210">
        <v>3</v>
      </c>
      <c r="AF210">
        <v>0</v>
      </c>
      <c r="AG210">
        <v>0</v>
      </c>
      <c r="AH210" t="s">
        <v>523</v>
      </c>
      <c r="AI210">
        <v>3</v>
      </c>
      <c r="AJ210">
        <v>3</v>
      </c>
      <c r="AL210">
        <v>3</v>
      </c>
      <c r="AM210" t="s">
        <v>95</v>
      </c>
      <c r="AN210">
        <v>0</v>
      </c>
      <c r="AO210" t="s">
        <v>95</v>
      </c>
      <c r="AP210" t="s">
        <v>95</v>
      </c>
      <c r="AQ210">
        <v>1</v>
      </c>
      <c r="AS210">
        <v>1</v>
      </c>
      <c r="AT210" t="s">
        <v>92</v>
      </c>
      <c r="AU210" t="s">
        <v>95</v>
      </c>
      <c r="AV210" t="s">
        <v>94</v>
      </c>
      <c r="AW210">
        <v>100000000</v>
      </c>
      <c r="AX210">
        <v>0</v>
      </c>
      <c r="AY210">
        <v>1</v>
      </c>
      <c r="AZ210">
        <v>639070000</v>
      </c>
      <c r="BA210">
        <v>0</v>
      </c>
      <c r="BB210" t="s">
        <v>116</v>
      </c>
      <c r="BC210" t="s">
        <v>1824</v>
      </c>
      <c r="BD210">
        <v>251140.82016945834</v>
      </c>
      <c r="BE210">
        <v>0</v>
      </c>
      <c r="BF210">
        <v>0</v>
      </c>
      <c r="BG210">
        <v>251140.82016945834</v>
      </c>
      <c r="BH210">
        <v>251140.82016945834</v>
      </c>
      <c r="BI210">
        <v>0</v>
      </c>
      <c r="BJ210">
        <v>0</v>
      </c>
      <c r="BK210">
        <v>251140.82016945834</v>
      </c>
      <c r="BL210">
        <v>80000000</v>
      </c>
      <c r="BM210">
        <v>0</v>
      </c>
      <c r="BN210">
        <v>0</v>
      </c>
      <c r="BO210">
        <v>80000000</v>
      </c>
      <c r="BP210">
        <v>251140.82016945834</v>
      </c>
      <c r="BQ210">
        <v>0</v>
      </c>
      <c r="BR210">
        <v>0</v>
      </c>
      <c r="BS210" s="14">
        <v>251140.82016945834</v>
      </c>
      <c r="BT210" s="15">
        <v>1304701.6748623531</v>
      </c>
      <c r="BU210" s="15">
        <v>0</v>
      </c>
      <c r="BV210" s="15">
        <v>0</v>
      </c>
      <c r="BW210" s="15">
        <v>1304701.6748623531</v>
      </c>
      <c r="BX210" s="15">
        <v>1304701.6748623531</v>
      </c>
      <c r="BY210" s="15">
        <v>0</v>
      </c>
      <c r="BZ210" s="15">
        <v>0</v>
      </c>
      <c r="CA210" s="15">
        <v>1304701.6748623531</v>
      </c>
      <c r="CB210" s="15">
        <v>415608000</v>
      </c>
      <c r="CC210" s="15">
        <v>0</v>
      </c>
      <c r="CD210" s="15">
        <v>0</v>
      </c>
      <c r="CE210" s="15">
        <v>415608000</v>
      </c>
      <c r="CF210" s="15">
        <v>1304701.6748623531</v>
      </c>
      <c r="CG210" s="15">
        <v>0</v>
      </c>
      <c r="CH210" s="15">
        <v>0</v>
      </c>
      <c r="CI210" s="15">
        <v>1304701.6748623531</v>
      </c>
      <c r="CJ210" s="15" t="s">
        <v>96</v>
      </c>
      <c r="CK210" s="15" t="s">
        <v>523</v>
      </c>
      <c r="CL210" s="15" t="s">
        <v>523</v>
      </c>
      <c r="CM210" s="15" t="s">
        <v>523</v>
      </c>
      <c r="CN210" s="15">
        <v>251140.82016945834</v>
      </c>
      <c r="CO210" s="15">
        <v>251140.82016945834</v>
      </c>
      <c r="CP210" s="15">
        <v>80000000</v>
      </c>
      <c r="CQ210" s="15">
        <v>251140.82016945834</v>
      </c>
      <c r="CR210" s="14">
        <v>251140.82016945834</v>
      </c>
      <c r="CS210">
        <v>251140.82016945834</v>
      </c>
      <c r="CT210">
        <v>251140.82016945834</v>
      </c>
      <c r="CU210">
        <v>80000000</v>
      </c>
      <c r="CV210">
        <v>251140.82016945834</v>
      </c>
      <c r="CW210">
        <v>251140.82016945834</v>
      </c>
      <c r="CX210">
        <v>3</v>
      </c>
      <c r="CY210" s="21">
        <f t="shared" si="3"/>
        <v>2.5114082016945835E-3</v>
      </c>
      <c r="CZ210" s="21" t="e">
        <f>VLOOKUP(F210,#REF!,12,0)</f>
        <v>#REF!</v>
      </c>
      <c r="DB210" s="16"/>
    </row>
    <row r="211" spans="1:106">
      <c r="A211" t="s">
        <v>538</v>
      </c>
      <c r="B211" t="s">
        <v>539</v>
      </c>
      <c r="C211" t="s">
        <v>1825</v>
      </c>
      <c r="D211" t="s">
        <v>542</v>
      </c>
      <c r="E211" t="s">
        <v>538</v>
      </c>
      <c r="F211" t="s">
        <v>539</v>
      </c>
      <c r="I211" t="s">
        <v>542</v>
      </c>
      <c r="J211" t="s">
        <v>523</v>
      </c>
      <c r="K211" t="e">
        <v>#N/A</v>
      </c>
      <c r="L211" t="s">
        <v>526</v>
      </c>
      <c r="M211" t="s">
        <v>527</v>
      </c>
      <c r="N211" t="s">
        <v>543</v>
      </c>
      <c r="O211">
        <v>44678</v>
      </c>
      <c r="P211">
        <v>44500</v>
      </c>
      <c r="Q211">
        <v>1</v>
      </c>
      <c r="R211" t="s">
        <v>94</v>
      </c>
      <c r="S211">
        <v>42860000</v>
      </c>
      <c r="T211">
        <v>42860000</v>
      </c>
      <c r="U211">
        <v>460030.67</v>
      </c>
      <c r="V211">
        <v>4.2000000000000003E-2</v>
      </c>
      <c r="W211">
        <v>1</v>
      </c>
      <c r="X211">
        <v>42860000</v>
      </c>
      <c r="Y211" s="14">
        <v>42860000</v>
      </c>
      <c r="Z211">
        <v>460030.67</v>
      </c>
      <c r="AA211">
        <v>0</v>
      </c>
      <c r="AB211">
        <v>0</v>
      </c>
      <c r="AC211" t="s">
        <v>523</v>
      </c>
      <c r="AD211">
        <v>0</v>
      </c>
      <c r="AE211">
        <v>0</v>
      </c>
      <c r="AF211">
        <v>0</v>
      </c>
      <c r="AG211">
        <v>0</v>
      </c>
      <c r="AH211" t="s">
        <v>523</v>
      </c>
      <c r="AI211">
        <v>5</v>
      </c>
      <c r="AJ211">
        <v>5</v>
      </c>
      <c r="AL211">
        <v>5</v>
      </c>
      <c r="AM211" t="s">
        <v>95</v>
      </c>
      <c r="AN211">
        <v>0</v>
      </c>
      <c r="AO211" t="s">
        <v>95</v>
      </c>
      <c r="AP211" t="s">
        <v>95</v>
      </c>
      <c r="AQ211">
        <v>1</v>
      </c>
      <c r="AS211">
        <v>1</v>
      </c>
      <c r="AT211" t="s">
        <v>155</v>
      </c>
      <c r="AU211" t="s">
        <v>95</v>
      </c>
      <c r="AV211" t="s">
        <v>94</v>
      </c>
      <c r="AW211">
        <v>100000000</v>
      </c>
      <c r="AX211">
        <v>0</v>
      </c>
      <c r="AY211">
        <v>1</v>
      </c>
      <c r="AZ211">
        <v>639070000</v>
      </c>
      <c r="BA211">
        <v>0</v>
      </c>
      <c r="BB211" t="s">
        <v>93</v>
      </c>
      <c r="BC211" t="s">
        <v>1825</v>
      </c>
      <c r="BD211">
        <v>475940.91401022841</v>
      </c>
      <c r="BE211">
        <v>0</v>
      </c>
      <c r="BF211">
        <v>5108.4325140582769</v>
      </c>
      <c r="BG211">
        <v>481049.34652428667</v>
      </c>
      <c r="BH211">
        <v>475940.91401022841</v>
      </c>
      <c r="BI211">
        <v>0</v>
      </c>
      <c r="BJ211">
        <v>5108.4325140582769</v>
      </c>
      <c r="BK211">
        <v>481049.34652428667</v>
      </c>
      <c r="BL211">
        <v>34288000</v>
      </c>
      <c r="BM211">
        <v>0</v>
      </c>
      <c r="BN211">
        <v>368024.53599999996</v>
      </c>
      <c r="BO211">
        <v>34656024.535999998</v>
      </c>
      <c r="BP211">
        <v>475940.91401022841</v>
      </c>
      <c r="BQ211">
        <v>0</v>
      </c>
      <c r="BR211">
        <v>5108.4325140582769</v>
      </c>
      <c r="BS211" s="14">
        <v>481049.34652428667</v>
      </c>
      <c r="BT211" s="15">
        <v>2472560.6423745379</v>
      </c>
      <c r="BU211" s="15">
        <v>0</v>
      </c>
      <c r="BV211" s="15">
        <v>26538.817753784155</v>
      </c>
      <c r="BW211" s="15">
        <v>2499099.4601283218</v>
      </c>
      <c r="BX211" s="15">
        <v>2472560.6423745379</v>
      </c>
      <c r="BY211" s="15">
        <v>0</v>
      </c>
      <c r="BZ211" s="15">
        <v>26538.817753784155</v>
      </c>
      <c r="CA211" s="15">
        <v>2499099.4601283218</v>
      </c>
      <c r="CB211" s="15">
        <v>178129588.80000001</v>
      </c>
      <c r="CC211" s="15">
        <v>0</v>
      </c>
      <c r="CD211" s="15">
        <v>1911924.2669735998</v>
      </c>
      <c r="CE211" s="15">
        <v>180041513.0669736</v>
      </c>
      <c r="CF211" s="15">
        <v>2472560.6423745379</v>
      </c>
      <c r="CG211" s="15">
        <v>0</v>
      </c>
      <c r="CH211" s="15">
        <v>26538.817753784155</v>
      </c>
      <c r="CI211" s="15">
        <v>2499099.4601283218</v>
      </c>
      <c r="CJ211" s="15" t="s">
        <v>96</v>
      </c>
      <c r="CK211" s="15" t="s">
        <v>523</v>
      </c>
      <c r="CL211" s="15" t="s">
        <v>523</v>
      </c>
      <c r="CM211" s="15" t="s">
        <v>523</v>
      </c>
      <c r="CN211" s="15">
        <v>481049.34652428667</v>
      </c>
      <c r="CO211" s="15">
        <v>481049.34652428667</v>
      </c>
      <c r="CP211" s="15">
        <v>34656024.535999998</v>
      </c>
      <c r="CQ211" s="15">
        <v>481049.34652428667</v>
      </c>
      <c r="CR211" s="14">
        <v>481049.34652428667</v>
      </c>
      <c r="CS211">
        <v>481049.34652428667</v>
      </c>
      <c r="CT211">
        <v>481049.34652428667</v>
      </c>
      <c r="CU211">
        <v>34656024.535999998</v>
      </c>
      <c r="CV211">
        <v>481049.34652428667</v>
      </c>
      <c r="CW211">
        <v>481049.34652428667</v>
      </c>
      <c r="CX211">
        <v>5</v>
      </c>
      <c r="CY211" s="21">
        <f t="shared" si="3"/>
        <v>1.1223736503133146E-2</v>
      </c>
      <c r="CZ211" s="21" t="e">
        <f>VLOOKUP(F211,#REF!,12,0)</f>
        <v>#REF!</v>
      </c>
      <c r="DB211" s="16"/>
    </row>
    <row r="212" spans="1:106">
      <c r="A212" t="s">
        <v>538</v>
      </c>
      <c r="B212" t="s">
        <v>544</v>
      </c>
      <c r="C212" t="s">
        <v>1826</v>
      </c>
      <c r="D212" t="s">
        <v>542</v>
      </c>
      <c r="E212" t="s">
        <v>538</v>
      </c>
      <c r="F212" t="s">
        <v>544</v>
      </c>
      <c r="I212" t="s">
        <v>542</v>
      </c>
      <c r="J212" t="s">
        <v>2414</v>
      </c>
      <c r="K212" t="s">
        <v>88</v>
      </c>
      <c r="L212" t="s">
        <v>526</v>
      </c>
      <c r="M212" t="s">
        <v>527</v>
      </c>
      <c r="N212" t="s">
        <v>547</v>
      </c>
      <c r="O212">
        <v>44621</v>
      </c>
      <c r="P212">
        <v>44500</v>
      </c>
      <c r="Q212">
        <v>1</v>
      </c>
      <c r="R212" t="s">
        <v>94</v>
      </c>
      <c r="S212">
        <v>120000000</v>
      </c>
      <c r="T212">
        <v>120000000</v>
      </c>
      <c r="U212">
        <v>474000</v>
      </c>
      <c r="V212">
        <v>3.95E-2</v>
      </c>
      <c r="W212">
        <v>1</v>
      </c>
      <c r="X212">
        <v>120000000</v>
      </c>
      <c r="Y212" s="14">
        <v>120000000</v>
      </c>
      <c r="Z212">
        <v>474000</v>
      </c>
      <c r="AA212" t="s">
        <v>2420</v>
      </c>
      <c r="AB212" t="s">
        <v>2442</v>
      </c>
      <c r="AC212">
        <v>1</v>
      </c>
      <c r="AD212">
        <v>1</v>
      </c>
      <c r="AE212">
        <v>1</v>
      </c>
      <c r="AF212" t="s">
        <v>2420</v>
      </c>
      <c r="AG212" t="s">
        <v>2442</v>
      </c>
      <c r="AH212">
        <v>1</v>
      </c>
      <c r="AI212">
        <v>1</v>
      </c>
      <c r="AJ212">
        <v>1</v>
      </c>
      <c r="AL212">
        <v>1</v>
      </c>
      <c r="AM212" t="s">
        <v>95</v>
      </c>
      <c r="AN212">
        <v>0</v>
      </c>
      <c r="AO212" t="s">
        <v>95</v>
      </c>
      <c r="AP212" t="s">
        <v>95</v>
      </c>
      <c r="AQ212">
        <v>1</v>
      </c>
      <c r="AS212">
        <v>1</v>
      </c>
      <c r="AT212" t="s">
        <v>92</v>
      </c>
      <c r="AU212" t="s">
        <v>2415</v>
      </c>
      <c r="AV212" t="s">
        <v>94</v>
      </c>
      <c r="AW212">
        <v>120000000</v>
      </c>
      <c r="AX212">
        <v>0</v>
      </c>
      <c r="AY212">
        <v>1</v>
      </c>
      <c r="AZ212">
        <v>766884000</v>
      </c>
      <c r="BA212">
        <v>0</v>
      </c>
      <c r="BB212" t="s">
        <v>93</v>
      </c>
      <c r="BC212" t="s">
        <v>1826</v>
      </c>
      <c r="BD212">
        <v>45325.01401104973</v>
      </c>
      <c r="BE212">
        <v>0</v>
      </c>
      <c r="BF212">
        <v>179.03380534364643</v>
      </c>
      <c r="BG212">
        <v>45504.04781639338</v>
      </c>
      <c r="BH212">
        <v>45325.01401104973</v>
      </c>
      <c r="BI212">
        <v>0</v>
      </c>
      <c r="BJ212">
        <v>179.03380534364643</v>
      </c>
      <c r="BK212">
        <v>45504.04781639338</v>
      </c>
      <c r="BL212">
        <v>96000000</v>
      </c>
      <c r="BM212">
        <v>0</v>
      </c>
      <c r="BN212">
        <v>379199.99999999994</v>
      </c>
      <c r="BO212">
        <v>96379200</v>
      </c>
      <c r="BP212">
        <v>45325.01401104973</v>
      </c>
      <c r="BQ212">
        <v>0</v>
      </c>
      <c r="BR212">
        <v>179.03380534364643</v>
      </c>
      <c r="BS212" s="14">
        <v>45504.04781639338</v>
      </c>
      <c r="BT212" s="15">
        <v>235467.98028880445</v>
      </c>
      <c r="BU212" s="15">
        <v>0</v>
      </c>
      <c r="BV212" s="15">
        <v>930.09852214077762</v>
      </c>
      <c r="BW212" s="15">
        <v>236398.07881094524</v>
      </c>
      <c r="BX212" s="15">
        <v>235467.98028880445</v>
      </c>
      <c r="BY212" s="15">
        <v>0</v>
      </c>
      <c r="BZ212" s="15">
        <v>930.09852214077762</v>
      </c>
      <c r="CA212" s="15">
        <v>236398.07881094524</v>
      </c>
      <c r="CB212" s="15">
        <v>498729600</v>
      </c>
      <c r="CC212" s="15">
        <v>0</v>
      </c>
      <c r="CD212" s="15">
        <v>1969981.9199999997</v>
      </c>
      <c r="CE212" s="15">
        <v>500699581.92000002</v>
      </c>
      <c r="CF212" s="15">
        <v>235467.98028880445</v>
      </c>
      <c r="CG212" s="15">
        <v>0</v>
      </c>
      <c r="CH212" s="15">
        <v>930.09852214077762</v>
      </c>
      <c r="CI212" s="15">
        <v>236398.07881094524</v>
      </c>
      <c r="CJ212" s="15" t="s">
        <v>96</v>
      </c>
      <c r="CK212" s="15" t="s">
        <v>523</v>
      </c>
      <c r="CL212" s="15" t="s">
        <v>523</v>
      </c>
      <c r="CM212" s="15" t="s">
        <v>523</v>
      </c>
      <c r="CN212" s="15">
        <v>45504.04781639338</v>
      </c>
      <c r="CO212" s="15">
        <v>45504.04781639338</v>
      </c>
      <c r="CP212" s="15">
        <v>96379200</v>
      </c>
      <c r="CQ212" s="15">
        <v>45504.04781639338</v>
      </c>
      <c r="CR212" s="14">
        <v>45504.04781639338</v>
      </c>
      <c r="CS212">
        <v>45504.04781639338</v>
      </c>
      <c r="CT212">
        <v>45504.04781639338</v>
      </c>
      <c r="CU212">
        <v>96379200</v>
      </c>
      <c r="CV212">
        <v>45504.04781639338</v>
      </c>
      <c r="CW212">
        <v>45504.04781639338</v>
      </c>
      <c r="CX212">
        <v>1</v>
      </c>
      <c r="CY212" s="21">
        <f t="shared" si="3"/>
        <v>3.7920039846994481E-4</v>
      </c>
      <c r="CZ212" s="21" t="e">
        <f>VLOOKUP(F212,#REF!,12,0)</f>
        <v>#REF!</v>
      </c>
      <c r="DB212" s="16"/>
    </row>
    <row r="213" spans="1:106">
      <c r="A213" t="s">
        <v>538</v>
      </c>
      <c r="B213" t="s">
        <v>548</v>
      </c>
      <c r="C213" t="s">
        <v>1827</v>
      </c>
      <c r="D213" t="s">
        <v>542</v>
      </c>
      <c r="E213" t="s">
        <v>538</v>
      </c>
      <c r="F213" t="s">
        <v>548</v>
      </c>
      <c r="I213" t="s">
        <v>542</v>
      </c>
      <c r="J213" t="s">
        <v>523</v>
      </c>
      <c r="K213" t="e">
        <v>#N/A</v>
      </c>
      <c r="L213" t="s">
        <v>526</v>
      </c>
      <c r="M213" t="s">
        <v>527</v>
      </c>
      <c r="N213" t="s">
        <v>551</v>
      </c>
      <c r="O213">
        <v>44580</v>
      </c>
      <c r="P213">
        <v>44500</v>
      </c>
      <c r="Q213">
        <v>1</v>
      </c>
      <c r="R213" t="s">
        <v>94</v>
      </c>
      <c r="S213">
        <v>100000000</v>
      </c>
      <c r="T213">
        <v>100000000</v>
      </c>
      <c r="U213">
        <v>450000</v>
      </c>
      <c r="V213">
        <v>4.4999999999999998E-2</v>
      </c>
      <c r="W213">
        <v>1</v>
      </c>
      <c r="X213">
        <v>100000000</v>
      </c>
      <c r="Y213" s="14">
        <v>100000000</v>
      </c>
      <c r="Z213">
        <v>450000</v>
      </c>
      <c r="AA213">
        <v>0</v>
      </c>
      <c r="AB213">
        <v>0</v>
      </c>
      <c r="AC213" t="s">
        <v>523</v>
      </c>
      <c r="AD213">
        <v>0</v>
      </c>
      <c r="AE213">
        <v>0</v>
      </c>
      <c r="AF213">
        <v>0</v>
      </c>
      <c r="AG213">
        <v>0</v>
      </c>
      <c r="AH213" t="s">
        <v>523</v>
      </c>
      <c r="AI213">
        <v>4</v>
      </c>
      <c r="AJ213">
        <v>4</v>
      </c>
      <c r="AL213">
        <v>4</v>
      </c>
      <c r="AM213" t="s">
        <v>95</v>
      </c>
      <c r="AN213">
        <v>0</v>
      </c>
      <c r="AO213" t="s">
        <v>95</v>
      </c>
      <c r="AP213" t="s">
        <v>95</v>
      </c>
      <c r="AQ213">
        <v>1</v>
      </c>
      <c r="AS213">
        <v>1</v>
      </c>
      <c r="AT213" t="s">
        <v>92</v>
      </c>
      <c r="AU213" t="s">
        <v>2415</v>
      </c>
      <c r="AV213" t="s">
        <v>94</v>
      </c>
      <c r="AW213">
        <v>100000000</v>
      </c>
      <c r="AX213">
        <v>0</v>
      </c>
      <c r="AY213">
        <v>1</v>
      </c>
      <c r="AZ213">
        <v>639070000</v>
      </c>
      <c r="BA213">
        <v>0</v>
      </c>
      <c r="BB213" t="s">
        <v>93</v>
      </c>
      <c r="BC213" t="s">
        <v>1827</v>
      </c>
      <c r="BD213">
        <v>678284.48972545075</v>
      </c>
      <c r="BE213">
        <v>0</v>
      </c>
      <c r="BF213">
        <v>3052.2802037645279</v>
      </c>
      <c r="BG213">
        <v>681336.76992921531</v>
      </c>
      <c r="BH213">
        <v>678284.48972545075</v>
      </c>
      <c r="BI213">
        <v>0</v>
      </c>
      <c r="BJ213">
        <v>3052.2802037645279</v>
      </c>
      <c r="BK213">
        <v>681336.76992921531</v>
      </c>
      <c r="BL213">
        <v>80000000</v>
      </c>
      <c r="BM213">
        <v>0</v>
      </c>
      <c r="BN213">
        <v>359999.99999999994</v>
      </c>
      <c r="BO213">
        <v>80360000</v>
      </c>
      <c r="BP213">
        <v>678284.48972545075</v>
      </c>
      <c r="BQ213">
        <v>0</v>
      </c>
      <c r="BR213">
        <v>3052.2802037645279</v>
      </c>
      <c r="BS213" s="14">
        <v>681336.76992921531</v>
      </c>
      <c r="BT213" s="15">
        <v>3523755.7525726892</v>
      </c>
      <c r="BU213" s="15">
        <v>0</v>
      </c>
      <c r="BV213" s="15">
        <v>15856.900886577099</v>
      </c>
      <c r="BW213" s="15">
        <v>3539612.6534592663</v>
      </c>
      <c r="BX213" s="15">
        <v>3523755.7525726892</v>
      </c>
      <c r="BY213" s="15">
        <v>0</v>
      </c>
      <c r="BZ213" s="15">
        <v>15856.900886577099</v>
      </c>
      <c r="CA213" s="15">
        <v>3539612.6534592663</v>
      </c>
      <c r="CB213" s="15">
        <v>415608000</v>
      </c>
      <c r="CC213" s="15">
        <v>0</v>
      </c>
      <c r="CD213" s="15">
        <v>1870235.9999999998</v>
      </c>
      <c r="CE213" s="15">
        <v>417478236</v>
      </c>
      <c r="CF213" s="15">
        <v>3523755.7525726892</v>
      </c>
      <c r="CG213" s="15">
        <v>0</v>
      </c>
      <c r="CH213" s="15">
        <v>15856.900886577099</v>
      </c>
      <c r="CI213" s="15">
        <v>3539612.6534592663</v>
      </c>
      <c r="CJ213" s="15" t="s">
        <v>96</v>
      </c>
      <c r="CK213" s="15" t="s">
        <v>523</v>
      </c>
      <c r="CL213" s="15" t="s">
        <v>523</v>
      </c>
      <c r="CM213" s="15" t="s">
        <v>523</v>
      </c>
      <c r="CN213" s="15">
        <v>681336.76992921531</v>
      </c>
      <c r="CO213" s="15">
        <v>681336.76992921531</v>
      </c>
      <c r="CP213" s="15">
        <v>80360000</v>
      </c>
      <c r="CQ213" s="15">
        <v>681336.76992921531</v>
      </c>
      <c r="CR213" s="14">
        <v>681336.76992921531</v>
      </c>
      <c r="CS213">
        <v>681336.76992921531</v>
      </c>
      <c r="CT213">
        <v>681336.76992921531</v>
      </c>
      <c r="CU213">
        <v>80360000</v>
      </c>
      <c r="CV213">
        <v>681336.76992921531</v>
      </c>
      <c r="CW213">
        <v>681336.76992921531</v>
      </c>
      <c r="CX213">
        <v>4</v>
      </c>
      <c r="CY213" s="21">
        <f t="shared" si="3"/>
        <v>6.8133676992921527E-3</v>
      </c>
      <c r="CZ213" s="21" t="e">
        <f>VLOOKUP(F213,#REF!,12,0)</f>
        <v>#REF!</v>
      </c>
      <c r="DB213" s="16"/>
    </row>
    <row r="214" spans="1:106">
      <c r="A214" t="s">
        <v>538</v>
      </c>
      <c r="B214" t="s">
        <v>552</v>
      </c>
      <c r="C214" t="s">
        <v>1828</v>
      </c>
      <c r="D214" t="s">
        <v>542</v>
      </c>
      <c r="E214" t="s">
        <v>538</v>
      </c>
      <c r="F214" t="s">
        <v>552</v>
      </c>
      <c r="I214" t="s">
        <v>542</v>
      </c>
      <c r="J214" t="s">
        <v>2414</v>
      </c>
      <c r="K214" t="s">
        <v>88</v>
      </c>
      <c r="L214" t="s">
        <v>526</v>
      </c>
      <c r="M214" t="s">
        <v>527</v>
      </c>
      <c r="N214" t="s">
        <v>555</v>
      </c>
      <c r="O214">
        <v>44694</v>
      </c>
      <c r="P214">
        <v>44500</v>
      </c>
      <c r="Q214">
        <v>1</v>
      </c>
      <c r="R214" t="s">
        <v>94</v>
      </c>
      <c r="S214">
        <v>12000000</v>
      </c>
      <c r="T214">
        <v>12000000</v>
      </c>
      <c r="U214">
        <v>0</v>
      </c>
      <c r="V214">
        <v>0</v>
      </c>
      <c r="W214">
        <v>1</v>
      </c>
      <c r="X214">
        <v>12000000</v>
      </c>
      <c r="Y214" s="14">
        <v>12000000</v>
      </c>
      <c r="Z214">
        <v>0</v>
      </c>
      <c r="AA214">
        <v>0</v>
      </c>
      <c r="AB214">
        <v>0</v>
      </c>
      <c r="AC214" t="s">
        <v>523</v>
      </c>
      <c r="AD214">
        <v>5</v>
      </c>
      <c r="AE214">
        <v>5</v>
      </c>
      <c r="AF214">
        <v>0</v>
      </c>
      <c r="AG214">
        <v>0</v>
      </c>
      <c r="AH214" t="s">
        <v>523</v>
      </c>
      <c r="AI214">
        <v>6</v>
      </c>
      <c r="AJ214">
        <v>6</v>
      </c>
      <c r="AL214">
        <v>6</v>
      </c>
      <c r="AM214" t="s">
        <v>95</v>
      </c>
      <c r="AN214">
        <v>0</v>
      </c>
      <c r="AO214" t="s">
        <v>95</v>
      </c>
      <c r="AP214" t="s">
        <v>95</v>
      </c>
      <c r="AQ214">
        <v>1</v>
      </c>
      <c r="AS214">
        <v>1</v>
      </c>
      <c r="AT214" t="s">
        <v>92</v>
      </c>
      <c r="AU214" t="s">
        <v>95</v>
      </c>
      <c r="AV214" t="s">
        <v>94</v>
      </c>
      <c r="AW214">
        <v>35000000</v>
      </c>
      <c r="AX214">
        <v>7000000</v>
      </c>
      <c r="AY214">
        <v>1</v>
      </c>
      <c r="AZ214">
        <v>223674500</v>
      </c>
      <c r="BA214">
        <v>44734900</v>
      </c>
      <c r="BB214" t="s">
        <v>116</v>
      </c>
      <c r="BC214" t="s">
        <v>1828</v>
      </c>
      <c r="BD214">
        <v>207143.44225568254</v>
      </c>
      <c r="BE214">
        <v>0</v>
      </c>
      <c r="BF214">
        <v>0</v>
      </c>
      <c r="BG214">
        <v>207143.44225568254</v>
      </c>
      <c r="BH214">
        <v>207143.44225568254</v>
      </c>
      <c r="BI214">
        <v>0</v>
      </c>
      <c r="BJ214">
        <v>0</v>
      </c>
      <c r="BK214">
        <v>207143.44225568254</v>
      </c>
      <c r="BL214">
        <v>9600000</v>
      </c>
      <c r="BM214">
        <v>0</v>
      </c>
      <c r="BN214">
        <v>0</v>
      </c>
      <c r="BO214">
        <v>9600000</v>
      </c>
      <c r="BP214">
        <v>207143.44225568254</v>
      </c>
      <c r="BQ214">
        <v>0</v>
      </c>
      <c r="BR214">
        <v>0</v>
      </c>
      <c r="BS214" s="14">
        <v>207143.44225568254</v>
      </c>
      <c r="BT214" s="15">
        <v>1076130.8968624964</v>
      </c>
      <c r="BU214" s="15">
        <v>0</v>
      </c>
      <c r="BV214" s="15">
        <v>0</v>
      </c>
      <c r="BW214" s="15">
        <v>1076130.8968624964</v>
      </c>
      <c r="BX214" s="15">
        <v>1076130.8968624964</v>
      </c>
      <c r="BY214" s="15">
        <v>0</v>
      </c>
      <c r="BZ214" s="15">
        <v>0</v>
      </c>
      <c r="CA214" s="15">
        <v>1076130.8968624964</v>
      </c>
      <c r="CB214" s="15">
        <v>49872960</v>
      </c>
      <c r="CC214" s="15">
        <v>0</v>
      </c>
      <c r="CD214" s="15">
        <v>0</v>
      </c>
      <c r="CE214" s="15">
        <v>49872960</v>
      </c>
      <c r="CF214" s="15">
        <v>1076130.8968624964</v>
      </c>
      <c r="CG214" s="15">
        <v>0</v>
      </c>
      <c r="CH214" s="15">
        <v>0</v>
      </c>
      <c r="CI214" s="15">
        <v>1076130.8968624964</v>
      </c>
      <c r="CJ214" s="15" t="s">
        <v>96</v>
      </c>
      <c r="CK214" s="15" t="s">
        <v>523</v>
      </c>
      <c r="CL214" s="15" t="s">
        <v>523</v>
      </c>
      <c r="CM214" s="15" t="s">
        <v>523</v>
      </c>
      <c r="CN214" s="15">
        <v>207143.44225568254</v>
      </c>
      <c r="CO214" s="15">
        <v>207143.44225568254</v>
      </c>
      <c r="CP214" s="15">
        <v>9600000</v>
      </c>
      <c r="CQ214" s="15">
        <v>207143.44225568254</v>
      </c>
      <c r="CR214" s="14">
        <v>207143.44225568254</v>
      </c>
      <c r="CS214">
        <v>207143.44225568254</v>
      </c>
      <c r="CT214">
        <v>207143.44225568254</v>
      </c>
      <c r="CU214">
        <v>9600000</v>
      </c>
      <c r="CV214">
        <v>207143.44225568254</v>
      </c>
      <c r="CW214">
        <v>207143.44225568254</v>
      </c>
      <c r="CX214">
        <v>6</v>
      </c>
      <c r="CY214" s="21">
        <f t="shared" si="3"/>
        <v>1.726195352130688E-2</v>
      </c>
      <c r="CZ214" s="21" t="e">
        <f>VLOOKUP(F214,#REF!,12,0)</f>
        <v>#REF!</v>
      </c>
      <c r="DB214" s="16"/>
    </row>
    <row r="215" spans="1:106">
      <c r="A215" t="s">
        <v>538</v>
      </c>
      <c r="B215" t="s">
        <v>556</v>
      </c>
      <c r="C215" t="s">
        <v>1829</v>
      </c>
      <c r="D215" t="s">
        <v>542</v>
      </c>
      <c r="E215" t="s">
        <v>538</v>
      </c>
      <c r="F215" t="s">
        <v>556</v>
      </c>
      <c r="I215" t="s">
        <v>542</v>
      </c>
      <c r="J215" t="s">
        <v>2414</v>
      </c>
      <c r="K215" t="s">
        <v>88</v>
      </c>
      <c r="L215" t="s">
        <v>526</v>
      </c>
      <c r="M215" t="s">
        <v>527</v>
      </c>
      <c r="N215" t="s">
        <v>555</v>
      </c>
      <c r="O215">
        <v>44694</v>
      </c>
      <c r="P215">
        <v>44500</v>
      </c>
      <c r="Q215">
        <v>1</v>
      </c>
      <c r="R215" t="s">
        <v>94</v>
      </c>
      <c r="S215">
        <v>16000000</v>
      </c>
      <c r="T215">
        <v>16000000</v>
      </c>
      <c r="U215">
        <v>0</v>
      </c>
      <c r="V215">
        <v>0</v>
      </c>
      <c r="W215">
        <v>1</v>
      </c>
      <c r="X215">
        <v>16000000</v>
      </c>
      <c r="Y215" s="14">
        <v>16000000</v>
      </c>
      <c r="Z215">
        <v>0</v>
      </c>
      <c r="AA215">
        <v>0</v>
      </c>
      <c r="AB215">
        <v>0</v>
      </c>
      <c r="AC215" t="s">
        <v>523</v>
      </c>
      <c r="AD215">
        <v>5</v>
      </c>
      <c r="AE215">
        <v>5</v>
      </c>
      <c r="AF215">
        <v>0</v>
      </c>
      <c r="AG215">
        <v>0</v>
      </c>
      <c r="AH215" t="s">
        <v>523</v>
      </c>
      <c r="AI215">
        <v>6</v>
      </c>
      <c r="AJ215">
        <v>6</v>
      </c>
      <c r="AL215">
        <v>6</v>
      </c>
      <c r="AM215" t="s">
        <v>95</v>
      </c>
      <c r="AN215">
        <v>0</v>
      </c>
      <c r="AO215" t="s">
        <v>95</v>
      </c>
      <c r="AP215" t="s">
        <v>95</v>
      </c>
      <c r="AQ215">
        <v>1</v>
      </c>
      <c r="AS215">
        <v>1</v>
      </c>
      <c r="AT215" t="s">
        <v>92</v>
      </c>
      <c r="AU215" t="s">
        <v>95</v>
      </c>
      <c r="AV215" t="s">
        <v>94</v>
      </c>
      <c r="AW215">
        <v>35000000</v>
      </c>
      <c r="AX215">
        <v>7000000</v>
      </c>
      <c r="AY215">
        <v>1</v>
      </c>
      <c r="AZ215">
        <v>223674500</v>
      </c>
      <c r="BA215">
        <v>44734900</v>
      </c>
      <c r="BB215" t="s">
        <v>116</v>
      </c>
      <c r="BC215" t="s">
        <v>1829</v>
      </c>
      <c r="BD215">
        <v>276191.2563409101</v>
      </c>
      <c r="BE215">
        <v>0</v>
      </c>
      <c r="BF215">
        <v>0</v>
      </c>
      <c r="BG215">
        <v>276191.2563409101</v>
      </c>
      <c r="BH215">
        <v>276191.2563409101</v>
      </c>
      <c r="BI215">
        <v>0</v>
      </c>
      <c r="BJ215">
        <v>0</v>
      </c>
      <c r="BK215">
        <v>276191.2563409101</v>
      </c>
      <c r="BL215">
        <v>12800000</v>
      </c>
      <c r="BM215">
        <v>0</v>
      </c>
      <c r="BN215">
        <v>0</v>
      </c>
      <c r="BO215">
        <v>12800000</v>
      </c>
      <c r="BP215">
        <v>276191.2563409101</v>
      </c>
      <c r="BQ215">
        <v>0</v>
      </c>
      <c r="BR215">
        <v>0</v>
      </c>
      <c r="BS215" s="14">
        <v>276191.2563409101</v>
      </c>
      <c r="BT215" s="15">
        <v>1434841.1958166622</v>
      </c>
      <c r="BU215" s="15">
        <v>0</v>
      </c>
      <c r="BV215" s="15">
        <v>0</v>
      </c>
      <c r="BW215" s="15">
        <v>1434841.1958166622</v>
      </c>
      <c r="BX215" s="15">
        <v>1434841.1958166622</v>
      </c>
      <c r="BY215" s="15">
        <v>0</v>
      </c>
      <c r="BZ215" s="15">
        <v>0</v>
      </c>
      <c r="CA215" s="15">
        <v>1434841.1958166622</v>
      </c>
      <c r="CB215" s="15">
        <v>66497280</v>
      </c>
      <c r="CC215" s="15">
        <v>0</v>
      </c>
      <c r="CD215" s="15">
        <v>0</v>
      </c>
      <c r="CE215" s="15">
        <v>66497280</v>
      </c>
      <c r="CF215" s="15">
        <v>1434841.1958166622</v>
      </c>
      <c r="CG215" s="15">
        <v>0</v>
      </c>
      <c r="CH215" s="15">
        <v>0</v>
      </c>
      <c r="CI215" s="15">
        <v>1434841.1958166622</v>
      </c>
      <c r="CJ215" s="15" t="s">
        <v>96</v>
      </c>
      <c r="CK215" s="15" t="s">
        <v>523</v>
      </c>
      <c r="CL215" s="15" t="s">
        <v>523</v>
      </c>
      <c r="CM215" s="15" t="s">
        <v>523</v>
      </c>
      <c r="CN215" s="15">
        <v>276191.2563409101</v>
      </c>
      <c r="CO215" s="15">
        <v>276191.2563409101</v>
      </c>
      <c r="CP215" s="15">
        <v>12800000</v>
      </c>
      <c r="CQ215" s="15">
        <v>276191.2563409101</v>
      </c>
      <c r="CR215" s="14">
        <v>276191.2563409101</v>
      </c>
      <c r="CS215">
        <v>276191.2563409101</v>
      </c>
      <c r="CT215">
        <v>276191.2563409101</v>
      </c>
      <c r="CU215">
        <v>12800000</v>
      </c>
      <c r="CV215">
        <v>276191.2563409101</v>
      </c>
      <c r="CW215">
        <v>276191.2563409101</v>
      </c>
      <c r="CX215">
        <v>6</v>
      </c>
      <c r="CY215" s="21">
        <f t="shared" si="3"/>
        <v>1.726195352130688E-2</v>
      </c>
      <c r="CZ215" s="21" t="e">
        <f>VLOOKUP(F215,#REF!,12,0)</f>
        <v>#REF!</v>
      </c>
      <c r="DB215" s="16"/>
    </row>
    <row r="216" spans="1:106">
      <c r="A216" t="s">
        <v>538</v>
      </c>
      <c r="B216" t="s">
        <v>557</v>
      </c>
      <c r="C216" t="s">
        <v>1830</v>
      </c>
      <c r="D216" t="s">
        <v>542</v>
      </c>
      <c r="E216" t="s">
        <v>538</v>
      </c>
      <c r="F216" t="s">
        <v>557</v>
      </c>
      <c r="I216" t="s">
        <v>542</v>
      </c>
      <c r="J216" t="s">
        <v>2414</v>
      </c>
      <c r="K216" t="s">
        <v>88</v>
      </c>
      <c r="L216" t="s">
        <v>526</v>
      </c>
      <c r="M216" t="s">
        <v>527</v>
      </c>
      <c r="N216" t="s">
        <v>560</v>
      </c>
      <c r="O216">
        <v>44610</v>
      </c>
      <c r="P216">
        <v>44500</v>
      </c>
      <c r="Q216">
        <v>1</v>
      </c>
      <c r="R216" t="s">
        <v>94</v>
      </c>
      <c r="S216">
        <v>190000000</v>
      </c>
      <c r="T216">
        <v>190000000</v>
      </c>
      <c r="U216">
        <v>1267595.56</v>
      </c>
      <c r="V216">
        <v>3.5319999999999997E-2</v>
      </c>
      <c r="W216">
        <v>1</v>
      </c>
      <c r="X216">
        <v>190000000</v>
      </c>
      <c r="Y216" s="14">
        <v>190000000</v>
      </c>
      <c r="Z216">
        <v>1267595.56</v>
      </c>
      <c r="AA216">
        <v>0</v>
      </c>
      <c r="AB216">
        <v>0</v>
      </c>
      <c r="AC216" t="s">
        <v>523</v>
      </c>
      <c r="AD216">
        <v>2</v>
      </c>
      <c r="AE216">
        <v>2</v>
      </c>
      <c r="AF216">
        <v>0</v>
      </c>
      <c r="AG216">
        <v>0</v>
      </c>
      <c r="AH216" t="s">
        <v>523</v>
      </c>
      <c r="AI216">
        <v>1</v>
      </c>
      <c r="AJ216">
        <v>1</v>
      </c>
      <c r="AL216">
        <v>1</v>
      </c>
      <c r="AM216" t="s">
        <v>95</v>
      </c>
      <c r="AN216">
        <v>0</v>
      </c>
      <c r="AO216" t="s">
        <v>95</v>
      </c>
      <c r="AP216" t="s">
        <v>95</v>
      </c>
      <c r="AQ216">
        <v>1</v>
      </c>
      <c r="AS216">
        <v>1</v>
      </c>
      <c r="AT216" t="s">
        <v>155</v>
      </c>
      <c r="AU216" t="s">
        <v>95</v>
      </c>
      <c r="AV216" t="s">
        <v>94</v>
      </c>
      <c r="AW216">
        <v>190000000</v>
      </c>
      <c r="AX216">
        <v>0</v>
      </c>
      <c r="AY216">
        <v>1</v>
      </c>
      <c r="AZ216">
        <v>1214233000</v>
      </c>
      <c r="BA216">
        <v>0</v>
      </c>
      <c r="BB216" t="s">
        <v>93</v>
      </c>
      <c r="BC216" t="s">
        <v>1830</v>
      </c>
      <c r="BD216">
        <v>71764.605517495394</v>
      </c>
      <c r="BE216">
        <v>0</v>
      </c>
      <c r="BF216">
        <v>478.78155431120365</v>
      </c>
      <c r="BG216">
        <v>72243.387071806603</v>
      </c>
      <c r="BH216">
        <v>71764.605517495394</v>
      </c>
      <c r="BI216">
        <v>0</v>
      </c>
      <c r="BJ216">
        <v>478.78155431120365</v>
      </c>
      <c r="BK216">
        <v>72243.387071806603</v>
      </c>
      <c r="BL216">
        <v>152000000</v>
      </c>
      <c r="BM216">
        <v>0</v>
      </c>
      <c r="BN216">
        <v>1014076.448</v>
      </c>
      <c r="BO216">
        <v>153014076.44799998</v>
      </c>
      <c r="BP216">
        <v>71764.605517495394</v>
      </c>
      <c r="BQ216">
        <v>0</v>
      </c>
      <c r="BR216">
        <v>478.78155431120365</v>
      </c>
      <c r="BS216" s="14">
        <v>72243.387071806603</v>
      </c>
      <c r="BT216" s="15">
        <v>372824.30212394032</v>
      </c>
      <c r="BU216" s="15">
        <v>0</v>
      </c>
      <c r="BV216" s="15">
        <v>2487.3180528021339</v>
      </c>
      <c r="BW216" s="15">
        <v>375311.62017674249</v>
      </c>
      <c r="BX216" s="15">
        <v>372824.30212394032</v>
      </c>
      <c r="BY216" s="15">
        <v>0</v>
      </c>
      <c r="BZ216" s="15">
        <v>2487.3180528021339</v>
      </c>
      <c r="CA216" s="15">
        <v>375311.62017674249</v>
      </c>
      <c r="CB216" s="15">
        <v>789655200</v>
      </c>
      <c r="CC216" s="15">
        <v>0</v>
      </c>
      <c r="CD216" s="15">
        <v>5268228.5550047997</v>
      </c>
      <c r="CE216" s="15">
        <v>794923428.55500472</v>
      </c>
      <c r="CF216" s="15">
        <v>372824.30212394032</v>
      </c>
      <c r="CG216" s="15">
        <v>0</v>
      </c>
      <c r="CH216" s="15">
        <v>2487.3180528021339</v>
      </c>
      <c r="CI216" s="15">
        <v>375311.62017674249</v>
      </c>
      <c r="CJ216" s="15" t="s">
        <v>96</v>
      </c>
      <c r="CK216" s="15" t="s">
        <v>523</v>
      </c>
      <c r="CL216" s="15" t="s">
        <v>523</v>
      </c>
      <c r="CM216" s="15" t="s">
        <v>523</v>
      </c>
      <c r="CN216" s="15">
        <v>72243.387071806603</v>
      </c>
      <c r="CO216" s="15">
        <v>72243.387071806603</v>
      </c>
      <c r="CP216" s="15">
        <v>153014076.44799998</v>
      </c>
      <c r="CQ216" s="15">
        <v>72243.387071806603</v>
      </c>
      <c r="CR216" s="14">
        <v>72243.387071806603</v>
      </c>
      <c r="CS216">
        <v>72243.387071806603</v>
      </c>
      <c r="CT216">
        <v>72243.387071806603</v>
      </c>
      <c r="CU216">
        <v>153014076.44799998</v>
      </c>
      <c r="CV216">
        <v>72243.387071806603</v>
      </c>
      <c r="CW216">
        <v>72243.387071806603</v>
      </c>
      <c r="CX216">
        <v>1</v>
      </c>
      <c r="CY216" s="21">
        <f t="shared" si="3"/>
        <v>3.8022835300950843E-4</v>
      </c>
      <c r="CZ216" s="21" t="e">
        <f>VLOOKUP(F216,#REF!,12,0)</f>
        <v>#REF!</v>
      </c>
      <c r="DB216" s="16"/>
    </row>
    <row r="217" spans="1:106">
      <c r="A217" t="s">
        <v>538</v>
      </c>
      <c r="B217" t="s">
        <v>561</v>
      </c>
      <c r="C217" t="s">
        <v>1831</v>
      </c>
      <c r="D217" t="s">
        <v>542</v>
      </c>
      <c r="E217" t="s">
        <v>538</v>
      </c>
      <c r="F217" t="s">
        <v>561</v>
      </c>
      <c r="I217" t="s">
        <v>542</v>
      </c>
      <c r="J217" t="s">
        <v>523</v>
      </c>
      <c r="K217" t="e">
        <v>#N/A</v>
      </c>
      <c r="L217" t="s">
        <v>526</v>
      </c>
      <c r="M217" t="s">
        <v>527</v>
      </c>
      <c r="N217" t="s">
        <v>564</v>
      </c>
      <c r="O217">
        <v>44524</v>
      </c>
      <c r="P217">
        <v>44500</v>
      </c>
      <c r="Q217">
        <v>1</v>
      </c>
      <c r="R217" t="s">
        <v>94</v>
      </c>
      <c r="S217">
        <v>100000000</v>
      </c>
      <c r="T217">
        <v>100000000</v>
      </c>
      <c r="U217">
        <v>420000</v>
      </c>
      <c r="V217">
        <v>4.2000000000000003E-2</v>
      </c>
      <c r="W217">
        <v>1</v>
      </c>
      <c r="X217">
        <v>100000000</v>
      </c>
      <c r="Y217" s="14">
        <v>100000000</v>
      </c>
      <c r="Z217">
        <v>420000</v>
      </c>
      <c r="AA217">
        <v>0</v>
      </c>
      <c r="AB217">
        <v>0</v>
      </c>
      <c r="AC217" t="s">
        <v>523</v>
      </c>
      <c r="AD217">
        <v>0</v>
      </c>
      <c r="AE217">
        <v>0</v>
      </c>
      <c r="AF217">
        <v>0</v>
      </c>
      <c r="AG217">
        <v>0</v>
      </c>
      <c r="AH217" t="s">
        <v>523</v>
      </c>
      <c r="AI217">
        <v>3</v>
      </c>
      <c r="AJ217">
        <v>3</v>
      </c>
      <c r="AL217">
        <v>3</v>
      </c>
      <c r="AM217" t="s">
        <v>95</v>
      </c>
      <c r="AN217">
        <v>0</v>
      </c>
      <c r="AO217" t="s">
        <v>95</v>
      </c>
      <c r="AP217" t="s">
        <v>95</v>
      </c>
      <c r="AQ217">
        <v>1</v>
      </c>
      <c r="AS217">
        <v>1</v>
      </c>
      <c r="AT217" t="s">
        <v>92</v>
      </c>
      <c r="AU217" t="s">
        <v>2415</v>
      </c>
      <c r="AV217" t="s">
        <v>94</v>
      </c>
      <c r="AW217">
        <v>100000000</v>
      </c>
      <c r="AX217">
        <v>0</v>
      </c>
      <c r="AY217">
        <v>1</v>
      </c>
      <c r="AZ217">
        <v>639070000</v>
      </c>
      <c r="BA217">
        <v>0</v>
      </c>
      <c r="BB217" t="s">
        <v>93</v>
      </c>
      <c r="BC217" t="s">
        <v>1831</v>
      </c>
      <c r="BD217">
        <v>251140.82016945834</v>
      </c>
      <c r="BE217">
        <v>0</v>
      </c>
      <c r="BF217">
        <v>1054.791444711725</v>
      </c>
      <c r="BG217">
        <v>252195.61161417008</v>
      </c>
      <c r="BH217">
        <v>251140.82016945834</v>
      </c>
      <c r="BI217">
        <v>0</v>
      </c>
      <c r="BJ217">
        <v>1054.791444711725</v>
      </c>
      <c r="BK217">
        <v>252195.61161417008</v>
      </c>
      <c r="BL217">
        <v>80000000</v>
      </c>
      <c r="BM217">
        <v>0</v>
      </c>
      <c r="BN217">
        <v>336000</v>
      </c>
      <c r="BO217">
        <v>80336000</v>
      </c>
      <c r="BP217">
        <v>251140.82016945834</v>
      </c>
      <c r="BQ217">
        <v>0</v>
      </c>
      <c r="BR217">
        <v>1054.791444711725</v>
      </c>
      <c r="BS217" s="14">
        <v>252195.61161417008</v>
      </c>
      <c r="BT217" s="15">
        <v>1304701.6748623531</v>
      </c>
      <c r="BU217" s="15">
        <v>0</v>
      </c>
      <c r="BV217" s="15">
        <v>5479.7470344218827</v>
      </c>
      <c r="BW217" s="15">
        <v>1310181.421896775</v>
      </c>
      <c r="BX217" s="15">
        <v>1304701.6748623531</v>
      </c>
      <c r="BY217" s="15">
        <v>0</v>
      </c>
      <c r="BZ217" s="15">
        <v>5479.7470344218827</v>
      </c>
      <c r="CA217" s="15">
        <v>1310181.421896775</v>
      </c>
      <c r="CB217" s="15">
        <v>415608000</v>
      </c>
      <c r="CC217" s="15">
        <v>0</v>
      </c>
      <c r="CD217" s="15">
        <v>1745553.6</v>
      </c>
      <c r="CE217" s="15">
        <v>417353553.60000002</v>
      </c>
      <c r="CF217" s="15">
        <v>1304701.6748623531</v>
      </c>
      <c r="CG217" s="15">
        <v>0</v>
      </c>
      <c r="CH217" s="15">
        <v>5479.7470344218827</v>
      </c>
      <c r="CI217" s="15">
        <v>1310181.421896775</v>
      </c>
      <c r="CJ217" s="15" t="s">
        <v>96</v>
      </c>
      <c r="CK217" s="15" t="s">
        <v>523</v>
      </c>
      <c r="CL217" s="15" t="s">
        <v>523</v>
      </c>
      <c r="CM217" s="15" t="s">
        <v>523</v>
      </c>
      <c r="CN217" s="15">
        <v>252195.61161417008</v>
      </c>
      <c r="CO217" s="15">
        <v>252195.61161417008</v>
      </c>
      <c r="CP217" s="15">
        <v>80336000</v>
      </c>
      <c r="CQ217" s="15">
        <v>252195.61161417008</v>
      </c>
      <c r="CR217" s="14">
        <v>252195.61161417008</v>
      </c>
      <c r="CS217">
        <v>252195.61161417008</v>
      </c>
      <c r="CT217">
        <v>252195.61161417008</v>
      </c>
      <c r="CU217">
        <v>80336000</v>
      </c>
      <c r="CV217">
        <v>252195.61161417008</v>
      </c>
      <c r="CW217">
        <v>252195.61161417008</v>
      </c>
      <c r="CX217">
        <v>3</v>
      </c>
      <c r="CY217" s="21">
        <f t="shared" si="3"/>
        <v>2.521956116141701E-3</v>
      </c>
      <c r="CZ217" s="21" t="e">
        <f>VLOOKUP(F217,#REF!,12,0)</f>
        <v>#REF!</v>
      </c>
      <c r="DB217" s="16"/>
    </row>
    <row r="218" spans="1:106">
      <c r="A218" t="s">
        <v>538</v>
      </c>
      <c r="B218" t="s">
        <v>565</v>
      </c>
      <c r="C218" t="s">
        <v>1832</v>
      </c>
      <c r="D218" t="s">
        <v>542</v>
      </c>
      <c r="E218" t="s">
        <v>538</v>
      </c>
      <c r="F218" t="s">
        <v>565</v>
      </c>
      <c r="I218" t="s">
        <v>542</v>
      </c>
      <c r="J218" t="s">
        <v>2414</v>
      </c>
      <c r="K218" t="s">
        <v>88</v>
      </c>
      <c r="L218" t="s">
        <v>526</v>
      </c>
      <c r="M218" t="s">
        <v>527</v>
      </c>
      <c r="N218" t="s">
        <v>568</v>
      </c>
      <c r="O218">
        <v>44589</v>
      </c>
      <c r="P218">
        <v>44500</v>
      </c>
      <c r="Q218">
        <v>1</v>
      </c>
      <c r="R218" t="s">
        <v>94</v>
      </c>
      <c r="S218">
        <v>50000000</v>
      </c>
      <c r="T218">
        <v>50000000</v>
      </c>
      <c r="U218">
        <v>0</v>
      </c>
      <c r="V218">
        <v>0</v>
      </c>
      <c r="W218">
        <v>1</v>
      </c>
      <c r="X218">
        <v>50000000</v>
      </c>
      <c r="Y218" s="14">
        <v>50000000</v>
      </c>
      <c r="Z218">
        <v>0</v>
      </c>
      <c r="AA218">
        <v>0</v>
      </c>
      <c r="AB218">
        <v>0</v>
      </c>
      <c r="AC218" t="s">
        <v>523</v>
      </c>
      <c r="AD218">
        <v>0</v>
      </c>
      <c r="AE218">
        <v>0</v>
      </c>
      <c r="AF218">
        <v>0</v>
      </c>
      <c r="AG218">
        <v>0</v>
      </c>
      <c r="AH218" t="s">
        <v>523</v>
      </c>
      <c r="AI218">
        <v>4</v>
      </c>
      <c r="AJ218">
        <v>4</v>
      </c>
      <c r="AL218">
        <v>4</v>
      </c>
      <c r="AM218" t="s">
        <v>95</v>
      </c>
      <c r="AN218">
        <v>0</v>
      </c>
      <c r="AO218" t="s">
        <v>95</v>
      </c>
      <c r="AP218" t="s">
        <v>95</v>
      </c>
      <c r="AQ218">
        <v>1</v>
      </c>
      <c r="AS218">
        <v>1</v>
      </c>
      <c r="AT218" t="s">
        <v>92</v>
      </c>
      <c r="AU218" t="s">
        <v>2415</v>
      </c>
      <c r="AV218" t="s">
        <v>94</v>
      </c>
      <c r="AW218">
        <v>50000000</v>
      </c>
      <c r="AX218">
        <v>0</v>
      </c>
      <c r="AY218">
        <v>1</v>
      </c>
      <c r="AZ218">
        <v>319535000</v>
      </c>
      <c r="BA218">
        <v>0</v>
      </c>
      <c r="BB218" t="s">
        <v>93</v>
      </c>
      <c r="BC218" t="s">
        <v>1832</v>
      </c>
      <c r="BD218">
        <v>339142.24486272538</v>
      </c>
      <c r="BE218">
        <v>0</v>
      </c>
      <c r="BF218">
        <v>0</v>
      </c>
      <c r="BG218">
        <v>339142.24486272538</v>
      </c>
      <c r="BH218">
        <v>339142.24486272538</v>
      </c>
      <c r="BI218">
        <v>0</v>
      </c>
      <c r="BJ218">
        <v>0</v>
      </c>
      <c r="BK218">
        <v>339142.24486272538</v>
      </c>
      <c r="BL218">
        <v>40000000</v>
      </c>
      <c r="BM218">
        <v>0</v>
      </c>
      <c r="BN218">
        <v>0</v>
      </c>
      <c r="BO218">
        <v>40000000</v>
      </c>
      <c r="BP218">
        <v>339142.24486272538</v>
      </c>
      <c r="BQ218">
        <v>0</v>
      </c>
      <c r="BR218">
        <v>0</v>
      </c>
      <c r="BS218" s="14">
        <v>339142.24486272538</v>
      </c>
      <c r="BT218" s="15">
        <v>1761877.8762863446</v>
      </c>
      <c r="BU218" s="15">
        <v>0</v>
      </c>
      <c r="BV218" s="15">
        <v>0</v>
      </c>
      <c r="BW218" s="15">
        <v>1761877.8762863446</v>
      </c>
      <c r="BX218" s="15">
        <v>1761877.8762863446</v>
      </c>
      <c r="BY218" s="15">
        <v>0</v>
      </c>
      <c r="BZ218" s="15">
        <v>0</v>
      </c>
      <c r="CA218" s="15">
        <v>1761877.8762863446</v>
      </c>
      <c r="CB218" s="15">
        <v>207804000</v>
      </c>
      <c r="CC218" s="15">
        <v>0</v>
      </c>
      <c r="CD218" s="15">
        <v>0</v>
      </c>
      <c r="CE218" s="15">
        <v>207804000</v>
      </c>
      <c r="CF218" s="15">
        <v>1761877.8762863446</v>
      </c>
      <c r="CG218" s="15">
        <v>0</v>
      </c>
      <c r="CH218" s="15">
        <v>0</v>
      </c>
      <c r="CI218" s="15">
        <v>1761877.8762863446</v>
      </c>
      <c r="CJ218" s="15" t="s">
        <v>96</v>
      </c>
      <c r="CK218" s="15" t="s">
        <v>523</v>
      </c>
      <c r="CL218" s="15" t="s">
        <v>523</v>
      </c>
      <c r="CM218" s="15" t="s">
        <v>523</v>
      </c>
      <c r="CN218" s="15">
        <v>339142.24486272538</v>
      </c>
      <c r="CO218" s="15">
        <v>339142.24486272538</v>
      </c>
      <c r="CP218" s="15">
        <v>40000000</v>
      </c>
      <c r="CQ218" s="15">
        <v>339142.24486272538</v>
      </c>
      <c r="CR218" s="14">
        <v>339142.24486272538</v>
      </c>
      <c r="CS218">
        <v>339142.24486272538</v>
      </c>
      <c r="CT218">
        <v>339142.24486272538</v>
      </c>
      <c r="CU218">
        <v>40000000</v>
      </c>
      <c r="CV218">
        <v>339142.24486272538</v>
      </c>
      <c r="CW218">
        <v>339142.24486272538</v>
      </c>
      <c r="CX218">
        <v>4</v>
      </c>
      <c r="CY218" s="21">
        <f t="shared" si="3"/>
        <v>6.7828448972545074E-3</v>
      </c>
      <c r="CZ218" s="21" t="e">
        <f>VLOOKUP(F218,#REF!,12,0)</f>
        <v>#REF!</v>
      </c>
      <c r="DB218" s="16"/>
    </row>
    <row r="219" spans="1:106">
      <c r="A219" t="s">
        <v>538</v>
      </c>
      <c r="B219" t="s">
        <v>569</v>
      </c>
      <c r="C219" t="s">
        <v>1833</v>
      </c>
      <c r="D219" t="s">
        <v>542</v>
      </c>
      <c r="E219" t="s">
        <v>538</v>
      </c>
      <c r="F219" t="s">
        <v>569</v>
      </c>
      <c r="I219" t="s">
        <v>542</v>
      </c>
      <c r="J219" t="s">
        <v>523</v>
      </c>
      <c r="K219" t="e">
        <v>#N/A</v>
      </c>
      <c r="L219" t="s">
        <v>526</v>
      </c>
      <c r="M219" t="s">
        <v>527</v>
      </c>
      <c r="N219" t="s">
        <v>543</v>
      </c>
      <c r="O219">
        <v>44707</v>
      </c>
      <c r="P219">
        <v>44500</v>
      </c>
      <c r="Q219">
        <v>1</v>
      </c>
      <c r="R219" t="s">
        <v>94</v>
      </c>
      <c r="S219">
        <v>57140000</v>
      </c>
      <c r="T219">
        <v>57140000</v>
      </c>
      <c r="U219">
        <v>613302.67000000004</v>
      </c>
      <c r="V219">
        <v>4.2000000000000003E-2</v>
      </c>
      <c r="W219">
        <v>1</v>
      </c>
      <c r="X219">
        <v>57140000</v>
      </c>
      <c r="Y219" s="14">
        <v>57140000</v>
      </c>
      <c r="Z219">
        <v>613302.67000000004</v>
      </c>
      <c r="AA219">
        <v>0</v>
      </c>
      <c r="AB219">
        <v>0</v>
      </c>
      <c r="AC219" t="s">
        <v>523</v>
      </c>
      <c r="AD219">
        <v>0</v>
      </c>
      <c r="AE219">
        <v>0</v>
      </c>
      <c r="AF219">
        <v>0</v>
      </c>
      <c r="AG219">
        <v>0</v>
      </c>
      <c r="AH219" t="s">
        <v>523</v>
      </c>
      <c r="AI219">
        <v>5</v>
      </c>
      <c r="AJ219">
        <v>5</v>
      </c>
      <c r="AL219">
        <v>5</v>
      </c>
      <c r="AM219" t="s">
        <v>95</v>
      </c>
      <c r="AN219">
        <v>0</v>
      </c>
      <c r="AO219" t="s">
        <v>95</v>
      </c>
      <c r="AP219" t="s">
        <v>95</v>
      </c>
      <c r="AQ219">
        <v>1</v>
      </c>
      <c r="AS219">
        <v>1</v>
      </c>
      <c r="AT219" t="s">
        <v>155</v>
      </c>
      <c r="AU219" t="s">
        <v>95</v>
      </c>
      <c r="AV219" t="s">
        <v>94</v>
      </c>
      <c r="AW219">
        <v>100000000</v>
      </c>
      <c r="AX219">
        <v>0</v>
      </c>
      <c r="AY219">
        <v>1</v>
      </c>
      <c r="AZ219">
        <v>639070000</v>
      </c>
      <c r="BA219">
        <v>0</v>
      </c>
      <c r="BB219" t="s">
        <v>93</v>
      </c>
      <c r="BC219" t="s">
        <v>1833</v>
      </c>
      <c r="BD219">
        <v>634513.85502903524</v>
      </c>
      <c r="BE219">
        <v>0</v>
      </c>
      <c r="BF219">
        <v>6810.4487476601389</v>
      </c>
      <c r="BG219">
        <v>641324.30377669539</v>
      </c>
      <c r="BH219">
        <v>634513.85502903524</v>
      </c>
      <c r="BI219">
        <v>0</v>
      </c>
      <c r="BJ219">
        <v>6810.4487476601389</v>
      </c>
      <c r="BK219">
        <v>641324.30377669539</v>
      </c>
      <c r="BL219">
        <v>45712000</v>
      </c>
      <c r="BM219">
        <v>0</v>
      </c>
      <c r="BN219">
        <v>490642.136</v>
      </c>
      <c r="BO219">
        <v>46202642.135999992</v>
      </c>
      <c r="BP219">
        <v>634513.85502903524</v>
      </c>
      <c r="BQ219">
        <v>0</v>
      </c>
      <c r="BR219">
        <v>6810.4487476601389</v>
      </c>
      <c r="BS219" s="14">
        <v>641324.30377669539</v>
      </c>
      <c r="BT219" s="15">
        <v>3296362.9282613411</v>
      </c>
      <c r="BU219" s="15">
        <v>0</v>
      </c>
      <c r="BV219" s="15">
        <v>35380.962288969189</v>
      </c>
      <c r="BW219" s="15">
        <v>3331743.8905503103</v>
      </c>
      <c r="BX219" s="15">
        <v>3296362.9282613411</v>
      </c>
      <c r="BY219" s="15">
        <v>0</v>
      </c>
      <c r="BZ219" s="15">
        <v>35380.962288969189</v>
      </c>
      <c r="CA219" s="15">
        <v>3331743.8905503103</v>
      </c>
      <c r="CB219" s="15">
        <v>237478411.19999999</v>
      </c>
      <c r="CC219" s="15">
        <v>0</v>
      </c>
      <c r="CD219" s="15">
        <v>2548934.9607336</v>
      </c>
      <c r="CE219" s="15">
        <v>240027346.16073355</v>
      </c>
      <c r="CF219" s="15">
        <v>3296362.9282613411</v>
      </c>
      <c r="CG219" s="15">
        <v>0</v>
      </c>
      <c r="CH219" s="15">
        <v>35380.962288969189</v>
      </c>
      <c r="CI219" s="15">
        <v>3331743.8905503103</v>
      </c>
      <c r="CJ219" s="15" t="s">
        <v>96</v>
      </c>
      <c r="CK219" s="15" t="s">
        <v>523</v>
      </c>
      <c r="CL219" s="15" t="s">
        <v>523</v>
      </c>
      <c r="CM219" s="15" t="s">
        <v>523</v>
      </c>
      <c r="CN219" s="15">
        <v>641324.30377669539</v>
      </c>
      <c r="CO219" s="15">
        <v>641324.30377669539</v>
      </c>
      <c r="CP219" s="15">
        <v>46202642.135999992</v>
      </c>
      <c r="CQ219" s="15">
        <v>641324.30377669539</v>
      </c>
      <c r="CR219" s="14">
        <v>641324.30377669539</v>
      </c>
      <c r="CS219">
        <v>641324.30377669539</v>
      </c>
      <c r="CT219">
        <v>641324.30377669539</v>
      </c>
      <c r="CU219">
        <v>46202642.135999992</v>
      </c>
      <c r="CV219">
        <v>641324.30377669539</v>
      </c>
      <c r="CW219">
        <v>641324.30377669539</v>
      </c>
      <c r="CX219">
        <v>5</v>
      </c>
      <c r="CY219" s="21">
        <f t="shared" si="3"/>
        <v>1.1223736502917315E-2</v>
      </c>
      <c r="CZ219" s="21" t="e">
        <f>VLOOKUP(F219,#REF!,12,0)</f>
        <v>#REF!</v>
      </c>
      <c r="DB219" s="16"/>
    </row>
    <row r="220" spans="1:106">
      <c r="A220" t="s">
        <v>538</v>
      </c>
      <c r="B220" t="s">
        <v>570</v>
      </c>
      <c r="C220" t="s">
        <v>1834</v>
      </c>
      <c r="D220" t="s">
        <v>542</v>
      </c>
      <c r="E220" t="s">
        <v>538</v>
      </c>
      <c r="F220" t="s">
        <v>570</v>
      </c>
      <c r="I220" t="s">
        <v>542</v>
      </c>
      <c r="J220" t="s">
        <v>523</v>
      </c>
      <c r="K220" t="e">
        <v>#N/A</v>
      </c>
      <c r="L220" t="s">
        <v>526</v>
      </c>
      <c r="M220" t="s">
        <v>527</v>
      </c>
      <c r="N220" t="s">
        <v>573</v>
      </c>
      <c r="O220">
        <v>44714</v>
      </c>
      <c r="P220">
        <v>44500</v>
      </c>
      <c r="Q220">
        <v>1</v>
      </c>
      <c r="R220" t="s">
        <v>94</v>
      </c>
      <c r="S220">
        <v>100000000</v>
      </c>
      <c r="T220">
        <v>100000000</v>
      </c>
      <c r="U220">
        <v>480000</v>
      </c>
      <c r="V220">
        <v>4.8000000000000001E-2</v>
      </c>
      <c r="W220">
        <v>1</v>
      </c>
      <c r="X220">
        <v>100000000</v>
      </c>
      <c r="Y220" s="14">
        <v>100000000</v>
      </c>
      <c r="Z220">
        <v>480000</v>
      </c>
      <c r="AA220">
        <v>0</v>
      </c>
      <c r="AB220">
        <v>0</v>
      </c>
      <c r="AC220" t="s">
        <v>523</v>
      </c>
      <c r="AD220">
        <v>0</v>
      </c>
      <c r="AE220">
        <v>0</v>
      </c>
      <c r="AF220">
        <v>0</v>
      </c>
      <c r="AG220">
        <v>0</v>
      </c>
      <c r="AH220" t="s">
        <v>523</v>
      </c>
      <c r="AI220">
        <v>5</v>
      </c>
      <c r="AJ220">
        <v>5</v>
      </c>
      <c r="AL220">
        <v>5</v>
      </c>
      <c r="AM220" t="s">
        <v>95</v>
      </c>
      <c r="AN220">
        <v>0</v>
      </c>
      <c r="AO220" t="s">
        <v>95</v>
      </c>
      <c r="AP220" t="s">
        <v>95</v>
      </c>
      <c r="AQ220">
        <v>1</v>
      </c>
      <c r="AS220">
        <v>1</v>
      </c>
      <c r="AT220" t="s">
        <v>92</v>
      </c>
      <c r="AU220" t="s">
        <v>2415</v>
      </c>
      <c r="AV220" t="s">
        <v>94</v>
      </c>
      <c r="AW220">
        <v>100000000</v>
      </c>
      <c r="AX220">
        <v>0</v>
      </c>
      <c r="AY220">
        <v>1</v>
      </c>
      <c r="AZ220">
        <v>639070000</v>
      </c>
      <c r="BA220">
        <v>0</v>
      </c>
      <c r="BB220" t="s">
        <v>93</v>
      </c>
      <c r="BC220" t="s">
        <v>1834</v>
      </c>
      <c r="BD220">
        <v>1110454.7690392635</v>
      </c>
      <c r="BE220">
        <v>0</v>
      </c>
      <c r="BF220">
        <v>5330.1828913884656</v>
      </c>
      <c r="BG220">
        <v>1115784.9519306519</v>
      </c>
      <c r="BH220">
        <v>1110454.7690392635</v>
      </c>
      <c r="BI220">
        <v>0</v>
      </c>
      <c r="BJ220">
        <v>5330.1828913884656</v>
      </c>
      <c r="BK220">
        <v>1115784.9519306519</v>
      </c>
      <c r="BL220">
        <v>80000000</v>
      </c>
      <c r="BM220">
        <v>0</v>
      </c>
      <c r="BN220">
        <v>383999.99999999994</v>
      </c>
      <c r="BO220">
        <v>80384000</v>
      </c>
      <c r="BP220">
        <v>1110454.7690392635</v>
      </c>
      <c r="BQ220">
        <v>0</v>
      </c>
      <c r="BR220">
        <v>5330.1828913884656</v>
      </c>
      <c r="BS220" s="14">
        <v>1115784.9519306519</v>
      </c>
      <c r="BT220" s="15">
        <v>5768923.5706358775</v>
      </c>
      <c r="BU220" s="15">
        <v>0</v>
      </c>
      <c r="BV220" s="15">
        <v>27690.833139052218</v>
      </c>
      <c r="BW220" s="15">
        <v>5796614.4037749302</v>
      </c>
      <c r="BX220" s="15">
        <v>5768923.5706358775</v>
      </c>
      <c r="BY220" s="15">
        <v>0</v>
      </c>
      <c r="BZ220" s="15">
        <v>27690.833139052218</v>
      </c>
      <c r="CA220" s="15">
        <v>5796614.4037749302</v>
      </c>
      <c r="CB220" s="15">
        <v>415608000</v>
      </c>
      <c r="CC220" s="15">
        <v>0</v>
      </c>
      <c r="CD220" s="15">
        <v>1994918.3999999997</v>
      </c>
      <c r="CE220" s="15">
        <v>417602918.39999998</v>
      </c>
      <c r="CF220" s="15">
        <v>5768923.5706358775</v>
      </c>
      <c r="CG220" s="15">
        <v>0</v>
      </c>
      <c r="CH220" s="15">
        <v>27690.833139052218</v>
      </c>
      <c r="CI220" s="15">
        <v>5796614.4037749302</v>
      </c>
      <c r="CJ220" s="15" t="s">
        <v>96</v>
      </c>
      <c r="CK220" s="15" t="s">
        <v>523</v>
      </c>
      <c r="CL220" s="15" t="s">
        <v>523</v>
      </c>
      <c r="CM220" s="15" t="s">
        <v>523</v>
      </c>
      <c r="CN220" s="15">
        <v>1115784.9519306519</v>
      </c>
      <c r="CO220" s="15">
        <v>1115784.9519306519</v>
      </c>
      <c r="CP220" s="15">
        <v>80384000</v>
      </c>
      <c r="CQ220" s="15">
        <v>1115784.9519306519</v>
      </c>
      <c r="CR220" s="14">
        <v>1115784.9519306519</v>
      </c>
      <c r="CS220">
        <v>1115784.9519306519</v>
      </c>
      <c r="CT220">
        <v>1115784.9519306519</v>
      </c>
      <c r="CU220">
        <v>80384000</v>
      </c>
      <c r="CV220">
        <v>1115784.9519306519</v>
      </c>
      <c r="CW220">
        <v>1115784.9519306519</v>
      </c>
      <c r="CX220">
        <v>5</v>
      </c>
      <c r="CY220" s="21">
        <f t="shared" si="3"/>
        <v>1.1157849519306519E-2</v>
      </c>
      <c r="CZ220" s="21" t="e">
        <f>VLOOKUP(F220,#REF!,12,0)</f>
        <v>#REF!</v>
      </c>
      <c r="DB220" s="16"/>
    </row>
    <row r="221" spans="1:106">
      <c r="A221" t="s">
        <v>538</v>
      </c>
      <c r="B221" t="s">
        <v>574</v>
      </c>
      <c r="C221" t="s">
        <v>1835</v>
      </c>
      <c r="D221" t="s">
        <v>542</v>
      </c>
      <c r="E221" t="s">
        <v>538</v>
      </c>
      <c r="F221" t="s">
        <v>574</v>
      </c>
      <c r="I221" t="s">
        <v>542</v>
      </c>
      <c r="J221" t="s">
        <v>523</v>
      </c>
      <c r="K221" t="e">
        <v>#N/A</v>
      </c>
      <c r="L221" t="s">
        <v>526</v>
      </c>
      <c r="M221" t="s">
        <v>527</v>
      </c>
      <c r="N221" t="s">
        <v>577</v>
      </c>
      <c r="O221">
        <v>44720</v>
      </c>
      <c r="P221">
        <v>44500</v>
      </c>
      <c r="Q221">
        <v>1</v>
      </c>
      <c r="R221" t="s">
        <v>94</v>
      </c>
      <c r="S221">
        <v>150000000</v>
      </c>
      <c r="T221">
        <v>150000000</v>
      </c>
      <c r="U221">
        <v>561458.32999999996</v>
      </c>
      <c r="V221">
        <v>3.85E-2</v>
      </c>
      <c r="W221">
        <v>1</v>
      </c>
      <c r="X221">
        <v>150000000</v>
      </c>
      <c r="Y221" s="14">
        <v>150000000</v>
      </c>
      <c r="Z221">
        <v>561458.32999999996</v>
      </c>
      <c r="AA221">
        <v>0</v>
      </c>
      <c r="AB221">
        <v>0</v>
      </c>
      <c r="AC221" t="s">
        <v>523</v>
      </c>
      <c r="AD221">
        <v>0</v>
      </c>
      <c r="AE221">
        <v>0</v>
      </c>
      <c r="AF221">
        <v>0</v>
      </c>
      <c r="AG221">
        <v>0</v>
      </c>
      <c r="AH221" t="s">
        <v>523</v>
      </c>
      <c r="AI221">
        <v>4</v>
      </c>
      <c r="AJ221">
        <v>4</v>
      </c>
      <c r="AL221">
        <v>4</v>
      </c>
      <c r="AM221" t="s">
        <v>95</v>
      </c>
      <c r="AN221">
        <v>0</v>
      </c>
      <c r="AO221" t="s">
        <v>95</v>
      </c>
      <c r="AP221" t="s">
        <v>95</v>
      </c>
      <c r="AQ221">
        <v>1</v>
      </c>
      <c r="AS221">
        <v>1</v>
      </c>
      <c r="AT221" t="s">
        <v>155</v>
      </c>
      <c r="AU221" t="s">
        <v>95</v>
      </c>
      <c r="AV221" t="s">
        <v>94</v>
      </c>
      <c r="AW221">
        <v>150000000</v>
      </c>
      <c r="AX221">
        <v>0</v>
      </c>
      <c r="AY221">
        <v>1</v>
      </c>
      <c r="AZ221">
        <v>958605000</v>
      </c>
      <c r="BA221">
        <v>0</v>
      </c>
      <c r="BB221" t="s">
        <v>93</v>
      </c>
      <c r="BC221" t="s">
        <v>1835</v>
      </c>
      <c r="BD221">
        <v>1017426.734588176</v>
      </c>
      <c r="BE221">
        <v>0</v>
      </c>
      <c r="BF221">
        <v>3808.2847686615364</v>
      </c>
      <c r="BG221">
        <v>1021235.0193568375</v>
      </c>
      <c r="BH221">
        <v>1017426.734588176</v>
      </c>
      <c r="BI221">
        <v>0</v>
      </c>
      <c r="BJ221">
        <v>3808.2847686615364</v>
      </c>
      <c r="BK221">
        <v>1021235.0193568375</v>
      </c>
      <c r="BL221">
        <v>120000000</v>
      </c>
      <c r="BM221">
        <v>0</v>
      </c>
      <c r="BN221">
        <v>449166.66399999993</v>
      </c>
      <c r="BO221">
        <v>120449166.66400002</v>
      </c>
      <c r="BP221">
        <v>1017426.734588176</v>
      </c>
      <c r="BQ221">
        <v>0</v>
      </c>
      <c r="BR221">
        <v>3808.2847686615364</v>
      </c>
      <c r="BS221" s="14">
        <v>1021235.0193568375</v>
      </c>
      <c r="BT221" s="15">
        <v>5285633.6288590329</v>
      </c>
      <c r="BU221" s="15">
        <v>0</v>
      </c>
      <c r="BV221" s="15">
        <v>19784.420201673547</v>
      </c>
      <c r="BW221" s="15">
        <v>5305418.049060707</v>
      </c>
      <c r="BX221" s="15">
        <v>5285633.6288590329</v>
      </c>
      <c r="BY221" s="15">
        <v>0</v>
      </c>
      <c r="BZ221" s="15">
        <v>19784.420201673547</v>
      </c>
      <c r="CA221" s="15">
        <v>5305418.049060707</v>
      </c>
      <c r="CB221" s="15">
        <v>623412000</v>
      </c>
      <c r="CC221" s="15">
        <v>0</v>
      </c>
      <c r="CD221" s="15">
        <v>2333465.7361463998</v>
      </c>
      <c r="CE221" s="15">
        <v>625745465.73614645</v>
      </c>
      <c r="CF221" s="15">
        <v>5285633.6288590329</v>
      </c>
      <c r="CG221" s="15">
        <v>0</v>
      </c>
      <c r="CH221" s="15">
        <v>19784.420201673547</v>
      </c>
      <c r="CI221" s="15">
        <v>5305418.049060707</v>
      </c>
      <c r="CJ221" s="15" t="s">
        <v>96</v>
      </c>
      <c r="CK221" s="15" t="s">
        <v>523</v>
      </c>
      <c r="CL221" s="15" t="s">
        <v>523</v>
      </c>
      <c r="CM221" s="15" t="s">
        <v>523</v>
      </c>
      <c r="CN221" s="15">
        <v>1021235.0193568375</v>
      </c>
      <c r="CO221" s="15">
        <v>1021235.0193568375</v>
      </c>
      <c r="CP221" s="15">
        <v>120449166.66400002</v>
      </c>
      <c r="CQ221" s="15">
        <v>1021235.0193568375</v>
      </c>
      <c r="CR221" s="14">
        <v>1021235.0193568375</v>
      </c>
      <c r="CS221">
        <v>1021235.0193568375</v>
      </c>
      <c r="CT221">
        <v>1021235.0193568375</v>
      </c>
      <c r="CU221">
        <v>120449166.66400002</v>
      </c>
      <c r="CV221">
        <v>1021235.0193568375</v>
      </c>
      <c r="CW221">
        <v>1021235.0193568375</v>
      </c>
      <c r="CX221">
        <v>4</v>
      </c>
      <c r="CY221" s="21">
        <f t="shared" si="3"/>
        <v>6.8082334623789167E-3</v>
      </c>
      <c r="CZ221" s="21" t="e">
        <f>VLOOKUP(F221,#REF!,12,0)</f>
        <v>#REF!</v>
      </c>
      <c r="DB221" s="16"/>
    </row>
    <row r="222" spans="1:106">
      <c r="A222" t="s">
        <v>538</v>
      </c>
      <c r="B222" t="s">
        <v>578</v>
      </c>
      <c r="C222" t="s">
        <v>1836</v>
      </c>
      <c r="D222" t="s">
        <v>542</v>
      </c>
      <c r="E222" t="s">
        <v>538</v>
      </c>
      <c r="F222" t="s">
        <v>578</v>
      </c>
      <c r="I222" t="s">
        <v>542</v>
      </c>
      <c r="J222" t="s">
        <v>2414</v>
      </c>
      <c r="K222" t="s">
        <v>88</v>
      </c>
      <c r="L222" t="s">
        <v>526</v>
      </c>
      <c r="M222" t="s">
        <v>527</v>
      </c>
      <c r="N222" t="s">
        <v>581</v>
      </c>
      <c r="O222">
        <v>44552</v>
      </c>
      <c r="P222">
        <v>44500</v>
      </c>
      <c r="Q222">
        <v>1</v>
      </c>
      <c r="R222" t="s">
        <v>94</v>
      </c>
      <c r="S222">
        <v>100000000</v>
      </c>
      <c r="T222">
        <v>100000000</v>
      </c>
      <c r="U222">
        <v>0</v>
      </c>
      <c r="V222">
        <v>0</v>
      </c>
      <c r="W222">
        <v>1</v>
      </c>
      <c r="X222">
        <v>100000000</v>
      </c>
      <c r="Y222" s="14">
        <v>100000000</v>
      </c>
      <c r="Z222">
        <v>0</v>
      </c>
      <c r="AA222">
        <v>0</v>
      </c>
      <c r="AB222">
        <v>0</v>
      </c>
      <c r="AC222" t="s">
        <v>523</v>
      </c>
      <c r="AD222">
        <v>5</v>
      </c>
      <c r="AE222">
        <v>5</v>
      </c>
      <c r="AF222">
        <v>0</v>
      </c>
      <c r="AG222">
        <v>0</v>
      </c>
      <c r="AH222" t="s">
        <v>523</v>
      </c>
      <c r="AI222">
        <v>5</v>
      </c>
      <c r="AJ222">
        <v>5</v>
      </c>
      <c r="AL222">
        <v>5</v>
      </c>
      <c r="AM222" t="s">
        <v>95</v>
      </c>
      <c r="AN222">
        <v>0</v>
      </c>
      <c r="AO222" t="s">
        <v>95</v>
      </c>
      <c r="AP222" t="s">
        <v>95</v>
      </c>
      <c r="AQ222">
        <v>1</v>
      </c>
      <c r="AS222">
        <v>1</v>
      </c>
      <c r="AT222" t="s">
        <v>92</v>
      </c>
      <c r="AU222" t="s">
        <v>95</v>
      </c>
      <c r="AV222" t="s">
        <v>94</v>
      </c>
      <c r="AW222">
        <v>100000000</v>
      </c>
      <c r="AX222">
        <v>0</v>
      </c>
      <c r="AY222">
        <v>1</v>
      </c>
      <c r="AZ222">
        <v>639070000</v>
      </c>
      <c r="BA222">
        <v>0</v>
      </c>
      <c r="BB222" t="s">
        <v>116</v>
      </c>
      <c r="BC222" t="s">
        <v>1836</v>
      </c>
      <c r="BD222">
        <v>1110454.7690392635</v>
      </c>
      <c r="BE222">
        <v>0</v>
      </c>
      <c r="BF222">
        <v>0</v>
      </c>
      <c r="BG222">
        <v>1110454.7690392635</v>
      </c>
      <c r="BH222">
        <v>1110454.7690392635</v>
      </c>
      <c r="BI222">
        <v>0</v>
      </c>
      <c r="BJ222">
        <v>0</v>
      </c>
      <c r="BK222">
        <v>1110454.7690392635</v>
      </c>
      <c r="BL222">
        <v>80000000</v>
      </c>
      <c r="BM222">
        <v>0</v>
      </c>
      <c r="BN222">
        <v>0</v>
      </c>
      <c r="BO222">
        <v>80000000</v>
      </c>
      <c r="BP222">
        <v>1110454.7690392635</v>
      </c>
      <c r="BQ222">
        <v>0</v>
      </c>
      <c r="BR222">
        <v>0</v>
      </c>
      <c r="BS222" s="14">
        <v>1110454.7690392635</v>
      </c>
      <c r="BT222" s="15">
        <v>5768923.5706358775</v>
      </c>
      <c r="BU222" s="15">
        <v>0</v>
      </c>
      <c r="BV222" s="15">
        <v>0</v>
      </c>
      <c r="BW222" s="15">
        <v>5768923.5706358775</v>
      </c>
      <c r="BX222" s="15">
        <v>5768923.5706358775</v>
      </c>
      <c r="BY222" s="15">
        <v>0</v>
      </c>
      <c r="BZ222" s="15">
        <v>0</v>
      </c>
      <c r="CA222" s="15">
        <v>5768923.5706358775</v>
      </c>
      <c r="CB222" s="15">
        <v>415608000</v>
      </c>
      <c r="CC222" s="15">
        <v>0</v>
      </c>
      <c r="CD222" s="15">
        <v>0</v>
      </c>
      <c r="CE222" s="15">
        <v>415608000</v>
      </c>
      <c r="CF222" s="15">
        <v>5768923.5706358775</v>
      </c>
      <c r="CG222" s="15">
        <v>0</v>
      </c>
      <c r="CH222" s="15">
        <v>0</v>
      </c>
      <c r="CI222" s="15">
        <v>5768923.5706358775</v>
      </c>
      <c r="CJ222" s="15" t="s">
        <v>96</v>
      </c>
      <c r="CK222" s="15" t="s">
        <v>523</v>
      </c>
      <c r="CL222" s="15" t="s">
        <v>523</v>
      </c>
      <c r="CM222" s="15" t="s">
        <v>523</v>
      </c>
      <c r="CN222" s="15">
        <v>1110454.7690392635</v>
      </c>
      <c r="CO222" s="15">
        <v>1110454.7690392635</v>
      </c>
      <c r="CP222" s="15">
        <v>80000000</v>
      </c>
      <c r="CQ222" s="15">
        <v>1110454.7690392635</v>
      </c>
      <c r="CR222" s="14">
        <v>1110454.7690392635</v>
      </c>
      <c r="CS222">
        <v>1110454.7690392635</v>
      </c>
      <c r="CT222">
        <v>1110454.7690392635</v>
      </c>
      <c r="CU222">
        <v>80000000</v>
      </c>
      <c r="CV222">
        <v>1110454.7690392635</v>
      </c>
      <c r="CW222">
        <v>1110454.7690392635</v>
      </c>
      <c r="CX222">
        <v>5</v>
      </c>
      <c r="CY222" s="21">
        <f t="shared" si="3"/>
        <v>1.1104547690392635E-2</v>
      </c>
      <c r="CZ222" s="21" t="e">
        <f>VLOOKUP(F222,#REF!,12,0)</f>
        <v>#REF!</v>
      </c>
      <c r="DB222" s="16"/>
    </row>
    <row r="223" spans="1:106">
      <c r="A223" t="s">
        <v>538</v>
      </c>
      <c r="B223" t="s">
        <v>582</v>
      </c>
      <c r="C223" t="s">
        <v>1837</v>
      </c>
      <c r="D223" t="s">
        <v>542</v>
      </c>
      <c r="E223" t="s">
        <v>538</v>
      </c>
      <c r="F223" t="s">
        <v>582</v>
      </c>
      <c r="I223" t="s">
        <v>542</v>
      </c>
      <c r="J223" t="s">
        <v>2414</v>
      </c>
      <c r="K223" t="s">
        <v>88</v>
      </c>
      <c r="L223" t="s">
        <v>526</v>
      </c>
      <c r="M223" t="s">
        <v>527</v>
      </c>
      <c r="N223" t="s">
        <v>585</v>
      </c>
      <c r="O223">
        <v>44732</v>
      </c>
      <c r="P223">
        <v>44500</v>
      </c>
      <c r="Q223">
        <v>1</v>
      </c>
      <c r="R223" t="s">
        <v>94</v>
      </c>
      <c r="S223">
        <v>150000000</v>
      </c>
      <c r="T223">
        <v>150000000</v>
      </c>
      <c r="U223">
        <v>466666.67</v>
      </c>
      <c r="V223">
        <v>3.2000000000000001E-2</v>
      </c>
      <c r="W223">
        <v>1</v>
      </c>
      <c r="X223">
        <v>150000000</v>
      </c>
      <c r="Y223" s="14">
        <v>150000000</v>
      </c>
      <c r="Z223">
        <v>466666.67</v>
      </c>
      <c r="AA223">
        <v>0</v>
      </c>
      <c r="AB223">
        <v>0</v>
      </c>
      <c r="AC223" t="s">
        <v>523</v>
      </c>
      <c r="AD223">
        <v>3</v>
      </c>
      <c r="AE223">
        <v>3</v>
      </c>
      <c r="AF223">
        <v>0</v>
      </c>
      <c r="AG223">
        <v>0</v>
      </c>
      <c r="AH223" t="s">
        <v>523</v>
      </c>
      <c r="AI223">
        <v>3</v>
      </c>
      <c r="AJ223">
        <v>3</v>
      </c>
      <c r="AL223">
        <v>3</v>
      </c>
      <c r="AM223" t="s">
        <v>95</v>
      </c>
      <c r="AN223">
        <v>0</v>
      </c>
      <c r="AO223" t="s">
        <v>95</v>
      </c>
      <c r="AP223" t="s">
        <v>95</v>
      </c>
      <c r="AQ223">
        <v>1</v>
      </c>
      <c r="AS223">
        <v>1</v>
      </c>
      <c r="AT223" t="s">
        <v>155</v>
      </c>
      <c r="AU223" t="s">
        <v>95</v>
      </c>
      <c r="AV223" t="s">
        <v>94</v>
      </c>
      <c r="AW223">
        <v>200000000</v>
      </c>
      <c r="AX223">
        <v>0</v>
      </c>
      <c r="AY223">
        <v>1</v>
      </c>
      <c r="AZ223">
        <v>1278140000</v>
      </c>
      <c r="BA223">
        <v>0</v>
      </c>
      <c r="BB223" t="s">
        <v>93</v>
      </c>
      <c r="BC223" t="s">
        <v>1837</v>
      </c>
      <c r="BD223">
        <v>376711.23025418754</v>
      </c>
      <c r="BE223">
        <v>0</v>
      </c>
      <c r="BF223">
        <v>1171.9905024954996</v>
      </c>
      <c r="BG223">
        <v>377883.22075668303</v>
      </c>
      <c r="BH223">
        <v>376711.23025418754</v>
      </c>
      <c r="BI223">
        <v>0</v>
      </c>
      <c r="BJ223">
        <v>1171.9905024954996</v>
      </c>
      <c r="BK223">
        <v>377883.22075668303</v>
      </c>
      <c r="BL223">
        <v>120000000</v>
      </c>
      <c r="BM223">
        <v>0</v>
      </c>
      <c r="BN223">
        <v>373333.33599999995</v>
      </c>
      <c r="BO223">
        <v>120373333.336</v>
      </c>
      <c r="BP223">
        <v>376711.23025418754</v>
      </c>
      <c r="BQ223">
        <v>0</v>
      </c>
      <c r="BR223">
        <v>1171.9905024954996</v>
      </c>
      <c r="BS223" s="14">
        <v>377883.22075668303</v>
      </c>
      <c r="BT223" s="15">
        <v>1957052.5122935297</v>
      </c>
      <c r="BU223" s="15">
        <v>0</v>
      </c>
      <c r="BV223" s="15">
        <v>6088.6078595143699</v>
      </c>
      <c r="BW223" s="15">
        <v>1963141.1201530441</v>
      </c>
      <c r="BX223" s="15">
        <v>1957052.5122935297</v>
      </c>
      <c r="BY223" s="15">
        <v>0</v>
      </c>
      <c r="BZ223" s="15">
        <v>6088.6078595143699</v>
      </c>
      <c r="CA223" s="15">
        <v>1963141.1201530441</v>
      </c>
      <c r="CB223" s="15">
        <v>623412000</v>
      </c>
      <c r="CC223" s="15">
        <v>0</v>
      </c>
      <c r="CD223" s="15">
        <v>1939504.0138535998</v>
      </c>
      <c r="CE223" s="15">
        <v>625351504.01385355</v>
      </c>
      <c r="CF223" s="15">
        <v>1957052.5122935297</v>
      </c>
      <c r="CG223" s="15">
        <v>0</v>
      </c>
      <c r="CH223" s="15">
        <v>6088.6078595143699</v>
      </c>
      <c r="CI223" s="15">
        <v>1963141.1201530441</v>
      </c>
      <c r="CJ223" s="15" t="s">
        <v>96</v>
      </c>
      <c r="CK223" s="15" t="s">
        <v>523</v>
      </c>
      <c r="CL223" s="15" t="s">
        <v>523</v>
      </c>
      <c r="CM223" s="15" t="s">
        <v>523</v>
      </c>
      <c r="CN223" s="15">
        <v>377883.22075668303</v>
      </c>
      <c r="CO223" s="15">
        <v>377883.22075668303</v>
      </c>
      <c r="CP223" s="15">
        <v>120373333.336</v>
      </c>
      <c r="CQ223" s="15">
        <v>377883.22075668303</v>
      </c>
      <c r="CR223" s="14">
        <v>377883.22075668303</v>
      </c>
      <c r="CS223">
        <v>377883.22075668303</v>
      </c>
      <c r="CT223">
        <v>377883.22075668303</v>
      </c>
      <c r="CU223">
        <v>120373333.336</v>
      </c>
      <c r="CV223">
        <v>377883.22075668303</v>
      </c>
      <c r="CW223">
        <v>377883.22075668303</v>
      </c>
      <c r="CX223">
        <v>3</v>
      </c>
      <c r="CY223" s="21">
        <f t="shared" si="3"/>
        <v>2.5192214717112203E-3</v>
      </c>
      <c r="CZ223" s="21" t="e">
        <f>VLOOKUP(F223,#REF!,12,0)</f>
        <v>#REF!</v>
      </c>
      <c r="DB223" s="16"/>
    </row>
    <row r="224" spans="1:106">
      <c r="A224" t="s">
        <v>538</v>
      </c>
      <c r="B224" t="s">
        <v>586</v>
      </c>
      <c r="C224" t="s">
        <v>1838</v>
      </c>
      <c r="D224" t="s">
        <v>542</v>
      </c>
      <c r="E224" t="s">
        <v>538</v>
      </c>
      <c r="F224" t="s">
        <v>586</v>
      </c>
      <c r="I224" t="s">
        <v>542</v>
      </c>
      <c r="J224" t="s">
        <v>2414</v>
      </c>
      <c r="K224" t="s">
        <v>88</v>
      </c>
      <c r="L224" t="s">
        <v>526</v>
      </c>
      <c r="M224" t="s">
        <v>527</v>
      </c>
      <c r="N224" t="s">
        <v>589</v>
      </c>
      <c r="O224">
        <v>44550</v>
      </c>
      <c r="P224">
        <v>44500</v>
      </c>
      <c r="Q224">
        <v>1</v>
      </c>
      <c r="R224" t="s">
        <v>94</v>
      </c>
      <c r="S224">
        <v>100000000</v>
      </c>
      <c r="T224">
        <v>100000000</v>
      </c>
      <c r="U224">
        <v>0</v>
      </c>
      <c r="V224">
        <v>0</v>
      </c>
      <c r="W224">
        <v>1</v>
      </c>
      <c r="X224">
        <v>100000000</v>
      </c>
      <c r="Y224" s="14">
        <v>100000000</v>
      </c>
      <c r="Z224">
        <v>0</v>
      </c>
      <c r="AA224">
        <v>0</v>
      </c>
      <c r="AB224">
        <v>0</v>
      </c>
      <c r="AC224" t="s">
        <v>523</v>
      </c>
      <c r="AD224">
        <v>5</v>
      </c>
      <c r="AE224">
        <v>5</v>
      </c>
      <c r="AF224">
        <v>0</v>
      </c>
      <c r="AG224">
        <v>0</v>
      </c>
      <c r="AH224" t="s">
        <v>523</v>
      </c>
      <c r="AI224">
        <v>5</v>
      </c>
      <c r="AJ224">
        <v>5</v>
      </c>
      <c r="AL224">
        <v>5</v>
      </c>
      <c r="AM224" t="s">
        <v>95</v>
      </c>
      <c r="AN224">
        <v>0</v>
      </c>
      <c r="AO224" t="s">
        <v>95</v>
      </c>
      <c r="AP224" t="s">
        <v>95</v>
      </c>
      <c r="AQ224">
        <v>1</v>
      </c>
      <c r="AS224">
        <v>1</v>
      </c>
      <c r="AT224" t="s">
        <v>92</v>
      </c>
      <c r="AU224" t="s">
        <v>2415</v>
      </c>
      <c r="AV224" t="s">
        <v>94</v>
      </c>
      <c r="AW224">
        <v>200000000</v>
      </c>
      <c r="AX224">
        <v>0</v>
      </c>
      <c r="AY224">
        <v>1</v>
      </c>
      <c r="AZ224">
        <v>1278140000</v>
      </c>
      <c r="BA224">
        <v>0</v>
      </c>
      <c r="BB224" t="s">
        <v>93</v>
      </c>
      <c r="BC224" t="s">
        <v>1838</v>
      </c>
      <c r="BD224">
        <v>1110454.7690392635</v>
      </c>
      <c r="BE224">
        <v>0</v>
      </c>
      <c r="BF224">
        <v>0</v>
      </c>
      <c r="BG224">
        <v>1110454.7690392635</v>
      </c>
      <c r="BH224">
        <v>1110454.7690392635</v>
      </c>
      <c r="BI224">
        <v>0</v>
      </c>
      <c r="BJ224">
        <v>0</v>
      </c>
      <c r="BK224">
        <v>1110454.7690392635</v>
      </c>
      <c r="BL224">
        <v>80000000</v>
      </c>
      <c r="BM224">
        <v>0</v>
      </c>
      <c r="BN224">
        <v>0</v>
      </c>
      <c r="BO224">
        <v>80000000</v>
      </c>
      <c r="BP224">
        <v>1110454.7690392635</v>
      </c>
      <c r="BQ224">
        <v>0</v>
      </c>
      <c r="BR224">
        <v>0</v>
      </c>
      <c r="BS224" s="14">
        <v>1110454.7690392635</v>
      </c>
      <c r="BT224" s="15">
        <v>5768923.5706358775</v>
      </c>
      <c r="BU224" s="15">
        <v>0</v>
      </c>
      <c r="BV224" s="15">
        <v>0</v>
      </c>
      <c r="BW224" s="15">
        <v>5768923.5706358775</v>
      </c>
      <c r="BX224" s="15">
        <v>5768923.5706358775</v>
      </c>
      <c r="BY224" s="15">
        <v>0</v>
      </c>
      <c r="BZ224" s="15">
        <v>0</v>
      </c>
      <c r="CA224" s="15">
        <v>5768923.5706358775</v>
      </c>
      <c r="CB224" s="15">
        <v>415608000</v>
      </c>
      <c r="CC224" s="15">
        <v>0</v>
      </c>
      <c r="CD224" s="15">
        <v>0</v>
      </c>
      <c r="CE224" s="15">
        <v>415608000</v>
      </c>
      <c r="CF224" s="15">
        <v>5768923.5706358775</v>
      </c>
      <c r="CG224" s="15">
        <v>0</v>
      </c>
      <c r="CH224" s="15">
        <v>0</v>
      </c>
      <c r="CI224" s="15">
        <v>5768923.5706358775</v>
      </c>
      <c r="CJ224" s="15" t="s">
        <v>96</v>
      </c>
      <c r="CK224" s="15" t="s">
        <v>523</v>
      </c>
      <c r="CL224" s="15" t="s">
        <v>523</v>
      </c>
      <c r="CM224" s="15" t="s">
        <v>523</v>
      </c>
      <c r="CN224" s="15">
        <v>1110454.7690392635</v>
      </c>
      <c r="CO224" s="15">
        <v>1110454.7690392635</v>
      </c>
      <c r="CP224" s="15">
        <v>80000000</v>
      </c>
      <c r="CQ224" s="15">
        <v>1110454.7690392635</v>
      </c>
      <c r="CR224" s="14">
        <v>1110454.7690392635</v>
      </c>
      <c r="CS224">
        <v>1110454.7690392635</v>
      </c>
      <c r="CT224">
        <v>1110454.7690392635</v>
      </c>
      <c r="CU224">
        <v>80000000</v>
      </c>
      <c r="CV224">
        <v>1110454.7690392635</v>
      </c>
      <c r="CW224">
        <v>1110454.7690392635</v>
      </c>
      <c r="CX224">
        <v>5</v>
      </c>
      <c r="CY224" s="21">
        <f t="shared" si="3"/>
        <v>1.1104547690392635E-2</v>
      </c>
      <c r="CZ224" s="21" t="e">
        <f>VLOOKUP(F224,#REF!,12,0)</f>
        <v>#REF!</v>
      </c>
      <c r="DB224" s="16"/>
    </row>
    <row r="225" spans="1:106">
      <c r="A225" t="s">
        <v>538</v>
      </c>
      <c r="B225" t="s">
        <v>590</v>
      </c>
      <c r="C225" t="s">
        <v>1839</v>
      </c>
      <c r="D225" t="s">
        <v>542</v>
      </c>
      <c r="E225" t="s">
        <v>538</v>
      </c>
      <c r="F225" t="s">
        <v>590</v>
      </c>
      <c r="I225" t="s">
        <v>542</v>
      </c>
      <c r="J225" t="s">
        <v>2414</v>
      </c>
      <c r="K225" t="s">
        <v>88</v>
      </c>
      <c r="L225" t="s">
        <v>526</v>
      </c>
      <c r="M225" t="s">
        <v>527</v>
      </c>
      <c r="N225" t="s">
        <v>589</v>
      </c>
      <c r="O225">
        <v>44592</v>
      </c>
      <c r="P225">
        <v>44500</v>
      </c>
      <c r="Q225">
        <v>1</v>
      </c>
      <c r="R225" t="s">
        <v>94</v>
      </c>
      <c r="S225">
        <v>100000000</v>
      </c>
      <c r="T225">
        <v>100000000</v>
      </c>
      <c r="U225">
        <v>0</v>
      </c>
      <c r="V225">
        <v>0</v>
      </c>
      <c r="W225">
        <v>1</v>
      </c>
      <c r="X225">
        <v>100000000</v>
      </c>
      <c r="Y225" s="14">
        <v>100000000</v>
      </c>
      <c r="Z225">
        <v>0</v>
      </c>
      <c r="AA225">
        <v>0</v>
      </c>
      <c r="AB225">
        <v>0</v>
      </c>
      <c r="AC225" t="s">
        <v>523</v>
      </c>
      <c r="AD225">
        <v>5</v>
      </c>
      <c r="AE225">
        <v>5</v>
      </c>
      <c r="AF225">
        <v>0</v>
      </c>
      <c r="AG225">
        <v>0</v>
      </c>
      <c r="AH225" t="s">
        <v>523</v>
      </c>
      <c r="AI225">
        <v>5</v>
      </c>
      <c r="AJ225">
        <v>5</v>
      </c>
      <c r="AL225">
        <v>5</v>
      </c>
      <c r="AM225" t="s">
        <v>95</v>
      </c>
      <c r="AN225">
        <v>0</v>
      </c>
      <c r="AO225" t="s">
        <v>95</v>
      </c>
      <c r="AP225" t="s">
        <v>95</v>
      </c>
      <c r="AQ225">
        <v>1</v>
      </c>
      <c r="AS225">
        <v>1</v>
      </c>
      <c r="AT225" t="s">
        <v>92</v>
      </c>
      <c r="AU225" t="s">
        <v>2415</v>
      </c>
      <c r="AV225" t="s">
        <v>94</v>
      </c>
      <c r="AW225">
        <v>200000000</v>
      </c>
      <c r="AX225">
        <v>0</v>
      </c>
      <c r="AY225">
        <v>1</v>
      </c>
      <c r="AZ225">
        <v>1278140000</v>
      </c>
      <c r="BA225">
        <v>0</v>
      </c>
      <c r="BB225" t="s">
        <v>93</v>
      </c>
      <c r="BC225" t="s">
        <v>1839</v>
      </c>
      <c r="BD225">
        <v>1110454.7690392635</v>
      </c>
      <c r="BE225">
        <v>0</v>
      </c>
      <c r="BF225">
        <v>0</v>
      </c>
      <c r="BG225">
        <v>1110454.7690392635</v>
      </c>
      <c r="BH225">
        <v>1110454.7690392635</v>
      </c>
      <c r="BI225">
        <v>0</v>
      </c>
      <c r="BJ225">
        <v>0</v>
      </c>
      <c r="BK225">
        <v>1110454.7690392635</v>
      </c>
      <c r="BL225">
        <v>80000000</v>
      </c>
      <c r="BM225">
        <v>0</v>
      </c>
      <c r="BN225">
        <v>0</v>
      </c>
      <c r="BO225">
        <v>80000000</v>
      </c>
      <c r="BP225">
        <v>1110454.7690392635</v>
      </c>
      <c r="BQ225">
        <v>0</v>
      </c>
      <c r="BR225">
        <v>0</v>
      </c>
      <c r="BS225" s="14">
        <v>1110454.7690392635</v>
      </c>
      <c r="BT225" s="15">
        <v>5768923.5706358775</v>
      </c>
      <c r="BU225" s="15">
        <v>0</v>
      </c>
      <c r="BV225" s="15">
        <v>0</v>
      </c>
      <c r="BW225" s="15">
        <v>5768923.5706358775</v>
      </c>
      <c r="BX225" s="15">
        <v>5768923.5706358775</v>
      </c>
      <c r="BY225" s="15">
        <v>0</v>
      </c>
      <c r="BZ225" s="15">
        <v>0</v>
      </c>
      <c r="CA225" s="15">
        <v>5768923.5706358775</v>
      </c>
      <c r="CB225" s="15">
        <v>415608000</v>
      </c>
      <c r="CC225" s="15">
        <v>0</v>
      </c>
      <c r="CD225" s="15">
        <v>0</v>
      </c>
      <c r="CE225" s="15">
        <v>415608000</v>
      </c>
      <c r="CF225" s="15">
        <v>5768923.5706358775</v>
      </c>
      <c r="CG225" s="15">
        <v>0</v>
      </c>
      <c r="CH225" s="15">
        <v>0</v>
      </c>
      <c r="CI225" s="15">
        <v>5768923.5706358775</v>
      </c>
      <c r="CJ225" s="15" t="s">
        <v>96</v>
      </c>
      <c r="CK225" s="15" t="s">
        <v>523</v>
      </c>
      <c r="CL225" s="15" t="s">
        <v>523</v>
      </c>
      <c r="CM225" s="15" t="s">
        <v>523</v>
      </c>
      <c r="CN225" s="15">
        <v>1110454.7690392635</v>
      </c>
      <c r="CO225" s="15">
        <v>1110454.7690392635</v>
      </c>
      <c r="CP225" s="15">
        <v>80000000</v>
      </c>
      <c r="CQ225" s="15">
        <v>1110454.7690392635</v>
      </c>
      <c r="CR225" s="14">
        <v>1110454.7690392635</v>
      </c>
      <c r="CS225">
        <v>1110454.7690392635</v>
      </c>
      <c r="CT225">
        <v>1110454.7690392635</v>
      </c>
      <c r="CU225">
        <v>80000000</v>
      </c>
      <c r="CV225">
        <v>1110454.7690392635</v>
      </c>
      <c r="CW225">
        <v>1110454.7690392635</v>
      </c>
      <c r="CX225">
        <v>5</v>
      </c>
      <c r="CY225" s="21">
        <f t="shared" si="3"/>
        <v>1.1104547690392635E-2</v>
      </c>
      <c r="CZ225" s="21" t="e">
        <f>VLOOKUP(F225,#REF!,12,0)</f>
        <v>#REF!</v>
      </c>
      <c r="DB225" s="16"/>
    </row>
    <row r="226" spans="1:106">
      <c r="A226" t="s">
        <v>538</v>
      </c>
      <c r="B226" t="s">
        <v>591</v>
      </c>
      <c r="C226" t="s">
        <v>1840</v>
      </c>
      <c r="D226" t="s">
        <v>542</v>
      </c>
      <c r="E226" t="s">
        <v>538</v>
      </c>
      <c r="F226" t="s">
        <v>591</v>
      </c>
      <c r="I226" t="s">
        <v>542</v>
      </c>
      <c r="J226" t="s">
        <v>2414</v>
      </c>
      <c r="K226" t="s">
        <v>88</v>
      </c>
      <c r="L226" t="s">
        <v>526</v>
      </c>
      <c r="M226" t="s">
        <v>527</v>
      </c>
      <c r="N226" t="s">
        <v>594</v>
      </c>
      <c r="O226">
        <v>44589</v>
      </c>
      <c r="P226">
        <v>44500</v>
      </c>
      <c r="Q226">
        <v>1</v>
      </c>
      <c r="R226" t="s">
        <v>94</v>
      </c>
      <c r="S226">
        <v>180000000</v>
      </c>
      <c r="T226">
        <v>180000000</v>
      </c>
      <c r="U226">
        <v>0</v>
      </c>
      <c r="V226">
        <v>0</v>
      </c>
      <c r="W226">
        <v>1</v>
      </c>
      <c r="X226">
        <v>180000000</v>
      </c>
      <c r="Y226" s="14">
        <v>180000000</v>
      </c>
      <c r="Z226">
        <v>0</v>
      </c>
      <c r="AA226" t="s">
        <v>2443</v>
      </c>
      <c r="AB226" t="s">
        <v>2444</v>
      </c>
      <c r="AC226">
        <v>4</v>
      </c>
      <c r="AD226">
        <v>1</v>
      </c>
      <c r="AE226">
        <v>4</v>
      </c>
      <c r="AF226" t="s">
        <v>2420</v>
      </c>
      <c r="AG226" t="s">
        <v>2445</v>
      </c>
      <c r="AH226">
        <v>1</v>
      </c>
      <c r="AI226">
        <v>3</v>
      </c>
      <c r="AJ226">
        <v>1</v>
      </c>
      <c r="AL226">
        <v>1</v>
      </c>
      <c r="AM226" t="s">
        <v>95</v>
      </c>
      <c r="AN226">
        <v>0</v>
      </c>
      <c r="AO226" t="s">
        <v>95</v>
      </c>
      <c r="AP226" t="s">
        <v>95</v>
      </c>
      <c r="AQ226">
        <v>1</v>
      </c>
      <c r="AS226">
        <v>1</v>
      </c>
      <c r="AT226" t="s">
        <v>92</v>
      </c>
      <c r="AU226" t="s">
        <v>2415</v>
      </c>
      <c r="AV226" t="s">
        <v>94</v>
      </c>
      <c r="AW226">
        <v>280000000</v>
      </c>
      <c r="AX226">
        <v>100000000</v>
      </c>
      <c r="AY226">
        <v>1</v>
      </c>
      <c r="AZ226">
        <v>1789396000</v>
      </c>
      <c r="BA226">
        <v>639070000</v>
      </c>
      <c r="BB226" t="s">
        <v>93</v>
      </c>
      <c r="BC226" t="s">
        <v>1840</v>
      </c>
      <c r="BD226">
        <v>67987.521016574596</v>
      </c>
      <c r="BE226">
        <v>0</v>
      </c>
      <c r="BF226">
        <v>0</v>
      </c>
      <c r="BG226">
        <v>67987.521016574596</v>
      </c>
      <c r="BH226">
        <v>67987.521016574596</v>
      </c>
      <c r="BI226">
        <v>0</v>
      </c>
      <c r="BJ226">
        <v>0</v>
      </c>
      <c r="BK226">
        <v>67987.521016574596</v>
      </c>
      <c r="BL226">
        <v>144000000</v>
      </c>
      <c r="BM226">
        <v>0</v>
      </c>
      <c r="BN226">
        <v>0</v>
      </c>
      <c r="BO226">
        <v>144000000</v>
      </c>
      <c r="BP226">
        <v>67987.521016574596</v>
      </c>
      <c r="BQ226">
        <v>0</v>
      </c>
      <c r="BR226">
        <v>0</v>
      </c>
      <c r="BS226" s="14">
        <v>67987.521016574596</v>
      </c>
      <c r="BT226" s="15">
        <v>353201.9704332067</v>
      </c>
      <c r="BU226" s="15">
        <v>0</v>
      </c>
      <c r="BV226" s="15">
        <v>0</v>
      </c>
      <c r="BW226" s="15">
        <v>353201.9704332067</v>
      </c>
      <c r="BX226" s="15">
        <v>353201.9704332067</v>
      </c>
      <c r="BY226" s="15">
        <v>0</v>
      </c>
      <c r="BZ226" s="15">
        <v>0</v>
      </c>
      <c r="CA226" s="15">
        <v>353201.9704332067</v>
      </c>
      <c r="CB226" s="15">
        <v>748094400</v>
      </c>
      <c r="CC226" s="15">
        <v>0</v>
      </c>
      <c r="CD226" s="15">
        <v>0</v>
      </c>
      <c r="CE226" s="15">
        <v>748094400</v>
      </c>
      <c r="CF226" s="15">
        <v>353201.9704332067</v>
      </c>
      <c r="CG226" s="15">
        <v>0</v>
      </c>
      <c r="CH226" s="15">
        <v>0</v>
      </c>
      <c r="CI226" s="15">
        <v>353201.9704332067</v>
      </c>
      <c r="CJ226" s="15" t="s">
        <v>96</v>
      </c>
      <c r="CK226" s="15" t="s">
        <v>523</v>
      </c>
      <c r="CL226" s="15" t="s">
        <v>523</v>
      </c>
      <c r="CM226" s="15" t="s">
        <v>523</v>
      </c>
      <c r="CN226" s="15">
        <v>67987.521016574596</v>
      </c>
      <c r="CO226" s="15">
        <v>67987.521016574596</v>
      </c>
      <c r="CP226" s="15">
        <v>144000000</v>
      </c>
      <c r="CQ226" s="15">
        <v>67987.521016574596</v>
      </c>
      <c r="CR226" s="14">
        <v>67987.521016574596</v>
      </c>
      <c r="CS226">
        <v>67987.521016574596</v>
      </c>
      <c r="CT226">
        <v>67987.521016574596</v>
      </c>
      <c r="CU226">
        <v>144000000</v>
      </c>
      <c r="CV226">
        <v>67987.521016574596</v>
      </c>
      <c r="CW226">
        <v>67987.521016574596</v>
      </c>
      <c r="CX226">
        <v>3</v>
      </c>
      <c r="CY226" s="21">
        <f t="shared" si="3"/>
        <v>3.777084500920811E-4</v>
      </c>
      <c r="CZ226" s="21" t="e">
        <f>VLOOKUP(F226,#REF!,12,0)</f>
        <v>#REF!</v>
      </c>
      <c r="DB226" s="16"/>
    </row>
    <row r="227" spans="1:106">
      <c r="A227" t="s">
        <v>538</v>
      </c>
      <c r="B227" t="s">
        <v>595</v>
      </c>
      <c r="C227" t="s">
        <v>1841</v>
      </c>
      <c r="D227" t="s">
        <v>542</v>
      </c>
      <c r="E227" t="s">
        <v>538</v>
      </c>
      <c r="F227" t="s">
        <v>595</v>
      </c>
      <c r="I227" t="s">
        <v>542</v>
      </c>
      <c r="J227" t="s">
        <v>2414</v>
      </c>
      <c r="K227" t="s">
        <v>88</v>
      </c>
      <c r="L227" t="s">
        <v>526</v>
      </c>
      <c r="M227" t="s">
        <v>527</v>
      </c>
      <c r="N227" t="s">
        <v>598</v>
      </c>
      <c r="O227">
        <v>44589</v>
      </c>
      <c r="P227">
        <v>44500</v>
      </c>
      <c r="Q227">
        <v>1</v>
      </c>
      <c r="R227" t="s">
        <v>94</v>
      </c>
      <c r="S227">
        <v>100000000</v>
      </c>
      <c r="T227">
        <v>100000000</v>
      </c>
      <c r="U227">
        <v>0</v>
      </c>
      <c r="V227">
        <v>0</v>
      </c>
      <c r="W227">
        <v>1</v>
      </c>
      <c r="X227">
        <v>100000000</v>
      </c>
      <c r="Y227" s="14">
        <v>100000000</v>
      </c>
      <c r="Z227">
        <v>0</v>
      </c>
      <c r="AA227">
        <v>0</v>
      </c>
      <c r="AB227">
        <v>0</v>
      </c>
      <c r="AC227" t="s">
        <v>523</v>
      </c>
      <c r="AD227">
        <v>2</v>
      </c>
      <c r="AE227">
        <v>2</v>
      </c>
      <c r="AF227">
        <v>0</v>
      </c>
      <c r="AG227">
        <v>0</v>
      </c>
      <c r="AH227" t="s">
        <v>523</v>
      </c>
      <c r="AI227">
        <v>2</v>
      </c>
      <c r="AJ227">
        <v>2</v>
      </c>
      <c r="AL227">
        <v>2</v>
      </c>
      <c r="AM227" t="s">
        <v>95</v>
      </c>
      <c r="AN227">
        <v>0</v>
      </c>
      <c r="AO227" t="s">
        <v>95</v>
      </c>
      <c r="AP227" t="s">
        <v>95</v>
      </c>
      <c r="AQ227">
        <v>1</v>
      </c>
      <c r="AS227">
        <v>1</v>
      </c>
      <c r="AT227" t="s">
        <v>92</v>
      </c>
      <c r="AU227" t="s">
        <v>2415</v>
      </c>
      <c r="AV227" t="s">
        <v>94</v>
      </c>
      <c r="AW227">
        <v>200000000</v>
      </c>
      <c r="AX227">
        <v>100000000</v>
      </c>
      <c r="AY227">
        <v>1</v>
      </c>
      <c r="AZ227">
        <v>1278140000</v>
      </c>
      <c r="BA227">
        <v>639070000</v>
      </c>
      <c r="BB227" t="s">
        <v>93</v>
      </c>
      <c r="BC227" t="s">
        <v>1841</v>
      </c>
      <c r="BD227">
        <v>104004.3809969201</v>
      </c>
      <c r="BE227">
        <v>0</v>
      </c>
      <c r="BF227">
        <v>0</v>
      </c>
      <c r="BG227">
        <v>104004.3809969201</v>
      </c>
      <c r="BH227">
        <v>104004.3809969201</v>
      </c>
      <c r="BI227">
        <v>0</v>
      </c>
      <c r="BJ227">
        <v>0</v>
      </c>
      <c r="BK227">
        <v>104004.3809969201</v>
      </c>
      <c r="BL227">
        <v>80000000</v>
      </c>
      <c r="BM227">
        <v>0</v>
      </c>
      <c r="BN227">
        <v>0</v>
      </c>
      <c r="BO227">
        <v>80000000</v>
      </c>
      <c r="BP227">
        <v>104004.3809969201</v>
      </c>
      <c r="BQ227">
        <v>0</v>
      </c>
      <c r="BR227">
        <v>0</v>
      </c>
      <c r="BS227" s="14">
        <v>104004.3809969201</v>
      </c>
      <c r="BT227" s="15">
        <v>540313.15971709962</v>
      </c>
      <c r="BU227" s="15">
        <v>0</v>
      </c>
      <c r="BV227" s="15">
        <v>0</v>
      </c>
      <c r="BW227" s="15">
        <v>540313.15971709962</v>
      </c>
      <c r="BX227" s="15">
        <v>540313.15971709962</v>
      </c>
      <c r="BY227" s="15">
        <v>0</v>
      </c>
      <c r="BZ227" s="15">
        <v>0</v>
      </c>
      <c r="CA227" s="15">
        <v>540313.15971709962</v>
      </c>
      <c r="CB227" s="15">
        <v>415608000</v>
      </c>
      <c r="CC227" s="15">
        <v>0</v>
      </c>
      <c r="CD227" s="15">
        <v>0</v>
      </c>
      <c r="CE227" s="15">
        <v>415608000</v>
      </c>
      <c r="CF227" s="15">
        <v>540313.15971709962</v>
      </c>
      <c r="CG227" s="15">
        <v>0</v>
      </c>
      <c r="CH227" s="15">
        <v>0</v>
      </c>
      <c r="CI227" s="15">
        <v>540313.15971709962</v>
      </c>
      <c r="CJ227" s="15" t="s">
        <v>96</v>
      </c>
      <c r="CK227" s="15" t="s">
        <v>523</v>
      </c>
      <c r="CL227" s="15" t="s">
        <v>523</v>
      </c>
      <c r="CM227" s="15" t="s">
        <v>523</v>
      </c>
      <c r="CN227" s="15">
        <v>104004.3809969201</v>
      </c>
      <c r="CO227" s="15">
        <v>104004.3809969201</v>
      </c>
      <c r="CP227" s="15">
        <v>80000000</v>
      </c>
      <c r="CQ227" s="15">
        <v>104004.3809969201</v>
      </c>
      <c r="CR227" s="14">
        <v>104004.3809969201</v>
      </c>
      <c r="CS227">
        <v>104004.3809969201</v>
      </c>
      <c r="CT227">
        <v>104004.3809969201</v>
      </c>
      <c r="CU227">
        <v>80000000</v>
      </c>
      <c r="CV227">
        <v>104004.3809969201</v>
      </c>
      <c r="CW227">
        <v>104004.3809969201</v>
      </c>
      <c r="CX227">
        <v>2</v>
      </c>
      <c r="CY227" s="21">
        <f t="shared" si="3"/>
        <v>1.0400438099692009E-3</v>
      </c>
      <c r="CZ227" s="21" t="e">
        <f>VLOOKUP(F227,#REF!,12,0)</f>
        <v>#REF!</v>
      </c>
      <c r="DB227" s="16"/>
    </row>
    <row r="228" spans="1:106">
      <c r="A228" t="s">
        <v>538</v>
      </c>
      <c r="B228" t="s">
        <v>599</v>
      </c>
      <c r="C228" t="s">
        <v>1842</v>
      </c>
      <c r="D228" t="s">
        <v>542</v>
      </c>
      <c r="E228" t="s">
        <v>538</v>
      </c>
      <c r="F228" t="s">
        <v>599</v>
      </c>
      <c r="I228" t="s">
        <v>542</v>
      </c>
      <c r="J228" t="s">
        <v>2414</v>
      </c>
      <c r="K228" t="s">
        <v>88</v>
      </c>
      <c r="L228" t="s">
        <v>526</v>
      </c>
      <c r="M228" t="s">
        <v>527</v>
      </c>
      <c r="N228" t="s">
        <v>602</v>
      </c>
      <c r="O228">
        <v>44517</v>
      </c>
      <c r="P228">
        <v>44500</v>
      </c>
      <c r="Q228">
        <v>1</v>
      </c>
      <c r="R228" t="s">
        <v>94</v>
      </c>
      <c r="S228">
        <v>100000000</v>
      </c>
      <c r="T228">
        <v>100000000</v>
      </c>
      <c r="U228">
        <v>0</v>
      </c>
      <c r="V228">
        <v>0</v>
      </c>
      <c r="W228">
        <v>1</v>
      </c>
      <c r="X228">
        <v>100000000</v>
      </c>
      <c r="Y228" s="14">
        <v>100000000</v>
      </c>
      <c r="Z228">
        <v>0</v>
      </c>
      <c r="AA228">
        <v>0</v>
      </c>
      <c r="AB228">
        <v>0</v>
      </c>
      <c r="AC228" t="s">
        <v>523</v>
      </c>
      <c r="AD228">
        <v>3</v>
      </c>
      <c r="AE228">
        <v>3</v>
      </c>
      <c r="AF228">
        <v>0</v>
      </c>
      <c r="AG228">
        <v>0</v>
      </c>
      <c r="AH228" t="s">
        <v>523</v>
      </c>
      <c r="AI228">
        <v>3</v>
      </c>
      <c r="AJ228">
        <v>3</v>
      </c>
      <c r="AL228">
        <v>3</v>
      </c>
      <c r="AM228" t="s">
        <v>95</v>
      </c>
      <c r="AN228">
        <v>0</v>
      </c>
      <c r="AO228" t="s">
        <v>95</v>
      </c>
      <c r="AP228" t="s">
        <v>95</v>
      </c>
      <c r="AQ228">
        <v>1</v>
      </c>
      <c r="AS228">
        <v>1</v>
      </c>
      <c r="AT228" t="s">
        <v>92</v>
      </c>
      <c r="AU228" t="s">
        <v>2415</v>
      </c>
      <c r="AV228" t="s">
        <v>94</v>
      </c>
      <c r="AW228">
        <v>100000000</v>
      </c>
      <c r="AX228">
        <v>0</v>
      </c>
      <c r="AY228">
        <v>1</v>
      </c>
      <c r="AZ228">
        <v>639070000</v>
      </c>
      <c r="BA228">
        <v>0</v>
      </c>
      <c r="BB228" t="s">
        <v>93</v>
      </c>
      <c r="BC228" t="s">
        <v>1842</v>
      </c>
      <c r="BD228">
        <v>251140.82016945834</v>
      </c>
      <c r="BE228">
        <v>0</v>
      </c>
      <c r="BF228">
        <v>0</v>
      </c>
      <c r="BG228">
        <v>251140.82016945834</v>
      </c>
      <c r="BH228">
        <v>251140.82016945834</v>
      </c>
      <c r="BI228">
        <v>0</v>
      </c>
      <c r="BJ228">
        <v>0</v>
      </c>
      <c r="BK228">
        <v>251140.82016945834</v>
      </c>
      <c r="BL228">
        <v>80000000</v>
      </c>
      <c r="BM228">
        <v>0</v>
      </c>
      <c r="BN228">
        <v>0</v>
      </c>
      <c r="BO228">
        <v>80000000</v>
      </c>
      <c r="BP228">
        <v>251140.82016945834</v>
      </c>
      <c r="BQ228">
        <v>0</v>
      </c>
      <c r="BR228">
        <v>0</v>
      </c>
      <c r="BS228" s="14">
        <v>251140.82016945834</v>
      </c>
      <c r="BT228" s="15">
        <v>1304701.6748623531</v>
      </c>
      <c r="BU228" s="15">
        <v>0</v>
      </c>
      <c r="BV228" s="15">
        <v>0</v>
      </c>
      <c r="BW228" s="15">
        <v>1304701.6748623531</v>
      </c>
      <c r="BX228" s="15">
        <v>1304701.6748623531</v>
      </c>
      <c r="BY228" s="15">
        <v>0</v>
      </c>
      <c r="BZ228" s="15">
        <v>0</v>
      </c>
      <c r="CA228" s="15">
        <v>1304701.6748623531</v>
      </c>
      <c r="CB228" s="15">
        <v>415608000</v>
      </c>
      <c r="CC228" s="15">
        <v>0</v>
      </c>
      <c r="CD228" s="15">
        <v>0</v>
      </c>
      <c r="CE228" s="15">
        <v>415608000</v>
      </c>
      <c r="CF228" s="15">
        <v>1304701.6748623531</v>
      </c>
      <c r="CG228" s="15">
        <v>0</v>
      </c>
      <c r="CH228" s="15">
        <v>0</v>
      </c>
      <c r="CI228" s="15">
        <v>1304701.6748623531</v>
      </c>
      <c r="CJ228" s="15" t="s">
        <v>96</v>
      </c>
      <c r="CK228" s="15" t="s">
        <v>523</v>
      </c>
      <c r="CL228" s="15" t="s">
        <v>523</v>
      </c>
      <c r="CM228" s="15" t="s">
        <v>523</v>
      </c>
      <c r="CN228" s="15">
        <v>251140.82016945834</v>
      </c>
      <c r="CO228" s="15">
        <v>251140.82016945834</v>
      </c>
      <c r="CP228" s="15">
        <v>80000000</v>
      </c>
      <c r="CQ228" s="15">
        <v>251140.82016945834</v>
      </c>
      <c r="CR228" s="14">
        <v>251140.82016945834</v>
      </c>
      <c r="CS228">
        <v>251140.82016945834</v>
      </c>
      <c r="CT228">
        <v>251140.82016945834</v>
      </c>
      <c r="CU228">
        <v>80000000</v>
      </c>
      <c r="CV228">
        <v>251140.82016945834</v>
      </c>
      <c r="CW228">
        <v>251140.82016945834</v>
      </c>
      <c r="CX228">
        <v>3</v>
      </c>
      <c r="CY228" s="21">
        <f t="shared" si="3"/>
        <v>2.5114082016945835E-3</v>
      </c>
      <c r="CZ228" s="21" t="e">
        <f>VLOOKUP(F228,#REF!,12,0)</f>
        <v>#REF!</v>
      </c>
      <c r="DB228" s="16"/>
    </row>
    <row r="229" spans="1:106">
      <c r="A229" t="s">
        <v>538</v>
      </c>
      <c r="B229" t="s">
        <v>603</v>
      </c>
      <c r="C229" t="s">
        <v>1843</v>
      </c>
      <c r="D229" t="s">
        <v>542</v>
      </c>
      <c r="E229" t="s">
        <v>538</v>
      </c>
      <c r="F229" t="s">
        <v>603</v>
      </c>
      <c r="I229" t="s">
        <v>542</v>
      </c>
      <c r="J229" t="s">
        <v>2414</v>
      </c>
      <c r="K229" t="s">
        <v>88</v>
      </c>
      <c r="L229" t="s">
        <v>526</v>
      </c>
      <c r="M229" t="s">
        <v>527</v>
      </c>
      <c r="N229" t="s">
        <v>585</v>
      </c>
      <c r="O229">
        <v>44733</v>
      </c>
      <c r="P229">
        <v>44500</v>
      </c>
      <c r="Q229">
        <v>1</v>
      </c>
      <c r="R229" t="s">
        <v>94</v>
      </c>
      <c r="S229">
        <v>50000000</v>
      </c>
      <c r="T229">
        <v>50000000</v>
      </c>
      <c r="U229">
        <v>155555.56</v>
      </c>
      <c r="V229">
        <v>3.2000000000000001E-2</v>
      </c>
      <c r="W229">
        <v>1</v>
      </c>
      <c r="X229">
        <v>50000000</v>
      </c>
      <c r="Y229" s="14">
        <v>50000000</v>
      </c>
      <c r="Z229">
        <v>155555.56</v>
      </c>
      <c r="AA229">
        <v>0</v>
      </c>
      <c r="AB229">
        <v>0</v>
      </c>
      <c r="AC229" t="s">
        <v>523</v>
      </c>
      <c r="AD229">
        <v>3</v>
      </c>
      <c r="AE229">
        <v>3</v>
      </c>
      <c r="AF229">
        <v>0</v>
      </c>
      <c r="AG229">
        <v>0</v>
      </c>
      <c r="AH229" t="s">
        <v>523</v>
      </c>
      <c r="AI229">
        <v>3</v>
      </c>
      <c r="AJ229">
        <v>3</v>
      </c>
      <c r="AL229">
        <v>3</v>
      </c>
      <c r="AM229" t="s">
        <v>95</v>
      </c>
      <c r="AN229">
        <v>0</v>
      </c>
      <c r="AO229" t="s">
        <v>95</v>
      </c>
      <c r="AP229" t="s">
        <v>95</v>
      </c>
      <c r="AQ229">
        <v>1</v>
      </c>
      <c r="AS229">
        <v>1</v>
      </c>
      <c r="AT229" t="s">
        <v>155</v>
      </c>
      <c r="AU229" t="s">
        <v>95</v>
      </c>
      <c r="AV229" t="s">
        <v>94</v>
      </c>
      <c r="AW229">
        <v>200000000</v>
      </c>
      <c r="AX229">
        <v>0</v>
      </c>
      <c r="AY229">
        <v>1</v>
      </c>
      <c r="AZ229">
        <v>1278140000</v>
      </c>
      <c r="BA229">
        <v>0</v>
      </c>
      <c r="BB229" t="s">
        <v>93</v>
      </c>
      <c r="BC229" t="s">
        <v>1843</v>
      </c>
      <c r="BD229">
        <v>125570.41008472917</v>
      </c>
      <c r="BE229">
        <v>0</v>
      </c>
      <c r="BF229">
        <v>390.66350920319394</v>
      </c>
      <c r="BG229">
        <v>125961.07359393236</v>
      </c>
      <c r="BH229">
        <v>125570.41008472917</v>
      </c>
      <c r="BI229">
        <v>0</v>
      </c>
      <c r="BJ229">
        <v>390.66350920319394</v>
      </c>
      <c r="BK229">
        <v>125961.07359393236</v>
      </c>
      <c r="BL229">
        <v>40000000</v>
      </c>
      <c r="BM229">
        <v>0</v>
      </c>
      <c r="BN229">
        <v>124444.44799999999</v>
      </c>
      <c r="BO229">
        <v>40124444.447999999</v>
      </c>
      <c r="BP229">
        <v>125570.41008472917</v>
      </c>
      <c r="BQ229">
        <v>0</v>
      </c>
      <c r="BR229">
        <v>390.66350920319394</v>
      </c>
      <c r="BS229" s="14">
        <v>125961.07359393236</v>
      </c>
      <c r="BT229" s="15">
        <v>652350.83743117657</v>
      </c>
      <c r="BU229" s="15">
        <v>0</v>
      </c>
      <c r="BV229" s="15">
        <v>2029.5359966615129</v>
      </c>
      <c r="BW229" s="15">
        <v>654380.37342783809</v>
      </c>
      <c r="BX229" s="15">
        <v>652350.83743117657</v>
      </c>
      <c r="BY229" s="15">
        <v>0</v>
      </c>
      <c r="BZ229" s="15">
        <v>2029.5359966615129</v>
      </c>
      <c r="CA229" s="15">
        <v>654380.37342783809</v>
      </c>
      <c r="CB229" s="15">
        <v>207804000</v>
      </c>
      <c r="CC229" s="15">
        <v>0</v>
      </c>
      <c r="CD229" s="15">
        <v>646501.35180479998</v>
      </c>
      <c r="CE229" s="15">
        <v>208450501.35180479</v>
      </c>
      <c r="CF229" s="15">
        <v>652350.83743117657</v>
      </c>
      <c r="CG229" s="15">
        <v>0</v>
      </c>
      <c r="CH229" s="15">
        <v>2029.5359966615129</v>
      </c>
      <c r="CI229" s="15">
        <v>654380.37342783809</v>
      </c>
      <c r="CJ229" s="15" t="s">
        <v>96</v>
      </c>
      <c r="CK229" s="15" t="s">
        <v>523</v>
      </c>
      <c r="CL229" s="15" t="s">
        <v>523</v>
      </c>
      <c r="CM229" s="15" t="s">
        <v>523</v>
      </c>
      <c r="CN229" s="15">
        <v>125961.07359393236</v>
      </c>
      <c r="CO229" s="15">
        <v>125961.07359393236</v>
      </c>
      <c r="CP229" s="15">
        <v>40124444.447999999</v>
      </c>
      <c r="CQ229" s="15">
        <v>125961.07359393236</v>
      </c>
      <c r="CR229" s="14">
        <v>125961.07359393236</v>
      </c>
      <c r="CS229">
        <v>125961.07359393236</v>
      </c>
      <c r="CT229">
        <v>125961.07359393236</v>
      </c>
      <c r="CU229">
        <v>40124444.447999999</v>
      </c>
      <c r="CV229">
        <v>125961.07359393236</v>
      </c>
      <c r="CW229">
        <v>125961.07359393236</v>
      </c>
      <c r="CX229">
        <v>3</v>
      </c>
      <c r="CY229" s="21">
        <f t="shared" si="3"/>
        <v>2.5192214718786471E-3</v>
      </c>
      <c r="CZ229" s="21" t="e">
        <f>VLOOKUP(F229,#REF!,12,0)</f>
        <v>#REF!</v>
      </c>
      <c r="DB229" s="16"/>
    </row>
    <row r="230" spans="1:106">
      <c r="A230" t="s">
        <v>538</v>
      </c>
      <c r="B230" t="s">
        <v>604</v>
      </c>
      <c r="C230" t="s">
        <v>1844</v>
      </c>
      <c r="D230" t="s">
        <v>542</v>
      </c>
      <c r="E230" t="s">
        <v>538</v>
      </c>
      <c r="F230" t="s">
        <v>604</v>
      </c>
      <c r="I230" t="s">
        <v>542</v>
      </c>
      <c r="J230" t="s">
        <v>523</v>
      </c>
      <c r="K230" t="e">
        <v>#N/A</v>
      </c>
      <c r="L230" t="s">
        <v>526</v>
      </c>
      <c r="M230" t="s">
        <v>527</v>
      </c>
      <c r="N230" t="s">
        <v>607</v>
      </c>
      <c r="O230">
        <v>44757</v>
      </c>
      <c r="P230">
        <v>44500</v>
      </c>
      <c r="Q230">
        <v>1</v>
      </c>
      <c r="R230" t="s">
        <v>94</v>
      </c>
      <c r="S230">
        <v>100000000</v>
      </c>
      <c r="T230">
        <v>100000000</v>
      </c>
      <c r="U230">
        <v>590416.67000000004</v>
      </c>
      <c r="V230">
        <v>5.45E-2</v>
      </c>
      <c r="W230">
        <v>1</v>
      </c>
      <c r="X230">
        <v>100000000</v>
      </c>
      <c r="Y230" s="14">
        <v>100000000</v>
      </c>
      <c r="Z230">
        <v>590416.67000000004</v>
      </c>
      <c r="AA230">
        <v>0</v>
      </c>
      <c r="AB230">
        <v>0</v>
      </c>
      <c r="AC230" t="s">
        <v>523</v>
      </c>
      <c r="AD230">
        <v>0</v>
      </c>
      <c r="AE230">
        <v>0</v>
      </c>
      <c r="AF230">
        <v>0</v>
      </c>
      <c r="AG230">
        <v>0</v>
      </c>
      <c r="AH230" t="s">
        <v>523</v>
      </c>
      <c r="AI230">
        <v>5</v>
      </c>
      <c r="AJ230">
        <v>5</v>
      </c>
      <c r="AL230">
        <v>5</v>
      </c>
      <c r="AM230" t="s">
        <v>95</v>
      </c>
      <c r="AN230">
        <v>0</v>
      </c>
      <c r="AO230" t="s">
        <v>95</v>
      </c>
      <c r="AP230" t="s">
        <v>95</v>
      </c>
      <c r="AQ230">
        <v>1</v>
      </c>
      <c r="AS230">
        <v>1</v>
      </c>
      <c r="AT230" t="s">
        <v>92</v>
      </c>
      <c r="AU230" t="s">
        <v>2415</v>
      </c>
      <c r="AV230" t="s">
        <v>94</v>
      </c>
      <c r="AW230">
        <v>100000000</v>
      </c>
      <c r="AX230">
        <v>0</v>
      </c>
      <c r="AY230">
        <v>1</v>
      </c>
      <c r="AZ230">
        <v>639070000</v>
      </c>
      <c r="BA230">
        <v>0</v>
      </c>
      <c r="BB230" t="s">
        <v>93</v>
      </c>
      <c r="BC230" t="s">
        <v>1844</v>
      </c>
      <c r="BD230">
        <v>1110454.7690392635</v>
      </c>
      <c r="BE230">
        <v>0</v>
      </c>
      <c r="BF230">
        <v>6556.3100692178123</v>
      </c>
      <c r="BG230">
        <v>1117011.0791084813</v>
      </c>
      <c r="BH230">
        <v>1110454.7690392635</v>
      </c>
      <c r="BI230">
        <v>0</v>
      </c>
      <c r="BJ230">
        <v>6556.3100692178123</v>
      </c>
      <c r="BK230">
        <v>1117011.0791084813</v>
      </c>
      <c r="BL230">
        <v>80000000</v>
      </c>
      <c r="BM230">
        <v>0</v>
      </c>
      <c r="BN230">
        <v>472333.33600000001</v>
      </c>
      <c r="BO230">
        <v>80472333.335999995</v>
      </c>
      <c r="BP230">
        <v>1110454.7690392635</v>
      </c>
      <c r="BQ230">
        <v>0</v>
      </c>
      <c r="BR230">
        <v>6556.3100692178123</v>
      </c>
      <c r="BS230" s="14">
        <v>1117011.0791084813</v>
      </c>
      <c r="BT230" s="15">
        <v>5768923.5706358775</v>
      </c>
      <c r="BU230" s="15">
        <v>0</v>
      </c>
      <c r="BV230" s="15">
        <v>34060.686440593454</v>
      </c>
      <c r="BW230" s="15">
        <v>5802984.2570764711</v>
      </c>
      <c r="BX230" s="15">
        <v>5768923.5706358775</v>
      </c>
      <c r="BY230" s="15">
        <v>0</v>
      </c>
      <c r="BZ230" s="15">
        <v>34060.686440593454</v>
      </c>
      <c r="CA230" s="15">
        <v>5802984.2570764711</v>
      </c>
      <c r="CB230" s="15">
        <v>415608000</v>
      </c>
      <c r="CC230" s="15">
        <v>0</v>
      </c>
      <c r="CD230" s="15">
        <v>2453818.9138536002</v>
      </c>
      <c r="CE230" s="15">
        <v>418061818.91385359</v>
      </c>
      <c r="CF230" s="15">
        <v>5768923.5706358775</v>
      </c>
      <c r="CG230" s="15">
        <v>0</v>
      </c>
      <c r="CH230" s="15">
        <v>34060.686440593454</v>
      </c>
      <c r="CI230" s="15">
        <v>5802984.2570764711</v>
      </c>
      <c r="CJ230" s="15" t="s">
        <v>96</v>
      </c>
      <c r="CK230" s="15" t="s">
        <v>523</v>
      </c>
      <c r="CL230" s="15" t="s">
        <v>523</v>
      </c>
      <c r="CM230" s="15" t="s">
        <v>523</v>
      </c>
      <c r="CN230" s="15">
        <v>1117011.0791084813</v>
      </c>
      <c r="CO230" s="15">
        <v>1117011.0791084813</v>
      </c>
      <c r="CP230" s="15">
        <v>80472333.335999995</v>
      </c>
      <c r="CQ230" s="15">
        <v>1117011.0791084813</v>
      </c>
      <c r="CR230" s="14">
        <v>1117011.0791084813</v>
      </c>
      <c r="CS230">
        <v>1117011.0791084813</v>
      </c>
      <c r="CT230">
        <v>1117011.0791084813</v>
      </c>
      <c r="CU230">
        <v>80472333.335999995</v>
      </c>
      <c r="CV230">
        <v>1117011.0791084813</v>
      </c>
      <c r="CW230">
        <v>1117011.0791084813</v>
      </c>
      <c r="CX230">
        <v>5</v>
      </c>
      <c r="CY230" s="21">
        <f t="shared" si="3"/>
        <v>1.1170110791084813E-2</v>
      </c>
      <c r="CZ230" s="21" t="e">
        <f>VLOOKUP(F230,#REF!,12,0)</f>
        <v>#REF!</v>
      </c>
      <c r="DB230" s="16"/>
    </row>
    <row r="231" spans="1:106">
      <c r="A231" t="s">
        <v>538</v>
      </c>
      <c r="B231" t="s">
        <v>608</v>
      </c>
      <c r="C231" t="s">
        <v>1845</v>
      </c>
      <c r="D231" t="s">
        <v>542</v>
      </c>
      <c r="E231" t="s">
        <v>538</v>
      </c>
      <c r="F231" t="s">
        <v>608</v>
      </c>
      <c r="I231" t="s">
        <v>542</v>
      </c>
      <c r="J231" t="s">
        <v>2414</v>
      </c>
      <c r="K231" t="s">
        <v>88</v>
      </c>
      <c r="L231" t="s">
        <v>526</v>
      </c>
      <c r="M231" t="s">
        <v>527</v>
      </c>
      <c r="N231" t="s">
        <v>611</v>
      </c>
      <c r="O231">
        <v>44582</v>
      </c>
      <c r="P231">
        <v>44500</v>
      </c>
      <c r="Q231">
        <v>1</v>
      </c>
      <c r="R231" t="s">
        <v>94</v>
      </c>
      <c r="S231">
        <v>50000000</v>
      </c>
      <c r="T231">
        <v>50000000</v>
      </c>
      <c r="U231">
        <v>612500</v>
      </c>
      <c r="V231">
        <v>4.4999999999999998E-2</v>
      </c>
      <c r="W231">
        <v>1</v>
      </c>
      <c r="X231">
        <v>50000000</v>
      </c>
      <c r="Y231" s="14">
        <v>50000000</v>
      </c>
      <c r="Z231">
        <v>612500</v>
      </c>
      <c r="AA231">
        <v>0</v>
      </c>
      <c r="AB231">
        <v>0</v>
      </c>
      <c r="AC231" t="s">
        <v>523</v>
      </c>
      <c r="AD231">
        <v>9</v>
      </c>
      <c r="AE231">
        <v>9</v>
      </c>
      <c r="AF231">
        <v>0</v>
      </c>
      <c r="AG231">
        <v>0</v>
      </c>
      <c r="AH231" t="s">
        <v>523</v>
      </c>
      <c r="AI231">
        <v>5</v>
      </c>
      <c r="AJ231">
        <v>5</v>
      </c>
      <c r="AL231">
        <v>5</v>
      </c>
      <c r="AM231" t="s">
        <v>95</v>
      </c>
      <c r="AN231">
        <v>0</v>
      </c>
      <c r="AO231" t="s">
        <v>95</v>
      </c>
      <c r="AP231" t="s">
        <v>95</v>
      </c>
      <c r="AQ231">
        <v>1</v>
      </c>
      <c r="AS231">
        <v>1</v>
      </c>
      <c r="AT231" t="s">
        <v>92</v>
      </c>
      <c r="AU231" t="s">
        <v>2415</v>
      </c>
      <c r="AV231" t="s">
        <v>94</v>
      </c>
      <c r="AW231">
        <v>200000000</v>
      </c>
      <c r="AX231">
        <v>0</v>
      </c>
      <c r="AY231">
        <v>1</v>
      </c>
      <c r="AZ231">
        <v>1278140000</v>
      </c>
      <c r="BA231">
        <v>0</v>
      </c>
      <c r="BB231" t="s">
        <v>93</v>
      </c>
      <c r="BC231" t="s">
        <v>1845</v>
      </c>
      <c r="BD231">
        <v>555227.38451963174</v>
      </c>
      <c r="BE231">
        <v>0</v>
      </c>
      <c r="BF231">
        <v>6801.5354603654905</v>
      </c>
      <c r="BG231">
        <v>562028.91997999721</v>
      </c>
      <c r="BH231">
        <v>555227.38451963174</v>
      </c>
      <c r="BI231">
        <v>0</v>
      </c>
      <c r="BJ231">
        <v>6801.5354603654905</v>
      </c>
      <c r="BK231">
        <v>562028.91997999721</v>
      </c>
      <c r="BL231">
        <v>40000000</v>
      </c>
      <c r="BM231">
        <v>0</v>
      </c>
      <c r="BN231">
        <v>489999.99999999994</v>
      </c>
      <c r="BO231">
        <v>40490000</v>
      </c>
      <c r="BP231">
        <v>555227.38451963174</v>
      </c>
      <c r="BQ231">
        <v>0</v>
      </c>
      <c r="BR231">
        <v>6801.5354603654905</v>
      </c>
      <c r="BS231" s="14">
        <v>562028.91997999721</v>
      </c>
      <c r="BT231" s="15">
        <v>2884461.7853179388</v>
      </c>
      <c r="BU231" s="15">
        <v>0</v>
      </c>
      <c r="BV231" s="15">
        <v>35334.656870144761</v>
      </c>
      <c r="BW231" s="15">
        <v>2919796.4421880837</v>
      </c>
      <c r="BX231" s="15">
        <v>2884461.7853179388</v>
      </c>
      <c r="BY231" s="15">
        <v>0</v>
      </c>
      <c r="BZ231" s="15">
        <v>35334.656870144761</v>
      </c>
      <c r="CA231" s="15">
        <v>2919796.4421880837</v>
      </c>
      <c r="CB231" s="15">
        <v>207804000</v>
      </c>
      <c r="CC231" s="15">
        <v>0</v>
      </c>
      <c r="CD231" s="15">
        <v>2545598.9999999995</v>
      </c>
      <c r="CE231" s="15">
        <v>210349599</v>
      </c>
      <c r="CF231" s="15">
        <v>2884461.7853179388</v>
      </c>
      <c r="CG231" s="15">
        <v>0</v>
      </c>
      <c r="CH231" s="15">
        <v>35334.656870144761</v>
      </c>
      <c r="CI231" s="15">
        <v>2919796.4421880837</v>
      </c>
      <c r="CJ231" s="15" t="s">
        <v>96</v>
      </c>
      <c r="CK231" s="15" t="s">
        <v>523</v>
      </c>
      <c r="CL231" s="15" t="s">
        <v>523</v>
      </c>
      <c r="CM231" s="15" t="s">
        <v>523</v>
      </c>
      <c r="CN231" s="15">
        <v>562028.91997999721</v>
      </c>
      <c r="CO231" s="15">
        <v>562028.91997999721</v>
      </c>
      <c r="CP231" s="15">
        <v>40490000</v>
      </c>
      <c r="CQ231" s="15">
        <v>562028.91997999721</v>
      </c>
      <c r="CR231" s="14">
        <v>562028.91997999721</v>
      </c>
      <c r="CS231">
        <v>562028.91997999721</v>
      </c>
      <c r="CT231">
        <v>562028.91997999721</v>
      </c>
      <c r="CU231">
        <v>40490000</v>
      </c>
      <c r="CV231">
        <v>562028.91997999721</v>
      </c>
      <c r="CW231">
        <v>562028.91997999721</v>
      </c>
      <c r="CX231">
        <v>5</v>
      </c>
      <c r="CY231" s="21">
        <f t="shared" si="3"/>
        <v>1.1240578399599944E-2</v>
      </c>
      <c r="CZ231" s="21" t="e">
        <f>VLOOKUP(F231,#REF!,12,0)</f>
        <v>#REF!</v>
      </c>
      <c r="DB231" s="16"/>
    </row>
    <row r="232" spans="1:106">
      <c r="A232" t="s">
        <v>538</v>
      </c>
      <c r="B232" t="s">
        <v>612</v>
      </c>
      <c r="C232" t="s">
        <v>1846</v>
      </c>
      <c r="D232" t="s">
        <v>542</v>
      </c>
      <c r="E232" t="s">
        <v>538</v>
      </c>
      <c r="F232" t="s">
        <v>612</v>
      </c>
      <c r="I232" t="s">
        <v>542</v>
      </c>
      <c r="J232" t="s">
        <v>2414</v>
      </c>
      <c r="K232" t="s">
        <v>88</v>
      </c>
      <c r="L232" t="s">
        <v>526</v>
      </c>
      <c r="M232" t="s">
        <v>527</v>
      </c>
      <c r="N232" t="s">
        <v>613</v>
      </c>
      <c r="O232">
        <v>44756</v>
      </c>
      <c r="P232">
        <v>44500</v>
      </c>
      <c r="Q232">
        <v>1</v>
      </c>
      <c r="R232" t="s">
        <v>94</v>
      </c>
      <c r="S232">
        <v>100000000</v>
      </c>
      <c r="T232">
        <v>100000000</v>
      </c>
      <c r="U232">
        <v>395000</v>
      </c>
      <c r="V232">
        <v>3.95E-2</v>
      </c>
      <c r="W232">
        <v>1</v>
      </c>
      <c r="X232">
        <v>100000000</v>
      </c>
      <c r="Y232" s="14">
        <v>100000000</v>
      </c>
      <c r="Z232">
        <v>395000</v>
      </c>
      <c r="AA232">
        <v>0</v>
      </c>
      <c r="AB232">
        <v>0</v>
      </c>
      <c r="AC232" t="s">
        <v>523</v>
      </c>
      <c r="AD232">
        <v>2</v>
      </c>
      <c r="AE232">
        <v>2</v>
      </c>
      <c r="AF232">
        <v>0</v>
      </c>
      <c r="AG232">
        <v>0</v>
      </c>
      <c r="AH232" t="s">
        <v>523</v>
      </c>
      <c r="AI232">
        <v>1</v>
      </c>
      <c r="AJ232">
        <v>1</v>
      </c>
      <c r="AL232">
        <v>1</v>
      </c>
      <c r="AM232" t="s">
        <v>95</v>
      </c>
      <c r="AN232">
        <v>0</v>
      </c>
      <c r="AO232" t="s">
        <v>95</v>
      </c>
      <c r="AP232" t="s">
        <v>95</v>
      </c>
      <c r="AQ232">
        <v>1</v>
      </c>
      <c r="AS232">
        <v>1</v>
      </c>
      <c r="AT232" t="s">
        <v>92</v>
      </c>
      <c r="AU232" t="s">
        <v>2415</v>
      </c>
      <c r="AV232" t="s">
        <v>94</v>
      </c>
      <c r="AW232">
        <v>100000000</v>
      </c>
      <c r="AX232">
        <v>0</v>
      </c>
      <c r="AY232">
        <v>1</v>
      </c>
      <c r="AZ232">
        <v>639070000</v>
      </c>
      <c r="BA232">
        <v>0</v>
      </c>
      <c r="BB232" t="s">
        <v>93</v>
      </c>
      <c r="BC232" t="s">
        <v>1846</v>
      </c>
      <c r="BD232">
        <v>37770.845009208104</v>
      </c>
      <c r="BE232">
        <v>0</v>
      </c>
      <c r="BF232">
        <v>149.19483778637203</v>
      </c>
      <c r="BG232">
        <v>37920.039846994478</v>
      </c>
      <c r="BH232">
        <v>37770.845009208104</v>
      </c>
      <c r="BI232">
        <v>0</v>
      </c>
      <c r="BJ232">
        <v>149.19483778637203</v>
      </c>
      <c r="BK232">
        <v>37920.039846994478</v>
      </c>
      <c r="BL232">
        <v>80000000</v>
      </c>
      <c r="BM232">
        <v>0</v>
      </c>
      <c r="BN232">
        <v>316000</v>
      </c>
      <c r="BO232">
        <v>80316000</v>
      </c>
      <c r="BP232">
        <v>37770.845009208104</v>
      </c>
      <c r="BQ232">
        <v>0</v>
      </c>
      <c r="BR232">
        <v>149.19483778637203</v>
      </c>
      <c r="BS232" s="14">
        <v>37920.039846994478</v>
      </c>
      <c r="BT232" s="15">
        <v>196223.31690733702</v>
      </c>
      <c r="BU232" s="15">
        <v>0</v>
      </c>
      <c r="BV232" s="15">
        <v>775.08210178398133</v>
      </c>
      <c r="BW232" s="15">
        <v>196998.399009121</v>
      </c>
      <c r="BX232" s="15">
        <v>196223.31690733702</v>
      </c>
      <c r="BY232" s="15">
        <v>0</v>
      </c>
      <c r="BZ232" s="15">
        <v>775.08210178398133</v>
      </c>
      <c r="CA232" s="15">
        <v>196998.399009121</v>
      </c>
      <c r="CB232" s="15">
        <v>415608000</v>
      </c>
      <c r="CC232" s="15">
        <v>0</v>
      </c>
      <c r="CD232" s="15">
        <v>1641651.6</v>
      </c>
      <c r="CE232" s="15">
        <v>417249651.60000002</v>
      </c>
      <c r="CF232" s="15">
        <v>196223.31690733702</v>
      </c>
      <c r="CG232" s="15">
        <v>0</v>
      </c>
      <c r="CH232" s="15">
        <v>775.08210178398133</v>
      </c>
      <c r="CI232" s="15">
        <v>196998.399009121</v>
      </c>
      <c r="CJ232" s="15" t="s">
        <v>96</v>
      </c>
      <c r="CK232" s="15" t="s">
        <v>523</v>
      </c>
      <c r="CL232" s="15" t="s">
        <v>523</v>
      </c>
      <c r="CM232" s="15" t="s">
        <v>523</v>
      </c>
      <c r="CN232" s="15">
        <v>37920.039846994478</v>
      </c>
      <c r="CO232" s="15">
        <v>37920.039846994478</v>
      </c>
      <c r="CP232" s="15">
        <v>80316000</v>
      </c>
      <c r="CQ232" s="15">
        <v>37920.039846994478</v>
      </c>
      <c r="CR232" s="14">
        <v>37920.039846994478</v>
      </c>
      <c r="CS232">
        <v>37920.039846994478</v>
      </c>
      <c r="CT232">
        <v>37920.039846994478</v>
      </c>
      <c r="CU232">
        <v>80316000</v>
      </c>
      <c r="CV232">
        <v>37920.039846994478</v>
      </c>
      <c r="CW232">
        <v>37920.039846994478</v>
      </c>
      <c r="CX232">
        <v>1</v>
      </c>
      <c r="CY232" s="21">
        <f t="shared" si="3"/>
        <v>3.7920039846994476E-4</v>
      </c>
      <c r="CZ232" s="21" t="e">
        <f>VLOOKUP(F232,#REF!,12,0)</f>
        <v>#REF!</v>
      </c>
      <c r="DB232" s="16"/>
    </row>
    <row r="233" spans="1:106">
      <c r="A233" t="s">
        <v>538</v>
      </c>
      <c r="B233" t="s">
        <v>614</v>
      </c>
      <c r="C233" t="s">
        <v>1847</v>
      </c>
      <c r="D233" t="s">
        <v>542</v>
      </c>
      <c r="E233" t="s">
        <v>538</v>
      </c>
      <c r="F233" t="s">
        <v>614</v>
      </c>
      <c r="I233" t="s">
        <v>542</v>
      </c>
      <c r="J233" t="s">
        <v>2414</v>
      </c>
      <c r="K233" t="s">
        <v>88</v>
      </c>
      <c r="L233" t="s">
        <v>526</v>
      </c>
      <c r="M233" t="s">
        <v>527</v>
      </c>
      <c r="N233" t="s">
        <v>617</v>
      </c>
      <c r="O233">
        <v>44764</v>
      </c>
      <c r="P233">
        <v>44500</v>
      </c>
      <c r="Q233">
        <v>1</v>
      </c>
      <c r="R233" t="s">
        <v>94</v>
      </c>
      <c r="S233">
        <v>100000000</v>
      </c>
      <c r="T233">
        <v>100000000</v>
      </c>
      <c r="U233">
        <v>425000</v>
      </c>
      <c r="V233">
        <v>4.2500000000000003E-2</v>
      </c>
      <c r="W233">
        <v>1</v>
      </c>
      <c r="X233">
        <v>100000000</v>
      </c>
      <c r="Y233" s="14">
        <v>100000000</v>
      </c>
      <c r="Z233">
        <v>425000</v>
      </c>
      <c r="AA233">
        <v>0</v>
      </c>
      <c r="AB233">
        <v>0</v>
      </c>
      <c r="AC233" t="s">
        <v>523</v>
      </c>
      <c r="AD233">
        <v>4</v>
      </c>
      <c r="AE233">
        <v>4</v>
      </c>
      <c r="AF233">
        <v>0</v>
      </c>
      <c r="AG233">
        <v>0</v>
      </c>
      <c r="AH233" t="s">
        <v>523</v>
      </c>
      <c r="AI233">
        <v>3</v>
      </c>
      <c r="AJ233">
        <v>3</v>
      </c>
      <c r="AL233">
        <v>3</v>
      </c>
      <c r="AM233" t="s">
        <v>95</v>
      </c>
      <c r="AN233">
        <v>0</v>
      </c>
      <c r="AO233" t="s">
        <v>95</v>
      </c>
      <c r="AP233" t="s">
        <v>95</v>
      </c>
      <c r="AQ233">
        <v>1</v>
      </c>
      <c r="AS233">
        <v>1</v>
      </c>
      <c r="AT233" t="s">
        <v>92</v>
      </c>
      <c r="AU233" t="s">
        <v>2415</v>
      </c>
      <c r="AV233" t="s">
        <v>94</v>
      </c>
      <c r="AW233">
        <v>200000000</v>
      </c>
      <c r="AX233">
        <v>0</v>
      </c>
      <c r="AY233">
        <v>1</v>
      </c>
      <c r="AZ233">
        <v>1278140000</v>
      </c>
      <c r="BA233">
        <v>0</v>
      </c>
      <c r="BB233" t="s">
        <v>93</v>
      </c>
      <c r="BC233" t="s">
        <v>1847</v>
      </c>
      <c r="BD233">
        <v>251140.82016945834</v>
      </c>
      <c r="BE233">
        <v>0</v>
      </c>
      <c r="BF233">
        <v>1067.3484857201981</v>
      </c>
      <c r="BG233">
        <v>252208.16865517854</v>
      </c>
      <c r="BH233">
        <v>251140.82016945834</v>
      </c>
      <c r="BI233">
        <v>0</v>
      </c>
      <c r="BJ233">
        <v>1067.3484857201981</v>
      </c>
      <c r="BK233">
        <v>252208.16865517854</v>
      </c>
      <c r="BL233">
        <v>80000000</v>
      </c>
      <c r="BM233">
        <v>0</v>
      </c>
      <c r="BN233">
        <v>340000</v>
      </c>
      <c r="BO233">
        <v>80340000</v>
      </c>
      <c r="BP233">
        <v>251140.82016945834</v>
      </c>
      <c r="BQ233">
        <v>0</v>
      </c>
      <c r="BR233">
        <v>1067.3484857201981</v>
      </c>
      <c r="BS233" s="14">
        <v>252208.16865517854</v>
      </c>
      <c r="BT233" s="15">
        <v>1304701.6748623531</v>
      </c>
      <c r="BU233" s="15">
        <v>0</v>
      </c>
      <c r="BV233" s="15">
        <v>5544.9821181650013</v>
      </c>
      <c r="BW233" s="15">
        <v>1310246.656980518</v>
      </c>
      <c r="BX233" s="15">
        <v>1304701.6748623531</v>
      </c>
      <c r="BY233" s="15">
        <v>0</v>
      </c>
      <c r="BZ233" s="15">
        <v>5544.9821181650013</v>
      </c>
      <c r="CA233" s="15">
        <v>1310246.656980518</v>
      </c>
      <c r="CB233" s="15">
        <v>415608000</v>
      </c>
      <c r="CC233" s="15">
        <v>0</v>
      </c>
      <c r="CD233" s="15">
        <v>1766334</v>
      </c>
      <c r="CE233" s="15">
        <v>417374334</v>
      </c>
      <c r="CF233" s="15">
        <v>1304701.6748623531</v>
      </c>
      <c r="CG233" s="15">
        <v>0</v>
      </c>
      <c r="CH233" s="15">
        <v>5544.9821181650013</v>
      </c>
      <c r="CI233" s="15">
        <v>1310246.656980518</v>
      </c>
      <c r="CJ233" s="15" t="s">
        <v>96</v>
      </c>
      <c r="CK233" s="15" t="s">
        <v>523</v>
      </c>
      <c r="CL233" s="15" t="s">
        <v>523</v>
      </c>
      <c r="CM233" s="15" t="s">
        <v>523</v>
      </c>
      <c r="CN233" s="15">
        <v>252208.16865517854</v>
      </c>
      <c r="CO233" s="15">
        <v>252208.16865517854</v>
      </c>
      <c r="CP233" s="15">
        <v>80340000</v>
      </c>
      <c r="CQ233" s="15">
        <v>252208.16865517854</v>
      </c>
      <c r="CR233" s="14">
        <v>252208.16865517854</v>
      </c>
      <c r="CS233">
        <v>252208.16865517854</v>
      </c>
      <c r="CT233">
        <v>252208.16865517854</v>
      </c>
      <c r="CU233">
        <v>80340000</v>
      </c>
      <c r="CV233">
        <v>252208.16865517854</v>
      </c>
      <c r="CW233">
        <v>252208.16865517854</v>
      </c>
      <c r="CX233">
        <v>3</v>
      </c>
      <c r="CY233" s="21">
        <f t="shared" si="3"/>
        <v>2.5220816865517853E-3</v>
      </c>
      <c r="CZ233" s="21" t="e">
        <f>VLOOKUP(F233,#REF!,12,0)</f>
        <v>#REF!</v>
      </c>
      <c r="DB233" s="16"/>
    </row>
    <row r="234" spans="1:106">
      <c r="A234" t="s">
        <v>538</v>
      </c>
      <c r="B234" t="s">
        <v>618</v>
      </c>
      <c r="C234" t="s">
        <v>1848</v>
      </c>
      <c r="D234" t="s">
        <v>542</v>
      </c>
      <c r="E234" t="s">
        <v>538</v>
      </c>
      <c r="F234" t="s">
        <v>618</v>
      </c>
      <c r="I234" t="s">
        <v>542</v>
      </c>
      <c r="J234" t="s">
        <v>2414</v>
      </c>
      <c r="K234" t="s">
        <v>88</v>
      </c>
      <c r="L234" t="s">
        <v>526</v>
      </c>
      <c r="M234" t="s">
        <v>527</v>
      </c>
      <c r="N234" t="s">
        <v>611</v>
      </c>
      <c r="O234">
        <v>44588</v>
      </c>
      <c r="P234">
        <v>44500</v>
      </c>
      <c r="Q234">
        <v>1</v>
      </c>
      <c r="R234" t="s">
        <v>94</v>
      </c>
      <c r="S234">
        <v>100000000</v>
      </c>
      <c r="T234">
        <v>100000000</v>
      </c>
      <c r="U234">
        <v>1038888.89</v>
      </c>
      <c r="V234">
        <v>4.4000000000000004E-2</v>
      </c>
      <c r="W234">
        <v>1</v>
      </c>
      <c r="X234">
        <v>100000000</v>
      </c>
      <c r="Y234" s="14">
        <v>100000000</v>
      </c>
      <c r="Z234">
        <v>1038888.89</v>
      </c>
      <c r="AA234">
        <v>0</v>
      </c>
      <c r="AB234">
        <v>0</v>
      </c>
      <c r="AC234" t="s">
        <v>523</v>
      </c>
      <c r="AD234">
        <v>9</v>
      </c>
      <c r="AE234">
        <v>9</v>
      </c>
      <c r="AF234">
        <v>0</v>
      </c>
      <c r="AG234">
        <v>0</v>
      </c>
      <c r="AH234" t="s">
        <v>523</v>
      </c>
      <c r="AI234">
        <v>5</v>
      </c>
      <c r="AJ234">
        <v>5</v>
      </c>
      <c r="AL234">
        <v>5</v>
      </c>
      <c r="AM234" t="s">
        <v>95</v>
      </c>
      <c r="AN234">
        <v>0</v>
      </c>
      <c r="AO234" t="s">
        <v>95</v>
      </c>
      <c r="AP234" t="s">
        <v>95</v>
      </c>
      <c r="AQ234">
        <v>1</v>
      </c>
      <c r="AS234">
        <v>1</v>
      </c>
      <c r="AT234" t="s">
        <v>92</v>
      </c>
      <c r="AU234" t="s">
        <v>2415</v>
      </c>
      <c r="AV234" t="s">
        <v>94</v>
      </c>
      <c r="AW234">
        <v>200000000</v>
      </c>
      <c r="AX234">
        <v>0</v>
      </c>
      <c r="AY234">
        <v>1</v>
      </c>
      <c r="AZ234">
        <v>1278140000</v>
      </c>
      <c r="BA234">
        <v>0</v>
      </c>
      <c r="BB234" t="s">
        <v>93</v>
      </c>
      <c r="BC234" t="s">
        <v>1848</v>
      </c>
      <c r="BD234">
        <v>1110454.7690392635</v>
      </c>
      <c r="BE234">
        <v>0</v>
      </c>
      <c r="BF234">
        <v>11536.391224024072</v>
      </c>
      <c r="BG234">
        <v>1121991.1602632876</v>
      </c>
      <c r="BH234">
        <v>1110454.7690392635</v>
      </c>
      <c r="BI234">
        <v>0</v>
      </c>
      <c r="BJ234">
        <v>11536.391224024072</v>
      </c>
      <c r="BK234">
        <v>1121991.1602632876</v>
      </c>
      <c r="BL234">
        <v>80000000</v>
      </c>
      <c r="BM234">
        <v>0</v>
      </c>
      <c r="BN234">
        <v>831111.11199999996</v>
      </c>
      <c r="BO234">
        <v>80831111.111999989</v>
      </c>
      <c r="BP234">
        <v>1110454.7690392635</v>
      </c>
      <c r="BQ234">
        <v>0</v>
      </c>
      <c r="BR234">
        <v>11536.391224024072</v>
      </c>
      <c r="BS234" s="14">
        <v>1121991.1602632876</v>
      </c>
      <c r="BT234" s="15">
        <v>5768923.5706358775</v>
      </c>
      <c r="BU234" s="15">
        <v>0</v>
      </c>
      <c r="BV234" s="15">
        <v>59932.706047927451</v>
      </c>
      <c r="BW234" s="15">
        <v>5828856.2766838055</v>
      </c>
      <c r="BX234" s="15">
        <v>5768923.5706358775</v>
      </c>
      <c r="BY234" s="15">
        <v>0</v>
      </c>
      <c r="BZ234" s="15">
        <v>59932.706047927451</v>
      </c>
      <c r="CA234" s="15">
        <v>5828856.2766838055</v>
      </c>
      <c r="CB234" s="15">
        <v>415608000</v>
      </c>
      <c r="CC234" s="15">
        <v>0</v>
      </c>
      <c r="CD234" s="15">
        <v>4317705.3379512001</v>
      </c>
      <c r="CE234" s="15">
        <v>419925705.33795112</v>
      </c>
      <c r="CF234" s="15">
        <v>5768923.5706358775</v>
      </c>
      <c r="CG234" s="15">
        <v>0</v>
      </c>
      <c r="CH234" s="15">
        <v>59932.706047927451</v>
      </c>
      <c r="CI234" s="15">
        <v>5828856.2766838055</v>
      </c>
      <c r="CJ234" s="15" t="s">
        <v>96</v>
      </c>
      <c r="CK234" s="15" t="s">
        <v>523</v>
      </c>
      <c r="CL234" s="15" t="s">
        <v>523</v>
      </c>
      <c r="CM234" s="15" t="s">
        <v>523</v>
      </c>
      <c r="CN234" s="15">
        <v>1121991.1602632876</v>
      </c>
      <c r="CO234" s="15">
        <v>1121991.1602632876</v>
      </c>
      <c r="CP234" s="15">
        <v>80831111.111999989</v>
      </c>
      <c r="CQ234" s="15">
        <v>1121991.1602632876</v>
      </c>
      <c r="CR234" s="14">
        <v>1121991.1602632876</v>
      </c>
      <c r="CS234">
        <v>1121991.1602632876</v>
      </c>
      <c r="CT234">
        <v>1121991.1602632876</v>
      </c>
      <c r="CU234">
        <v>80831111.111999989</v>
      </c>
      <c r="CV234">
        <v>1121991.1602632876</v>
      </c>
      <c r="CW234">
        <v>1121991.1602632876</v>
      </c>
      <c r="CX234">
        <v>5</v>
      </c>
      <c r="CY234" s="21">
        <f t="shared" si="3"/>
        <v>1.1219911602632877E-2</v>
      </c>
      <c r="CZ234" s="21" t="e">
        <f>VLOOKUP(F234,#REF!,12,0)</f>
        <v>#REF!</v>
      </c>
      <c r="DB234" s="16"/>
    </row>
    <row r="235" spans="1:106">
      <c r="A235" t="s">
        <v>538</v>
      </c>
      <c r="B235" t="s">
        <v>619</v>
      </c>
      <c r="C235" t="s">
        <v>1849</v>
      </c>
      <c r="D235" t="s">
        <v>542</v>
      </c>
      <c r="E235" t="s">
        <v>538</v>
      </c>
      <c r="F235" t="s">
        <v>619</v>
      </c>
      <c r="I235" t="s">
        <v>542</v>
      </c>
      <c r="J235" t="s">
        <v>523</v>
      </c>
      <c r="K235" t="e">
        <v>#N/A</v>
      </c>
      <c r="L235" t="s">
        <v>526</v>
      </c>
      <c r="M235" t="s">
        <v>527</v>
      </c>
      <c r="N235" t="s">
        <v>622</v>
      </c>
      <c r="O235">
        <v>44783</v>
      </c>
      <c r="P235">
        <v>44500</v>
      </c>
      <c r="Q235">
        <v>1</v>
      </c>
      <c r="R235" t="s">
        <v>94</v>
      </c>
      <c r="S235">
        <v>100000000</v>
      </c>
      <c r="T235">
        <v>100000000</v>
      </c>
      <c r="U235">
        <v>68333.33</v>
      </c>
      <c r="V235">
        <v>4.0999999999999995E-2</v>
      </c>
      <c r="W235">
        <v>1</v>
      </c>
      <c r="X235">
        <v>100000000</v>
      </c>
      <c r="Y235" s="14">
        <v>100000000</v>
      </c>
      <c r="Z235">
        <v>68333.33</v>
      </c>
      <c r="AA235">
        <v>0</v>
      </c>
      <c r="AB235">
        <v>0</v>
      </c>
      <c r="AC235" t="s">
        <v>523</v>
      </c>
      <c r="AD235">
        <v>4</v>
      </c>
      <c r="AE235">
        <v>4</v>
      </c>
      <c r="AF235">
        <v>0</v>
      </c>
      <c r="AG235">
        <v>0</v>
      </c>
      <c r="AH235" t="s">
        <v>523</v>
      </c>
      <c r="AI235">
        <v>2</v>
      </c>
      <c r="AJ235">
        <v>2</v>
      </c>
      <c r="AL235">
        <v>2</v>
      </c>
      <c r="AM235" t="s">
        <v>95</v>
      </c>
      <c r="AN235">
        <v>0</v>
      </c>
      <c r="AO235" t="s">
        <v>95</v>
      </c>
      <c r="AP235" t="s">
        <v>95</v>
      </c>
      <c r="AQ235">
        <v>1</v>
      </c>
      <c r="AS235">
        <v>1</v>
      </c>
      <c r="AT235" t="s">
        <v>92</v>
      </c>
      <c r="AU235" t="s">
        <v>2415</v>
      </c>
      <c r="AV235" t="s">
        <v>94</v>
      </c>
      <c r="AW235">
        <v>100000000</v>
      </c>
      <c r="AX235">
        <v>0</v>
      </c>
      <c r="AY235">
        <v>1</v>
      </c>
      <c r="AZ235">
        <v>639070000</v>
      </c>
      <c r="BA235">
        <v>0</v>
      </c>
      <c r="BB235" t="s">
        <v>93</v>
      </c>
      <c r="BC235" t="s">
        <v>1849</v>
      </c>
      <c r="BD235">
        <v>104004.3809969201</v>
      </c>
      <c r="BE235">
        <v>0</v>
      </c>
      <c r="BF235">
        <v>71.069656881082707</v>
      </c>
      <c r="BG235">
        <v>104075.45065380118</v>
      </c>
      <c r="BH235">
        <v>104004.3809969201</v>
      </c>
      <c r="BI235">
        <v>0</v>
      </c>
      <c r="BJ235">
        <v>71.069656881082707</v>
      </c>
      <c r="BK235">
        <v>104075.45065380118</v>
      </c>
      <c r="BL235">
        <v>80000000</v>
      </c>
      <c r="BM235">
        <v>0</v>
      </c>
      <c r="BN235">
        <v>54666.663999999997</v>
      </c>
      <c r="BO235">
        <v>80054666.664000005</v>
      </c>
      <c r="BP235">
        <v>104004.3809969201</v>
      </c>
      <c r="BQ235">
        <v>0</v>
      </c>
      <c r="BR235">
        <v>71.069656881082707</v>
      </c>
      <c r="BS235" s="14">
        <v>104075.45065380118</v>
      </c>
      <c r="BT235" s="15">
        <v>540313.15971709962</v>
      </c>
      <c r="BU235" s="15">
        <v>0</v>
      </c>
      <c r="BV235" s="15">
        <v>369.2139744629128</v>
      </c>
      <c r="BW235" s="15">
        <v>540682.37369156245</v>
      </c>
      <c r="BX235" s="15">
        <v>540313.15971709962</v>
      </c>
      <c r="BY235" s="15">
        <v>0</v>
      </c>
      <c r="BZ235" s="15">
        <v>369.2139744629128</v>
      </c>
      <c r="CA235" s="15">
        <v>540682.37369156245</v>
      </c>
      <c r="CB235" s="15">
        <v>415608000</v>
      </c>
      <c r="CC235" s="15">
        <v>0</v>
      </c>
      <c r="CD235" s="15">
        <v>283998.78614639997</v>
      </c>
      <c r="CE235" s="15">
        <v>415891998.7861464</v>
      </c>
      <c r="CF235" s="15">
        <v>540313.15971709962</v>
      </c>
      <c r="CG235" s="15">
        <v>0</v>
      </c>
      <c r="CH235" s="15">
        <v>369.2139744629128</v>
      </c>
      <c r="CI235" s="15">
        <v>540682.37369156245</v>
      </c>
      <c r="CJ235" s="15" t="s">
        <v>96</v>
      </c>
      <c r="CK235" s="15" t="s">
        <v>523</v>
      </c>
      <c r="CL235" s="15" t="s">
        <v>523</v>
      </c>
      <c r="CM235" s="15" t="s">
        <v>523</v>
      </c>
      <c r="CN235" s="15">
        <v>104075.45065380118</v>
      </c>
      <c r="CO235" s="15">
        <v>104075.45065380118</v>
      </c>
      <c r="CP235" s="15">
        <v>80054666.664000005</v>
      </c>
      <c r="CQ235" s="15">
        <v>104075.45065380118</v>
      </c>
      <c r="CR235" s="14">
        <v>104075.45065380118</v>
      </c>
      <c r="CS235">
        <v>104075.45065380118</v>
      </c>
      <c r="CT235">
        <v>104075.45065380118</v>
      </c>
      <c r="CU235">
        <v>80054666.664000005</v>
      </c>
      <c r="CV235">
        <v>104075.45065380118</v>
      </c>
      <c r="CW235">
        <v>104075.45065380118</v>
      </c>
      <c r="CX235">
        <v>2</v>
      </c>
      <c r="CY235" s="21">
        <f t="shared" si="3"/>
        <v>1.0407545065380117E-3</v>
      </c>
      <c r="CZ235" s="21" t="e">
        <f>VLOOKUP(F235,#REF!,12,0)</f>
        <v>#REF!</v>
      </c>
      <c r="DB235" s="16"/>
    </row>
    <row r="236" spans="1:106">
      <c r="A236" t="s">
        <v>538</v>
      </c>
      <c r="B236" t="s">
        <v>623</v>
      </c>
      <c r="C236" t="s">
        <v>1850</v>
      </c>
      <c r="D236" t="s">
        <v>542</v>
      </c>
      <c r="E236" t="s">
        <v>538</v>
      </c>
      <c r="F236" t="s">
        <v>623</v>
      </c>
      <c r="I236" t="s">
        <v>542</v>
      </c>
      <c r="J236" t="s">
        <v>2414</v>
      </c>
      <c r="K236" t="s">
        <v>88</v>
      </c>
      <c r="L236" t="s">
        <v>526</v>
      </c>
      <c r="M236" t="s">
        <v>527</v>
      </c>
      <c r="N236" t="s">
        <v>624</v>
      </c>
      <c r="O236">
        <v>44540</v>
      </c>
      <c r="P236">
        <v>44500</v>
      </c>
      <c r="Q236">
        <v>1</v>
      </c>
      <c r="R236" t="s">
        <v>94</v>
      </c>
      <c r="S236">
        <v>80000000</v>
      </c>
      <c r="T236">
        <v>80000000</v>
      </c>
      <c r="U236">
        <v>0</v>
      </c>
      <c r="V236">
        <v>0</v>
      </c>
      <c r="W236">
        <v>1</v>
      </c>
      <c r="X236">
        <v>80000000</v>
      </c>
      <c r="Y236" s="14">
        <v>80000000</v>
      </c>
      <c r="Z236">
        <v>0</v>
      </c>
      <c r="AA236">
        <v>0</v>
      </c>
      <c r="AB236">
        <v>0</v>
      </c>
      <c r="AC236" t="s">
        <v>523</v>
      </c>
      <c r="AD236">
        <v>3</v>
      </c>
      <c r="AE236">
        <v>3</v>
      </c>
      <c r="AF236">
        <v>0</v>
      </c>
      <c r="AG236">
        <v>0</v>
      </c>
      <c r="AH236" t="s">
        <v>523</v>
      </c>
      <c r="AI236">
        <v>3</v>
      </c>
      <c r="AJ236">
        <v>3</v>
      </c>
      <c r="AL236">
        <v>3</v>
      </c>
      <c r="AM236" t="s">
        <v>95</v>
      </c>
      <c r="AN236">
        <v>0</v>
      </c>
      <c r="AO236" t="s">
        <v>95</v>
      </c>
      <c r="AP236" t="s">
        <v>95</v>
      </c>
      <c r="AQ236">
        <v>1</v>
      </c>
      <c r="AS236">
        <v>1</v>
      </c>
      <c r="AT236" t="s">
        <v>92</v>
      </c>
      <c r="AU236" t="s">
        <v>2415</v>
      </c>
      <c r="AV236" t="s">
        <v>94</v>
      </c>
      <c r="AW236">
        <v>80000000</v>
      </c>
      <c r="AX236">
        <v>0</v>
      </c>
      <c r="AY236">
        <v>1</v>
      </c>
      <c r="AZ236">
        <v>511256000</v>
      </c>
      <c r="BA236">
        <v>0</v>
      </c>
      <c r="BB236" t="s">
        <v>93</v>
      </c>
      <c r="BC236" t="s">
        <v>1850</v>
      </c>
      <c r="BD236">
        <v>200912.65613556668</v>
      </c>
      <c r="BE236">
        <v>0</v>
      </c>
      <c r="BF236">
        <v>0</v>
      </c>
      <c r="BG236">
        <v>200912.65613556668</v>
      </c>
      <c r="BH236">
        <v>200912.65613556668</v>
      </c>
      <c r="BI236">
        <v>0</v>
      </c>
      <c r="BJ236">
        <v>0</v>
      </c>
      <c r="BK236">
        <v>200912.65613556668</v>
      </c>
      <c r="BL236">
        <v>64000000</v>
      </c>
      <c r="BM236">
        <v>0</v>
      </c>
      <c r="BN236">
        <v>0</v>
      </c>
      <c r="BO236">
        <v>64000000</v>
      </c>
      <c r="BP236">
        <v>200912.65613556668</v>
      </c>
      <c r="BQ236">
        <v>0</v>
      </c>
      <c r="BR236">
        <v>0</v>
      </c>
      <c r="BS236" s="14">
        <v>200912.65613556668</v>
      </c>
      <c r="BT236" s="15">
        <v>1043761.3398898825</v>
      </c>
      <c r="BU236" s="15">
        <v>0</v>
      </c>
      <c r="BV236" s="15">
        <v>0</v>
      </c>
      <c r="BW236" s="15">
        <v>1043761.3398898825</v>
      </c>
      <c r="BX236" s="15">
        <v>1043761.3398898825</v>
      </c>
      <c r="BY236" s="15">
        <v>0</v>
      </c>
      <c r="BZ236" s="15">
        <v>0</v>
      </c>
      <c r="CA236" s="15">
        <v>1043761.3398898825</v>
      </c>
      <c r="CB236" s="15">
        <v>332486400</v>
      </c>
      <c r="CC236" s="15">
        <v>0</v>
      </c>
      <c r="CD236" s="15">
        <v>0</v>
      </c>
      <c r="CE236" s="15">
        <v>332486400</v>
      </c>
      <c r="CF236" s="15">
        <v>1043761.3398898825</v>
      </c>
      <c r="CG236" s="15">
        <v>0</v>
      </c>
      <c r="CH236" s="15">
        <v>0</v>
      </c>
      <c r="CI236" s="15">
        <v>1043761.3398898825</v>
      </c>
      <c r="CJ236" s="15" t="s">
        <v>96</v>
      </c>
      <c r="CK236" s="15" t="s">
        <v>523</v>
      </c>
      <c r="CL236" s="15" t="s">
        <v>523</v>
      </c>
      <c r="CM236" s="15" t="s">
        <v>523</v>
      </c>
      <c r="CN236" s="15">
        <v>200912.65613556668</v>
      </c>
      <c r="CO236" s="15">
        <v>200912.65613556668</v>
      </c>
      <c r="CP236" s="15">
        <v>64000000</v>
      </c>
      <c r="CQ236" s="15">
        <v>200912.65613556668</v>
      </c>
      <c r="CR236" s="14">
        <v>200912.65613556668</v>
      </c>
      <c r="CS236">
        <v>200912.65613556668</v>
      </c>
      <c r="CT236">
        <v>200912.65613556668</v>
      </c>
      <c r="CU236">
        <v>64000000</v>
      </c>
      <c r="CV236">
        <v>200912.65613556668</v>
      </c>
      <c r="CW236">
        <v>200912.65613556668</v>
      </c>
      <c r="CX236">
        <v>3</v>
      </c>
      <c r="CY236" s="21">
        <f t="shared" si="3"/>
        <v>2.5114082016945835E-3</v>
      </c>
      <c r="CZ236" s="21" t="e">
        <f>VLOOKUP(F236,#REF!,12,0)</f>
        <v>#REF!</v>
      </c>
      <c r="DB236" s="16"/>
    </row>
    <row r="237" spans="1:106">
      <c r="A237" t="s">
        <v>538</v>
      </c>
      <c r="B237" t="s">
        <v>625</v>
      </c>
      <c r="C237" t="s">
        <v>1851</v>
      </c>
      <c r="D237" t="s">
        <v>542</v>
      </c>
      <c r="E237" t="s">
        <v>538</v>
      </c>
      <c r="F237" t="s">
        <v>625</v>
      </c>
      <c r="I237" t="s">
        <v>542</v>
      </c>
      <c r="J237" t="s">
        <v>2414</v>
      </c>
      <c r="K237" t="s">
        <v>88</v>
      </c>
      <c r="L237" t="s">
        <v>526</v>
      </c>
      <c r="M237" t="s">
        <v>527</v>
      </c>
      <c r="N237" t="s">
        <v>626</v>
      </c>
      <c r="O237">
        <v>44585</v>
      </c>
      <c r="P237">
        <v>44500</v>
      </c>
      <c r="Q237">
        <v>1</v>
      </c>
      <c r="R237" t="s">
        <v>94</v>
      </c>
      <c r="S237">
        <v>50000000</v>
      </c>
      <c r="T237">
        <v>50000000</v>
      </c>
      <c r="U237">
        <v>0</v>
      </c>
      <c r="V237">
        <v>0</v>
      </c>
      <c r="W237">
        <v>1</v>
      </c>
      <c r="X237">
        <v>50000000</v>
      </c>
      <c r="Y237" s="14">
        <v>50000000</v>
      </c>
      <c r="Z237">
        <v>0</v>
      </c>
      <c r="AA237">
        <v>0</v>
      </c>
      <c r="AB237">
        <v>0</v>
      </c>
      <c r="AC237" t="s">
        <v>523</v>
      </c>
      <c r="AD237">
        <v>5</v>
      </c>
      <c r="AE237">
        <v>5</v>
      </c>
      <c r="AF237">
        <v>0</v>
      </c>
      <c r="AG237">
        <v>0</v>
      </c>
      <c r="AH237" t="s">
        <v>523</v>
      </c>
      <c r="AI237">
        <v>5</v>
      </c>
      <c r="AJ237">
        <v>5</v>
      </c>
      <c r="AL237">
        <v>5</v>
      </c>
      <c r="AM237" t="s">
        <v>95</v>
      </c>
      <c r="AN237">
        <v>0</v>
      </c>
      <c r="AO237" t="s">
        <v>95</v>
      </c>
      <c r="AP237" t="s">
        <v>95</v>
      </c>
      <c r="AQ237">
        <v>1</v>
      </c>
      <c r="AS237">
        <v>1</v>
      </c>
      <c r="AT237" t="s">
        <v>92</v>
      </c>
      <c r="AU237" t="s">
        <v>2415</v>
      </c>
      <c r="AV237" t="s">
        <v>94</v>
      </c>
      <c r="AW237">
        <v>50000000</v>
      </c>
      <c r="AX237">
        <v>0</v>
      </c>
      <c r="AY237">
        <v>1</v>
      </c>
      <c r="AZ237">
        <v>319535000</v>
      </c>
      <c r="BA237">
        <v>0</v>
      </c>
      <c r="BB237" t="s">
        <v>93</v>
      </c>
      <c r="BC237" t="s">
        <v>1851</v>
      </c>
      <c r="BD237">
        <v>555227.38451963174</v>
      </c>
      <c r="BE237">
        <v>0</v>
      </c>
      <c r="BF237">
        <v>0</v>
      </c>
      <c r="BG237">
        <v>555227.38451963174</v>
      </c>
      <c r="BH237">
        <v>555227.38451963174</v>
      </c>
      <c r="BI237">
        <v>0</v>
      </c>
      <c r="BJ237">
        <v>0</v>
      </c>
      <c r="BK237">
        <v>555227.38451963174</v>
      </c>
      <c r="BL237">
        <v>40000000</v>
      </c>
      <c r="BM237">
        <v>0</v>
      </c>
      <c r="BN237">
        <v>0</v>
      </c>
      <c r="BO237">
        <v>40000000</v>
      </c>
      <c r="BP237">
        <v>555227.38451963174</v>
      </c>
      <c r="BQ237">
        <v>0</v>
      </c>
      <c r="BR237">
        <v>0</v>
      </c>
      <c r="BS237" s="14">
        <v>555227.38451963174</v>
      </c>
      <c r="BT237" s="15">
        <v>2884461.7853179388</v>
      </c>
      <c r="BU237" s="15">
        <v>0</v>
      </c>
      <c r="BV237" s="15">
        <v>0</v>
      </c>
      <c r="BW237" s="15">
        <v>2884461.7853179388</v>
      </c>
      <c r="BX237" s="15">
        <v>2884461.7853179388</v>
      </c>
      <c r="BY237" s="15">
        <v>0</v>
      </c>
      <c r="BZ237" s="15">
        <v>0</v>
      </c>
      <c r="CA237" s="15">
        <v>2884461.7853179388</v>
      </c>
      <c r="CB237" s="15">
        <v>207804000</v>
      </c>
      <c r="CC237" s="15">
        <v>0</v>
      </c>
      <c r="CD237" s="15">
        <v>0</v>
      </c>
      <c r="CE237" s="15">
        <v>207804000</v>
      </c>
      <c r="CF237" s="15">
        <v>2884461.7853179388</v>
      </c>
      <c r="CG237" s="15">
        <v>0</v>
      </c>
      <c r="CH237" s="15">
        <v>0</v>
      </c>
      <c r="CI237" s="15">
        <v>2884461.7853179388</v>
      </c>
      <c r="CJ237" s="15" t="s">
        <v>96</v>
      </c>
      <c r="CK237" s="15" t="s">
        <v>523</v>
      </c>
      <c r="CL237" s="15" t="s">
        <v>523</v>
      </c>
      <c r="CM237" s="15" t="s">
        <v>523</v>
      </c>
      <c r="CN237" s="15">
        <v>555227.38451963174</v>
      </c>
      <c r="CO237" s="15">
        <v>555227.38451963174</v>
      </c>
      <c r="CP237" s="15">
        <v>40000000</v>
      </c>
      <c r="CQ237" s="15">
        <v>555227.38451963174</v>
      </c>
      <c r="CR237" s="14">
        <v>555227.38451963174</v>
      </c>
      <c r="CS237">
        <v>555227.38451963174</v>
      </c>
      <c r="CT237">
        <v>555227.38451963174</v>
      </c>
      <c r="CU237">
        <v>40000000</v>
      </c>
      <c r="CV237">
        <v>555227.38451963174</v>
      </c>
      <c r="CW237">
        <v>555227.38451963174</v>
      </c>
      <c r="CX237">
        <v>5</v>
      </c>
      <c r="CY237" s="21">
        <f t="shared" si="3"/>
        <v>1.1104547690392635E-2</v>
      </c>
      <c r="CZ237" s="21" t="e">
        <f>VLOOKUP(F237,#REF!,12,0)</f>
        <v>#REF!</v>
      </c>
      <c r="DB237" s="16"/>
    </row>
    <row r="238" spans="1:106">
      <c r="A238" t="s">
        <v>538</v>
      </c>
      <c r="B238" t="s">
        <v>627</v>
      </c>
      <c r="C238" t="s">
        <v>1852</v>
      </c>
      <c r="D238" t="s">
        <v>542</v>
      </c>
      <c r="E238" t="s">
        <v>538</v>
      </c>
      <c r="F238" t="s">
        <v>627</v>
      </c>
      <c r="I238" t="s">
        <v>542</v>
      </c>
      <c r="J238" t="s">
        <v>523</v>
      </c>
      <c r="K238" t="e">
        <v>#N/A</v>
      </c>
      <c r="L238" t="s">
        <v>526</v>
      </c>
      <c r="M238" t="s">
        <v>527</v>
      </c>
      <c r="N238" t="s">
        <v>630</v>
      </c>
      <c r="O238">
        <v>44796</v>
      </c>
      <c r="P238">
        <v>44500</v>
      </c>
      <c r="Q238">
        <v>1</v>
      </c>
      <c r="R238" t="s">
        <v>94</v>
      </c>
      <c r="S238">
        <v>50000000</v>
      </c>
      <c r="T238">
        <v>50000000</v>
      </c>
      <c r="U238">
        <v>265000</v>
      </c>
      <c r="V238">
        <v>5.2999999999999999E-2</v>
      </c>
      <c r="W238">
        <v>1</v>
      </c>
      <c r="X238">
        <v>50000000</v>
      </c>
      <c r="Y238" s="14">
        <v>50000000</v>
      </c>
      <c r="Z238">
        <v>265000</v>
      </c>
      <c r="AA238">
        <v>0</v>
      </c>
      <c r="AB238">
        <v>0</v>
      </c>
      <c r="AC238" t="s">
        <v>523</v>
      </c>
      <c r="AD238">
        <v>0</v>
      </c>
      <c r="AE238">
        <v>0</v>
      </c>
      <c r="AF238">
        <v>0</v>
      </c>
      <c r="AG238">
        <v>0</v>
      </c>
      <c r="AH238" t="s">
        <v>523</v>
      </c>
      <c r="AI238">
        <v>3</v>
      </c>
      <c r="AJ238">
        <v>3</v>
      </c>
      <c r="AL238">
        <v>3</v>
      </c>
      <c r="AM238" t="s">
        <v>95</v>
      </c>
      <c r="AN238">
        <v>0</v>
      </c>
      <c r="AO238" t="s">
        <v>95</v>
      </c>
      <c r="AP238" t="s">
        <v>95</v>
      </c>
      <c r="AQ238">
        <v>1</v>
      </c>
      <c r="AS238">
        <v>1</v>
      </c>
      <c r="AT238" t="s">
        <v>92</v>
      </c>
      <c r="AU238" t="s">
        <v>2415</v>
      </c>
      <c r="AV238" t="s">
        <v>94</v>
      </c>
      <c r="AW238">
        <v>50000000</v>
      </c>
      <c r="AX238">
        <v>0</v>
      </c>
      <c r="AY238">
        <v>1</v>
      </c>
      <c r="AZ238">
        <v>319535000</v>
      </c>
      <c r="BA238">
        <v>0</v>
      </c>
      <c r="BB238" t="s">
        <v>93</v>
      </c>
      <c r="BC238" t="s">
        <v>1852</v>
      </c>
      <c r="BD238">
        <v>125570.41008472917</v>
      </c>
      <c r="BE238">
        <v>0</v>
      </c>
      <c r="BF238">
        <v>665.52317344906464</v>
      </c>
      <c r="BG238">
        <v>126235.93325817824</v>
      </c>
      <c r="BH238">
        <v>125570.41008472917</v>
      </c>
      <c r="BI238">
        <v>0</v>
      </c>
      <c r="BJ238">
        <v>665.52317344906464</v>
      </c>
      <c r="BK238">
        <v>126235.93325817824</v>
      </c>
      <c r="BL238">
        <v>40000000</v>
      </c>
      <c r="BM238">
        <v>0</v>
      </c>
      <c r="BN238">
        <v>211999.99999999997</v>
      </c>
      <c r="BO238">
        <v>40212000</v>
      </c>
      <c r="BP238">
        <v>125570.41008472917</v>
      </c>
      <c r="BQ238">
        <v>0</v>
      </c>
      <c r="BR238">
        <v>665.52317344906464</v>
      </c>
      <c r="BS238" s="14">
        <v>126235.93325817824</v>
      </c>
      <c r="BT238" s="15">
        <v>652350.83743117657</v>
      </c>
      <c r="BU238" s="15">
        <v>0</v>
      </c>
      <c r="BV238" s="15">
        <v>3457.4594383852359</v>
      </c>
      <c r="BW238" s="15">
        <v>655808.29686956177</v>
      </c>
      <c r="BX238" s="15">
        <v>652350.83743117657</v>
      </c>
      <c r="BY238" s="15">
        <v>0</v>
      </c>
      <c r="BZ238" s="15">
        <v>3457.4594383852359</v>
      </c>
      <c r="CA238" s="15">
        <v>655808.29686956177</v>
      </c>
      <c r="CB238" s="15">
        <v>207804000</v>
      </c>
      <c r="CC238" s="15">
        <v>0</v>
      </c>
      <c r="CD238" s="15">
        <v>1101361.2</v>
      </c>
      <c r="CE238" s="15">
        <v>208905361.19999999</v>
      </c>
      <c r="CF238" s="15">
        <v>652350.83743117657</v>
      </c>
      <c r="CG238" s="15">
        <v>0</v>
      </c>
      <c r="CH238" s="15">
        <v>3457.4594383852359</v>
      </c>
      <c r="CI238" s="15">
        <v>655808.29686956177</v>
      </c>
      <c r="CJ238" s="15" t="s">
        <v>96</v>
      </c>
      <c r="CK238" s="15" t="s">
        <v>523</v>
      </c>
      <c r="CL238" s="15" t="s">
        <v>523</v>
      </c>
      <c r="CM238" s="15" t="s">
        <v>523</v>
      </c>
      <c r="CN238" s="15">
        <v>126235.93325817824</v>
      </c>
      <c r="CO238" s="15">
        <v>126235.93325817824</v>
      </c>
      <c r="CP238" s="15">
        <v>40212000</v>
      </c>
      <c r="CQ238" s="15">
        <v>126235.93325817824</v>
      </c>
      <c r="CR238" s="14">
        <v>126235.93325817824</v>
      </c>
      <c r="CS238">
        <v>126235.93325817824</v>
      </c>
      <c r="CT238">
        <v>126235.93325817824</v>
      </c>
      <c r="CU238">
        <v>40212000</v>
      </c>
      <c r="CV238">
        <v>126235.93325817824</v>
      </c>
      <c r="CW238">
        <v>126235.93325817824</v>
      </c>
      <c r="CX238">
        <v>3</v>
      </c>
      <c r="CY238" s="21">
        <f t="shared" si="3"/>
        <v>2.5247186651635649E-3</v>
      </c>
      <c r="CZ238" s="21" t="e">
        <f>VLOOKUP(F238,#REF!,12,0)</f>
        <v>#REF!</v>
      </c>
      <c r="DB238" s="16"/>
    </row>
    <row r="239" spans="1:106">
      <c r="A239" t="s">
        <v>538</v>
      </c>
      <c r="B239" t="s">
        <v>631</v>
      </c>
      <c r="C239" t="s">
        <v>1853</v>
      </c>
      <c r="D239" t="s">
        <v>542</v>
      </c>
      <c r="E239" t="s">
        <v>538</v>
      </c>
      <c r="F239" t="s">
        <v>631</v>
      </c>
      <c r="I239" t="s">
        <v>542</v>
      </c>
      <c r="J239" t="s">
        <v>2414</v>
      </c>
      <c r="K239" t="s">
        <v>88</v>
      </c>
      <c r="L239" t="s">
        <v>526</v>
      </c>
      <c r="M239" t="s">
        <v>527</v>
      </c>
      <c r="N239" t="s">
        <v>634</v>
      </c>
      <c r="O239">
        <v>44797</v>
      </c>
      <c r="P239">
        <v>44500</v>
      </c>
      <c r="Q239">
        <v>1</v>
      </c>
      <c r="R239" t="s">
        <v>94</v>
      </c>
      <c r="S239">
        <v>153846154</v>
      </c>
      <c r="T239">
        <v>153846154</v>
      </c>
      <c r="U239">
        <v>623931.62</v>
      </c>
      <c r="V239">
        <v>3.6499999999999998E-2</v>
      </c>
      <c r="W239">
        <v>1</v>
      </c>
      <c r="X239">
        <v>153846154</v>
      </c>
      <c r="Y239" s="14">
        <v>153846154</v>
      </c>
      <c r="Z239">
        <v>623931.62</v>
      </c>
      <c r="AA239">
        <v>0</v>
      </c>
      <c r="AB239">
        <v>0</v>
      </c>
      <c r="AC239" t="s">
        <v>523</v>
      </c>
      <c r="AD239">
        <v>3</v>
      </c>
      <c r="AE239">
        <v>3</v>
      </c>
      <c r="AF239">
        <v>0</v>
      </c>
      <c r="AG239">
        <v>0</v>
      </c>
      <c r="AH239" t="s">
        <v>523</v>
      </c>
      <c r="AI239">
        <v>2</v>
      </c>
      <c r="AJ239">
        <v>2</v>
      </c>
      <c r="AL239">
        <v>2</v>
      </c>
      <c r="AM239" t="s">
        <v>95</v>
      </c>
      <c r="AN239">
        <v>0</v>
      </c>
      <c r="AO239" t="s">
        <v>95</v>
      </c>
      <c r="AP239" t="s">
        <v>95</v>
      </c>
      <c r="AQ239">
        <v>1</v>
      </c>
      <c r="AS239">
        <v>1</v>
      </c>
      <c r="AT239" t="s">
        <v>155</v>
      </c>
      <c r="AU239" t="s">
        <v>95</v>
      </c>
      <c r="AV239" t="s">
        <v>94</v>
      </c>
      <c r="AW239">
        <v>250000000</v>
      </c>
      <c r="AX239">
        <v>0</v>
      </c>
      <c r="AY239">
        <v>1</v>
      </c>
      <c r="AZ239">
        <v>1597675000</v>
      </c>
      <c r="BA239">
        <v>0</v>
      </c>
      <c r="BB239" t="s">
        <v>93</v>
      </c>
      <c r="BC239" t="s">
        <v>1853</v>
      </c>
      <c r="BD239">
        <v>160006.74015526843</v>
      </c>
      <c r="BE239">
        <v>0</v>
      </c>
      <c r="BF239">
        <v>648.91621922505567</v>
      </c>
      <c r="BG239">
        <v>160655.6563744935</v>
      </c>
      <c r="BH239">
        <v>160006.74015526843</v>
      </c>
      <c r="BI239">
        <v>0</v>
      </c>
      <c r="BJ239">
        <v>648.91621922505567</v>
      </c>
      <c r="BK239">
        <v>160655.6563744935</v>
      </c>
      <c r="BL239">
        <v>123076923.20000002</v>
      </c>
      <c r="BM239">
        <v>0</v>
      </c>
      <c r="BN239">
        <v>499145.29599999997</v>
      </c>
      <c r="BO239">
        <v>123576068.49599999</v>
      </c>
      <c r="BP239">
        <v>160006.74015526843</v>
      </c>
      <c r="BQ239">
        <v>0</v>
      </c>
      <c r="BR239">
        <v>648.91621922505567</v>
      </c>
      <c r="BS239" s="14">
        <v>160655.6563744935</v>
      </c>
      <c r="BT239" s="15">
        <v>831251.01578063506</v>
      </c>
      <c r="BU239" s="15">
        <v>0</v>
      </c>
      <c r="BV239" s="15">
        <v>3371.1846504960868</v>
      </c>
      <c r="BW239" s="15">
        <v>834622.20043113118</v>
      </c>
      <c r="BX239" s="15">
        <v>831251.01578063506</v>
      </c>
      <c r="BY239" s="15">
        <v>0</v>
      </c>
      <c r="BZ239" s="15">
        <v>3371.1846504960868</v>
      </c>
      <c r="CA239" s="15">
        <v>834622.20043113118</v>
      </c>
      <c r="CB239" s="15">
        <v>639396923.71632016</v>
      </c>
      <c r="CC239" s="15">
        <v>0</v>
      </c>
      <c r="CD239" s="15">
        <v>2593109.7272496</v>
      </c>
      <c r="CE239" s="15">
        <v>641990033.44356954</v>
      </c>
      <c r="CF239" s="15">
        <v>831251.01578063506</v>
      </c>
      <c r="CG239" s="15">
        <v>0</v>
      </c>
      <c r="CH239" s="15">
        <v>3371.1846504960868</v>
      </c>
      <c r="CI239" s="15">
        <v>834622.20043113118</v>
      </c>
      <c r="CJ239" s="15" t="s">
        <v>96</v>
      </c>
      <c r="CK239" s="15" t="s">
        <v>523</v>
      </c>
      <c r="CL239" s="15" t="s">
        <v>523</v>
      </c>
      <c r="CM239" s="15" t="s">
        <v>523</v>
      </c>
      <c r="CN239" s="15">
        <v>160655.6563744935</v>
      </c>
      <c r="CO239" s="15">
        <v>160655.6563744935</v>
      </c>
      <c r="CP239" s="15">
        <v>123576068.49599999</v>
      </c>
      <c r="CQ239" s="15">
        <v>160655.6563744935</v>
      </c>
      <c r="CR239" s="14">
        <v>160655.6563744935</v>
      </c>
      <c r="CS239">
        <v>160655.6563744935</v>
      </c>
      <c r="CT239">
        <v>160655.6563744935</v>
      </c>
      <c r="CU239">
        <v>123576068.49599999</v>
      </c>
      <c r="CV239">
        <v>160655.6563744935</v>
      </c>
      <c r="CW239">
        <v>160655.6563744935</v>
      </c>
      <c r="CX239">
        <v>2</v>
      </c>
      <c r="CY239" s="21">
        <f t="shared" si="3"/>
        <v>1.044261765389946E-3</v>
      </c>
      <c r="CZ239" s="21" t="e">
        <f>VLOOKUP(F239,#REF!,12,0)</f>
        <v>#REF!</v>
      </c>
      <c r="DB239" s="16"/>
    </row>
    <row r="240" spans="1:106">
      <c r="A240" t="s">
        <v>538</v>
      </c>
      <c r="B240" t="s">
        <v>635</v>
      </c>
      <c r="C240" t="s">
        <v>1854</v>
      </c>
      <c r="D240" t="s">
        <v>542</v>
      </c>
      <c r="E240" t="s">
        <v>538</v>
      </c>
      <c r="F240" t="s">
        <v>635</v>
      </c>
      <c r="I240" t="s">
        <v>542</v>
      </c>
      <c r="J240" t="s">
        <v>2414</v>
      </c>
      <c r="K240" t="s">
        <v>88</v>
      </c>
      <c r="L240" t="s">
        <v>526</v>
      </c>
      <c r="M240" t="s">
        <v>527</v>
      </c>
      <c r="N240" t="s">
        <v>638</v>
      </c>
      <c r="O240">
        <v>44503</v>
      </c>
      <c r="P240">
        <v>44500</v>
      </c>
      <c r="Q240">
        <v>1</v>
      </c>
      <c r="R240" t="s">
        <v>94</v>
      </c>
      <c r="S240">
        <v>200000000</v>
      </c>
      <c r="T240">
        <v>200000000</v>
      </c>
      <c r="U240">
        <v>0</v>
      </c>
      <c r="V240">
        <v>0</v>
      </c>
      <c r="W240">
        <v>1</v>
      </c>
      <c r="X240">
        <v>200000000</v>
      </c>
      <c r="Y240" s="14">
        <v>200000000</v>
      </c>
      <c r="Z240">
        <v>0</v>
      </c>
      <c r="AA240">
        <v>0</v>
      </c>
      <c r="AB240">
        <v>0</v>
      </c>
      <c r="AC240" t="s">
        <v>523</v>
      </c>
      <c r="AD240">
        <v>3</v>
      </c>
      <c r="AE240">
        <v>3</v>
      </c>
      <c r="AF240">
        <v>0</v>
      </c>
      <c r="AG240">
        <v>0</v>
      </c>
      <c r="AH240" t="s">
        <v>523</v>
      </c>
      <c r="AI240">
        <v>2</v>
      </c>
      <c r="AJ240">
        <v>2</v>
      </c>
      <c r="AL240">
        <v>2</v>
      </c>
      <c r="AM240" t="s">
        <v>95</v>
      </c>
      <c r="AN240">
        <v>0</v>
      </c>
      <c r="AO240" t="s">
        <v>95</v>
      </c>
      <c r="AP240" t="s">
        <v>95</v>
      </c>
      <c r="AQ240">
        <v>1</v>
      </c>
      <c r="AS240">
        <v>1</v>
      </c>
      <c r="AT240" t="s">
        <v>92</v>
      </c>
      <c r="AU240" t="s">
        <v>2415</v>
      </c>
      <c r="AV240" t="s">
        <v>94</v>
      </c>
      <c r="AW240">
        <v>200000000</v>
      </c>
      <c r="AX240">
        <v>0</v>
      </c>
      <c r="AY240">
        <v>1</v>
      </c>
      <c r="AZ240">
        <v>1278140000</v>
      </c>
      <c r="BA240">
        <v>0</v>
      </c>
      <c r="BB240" t="s">
        <v>93</v>
      </c>
      <c r="BC240" t="s">
        <v>1854</v>
      </c>
      <c r="BD240">
        <v>208008.76199384019</v>
      </c>
      <c r="BE240">
        <v>0</v>
      </c>
      <c r="BF240">
        <v>0</v>
      </c>
      <c r="BG240">
        <v>208008.76199384019</v>
      </c>
      <c r="BH240">
        <v>208008.76199384019</v>
      </c>
      <c r="BI240">
        <v>0</v>
      </c>
      <c r="BJ240">
        <v>0</v>
      </c>
      <c r="BK240">
        <v>208008.76199384019</v>
      </c>
      <c r="BL240">
        <v>160000000</v>
      </c>
      <c r="BM240">
        <v>0</v>
      </c>
      <c r="BN240">
        <v>0</v>
      </c>
      <c r="BO240">
        <v>160000000</v>
      </c>
      <c r="BP240">
        <v>208008.76199384019</v>
      </c>
      <c r="BQ240">
        <v>0</v>
      </c>
      <c r="BR240">
        <v>0</v>
      </c>
      <c r="BS240" s="14">
        <v>208008.76199384019</v>
      </c>
      <c r="BT240" s="15">
        <v>1080626.3194341992</v>
      </c>
      <c r="BU240" s="15">
        <v>0</v>
      </c>
      <c r="BV240" s="15">
        <v>0</v>
      </c>
      <c r="BW240" s="15">
        <v>1080626.3194341992</v>
      </c>
      <c r="BX240" s="15">
        <v>1080626.3194341992</v>
      </c>
      <c r="BY240" s="15">
        <v>0</v>
      </c>
      <c r="BZ240" s="15">
        <v>0</v>
      </c>
      <c r="CA240" s="15">
        <v>1080626.3194341992</v>
      </c>
      <c r="CB240" s="15">
        <v>831216000</v>
      </c>
      <c r="CC240" s="15">
        <v>0</v>
      </c>
      <c r="CD240" s="15">
        <v>0</v>
      </c>
      <c r="CE240" s="15">
        <v>831216000</v>
      </c>
      <c r="CF240" s="15">
        <v>1080626.3194341992</v>
      </c>
      <c r="CG240" s="15">
        <v>0</v>
      </c>
      <c r="CH240" s="15">
        <v>0</v>
      </c>
      <c r="CI240" s="15">
        <v>1080626.3194341992</v>
      </c>
      <c r="CJ240" s="15" t="s">
        <v>96</v>
      </c>
      <c r="CK240" s="15" t="s">
        <v>523</v>
      </c>
      <c r="CL240" s="15" t="s">
        <v>523</v>
      </c>
      <c r="CM240" s="15" t="s">
        <v>523</v>
      </c>
      <c r="CN240" s="15">
        <v>208008.76199384019</v>
      </c>
      <c r="CO240" s="15">
        <v>208008.76199384019</v>
      </c>
      <c r="CP240" s="15">
        <v>160000000</v>
      </c>
      <c r="CQ240" s="15">
        <v>208008.76199384019</v>
      </c>
      <c r="CR240" s="14">
        <v>208008.76199384019</v>
      </c>
      <c r="CS240">
        <v>208008.76199384019</v>
      </c>
      <c r="CT240">
        <v>208008.76199384019</v>
      </c>
      <c r="CU240">
        <v>160000000</v>
      </c>
      <c r="CV240">
        <v>208008.76199384019</v>
      </c>
      <c r="CW240">
        <v>208008.76199384019</v>
      </c>
      <c r="CX240">
        <v>2</v>
      </c>
      <c r="CY240" s="21">
        <f t="shared" si="3"/>
        <v>1.0400438099692009E-3</v>
      </c>
      <c r="CZ240" s="21" t="e">
        <f>VLOOKUP(F240,#REF!,12,0)</f>
        <v>#REF!</v>
      </c>
      <c r="DB240" s="16"/>
    </row>
    <row r="241" spans="1:106">
      <c r="A241" t="s">
        <v>538</v>
      </c>
      <c r="B241" t="s">
        <v>639</v>
      </c>
      <c r="C241" t="s">
        <v>1855</v>
      </c>
      <c r="D241" t="s">
        <v>542</v>
      </c>
      <c r="E241" t="s">
        <v>538</v>
      </c>
      <c r="F241" t="s">
        <v>639</v>
      </c>
      <c r="I241" t="s">
        <v>542</v>
      </c>
      <c r="J241" t="s">
        <v>2414</v>
      </c>
      <c r="K241" t="s">
        <v>88</v>
      </c>
      <c r="L241" t="s">
        <v>526</v>
      </c>
      <c r="M241" t="s">
        <v>527</v>
      </c>
      <c r="N241" t="s">
        <v>642</v>
      </c>
      <c r="O241">
        <v>44512</v>
      </c>
      <c r="P241">
        <v>44500</v>
      </c>
      <c r="Q241">
        <v>1</v>
      </c>
      <c r="R241" t="s">
        <v>94</v>
      </c>
      <c r="S241">
        <v>50000000</v>
      </c>
      <c r="T241">
        <v>50000000</v>
      </c>
      <c r="U241">
        <v>0</v>
      </c>
      <c r="V241">
        <v>0</v>
      </c>
      <c r="W241">
        <v>1</v>
      </c>
      <c r="X241">
        <v>50000000</v>
      </c>
      <c r="Y241" s="14">
        <v>50000000</v>
      </c>
      <c r="Z241">
        <v>0</v>
      </c>
      <c r="AA241">
        <v>0</v>
      </c>
      <c r="AB241">
        <v>0</v>
      </c>
      <c r="AC241" t="s">
        <v>523</v>
      </c>
      <c r="AD241">
        <v>2</v>
      </c>
      <c r="AE241">
        <v>2</v>
      </c>
      <c r="AF241">
        <v>0</v>
      </c>
      <c r="AG241">
        <v>0</v>
      </c>
      <c r="AH241" t="s">
        <v>523</v>
      </c>
      <c r="AI241">
        <v>2</v>
      </c>
      <c r="AJ241">
        <v>2</v>
      </c>
      <c r="AL241">
        <v>2</v>
      </c>
      <c r="AM241" t="s">
        <v>95</v>
      </c>
      <c r="AN241">
        <v>0</v>
      </c>
      <c r="AO241" t="s">
        <v>95</v>
      </c>
      <c r="AP241" t="s">
        <v>95</v>
      </c>
      <c r="AQ241">
        <v>1</v>
      </c>
      <c r="AS241">
        <v>1</v>
      </c>
      <c r="AT241" t="s">
        <v>92</v>
      </c>
      <c r="AU241" t="s">
        <v>2415</v>
      </c>
      <c r="AV241" t="s">
        <v>94</v>
      </c>
      <c r="AW241">
        <v>50000000</v>
      </c>
      <c r="AX241">
        <v>0</v>
      </c>
      <c r="AY241">
        <v>1</v>
      </c>
      <c r="AZ241">
        <v>319535000</v>
      </c>
      <c r="BA241">
        <v>0</v>
      </c>
      <c r="BB241" t="s">
        <v>93</v>
      </c>
      <c r="BC241" t="s">
        <v>1855</v>
      </c>
      <c r="BD241">
        <v>52002.190498460048</v>
      </c>
      <c r="BE241">
        <v>0</v>
      </c>
      <c r="BF241">
        <v>0</v>
      </c>
      <c r="BG241">
        <v>52002.190498460048</v>
      </c>
      <c r="BH241">
        <v>52002.190498460048</v>
      </c>
      <c r="BI241">
        <v>0</v>
      </c>
      <c r="BJ241">
        <v>0</v>
      </c>
      <c r="BK241">
        <v>52002.190498460048</v>
      </c>
      <c r="BL241">
        <v>40000000</v>
      </c>
      <c r="BM241">
        <v>0</v>
      </c>
      <c r="BN241">
        <v>0</v>
      </c>
      <c r="BO241">
        <v>40000000</v>
      </c>
      <c r="BP241">
        <v>52002.190498460048</v>
      </c>
      <c r="BQ241">
        <v>0</v>
      </c>
      <c r="BR241">
        <v>0</v>
      </c>
      <c r="BS241" s="14">
        <v>52002.190498460048</v>
      </c>
      <c r="BT241" s="15">
        <v>270156.57985854981</v>
      </c>
      <c r="BU241" s="15">
        <v>0</v>
      </c>
      <c r="BV241" s="15">
        <v>0</v>
      </c>
      <c r="BW241" s="15">
        <v>270156.57985854981</v>
      </c>
      <c r="BX241" s="15">
        <v>270156.57985854981</v>
      </c>
      <c r="BY241" s="15">
        <v>0</v>
      </c>
      <c r="BZ241" s="15">
        <v>0</v>
      </c>
      <c r="CA241" s="15">
        <v>270156.57985854981</v>
      </c>
      <c r="CB241" s="15">
        <v>207804000</v>
      </c>
      <c r="CC241" s="15">
        <v>0</v>
      </c>
      <c r="CD241" s="15">
        <v>0</v>
      </c>
      <c r="CE241" s="15">
        <v>207804000</v>
      </c>
      <c r="CF241" s="15">
        <v>270156.57985854981</v>
      </c>
      <c r="CG241" s="15">
        <v>0</v>
      </c>
      <c r="CH241" s="15">
        <v>0</v>
      </c>
      <c r="CI241" s="15">
        <v>270156.57985854981</v>
      </c>
      <c r="CJ241" s="15" t="s">
        <v>96</v>
      </c>
      <c r="CK241" s="15" t="s">
        <v>523</v>
      </c>
      <c r="CL241" s="15" t="s">
        <v>523</v>
      </c>
      <c r="CM241" s="15" t="s">
        <v>523</v>
      </c>
      <c r="CN241" s="15">
        <v>52002.190498460048</v>
      </c>
      <c r="CO241" s="15">
        <v>52002.190498460048</v>
      </c>
      <c r="CP241" s="15">
        <v>40000000</v>
      </c>
      <c r="CQ241" s="15">
        <v>52002.190498460048</v>
      </c>
      <c r="CR241" s="14">
        <v>52002.190498460048</v>
      </c>
      <c r="CS241">
        <v>52002.190498460048</v>
      </c>
      <c r="CT241">
        <v>52002.190498460048</v>
      </c>
      <c r="CU241">
        <v>40000000</v>
      </c>
      <c r="CV241">
        <v>52002.190498460048</v>
      </c>
      <c r="CW241">
        <v>52002.190498460048</v>
      </c>
      <c r="CX241">
        <v>2</v>
      </c>
      <c r="CY241" s="21">
        <f t="shared" si="3"/>
        <v>1.0400438099692009E-3</v>
      </c>
      <c r="CZ241" s="21" t="e">
        <f>VLOOKUP(F241,#REF!,12,0)</f>
        <v>#REF!</v>
      </c>
      <c r="DB241" s="16"/>
    </row>
    <row r="242" spans="1:106">
      <c r="A242" t="s">
        <v>538</v>
      </c>
      <c r="B242" t="s">
        <v>643</v>
      </c>
      <c r="C242" t="s">
        <v>1856</v>
      </c>
      <c r="D242" t="s">
        <v>542</v>
      </c>
      <c r="E242" t="s">
        <v>538</v>
      </c>
      <c r="F242" t="s">
        <v>643</v>
      </c>
      <c r="I242" t="s">
        <v>542</v>
      </c>
      <c r="J242" t="s">
        <v>2414</v>
      </c>
      <c r="K242" t="s">
        <v>88</v>
      </c>
      <c r="L242" t="s">
        <v>526</v>
      </c>
      <c r="M242" t="s">
        <v>527</v>
      </c>
      <c r="N242" t="s">
        <v>646</v>
      </c>
      <c r="O242">
        <v>44543</v>
      </c>
      <c r="P242">
        <v>44500</v>
      </c>
      <c r="Q242">
        <v>1</v>
      </c>
      <c r="R242" t="s">
        <v>94</v>
      </c>
      <c r="S242">
        <v>200000000</v>
      </c>
      <c r="T242">
        <v>200000000</v>
      </c>
      <c r="U242">
        <v>0</v>
      </c>
      <c r="V242">
        <v>0</v>
      </c>
      <c r="W242">
        <v>1</v>
      </c>
      <c r="X242">
        <v>200000000</v>
      </c>
      <c r="Y242" s="14">
        <v>200000000</v>
      </c>
      <c r="Z242">
        <v>0</v>
      </c>
      <c r="AA242">
        <v>0</v>
      </c>
      <c r="AB242">
        <v>0</v>
      </c>
      <c r="AC242" t="s">
        <v>523</v>
      </c>
      <c r="AD242">
        <v>3</v>
      </c>
      <c r="AE242">
        <v>3</v>
      </c>
      <c r="AF242">
        <v>0</v>
      </c>
      <c r="AG242">
        <v>0</v>
      </c>
      <c r="AH242" t="s">
        <v>523</v>
      </c>
      <c r="AI242">
        <v>2</v>
      </c>
      <c r="AJ242">
        <v>2</v>
      </c>
      <c r="AL242">
        <v>2</v>
      </c>
      <c r="AM242" t="s">
        <v>95</v>
      </c>
      <c r="AN242">
        <v>0</v>
      </c>
      <c r="AO242" t="s">
        <v>95</v>
      </c>
      <c r="AP242" t="s">
        <v>95</v>
      </c>
      <c r="AQ242">
        <v>1</v>
      </c>
      <c r="AS242">
        <v>1</v>
      </c>
      <c r="AT242" t="s">
        <v>92</v>
      </c>
      <c r="AU242" t="s">
        <v>2415</v>
      </c>
      <c r="AV242" t="s">
        <v>94</v>
      </c>
      <c r="AW242">
        <v>200000000</v>
      </c>
      <c r="AX242">
        <v>0</v>
      </c>
      <c r="AY242">
        <v>1</v>
      </c>
      <c r="AZ242">
        <v>1278140000</v>
      </c>
      <c r="BA242">
        <v>0</v>
      </c>
      <c r="BB242" t="s">
        <v>93</v>
      </c>
      <c r="BC242" t="s">
        <v>1856</v>
      </c>
      <c r="BD242">
        <v>208008.76199384019</v>
      </c>
      <c r="BE242">
        <v>0</v>
      </c>
      <c r="BF242">
        <v>0</v>
      </c>
      <c r="BG242">
        <v>208008.76199384019</v>
      </c>
      <c r="BH242">
        <v>208008.76199384019</v>
      </c>
      <c r="BI242">
        <v>0</v>
      </c>
      <c r="BJ242">
        <v>0</v>
      </c>
      <c r="BK242">
        <v>208008.76199384019</v>
      </c>
      <c r="BL242">
        <v>160000000</v>
      </c>
      <c r="BM242">
        <v>0</v>
      </c>
      <c r="BN242">
        <v>0</v>
      </c>
      <c r="BO242">
        <v>160000000</v>
      </c>
      <c r="BP242">
        <v>208008.76199384019</v>
      </c>
      <c r="BQ242">
        <v>0</v>
      </c>
      <c r="BR242">
        <v>0</v>
      </c>
      <c r="BS242" s="14">
        <v>208008.76199384019</v>
      </c>
      <c r="BT242" s="15">
        <v>1080626.3194341992</v>
      </c>
      <c r="BU242" s="15">
        <v>0</v>
      </c>
      <c r="BV242" s="15">
        <v>0</v>
      </c>
      <c r="BW242" s="15">
        <v>1080626.3194341992</v>
      </c>
      <c r="BX242" s="15">
        <v>1080626.3194341992</v>
      </c>
      <c r="BY242" s="15">
        <v>0</v>
      </c>
      <c r="BZ242" s="15">
        <v>0</v>
      </c>
      <c r="CA242" s="15">
        <v>1080626.3194341992</v>
      </c>
      <c r="CB242" s="15">
        <v>831216000</v>
      </c>
      <c r="CC242" s="15">
        <v>0</v>
      </c>
      <c r="CD242" s="15">
        <v>0</v>
      </c>
      <c r="CE242" s="15">
        <v>831216000</v>
      </c>
      <c r="CF242" s="15">
        <v>1080626.3194341992</v>
      </c>
      <c r="CG242" s="15">
        <v>0</v>
      </c>
      <c r="CH242" s="15">
        <v>0</v>
      </c>
      <c r="CI242" s="15">
        <v>1080626.3194341992</v>
      </c>
      <c r="CJ242" s="15" t="s">
        <v>96</v>
      </c>
      <c r="CK242" s="15" t="s">
        <v>523</v>
      </c>
      <c r="CL242" s="15" t="s">
        <v>523</v>
      </c>
      <c r="CM242" s="15" t="s">
        <v>523</v>
      </c>
      <c r="CN242" s="15">
        <v>208008.76199384019</v>
      </c>
      <c r="CO242" s="15">
        <v>208008.76199384019</v>
      </c>
      <c r="CP242" s="15">
        <v>160000000</v>
      </c>
      <c r="CQ242" s="15">
        <v>208008.76199384019</v>
      </c>
      <c r="CR242" s="14">
        <v>208008.76199384019</v>
      </c>
      <c r="CS242">
        <v>208008.76199384019</v>
      </c>
      <c r="CT242">
        <v>208008.76199384019</v>
      </c>
      <c r="CU242">
        <v>160000000</v>
      </c>
      <c r="CV242">
        <v>208008.76199384019</v>
      </c>
      <c r="CW242">
        <v>208008.76199384019</v>
      </c>
      <c r="CX242">
        <v>2</v>
      </c>
      <c r="CY242" s="21">
        <f t="shared" si="3"/>
        <v>1.0400438099692009E-3</v>
      </c>
      <c r="CZ242" s="21" t="e">
        <f>VLOOKUP(F242,#REF!,12,0)</f>
        <v>#REF!</v>
      </c>
      <c r="DB242" s="16"/>
    </row>
    <row r="243" spans="1:106">
      <c r="A243" t="s">
        <v>538</v>
      </c>
      <c r="B243" t="s">
        <v>647</v>
      </c>
      <c r="C243" t="s">
        <v>1857</v>
      </c>
      <c r="D243" t="s">
        <v>542</v>
      </c>
      <c r="E243" t="s">
        <v>538</v>
      </c>
      <c r="F243" t="s">
        <v>647</v>
      </c>
      <c r="I243" t="s">
        <v>542</v>
      </c>
      <c r="J243" t="s">
        <v>2414</v>
      </c>
      <c r="K243" t="s">
        <v>88</v>
      </c>
      <c r="L243" t="s">
        <v>526</v>
      </c>
      <c r="M243" t="s">
        <v>527</v>
      </c>
      <c r="N243" t="s">
        <v>634</v>
      </c>
      <c r="O243">
        <v>44797</v>
      </c>
      <c r="P243">
        <v>44500</v>
      </c>
      <c r="Q243">
        <v>1</v>
      </c>
      <c r="R243" t="s">
        <v>94</v>
      </c>
      <c r="S243">
        <v>96153846</v>
      </c>
      <c r="T243">
        <v>96153846</v>
      </c>
      <c r="U243">
        <v>389957.26</v>
      </c>
      <c r="V243">
        <v>3.6499999999999998E-2</v>
      </c>
      <c r="W243">
        <v>1</v>
      </c>
      <c r="X243">
        <v>96153846</v>
      </c>
      <c r="Y243" s="14">
        <v>96153846</v>
      </c>
      <c r="Z243">
        <v>389957.26</v>
      </c>
      <c r="AA243">
        <v>0</v>
      </c>
      <c r="AB243">
        <v>0</v>
      </c>
      <c r="AC243" t="s">
        <v>523</v>
      </c>
      <c r="AD243">
        <v>3</v>
      </c>
      <c r="AE243">
        <v>3</v>
      </c>
      <c r="AF243">
        <v>0</v>
      </c>
      <c r="AG243">
        <v>0</v>
      </c>
      <c r="AH243" t="s">
        <v>523</v>
      </c>
      <c r="AI243">
        <v>2</v>
      </c>
      <c r="AJ243">
        <v>2</v>
      </c>
      <c r="AL243">
        <v>2</v>
      </c>
      <c r="AM243" t="s">
        <v>95</v>
      </c>
      <c r="AN243">
        <v>0</v>
      </c>
      <c r="AO243" t="s">
        <v>95</v>
      </c>
      <c r="AP243" t="s">
        <v>95</v>
      </c>
      <c r="AQ243">
        <v>1</v>
      </c>
      <c r="AS243">
        <v>1</v>
      </c>
      <c r="AT243" t="s">
        <v>155</v>
      </c>
      <c r="AU243" t="s">
        <v>95</v>
      </c>
      <c r="AV243" t="s">
        <v>94</v>
      </c>
      <c r="AW243">
        <v>250000000</v>
      </c>
      <c r="AX243">
        <v>0</v>
      </c>
      <c r="AY243">
        <v>1</v>
      </c>
      <c r="AZ243">
        <v>1597675000</v>
      </c>
      <c r="BA243">
        <v>0</v>
      </c>
      <c r="BB243" t="s">
        <v>93</v>
      </c>
      <c r="BC243" t="s">
        <v>1857</v>
      </c>
      <c r="BD243">
        <v>100004.21233703181</v>
      </c>
      <c r="BE243">
        <v>0</v>
      </c>
      <c r="BF243">
        <v>405.57263441555028</v>
      </c>
      <c r="BG243">
        <v>100409.78497144737</v>
      </c>
      <c r="BH243">
        <v>100004.21233703181</v>
      </c>
      <c r="BI243">
        <v>0</v>
      </c>
      <c r="BJ243">
        <v>405.57263441555028</v>
      </c>
      <c r="BK243">
        <v>100409.78497144737</v>
      </c>
      <c r="BL243">
        <v>76923076.800000012</v>
      </c>
      <c r="BM243">
        <v>0</v>
      </c>
      <c r="BN243">
        <v>311965.80799999996</v>
      </c>
      <c r="BO243">
        <v>77235042.60800001</v>
      </c>
      <c r="BP243">
        <v>100004.21233703181</v>
      </c>
      <c r="BQ243">
        <v>0</v>
      </c>
      <c r="BR243">
        <v>405.57263441555028</v>
      </c>
      <c r="BS243" s="14">
        <v>100409.78497144737</v>
      </c>
      <c r="BT243" s="15">
        <v>519531.883512114</v>
      </c>
      <c r="BU243" s="15">
        <v>0</v>
      </c>
      <c r="BV243" s="15">
        <v>2106.9903930522255</v>
      </c>
      <c r="BW243" s="15">
        <v>521638.87390516623</v>
      </c>
      <c r="BX243" s="15">
        <v>519531.883512114</v>
      </c>
      <c r="BY243" s="15">
        <v>0</v>
      </c>
      <c r="BZ243" s="15">
        <v>2106.9903930522255</v>
      </c>
      <c r="CA243" s="15">
        <v>521638.87390516623</v>
      </c>
      <c r="CB243" s="15">
        <v>399623076.28368008</v>
      </c>
      <c r="CC243" s="15">
        <v>0</v>
      </c>
      <c r="CD243" s="15">
        <v>1620693.5691407998</v>
      </c>
      <c r="CE243" s="15">
        <v>401243769.85282087</v>
      </c>
      <c r="CF243" s="15">
        <v>519531.883512114</v>
      </c>
      <c r="CG243" s="15">
        <v>0</v>
      </c>
      <c r="CH243" s="15">
        <v>2106.9903930522255</v>
      </c>
      <c r="CI243" s="15">
        <v>521638.87390516623</v>
      </c>
      <c r="CJ243" s="15" t="s">
        <v>96</v>
      </c>
      <c r="CK243" s="15" t="s">
        <v>523</v>
      </c>
      <c r="CL243" s="15" t="s">
        <v>523</v>
      </c>
      <c r="CM243" s="15" t="s">
        <v>523</v>
      </c>
      <c r="CN243" s="15">
        <v>100409.78497144737</v>
      </c>
      <c r="CO243" s="15">
        <v>100409.78497144737</v>
      </c>
      <c r="CP243" s="15">
        <v>77235042.60800001</v>
      </c>
      <c r="CQ243" s="15">
        <v>100409.78497144737</v>
      </c>
      <c r="CR243" s="14">
        <v>100409.78497144737</v>
      </c>
      <c r="CS243">
        <v>100409.78497144737</v>
      </c>
      <c r="CT243">
        <v>100409.78497144737</v>
      </c>
      <c r="CU243">
        <v>77235042.60800001</v>
      </c>
      <c r="CV243">
        <v>100409.78497144737</v>
      </c>
      <c r="CW243">
        <v>100409.78497144737</v>
      </c>
      <c r="CX243">
        <v>2</v>
      </c>
      <c r="CY243" s="21">
        <f t="shared" si="3"/>
        <v>1.0442617653738714E-3</v>
      </c>
      <c r="CZ243" s="21" t="e">
        <f>VLOOKUP(F243,#REF!,12,0)</f>
        <v>#REF!</v>
      </c>
      <c r="DB243" s="16"/>
    </row>
    <row r="244" spans="1:106">
      <c r="A244" t="s">
        <v>538</v>
      </c>
      <c r="B244" t="s">
        <v>648</v>
      </c>
      <c r="C244" t="s">
        <v>1858</v>
      </c>
      <c r="D244" t="s">
        <v>542</v>
      </c>
      <c r="E244" t="s">
        <v>538</v>
      </c>
      <c r="F244" t="s">
        <v>648</v>
      </c>
      <c r="I244" t="s">
        <v>542</v>
      </c>
      <c r="J244" t="s">
        <v>523</v>
      </c>
      <c r="K244" t="e">
        <v>#N/A</v>
      </c>
      <c r="L244" t="s">
        <v>526</v>
      </c>
      <c r="M244" t="s">
        <v>527</v>
      </c>
      <c r="N244" t="s">
        <v>651</v>
      </c>
      <c r="O244">
        <v>44637</v>
      </c>
      <c r="P244">
        <v>44500</v>
      </c>
      <c r="Q244">
        <v>1</v>
      </c>
      <c r="R244" t="s">
        <v>94</v>
      </c>
      <c r="S244">
        <v>100000000</v>
      </c>
      <c r="T244">
        <v>100000000</v>
      </c>
      <c r="U244">
        <v>450000</v>
      </c>
      <c r="V244">
        <v>4.4999999999999998E-2</v>
      </c>
      <c r="W244">
        <v>1</v>
      </c>
      <c r="X244">
        <v>100000000</v>
      </c>
      <c r="Y244" s="14">
        <v>100000000</v>
      </c>
      <c r="Z244">
        <v>450000</v>
      </c>
      <c r="AA244">
        <v>0</v>
      </c>
      <c r="AB244">
        <v>0</v>
      </c>
      <c r="AC244" t="s">
        <v>523</v>
      </c>
      <c r="AD244">
        <v>0</v>
      </c>
      <c r="AE244">
        <v>0</v>
      </c>
      <c r="AF244">
        <v>0</v>
      </c>
      <c r="AG244">
        <v>0</v>
      </c>
      <c r="AH244" t="s">
        <v>523</v>
      </c>
      <c r="AI244">
        <v>5</v>
      </c>
      <c r="AJ244">
        <v>5</v>
      </c>
      <c r="AL244">
        <v>5</v>
      </c>
      <c r="AM244" t="s">
        <v>95</v>
      </c>
      <c r="AN244">
        <v>0</v>
      </c>
      <c r="AO244" t="s">
        <v>95</v>
      </c>
      <c r="AP244" t="s">
        <v>95</v>
      </c>
      <c r="AQ244">
        <v>1</v>
      </c>
      <c r="AS244">
        <v>1</v>
      </c>
      <c r="AT244" t="s">
        <v>92</v>
      </c>
      <c r="AU244" t="s">
        <v>95</v>
      </c>
      <c r="AV244" t="s">
        <v>94</v>
      </c>
      <c r="AW244">
        <v>100000000</v>
      </c>
      <c r="AX244">
        <v>0</v>
      </c>
      <c r="AY244">
        <v>1</v>
      </c>
      <c r="AZ244">
        <v>639070000</v>
      </c>
      <c r="BA244">
        <v>0</v>
      </c>
      <c r="BB244" t="s">
        <v>116</v>
      </c>
      <c r="BC244" t="s">
        <v>1858</v>
      </c>
      <c r="BD244">
        <v>1110454.7690392635</v>
      </c>
      <c r="BE244">
        <v>0</v>
      </c>
      <c r="BF244">
        <v>4997.0464606766873</v>
      </c>
      <c r="BG244">
        <v>1115451.8154999402</v>
      </c>
      <c r="BH244">
        <v>1110454.7690392635</v>
      </c>
      <c r="BI244">
        <v>0</v>
      </c>
      <c r="BJ244">
        <v>4997.0464606766873</v>
      </c>
      <c r="BK244">
        <v>1115451.8154999402</v>
      </c>
      <c r="BL244">
        <v>80000000</v>
      </c>
      <c r="BM244">
        <v>0</v>
      </c>
      <c r="BN244">
        <v>359999.99999999994</v>
      </c>
      <c r="BO244">
        <v>80360000</v>
      </c>
      <c r="BP244">
        <v>1110454.7690392635</v>
      </c>
      <c r="BQ244">
        <v>0</v>
      </c>
      <c r="BR244">
        <v>4997.0464606766873</v>
      </c>
      <c r="BS244" s="14">
        <v>1115451.8154999402</v>
      </c>
      <c r="BT244" s="15">
        <v>5768923.5706358775</v>
      </c>
      <c r="BU244" s="15">
        <v>0</v>
      </c>
      <c r="BV244" s="15">
        <v>25960.156067861459</v>
      </c>
      <c r="BW244" s="15">
        <v>5794883.7267037397</v>
      </c>
      <c r="BX244" s="15">
        <v>5768923.5706358775</v>
      </c>
      <c r="BY244" s="15">
        <v>0</v>
      </c>
      <c r="BZ244" s="15">
        <v>25960.156067861459</v>
      </c>
      <c r="CA244" s="15">
        <v>5794883.7267037397</v>
      </c>
      <c r="CB244" s="15">
        <v>415608000</v>
      </c>
      <c r="CC244" s="15">
        <v>0</v>
      </c>
      <c r="CD244" s="15">
        <v>1870235.9999999998</v>
      </c>
      <c r="CE244" s="15">
        <v>417478236</v>
      </c>
      <c r="CF244" s="15">
        <v>5768923.5706358775</v>
      </c>
      <c r="CG244" s="15">
        <v>0</v>
      </c>
      <c r="CH244" s="15">
        <v>25960.156067861459</v>
      </c>
      <c r="CI244" s="15">
        <v>5794883.7267037397</v>
      </c>
      <c r="CJ244" s="15" t="s">
        <v>96</v>
      </c>
      <c r="CK244" s="15" t="s">
        <v>523</v>
      </c>
      <c r="CL244" s="15" t="s">
        <v>523</v>
      </c>
      <c r="CM244" s="15" t="s">
        <v>523</v>
      </c>
      <c r="CN244" s="15">
        <v>1115451.8154999402</v>
      </c>
      <c r="CO244" s="15">
        <v>1115451.8154999402</v>
      </c>
      <c r="CP244" s="15">
        <v>80360000</v>
      </c>
      <c r="CQ244" s="15">
        <v>1115451.8154999402</v>
      </c>
      <c r="CR244" s="14">
        <v>1115451.8154999402</v>
      </c>
      <c r="CS244">
        <v>1115451.8154999402</v>
      </c>
      <c r="CT244">
        <v>1115451.8154999402</v>
      </c>
      <c r="CU244">
        <v>80360000</v>
      </c>
      <c r="CV244">
        <v>1115451.8154999402</v>
      </c>
      <c r="CW244">
        <v>1115451.8154999402</v>
      </c>
      <c r="CX244">
        <v>5</v>
      </c>
      <c r="CY244" s="21">
        <f t="shared" si="3"/>
        <v>1.1154518154999403E-2</v>
      </c>
      <c r="CZ244" s="21" t="e">
        <f>VLOOKUP(F244,#REF!,12,0)</f>
        <v>#REF!</v>
      </c>
      <c r="DB244" s="16"/>
    </row>
    <row r="245" spans="1:106">
      <c r="A245" t="s">
        <v>538</v>
      </c>
      <c r="B245" t="s">
        <v>652</v>
      </c>
      <c r="C245" t="s">
        <v>1859</v>
      </c>
      <c r="D245" t="s">
        <v>542</v>
      </c>
      <c r="E245" t="s">
        <v>538</v>
      </c>
      <c r="F245" t="s">
        <v>652</v>
      </c>
      <c r="I245" t="s">
        <v>542</v>
      </c>
      <c r="J245" t="s">
        <v>523</v>
      </c>
      <c r="K245" t="e">
        <v>#N/A</v>
      </c>
      <c r="L245" t="s">
        <v>526</v>
      </c>
      <c r="M245" t="s">
        <v>527</v>
      </c>
      <c r="N245" t="s">
        <v>655</v>
      </c>
      <c r="O245">
        <v>44820</v>
      </c>
      <c r="P245">
        <v>44500</v>
      </c>
      <c r="Q245">
        <v>1</v>
      </c>
      <c r="R245" t="s">
        <v>94</v>
      </c>
      <c r="S245">
        <v>100000000</v>
      </c>
      <c r="T245">
        <v>100000000</v>
      </c>
      <c r="U245">
        <v>410000</v>
      </c>
      <c r="V245">
        <v>4.0999999999999995E-2</v>
      </c>
      <c r="W245">
        <v>1</v>
      </c>
      <c r="X245">
        <v>100000000</v>
      </c>
      <c r="Y245" s="14">
        <v>100000000</v>
      </c>
      <c r="Z245">
        <v>410000</v>
      </c>
      <c r="AA245">
        <v>0</v>
      </c>
      <c r="AB245">
        <v>0</v>
      </c>
      <c r="AC245" t="s">
        <v>523</v>
      </c>
      <c r="AD245">
        <v>0</v>
      </c>
      <c r="AE245">
        <v>0</v>
      </c>
      <c r="AF245">
        <v>0</v>
      </c>
      <c r="AG245">
        <v>0</v>
      </c>
      <c r="AH245" t="s">
        <v>523</v>
      </c>
      <c r="AI245">
        <v>4</v>
      </c>
      <c r="AJ245">
        <v>4</v>
      </c>
      <c r="AL245">
        <v>4</v>
      </c>
      <c r="AM245" t="s">
        <v>95</v>
      </c>
      <c r="AN245">
        <v>0</v>
      </c>
      <c r="AO245" t="s">
        <v>95</v>
      </c>
      <c r="AP245" t="s">
        <v>95</v>
      </c>
      <c r="AQ245">
        <v>1</v>
      </c>
      <c r="AS245">
        <v>1</v>
      </c>
      <c r="AT245" t="s">
        <v>92</v>
      </c>
      <c r="AU245" t="s">
        <v>2415</v>
      </c>
      <c r="AV245" t="s">
        <v>94</v>
      </c>
      <c r="AW245">
        <v>100000000</v>
      </c>
      <c r="AX245">
        <v>0</v>
      </c>
      <c r="AY245">
        <v>1</v>
      </c>
      <c r="AZ245">
        <v>639070000</v>
      </c>
      <c r="BA245">
        <v>0</v>
      </c>
      <c r="BB245" t="s">
        <v>93</v>
      </c>
      <c r="BC245" t="s">
        <v>1859</v>
      </c>
      <c r="BD245">
        <v>678284.48972545075</v>
      </c>
      <c r="BE245">
        <v>0</v>
      </c>
      <c r="BF245">
        <v>2780.9664078743472</v>
      </c>
      <c r="BG245">
        <v>681065.45613332512</v>
      </c>
      <c r="BH245">
        <v>678284.48972545075</v>
      </c>
      <c r="BI245">
        <v>0</v>
      </c>
      <c r="BJ245">
        <v>2780.9664078743472</v>
      </c>
      <c r="BK245">
        <v>681065.45613332512</v>
      </c>
      <c r="BL245">
        <v>80000000</v>
      </c>
      <c r="BM245">
        <v>0</v>
      </c>
      <c r="BN245">
        <v>328000</v>
      </c>
      <c r="BO245">
        <v>80328000</v>
      </c>
      <c r="BP245">
        <v>678284.48972545075</v>
      </c>
      <c r="BQ245">
        <v>0</v>
      </c>
      <c r="BR245">
        <v>2780.9664078743472</v>
      </c>
      <c r="BS245" s="14">
        <v>681065.45613332512</v>
      </c>
      <c r="BT245" s="15">
        <v>3523755.7525726892</v>
      </c>
      <c r="BU245" s="15">
        <v>0</v>
      </c>
      <c r="BV245" s="15">
        <v>14447.39858554802</v>
      </c>
      <c r="BW245" s="15">
        <v>3538203.1511582374</v>
      </c>
      <c r="BX245" s="15">
        <v>3523755.7525726892</v>
      </c>
      <c r="BY245" s="15">
        <v>0</v>
      </c>
      <c r="BZ245" s="15">
        <v>14447.39858554802</v>
      </c>
      <c r="CA245" s="15">
        <v>3538203.1511582374</v>
      </c>
      <c r="CB245" s="15">
        <v>415608000</v>
      </c>
      <c r="CC245" s="15">
        <v>0</v>
      </c>
      <c r="CD245" s="15">
        <v>1703992.8</v>
      </c>
      <c r="CE245" s="15">
        <v>417311992.80000001</v>
      </c>
      <c r="CF245" s="15">
        <v>3523755.7525726892</v>
      </c>
      <c r="CG245" s="15">
        <v>0</v>
      </c>
      <c r="CH245" s="15">
        <v>14447.39858554802</v>
      </c>
      <c r="CI245" s="15">
        <v>3538203.1511582374</v>
      </c>
      <c r="CJ245" s="15" t="s">
        <v>96</v>
      </c>
      <c r="CK245" s="15" t="s">
        <v>523</v>
      </c>
      <c r="CL245" s="15" t="s">
        <v>523</v>
      </c>
      <c r="CM245" s="15" t="s">
        <v>523</v>
      </c>
      <c r="CN245" s="15">
        <v>681065.45613332512</v>
      </c>
      <c r="CO245" s="15">
        <v>681065.45613332512</v>
      </c>
      <c r="CP245" s="15">
        <v>80328000</v>
      </c>
      <c r="CQ245" s="15">
        <v>681065.45613332512</v>
      </c>
      <c r="CR245" s="14">
        <v>681065.45613332512</v>
      </c>
      <c r="CS245">
        <v>681065.45613332512</v>
      </c>
      <c r="CT245">
        <v>681065.45613332512</v>
      </c>
      <c r="CU245">
        <v>80328000</v>
      </c>
      <c r="CV245">
        <v>681065.45613332512</v>
      </c>
      <c r="CW245">
        <v>681065.45613332512</v>
      </c>
      <c r="CX245">
        <v>4</v>
      </c>
      <c r="CY245" s="21">
        <f t="shared" si="3"/>
        <v>6.8106545613332509E-3</v>
      </c>
      <c r="CZ245" s="21" t="e">
        <f>VLOOKUP(F245,#REF!,12,0)</f>
        <v>#REF!</v>
      </c>
      <c r="DB245" s="16"/>
    </row>
    <row r="246" spans="1:106">
      <c r="A246" t="s">
        <v>538</v>
      </c>
      <c r="B246" t="s">
        <v>656</v>
      </c>
      <c r="C246" t="s">
        <v>1860</v>
      </c>
      <c r="D246" t="s">
        <v>542</v>
      </c>
      <c r="E246" t="s">
        <v>538</v>
      </c>
      <c r="F246" t="s">
        <v>656</v>
      </c>
      <c r="I246" t="s">
        <v>542</v>
      </c>
      <c r="J246" t="s">
        <v>2414</v>
      </c>
      <c r="K246" t="s">
        <v>88</v>
      </c>
      <c r="L246" t="s">
        <v>526</v>
      </c>
      <c r="M246" t="s">
        <v>527</v>
      </c>
      <c r="N246" t="s">
        <v>611</v>
      </c>
      <c r="O246">
        <v>44642</v>
      </c>
      <c r="P246">
        <v>44500</v>
      </c>
      <c r="Q246">
        <v>1</v>
      </c>
      <c r="R246" t="s">
        <v>94</v>
      </c>
      <c r="S246">
        <v>50000000</v>
      </c>
      <c r="T246">
        <v>50000000</v>
      </c>
      <c r="U246">
        <v>218750</v>
      </c>
      <c r="V246">
        <v>4.4999999999999998E-2</v>
      </c>
      <c r="W246">
        <v>1</v>
      </c>
      <c r="X246">
        <v>50000000</v>
      </c>
      <c r="Y246" s="14">
        <v>50000000</v>
      </c>
      <c r="Z246">
        <v>218750</v>
      </c>
      <c r="AA246">
        <v>0</v>
      </c>
      <c r="AB246">
        <v>0</v>
      </c>
      <c r="AC246" t="s">
        <v>523</v>
      </c>
      <c r="AD246">
        <v>9</v>
      </c>
      <c r="AE246">
        <v>9</v>
      </c>
      <c r="AF246">
        <v>0</v>
      </c>
      <c r="AG246">
        <v>0</v>
      </c>
      <c r="AH246" t="s">
        <v>523</v>
      </c>
      <c r="AI246">
        <v>5</v>
      </c>
      <c r="AJ246">
        <v>5</v>
      </c>
      <c r="AL246">
        <v>5</v>
      </c>
      <c r="AM246" t="s">
        <v>95</v>
      </c>
      <c r="AN246">
        <v>0</v>
      </c>
      <c r="AO246" t="s">
        <v>95</v>
      </c>
      <c r="AP246" t="s">
        <v>95</v>
      </c>
      <c r="AQ246">
        <v>1</v>
      </c>
      <c r="AS246">
        <v>1</v>
      </c>
      <c r="AT246" t="s">
        <v>92</v>
      </c>
      <c r="AU246" t="s">
        <v>2415</v>
      </c>
      <c r="AV246" t="s">
        <v>94</v>
      </c>
      <c r="AW246">
        <v>200000000</v>
      </c>
      <c r="AX246">
        <v>0</v>
      </c>
      <c r="AY246">
        <v>1</v>
      </c>
      <c r="AZ246">
        <v>1278140000</v>
      </c>
      <c r="BA246">
        <v>0</v>
      </c>
      <c r="BB246" t="s">
        <v>93</v>
      </c>
      <c r="BC246" t="s">
        <v>1860</v>
      </c>
      <c r="BD246">
        <v>555227.38451963174</v>
      </c>
      <c r="BE246">
        <v>0</v>
      </c>
      <c r="BF246">
        <v>2429.1198072733891</v>
      </c>
      <c r="BG246">
        <v>557656.50432690512</v>
      </c>
      <c r="BH246">
        <v>555227.38451963174</v>
      </c>
      <c r="BI246">
        <v>0</v>
      </c>
      <c r="BJ246">
        <v>2429.1198072733891</v>
      </c>
      <c r="BK246">
        <v>557656.50432690512</v>
      </c>
      <c r="BL246">
        <v>40000000</v>
      </c>
      <c r="BM246">
        <v>0</v>
      </c>
      <c r="BN246">
        <v>174999.99999999997</v>
      </c>
      <c r="BO246">
        <v>40175000</v>
      </c>
      <c r="BP246">
        <v>555227.38451963174</v>
      </c>
      <c r="BQ246">
        <v>0</v>
      </c>
      <c r="BR246">
        <v>2429.1198072733891</v>
      </c>
      <c r="BS246" s="14">
        <v>557656.50432690512</v>
      </c>
      <c r="BT246" s="15">
        <v>2884461.7853179388</v>
      </c>
      <c r="BU246" s="15">
        <v>0</v>
      </c>
      <c r="BV246" s="15">
        <v>12619.520310765984</v>
      </c>
      <c r="BW246" s="15">
        <v>2897081.3056287048</v>
      </c>
      <c r="BX246" s="15">
        <v>2884461.7853179388</v>
      </c>
      <c r="BY246" s="15">
        <v>0</v>
      </c>
      <c r="BZ246" s="15">
        <v>12619.520310765984</v>
      </c>
      <c r="CA246" s="15">
        <v>2897081.3056287048</v>
      </c>
      <c r="CB246" s="15">
        <v>207804000</v>
      </c>
      <c r="CC246" s="15">
        <v>0</v>
      </c>
      <c r="CD246" s="15">
        <v>909142.49999999988</v>
      </c>
      <c r="CE246" s="15">
        <v>208713142.5</v>
      </c>
      <c r="CF246" s="15">
        <v>2884461.7853179388</v>
      </c>
      <c r="CG246" s="15">
        <v>0</v>
      </c>
      <c r="CH246" s="15">
        <v>12619.520310765984</v>
      </c>
      <c r="CI246" s="15">
        <v>2897081.3056287048</v>
      </c>
      <c r="CJ246" s="15" t="s">
        <v>96</v>
      </c>
      <c r="CK246" s="15" t="s">
        <v>523</v>
      </c>
      <c r="CL246" s="15" t="s">
        <v>523</v>
      </c>
      <c r="CM246" s="15" t="s">
        <v>523</v>
      </c>
      <c r="CN246" s="15">
        <v>557656.50432690512</v>
      </c>
      <c r="CO246" s="15">
        <v>557656.50432690512</v>
      </c>
      <c r="CP246" s="15">
        <v>40175000</v>
      </c>
      <c r="CQ246" s="15">
        <v>557656.50432690512</v>
      </c>
      <c r="CR246" s="14">
        <v>557656.50432690512</v>
      </c>
      <c r="CS246">
        <v>557656.50432690512</v>
      </c>
      <c r="CT246">
        <v>557656.50432690512</v>
      </c>
      <c r="CU246">
        <v>40175000</v>
      </c>
      <c r="CV246">
        <v>557656.50432690512</v>
      </c>
      <c r="CW246">
        <v>557656.50432690512</v>
      </c>
      <c r="CX246">
        <v>5</v>
      </c>
      <c r="CY246" s="21">
        <f t="shared" si="3"/>
        <v>1.1153130086538102E-2</v>
      </c>
      <c r="CZ246" s="21" t="e">
        <f>VLOOKUP(F246,#REF!,12,0)</f>
        <v>#REF!</v>
      </c>
      <c r="DB246" s="16"/>
    </row>
    <row r="247" spans="1:106">
      <c r="A247" t="s">
        <v>538</v>
      </c>
      <c r="B247" t="s">
        <v>657</v>
      </c>
      <c r="C247" t="s">
        <v>1861</v>
      </c>
      <c r="D247" t="s">
        <v>542</v>
      </c>
      <c r="E247" t="s">
        <v>538</v>
      </c>
      <c r="F247" t="s">
        <v>657</v>
      </c>
      <c r="I247" t="s">
        <v>542</v>
      </c>
      <c r="J247" t="s">
        <v>523</v>
      </c>
      <c r="K247" t="e">
        <v>#N/A</v>
      </c>
      <c r="L247" t="s">
        <v>526</v>
      </c>
      <c r="M247" t="s">
        <v>527</v>
      </c>
      <c r="N247" t="s">
        <v>660</v>
      </c>
      <c r="O247">
        <v>44587</v>
      </c>
      <c r="P247">
        <v>44500</v>
      </c>
      <c r="Q247">
        <v>1</v>
      </c>
      <c r="R247" t="s">
        <v>94</v>
      </c>
      <c r="S247">
        <v>100000000</v>
      </c>
      <c r="T247">
        <v>100000000</v>
      </c>
      <c r="U247">
        <v>361666.67</v>
      </c>
      <c r="V247">
        <v>4.2000000000000003E-2</v>
      </c>
      <c r="W247">
        <v>1</v>
      </c>
      <c r="X247">
        <v>100000000</v>
      </c>
      <c r="Y247" s="14">
        <v>100000000</v>
      </c>
      <c r="Z247">
        <v>361666.67</v>
      </c>
      <c r="AA247">
        <v>0</v>
      </c>
      <c r="AB247">
        <v>0</v>
      </c>
      <c r="AC247" t="s">
        <v>523</v>
      </c>
      <c r="AD247">
        <v>0</v>
      </c>
      <c r="AE247">
        <v>0</v>
      </c>
      <c r="AF247">
        <v>0</v>
      </c>
      <c r="AG247">
        <v>0</v>
      </c>
      <c r="AH247" t="s">
        <v>523</v>
      </c>
      <c r="AI247">
        <v>3</v>
      </c>
      <c r="AJ247">
        <v>3</v>
      </c>
      <c r="AL247">
        <v>3</v>
      </c>
      <c r="AM247" t="s">
        <v>95</v>
      </c>
      <c r="AN247">
        <v>0</v>
      </c>
      <c r="AO247" t="s">
        <v>95</v>
      </c>
      <c r="AP247" t="s">
        <v>95</v>
      </c>
      <c r="AQ247">
        <v>1</v>
      </c>
      <c r="AS247">
        <v>1</v>
      </c>
      <c r="AT247" t="s">
        <v>92</v>
      </c>
      <c r="AU247" t="s">
        <v>2415</v>
      </c>
      <c r="AV247" t="s">
        <v>94</v>
      </c>
      <c r="AW247">
        <v>200000000</v>
      </c>
      <c r="AX247">
        <v>0</v>
      </c>
      <c r="AY247">
        <v>1</v>
      </c>
      <c r="AZ247">
        <v>1278140000</v>
      </c>
      <c r="BA247">
        <v>0</v>
      </c>
      <c r="BB247" t="s">
        <v>93</v>
      </c>
      <c r="BC247" t="s">
        <v>1861</v>
      </c>
      <c r="BD247">
        <v>251140.82016945834</v>
      </c>
      <c r="BE247">
        <v>0</v>
      </c>
      <c r="BF247">
        <v>908.2926413175685</v>
      </c>
      <c r="BG247">
        <v>252049.1128107759</v>
      </c>
      <c r="BH247">
        <v>251140.82016945834</v>
      </c>
      <c r="BI247">
        <v>0</v>
      </c>
      <c r="BJ247">
        <v>908.2926413175685</v>
      </c>
      <c r="BK247">
        <v>252049.1128107759</v>
      </c>
      <c r="BL247">
        <v>80000000</v>
      </c>
      <c r="BM247">
        <v>0</v>
      </c>
      <c r="BN247">
        <v>289333.33599999995</v>
      </c>
      <c r="BO247">
        <v>80289333.335999995</v>
      </c>
      <c r="BP247">
        <v>251140.82016945834</v>
      </c>
      <c r="BQ247">
        <v>0</v>
      </c>
      <c r="BR247">
        <v>908.2926413175685</v>
      </c>
      <c r="BS247" s="14">
        <v>252049.1128107759</v>
      </c>
      <c r="BT247" s="15">
        <v>1304701.6748623531</v>
      </c>
      <c r="BU247" s="15">
        <v>0</v>
      </c>
      <c r="BV247" s="15">
        <v>4718.6711009089004</v>
      </c>
      <c r="BW247" s="15">
        <v>1309420.3459632618</v>
      </c>
      <c r="BX247" s="15">
        <v>1304701.6748623531</v>
      </c>
      <c r="BY247" s="15">
        <v>0</v>
      </c>
      <c r="BZ247" s="15">
        <v>4718.6711009089004</v>
      </c>
      <c r="CA247" s="15">
        <v>1309420.3459632618</v>
      </c>
      <c r="CB247" s="15">
        <v>415608000</v>
      </c>
      <c r="CC247" s="15">
        <v>0</v>
      </c>
      <c r="CD247" s="15">
        <v>1503115.6138535999</v>
      </c>
      <c r="CE247" s="15">
        <v>417111115.61385357</v>
      </c>
      <c r="CF247" s="15">
        <v>1304701.6748623531</v>
      </c>
      <c r="CG247" s="15">
        <v>0</v>
      </c>
      <c r="CH247" s="15">
        <v>4718.6711009089004</v>
      </c>
      <c r="CI247" s="15">
        <v>1309420.3459632618</v>
      </c>
      <c r="CJ247" s="15" t="s">
        <v>96</v>
      </c>
      <c r="CK247" s="15" t="s">
        <v>523</v>
      </c>
      <c r="CL247" s="15" t="s">
        <v>523</v>
      </c>
      <c r="CM247" s="15" t="s">
        <v>523</v>
      </c>
      <c r="CN247" s="15">
        <v>252049.1128107759</v>
      </c>
      <c r="CO247" s="15">
        <v>252049.1128107759</v>
      </c>
      <c r="CP247" s="15">
        <v>80289333.335999995</v>
      </c>
      <c r="CQ247" s="15">
        <v>252049.1128107759</v>
      </c>
      <c r="CR247" s="14">
        <v>252049.1128107759</v>
      </c>
      <c r="CS247">
        <v>252049.1128107759</v>
      </c>
      <c r="CT247">
        <v>252049.1128107759</v>
      </c>
      <c r="CU247">
        <v>80289333.335999995</v>
      </c>
      <c r="CV247">
        <v>252049.1128107759</v>
      </c>
      <c r="CW247">
        <v>252049.1128107759</v>
      </c>
      <c r="CX247">
        <v>3</v>
      </c>
      <c r="CY247" s="21">
        <f t="shared" si="3"/>
        <v>2.5204911281077589E-3</v>
      </c>
      <c r="CZ247" s="21" t="e">
        <f>VLOOKUP(F247,#REF!,12,0)</f>
        <v>#REF!</v>
      </c>
      <c r="DB247" s="16"/>
    </row>
    <row r="248" spans="1:106">
      <c r="A248" t="s">
        <v>538</v>
      </c>
      <c r="B248" t="s">
        <v>661</v>
      </c>
      <c r="C248" t="s">
        <v>1862</v>
      </c>
      <c r="D248" t="s">
        <v>542</v>
      </c>
      <c r="E248" t="s">
        <v>538</v>
      </c>
      <c r="F248" t="s">
        <v>661</v>
      </c>
      <c r="I248" t="s">
        <v>542</v>
      </c>
      <c r="J248" t="s">
        <v>523</v>
      </c>
      <c r="K248" t="e">
        <v>#N/A</v>
      </c>
      <c r="L248" t="s">
        <v>526</v>
      </c>
      <c r="M248" t="s">
        <v>527</v>
      </c>
      <c r="N248" t="s">
        <v>664</v>
      </c>
      <c r="O248">
        <v>44830</v>
      </c>
      <c r="P248">
        <v>44500</v>
      </c>
      <c r="Q248">
        <v>1</v>
      </c>
      <c r="R248" t="s">
        <v>94</v>
      </c>
      <c r="S248">
        <v>50000000</v>
      </c>
      <c r="T248">
        <v>50000000</v>
      </c>
      <c r="U248">
        <v>241666.67</v>
      </c>
      <c r="V248">
        <v>5.7999999999999996E-2</v>
      </c>
      <c r="W248">
        <v>1</v>
      </c>
      <c r="X248">
        <v>50000000</v>
      </c>
      <c r="Y248" s="14">
        <v>50000000</v>
      </c>
      <c r="Z248">
        <v>241666.67</v>
      </c>
      <c r="AA248">
        <v>0</v>
      </c>
      <c r="AB248">
        <v>0</v>
      </c>
      <c r="AC248" t="s">
        <v>523</v>
      </c>
      <c r="AD248">
        <v>0</v>
      </c>
      <c r="AE248">
        <v>0</v>
      </c>
      <c r="AF248">
        <v>0</v>
      </c>
      <c r="AG248">
        <v>0</v>
      </c>
      <c r="AH248" t="s">
        <v>523</v>
      </c>
      <c r="AI248">
        <v>5</v>
      </c>
      <c r="AJ248">
        <v>5</v>
      </c>
      <c r="AL248">
        <v>5</v>
      </c>
      <c r="AM248" t="s">
        <v>95</v>
      </c>
      <c r="AN248">
        <v>0</v>
      </c>
      <c r="AO248" t="s">
        <v>95</v>
      </c>
      <c r="AP248" t="s">
        <v>95</v>
      </c>
      <c r="AQ248">
        <v>1</v>
      </c>
      <c r="AS248">
        <v>1</v>
      </c>
      <c r="AT248" t="s">
        <v>92</v>
      </c>
      <c r="AU248" t="s">
        <v>2415</v>
      </c>
      <c r="AV248" t="s">
        <v>94</v>
      </c>
      <c r="AW248">
        <v>50000000</v>
      </c>
      <c r="AX248">
        <v>0</v>
      </c>
      <c r="AY248">
        <v>1</v>
      </c>
      <c r="AZ248">
        <v>319535000</v>
      </c>
      <c r="BA248">
        <v>0</v>
      </c>
      <c r="BB248" t="s">
        <v>93</v>
      </c>
      <c r="BC248" t="s">
        <v>1862</v>
      </c>
      <c r="BD248">
        <v>555227.38451963174</v>
      </c>
      <c r="BE248">
        <v>0</v>
      </c>
      <c r="BF248">
        <v>2683.5990621933797</v>
      </c>
      <c r="BG248">
        <v>557910.98358182516</v>
      </c>
      <c r="BH248">
        <v>555227.38451963174</v>
      </c>
      <c r="BI248">
        <v>0</v>
      </c>
      <c r="BJ248">
        <v>2683.5990621933797</v>
      </c>
      <c r="BK248">
        <v>557910.98358182516</v>
      </c>
      <c r="BL248">
        <v>40000000</v>
      </c>
      <c r="BM248">
        <v>0</v>
      </c>
      <c r="BN248">
        <v>193333.33599999998</v>
      </c>
      <c r="BO248">
        <v>40193333.336000003</v>
      </c>
      <c r="BP248">
        <v>555227.38451963174</v>
      </c>
      <c r="BQ248">
        <v>0</v>
      </c>
      <c r="BR248">
        <v>2683.5990621933797</v>
      </c>
      <c r="BS248" s="14">
        <v>557910.98358182516</v>
      </c>
      <c r="BT248" s="15">
        <v>2884461.7853179388</v>
      </c>
      <c r="BU248" s="15">
        <v>0</v>
      </c>
      <c r="BV248" s="15">
        <v>13941.565488000828</v>
      </c>
      <c r="BW248" s="15">
        <v>2898403.3508059401</v>
      </c>
      <c r="BX248" s="15">
        <v>2884461.7853179388</v>
      </c>
      <c r="BY248" s="15">
        <v>0</v>
      </c>
      <c r="BZ248" s="15">
        <v>13941.565488000828</v>
      </c>
      <c r="CA248" s="15">
        <v>2898403.3508059401</v>
      </c>
      <c r="CB248" s="15">
        <v>207804000</v>
      </c>
      <c r="CC248" s="15">
        <v>0</v>
      </c>
      <c r="CD248" s="15">
        <v>1004386.0138535999</v>
      </c>
      <c r="CE248" s="15">
        <v>208808386.01385361</v>
      </c>
      <c r="CF248" s="15">
        <v>2884461.7853179388</v>
      </c>
      <c r="CG248" s="15">
        <v>0</v>
      </c>
      <c r="CH248" s="15">
        <v>13941.565488000828</v>
      </c>
      <c r="CI248" s="15">
        <v>2898403.3508059401</v>
      </c>
      <c r="CJ248" s="15" t="s">
        <v>96</v>
      </c>
      <c r="CK248" s="15" t="s">
        <v>523</v>
      </c>
      <c r="CL248" s="15" t="s">
        <v>523</v>
      </c>
      <c r="CM248" s="15" t="s">
        <v>523</v>
      </c>
      <c r="CN248" s="15">
        <v>557910.98358182516</v>
      </c>
      <c r="CO248" s="15">
        <v>557910.98358182516</v>
      </c>
      <c r="CP248" s="15">
        <v>40193333.336000003</v>
      </c>
      <c r="CQ248" s="15">
        <v>557910.98358182516</v>
      </c>
      <c r="CR248" s="14">
        <v>557910.98358182516</v>
      </c>
      <c r="CS248">
        <v>557910.98358182516</v>
      </c>
      <c r="CT248">
        <v>557910.98358182516</v>
      </c>
      <c r="CU248">
        <v>40193333.336000003</v>
      </c>
      <c r="CV248">
        <v>557910.98358182516</v>
      </c>
      <c r="CW248">
        <v>557910.98358182516</v>
      </c>
      <c r="CX248">
        <v>5</v>
      </c>
      <c r="CY248" s="21">
        <f t="shared" si="3"/>
        <v>1.1158219671636504E-2</v>
      </c>
      <c r="CZ248" s="21" t="e">
        <f>VLOOKUP(F248,#REF!,12,0)</f>
        <v>#REF!</v>
      </c>
      <c r="DB248" s="16"/>
    </row>
    <row r="249" spans="1:106">
      <c r="A249" t="s">
        <v>538</v>
      </c>
      <c r="B249" t="s">
        <v>665</v>
      </c>
      <c r="C249" t="s">
        <v>1863</v>
      </c>
      <c r="D249" t="s">
        <v>542</v>
      </c>
      <c r="E249" t="s">
        <v>538</v>
      </c>
      <c r="F249" t="s">
        <v>665</v>
      </c>
      <c r="I249" t="s">
        <v>542</v>
      </c>
      <c r="J249" t="s">
        <v>523</v>
      </c>
      <c r="K249" t="e">
        <v>#N/A</v>
      </c>
      <c r="L249" t="s">
        <v>526</v>
      </c>
      <c r="M249" t="s">
        <v>527</v>
      </c>
      <c r="N249" t="s">
        <v>660</v>
      </c>
      <c r="O249">
        <v>44589</v>
      </c>
      <c r="P249">
        <v>44500</v>
      </c>
      <c r="Q249">
        <v>1</v>
      </c>
      <c r="R249" t="s">
        <v>94</v>
      </c>
      <c r="S249">
        <v>100000000</v>
      </c>
      <c r="T249">
        <v>100000000</v>
      </c>
      <c r="U249">
        <v>338333.33</v>
      </c>
      <c r="V249">
        <v>4.2000000000000003E-2</v>
      </c>
      <c r="W249">
        <v>1</v>
      </c>
      <c r="X249">
        <v>100000000</v>
      </c>
      <c r="Y249" s="14">
        <v>100000000</v>
      </c>
      <c r="Z249">
        <v>338333.33</v>
      </c>
      <c r="AA249">
        <v>0</v>
      </c>
      <c r="AB249">
        <v>0</v>
      </c>
      <c r="AC249" t="s">
        <v>523</v>
      </c>
      <c r="AD249">
        <v>0</v>
      </c>
      <c r="AE249">
        <v>0</v>
      </c>
      <c r="AF249">
        <v>0</v>
      </c>
      <c r="AG249">
        <v>0</v>
      </c>
      <c r="AH249" t="s">
        <v>523</v>
      </c>
      <c r="AI249">
        <v>3</v>
      </c>
      <c r="AJ249">
        <v>3</v>
      </c>
      <c r="AL249">
        <v>3</v>
      </c>
      <c r="AM249" t="s">
        <v>95</v>
      </c>
      <c r="AN249">
        <v>0</v>
      </c>
      <c r="AO249" t="s">
        <v>95</v>
      </c>
      <c r="AP249" t="s">
        <v>95</v>
      </c>
      <c r="AQ249">
        <v>1</v>
      </c>
      <c r="AS249">
        <v>1</v>
      </c>
      <c r="AT249" t="s">
        <v>92</v>
      </c>
      <c r="AU249" t="s">
        <v>2415</v>
      </c>
      <c r="AV249" t="s">
        <v>94</v>
      </c>
      <c r="AW249">
        <v>200000000</v>
      </c>
      <c r="AX249">
        <v>0</v>
      </c>
      <c r="AY249">
        <v>1</v>
      </c>
      <c r="AZ249">
        <v>1278140000</v>
      </c>
      <c r="BA249">
        <v>0</v>
      </c>
      <c r="BB249" t="s">
        <v>93</v>
      </c>
      <c r="BC249" t="s">
        <v>1863</v>
      </c>
      <c r="BD249">
        <v>251140.82016945834</v>
      </c>
      <c r="BE249">
        <v>0</v>
      </c>
      <c r="BF249">
        <v>849.69309986864027</v>
      </c>
      <c r="BG249">
        <v>251990.51326932697</v>
      </c>
      <c r="BH249">
        <v>251140.82016945834</v>
      </c>
      <c r="BI249">
        <v>0</v>
      </c>
      <c r="BJ249">
        <v>849.69309986864027</v>
      </c>
      <c r="BK249">
        <v>251990.51326932697</v>
      </c>
      <c r="BL249">
        <v>80000000</v>
      </c>
      <c r="BM249">
        <v>0</v>
      </c>
      <c r="BN249">
        <v>270666.66399999999</v>
      </c>
      <c r="BO249">
        <v>80270666.664000005</v>
      </c>
      <c r="BP249">
        <v>251140.82016945834</v>
      </c>
      <c r="BQ249">
        <v>0</v>
      </c>
      <c r="BR249">
        <v>849.69309986864027</v>
      </c>
      <c r="BS249" s="14">
        <v>251990.51326932697</v>
      </c>
      <c r="BT249" s="15">
        <v>1304701.6748623531</v>
      </c>
      <c r="BU249" s="15">
        <v>0</v>
      </c>
      <c r="BV249" s="15">
        <v>4414.2406231275727</v>
      </c>
      <c r="BW249" s="15">
        <v>1309115.9154854806</v>
      </c>
      <c r="BX249" s="15">
        <v>1304701.6748623531</v>
      </c>
      <c r="BY249" s="15">
        <v>0</v>
      </c>
      <c r="BZ249" s="15">
        <v>4414.2406231275727</v>
      </c>
      <c r="CA249" s="15">
        <v>1309115.9154854806</v>
      </c>
      <c r="CB249" s="15">
        <v>415608000</v>
      </c>
      <c r="CC249" s="15">
        <v>0</v>
      </c>
      <c r="CD249" s="15">
        <v>1406140.3861463999</v>
      </c>
      <c r="CE249" s="15">
        <v>417014140.38614643</v>
      </c>
      <c r="CF249" s="15">
        <v>1304701.6748623531</v>
      </c>
      <c r="CG249" s="15">
        <v>0</v>
      </c>
      <c r="CH249" s="15">
        <v>4414.2406231275727</v>
      </c>
      <c r="CI249" s="15">
        <v>1309115.9154854806</v>
      </c>
      <c r="CJ249" s="15" t="s">
        <v>96</v>
      </c>
      <c r="CK249" s="15" t="s">
        <v>523</v>
      </c>
      <c r="CL249" s="15" t="s">
        <v>523</v>
      </c>
      <c r="CM249" s="15" t="s">
        <v>523</v>
      </c>
      <c r="CN249" s="15">
        <v>251990.51326932697</v>
      </c>
      <c r="CO249" s="15">
        <v>251990.51326932697</v>
      </c>
      <c r="CP249" s="15">
        <v>80270666.664000005</v>
      </c>
      <c r="CQ249" s="15">
        <v>251990.51326932697</v>
      </c>
      <c r="CR249" s="14">
        <v>251990.51326932697</v>
      </c>
      <c r="CS249">
        <v>251990.51326932697</v>
      </c>
      <c r="CT249">
        <v>251990.51326932697</v>
      </c>
      <c r="CU249">
        <v>80270666.664000005</v>
      </c>
      <c r="CV249">
        <v>251990.51326932697</v>
      </c>
      <c r="CW249">
        <v>251990.51326932697</v>
      </c>
      <c r="CX249">
        <v>3</v>
      </c>
      <c r="CY249" s="21">
        <f t="shared" si="3"/>
        <v>2.5199051326932698E-3</v>
      </c>
      <c r="CZ249" s="21" t="e">
        <f>VLOOKUP(F249,#REF!,12,0)</f>
        <v>#REF!</v>
      </c>
      <c r="DB249" s="16"/>
    </row>
    <row r="250" spans="1:106">
      <c r="A250" t="s">
        <v>538</v>
      </c>
      <c r="B250" t="s">
        <v>666</v>
      </c>
      <c r="C250" t="s">
        <v>1864</v>
      </c>
      <c r="D250" t="s">
        <v>542</v>
      </c>
      <c r="E250" t="s">
        <v>538</v>
      </c>
      <c r="F250" t="s">
        <v>666</v>
      </c>
      <c r="I250" t="s">
        <v>542</v>
      </c>
      <c r="J250" t="s">
        <v>523</v>
      </c>
      <c r="K250" t="e">
        <v>#N/A</v>
      </c>
      <c r="L250" t="s">
        <v>526</v>
      </c>
      <c r="M250" t="s">
        <v>527</v>
      </c>
      <c r="N250" t="s">
        <v>667</v>
      </c>
      <c r="O250">
        <v>44649</v>
      </c>
      <c r="P250">
        <v>44500</v>
      </c>
      <c r="Q250">
        <v>1</v>
      </c>
      <c r="R250" t="s">
        <v>94</v>
      </c>
      <c r="S250">
        <v>100000000</v>
      </c>
      <c r="T250">
        <v>100000000</v>
      </c>
      <c r="U250">
        <v>342222.22</v>
      </c>
      <c r="V250">
        <v>4.4000000000000004E-2</v>
      </c>
      <c r="W250">
        <v>1</v>
      </c>
      <c r="X250">
        <v>100000000</v>
      </c>
      <c r="Y250" s="14">
        <v>100000000</v>
      </c>
      <c r="Z250">
        <v>342222.22</v>
      </c>
      <c r="AA250">
        <v>0</v>
      </c>
      <c r="AB250">
        <v>0</v>
      </c>
      <c r="AC250" t="s">
        <v>523</v>
      </c>
      <c r="AD250">
        <v>0</v>
      </c>
      <c r="AE250">
        <v>0</v>
      </c>
      <c r="AF250">
        <v>0</v>
      </c>
      <c r="AG250">
        <v>0</v>
      </c>
      <c r="AH250" t="s">
        <v>523</v>
      </c>
      <c r="AI250">
        <v>5</v>
      </c>
      <c r="AJ250">
        <v>5</v>
      </c>
      <c r="AL250">
        <v>5</v>
      </c>
      <c r="AM250" t="s">
        <v>95</v>
      </c>
      <c r="AN250">
        <v>0</v>
      </c>
      <c r="AO250" t="s">
        <v>95</v>
      </c>
      <c r="AP250" t="s">
        <v>95</v>
      </c>
      <c r="AQ250">
        <v>1</v>
      </c>
      <c r="AS250">
        <v>1</v>
      </c>
      <c r="AT250" t="s">
        <v>92</v>
      </c>
      <c r="AU250" t="s">
        <v>95</v>
      </c>
      <c r="AV250" t="s">
        <v>94</v>
      </c>
      <c r="AW250">
        <v>100000000</v>
      </c>
      <c r="AX250">
        <v>0</v>
      </c>
      <c r="AY250">
        <v>1</v>
      </c>
      <c r="AZ250">
        <v>639070000</v>
      </c>
      <c r="BA250">
        <v>0</v>
      </c>
      <c r="BB250" t="s">
        <v>116</v>
      </c>
      <c r="BC250" t="s">
        <v>1864</v>
      </c>
      <c r="BD250">
        <v>1110454.7690392635</v>
      </c>
      <c r="BE250">
        <v>0</v>
      </c>
      <c r="BF250">
        <v>3800.2229627020406</v>
      </c>
      <c r="BG250">
        <v>1114254.9920019654</v>
      </c>
      <c r="BH250">
        <v>1110454.7690392635</v>
      </c>
      <c r="BI250">
        <v>0</v>
      </c>
      <c r="BJ250">
        <v>3800.2229627020406</v>
      </c>
      <c r="BK250">
        <v>1114254.9920019654</v>
      </c>
      <c r="BL250">
        <v>80000000</v>
      </c>
      <c r="BM250">
        <v>0</v>
      </c>
      <c r="BN250">
        <v>273777.77599999995</v>
      </c>
      <c r="BO250">
        <v>80273777.775999993</v>
      </c>
      <c r="BP250">
        <v>1110454.7690392635</v>
      </c>
      <c r="BQ250">
        <v>0</v>
      </c>
      <c r="BR250">
        <v>3800.2229627020406</v>
      </c>
      <c r="BS250" s="14">
        <v>1114254.9920019654</v>
      </c>
      <c r="BT250" s="15">
        <v>5768923.5706358775</v>
      </c>
      <c r="BU250" s="15">
        <v>0</v>
      </c>
      <c r="BV250" s="15">
        <v>19742.538313533372</v>
      </c>
      <c r="BW250" s="15">
        <v>5788666.1089494107</v>
      </c>
      <c r="BX250" s="15">
        <v>5768923.5706358775</v>
      </c>
      <c r="BY250" s="15">
        <v>0</v>
      </c>
      <c r="BZ250" s="15">
        <v>19742.538313533372</v>
      </c>
      <c r="CA250" s="15">
        <v>5788666.1089494107</v>
      </c>
      <c r="CB250" s="15">
        <v>415608000</v>
      </c>
      <c r="CC250" s="15">
        <v>0</v>
      </c>
      <c r="CD250" s="15">
        <v>1422302.9240975997</v>
      </c>
      <c r="CE250" s="15">
        <v>417030302.9240976</v>
      </c>
      <c r="CF250" s="15">
        <v>5768923.5706358775</v>
      </c>
      <c r="CG250" s="15">
        <v>0</v>
      </c>
      <c r="CH250" s="15">
        <v>19742.538313533372</v>
      </c>
      <c r="CI250" s="15">
        <v>5788666.1089494107</v>
      </c>
      <c r="CJ250" s="15" t="s">
        <v>96</v>
      </c>
      <c r="CK250" s="15" t="s">
        <v>523</v>
      </c>
      <c r="CL250" s="15" t="s">
        <v>523</v>
      </c>
      <c r="CM250" s="15" t="s">
        <v>523</v>
      </c>
      <c r="CN250" s="15">
        <v>1114254.9920019654</v>
      </c>
      <c r="CO250" s="15">
        <v>1114254.9920019654</v>
      </c>
      <c r="CP250" s="15">
        <v>80273777.775999993</v>
      </c>
      <c r="CQ250" s="15">
        <v>1114254.9920019654</v>
      </c>
      <c r="CR250" s="14">
        <v>1114254.9920019654</v>
      </c>
      <c r="CS250">
        <v>1114254.9920019654</v>
      </c>
      <c r="CT250">
        <v>1114254.9920019654</v>
      </c>
      <c r="CU250">
        <v>80273777.775999993</v>
      </c>
      <c r="CV250">
        <v>1114254.9920019654</v>
      </c>
      <c r="CW250">
        <v>1114254.9920019654</v>
      </c>
      <c r="CX250">
        <v>5</v>
      </c>
      <c r="CY250" s="21">
        <f t="shared" si="3"/>
        <v>1.1142549920019654E-2</v>
      </c>
      <c r="CZ250" s="21" t="e">
        <f>VLOOKUP(F250,#REF!,12,0)</f>
        <v>#REF!</v>
      </c>
      <c r="DB250" s="16"/>
    </row>
    <row r="251" spans="1:106">
      <c r="A251" t="s">
        <v>538</v>
      </c>
      <c r="B251" t="s">
        <v>668</v>
      </c>
      <c r="C251" t="s">
        <v>1865</v>
      </c>
      <c r="D251" t="s">
        <v>542</v>
      </c>
      <c r="E251" t="s">
        <v>538</v>
      </c>
      <c r="F251" t="s">
        <v>668</v>
      </c>
      <c r="I251" t="s">
        <v>542</v>
      </c>
      <c r="J251" t="s">
        <v>2414</v>
      </c>
      <c r="K251" t="s">
        <v>88</v>
      </c>
      <c r="L251" t="s">
        <v>526</v>
      </c>
      <c r="M251" t="s">
        <v>527</v>
      </c>
      <c r="N251" t="s">
        <v>671</v>
      </c>
      <c r="O251">
        <v>44831</v>
      </c>
      <c r="P251">
        <v>44500</v>
      </c>
      <c r="Q251">
        <v>1</v>
      </c>
      <c r="R251" t="s">
        <v>94</v>
      </c>
      <c r="S251">
        <v>100000000</v>
      </c>
      <c r="T251">
        <v>100000000</v>
      </c>
      <c r="U251">
        <v>299444.44</v>
      </c>
      <c r="V251">
        <v>3.85E-2</v>
      </c>
      <c r="W251">
        <v>1</v>
      </c>
      <c r="X251">
        <v>100000000</v>
      </c>
      <c r="Y251" s="14">
        <v>100000000</v>
      </c>
      <c r="Z251">
        <v>299444.44</v>
      </c>
      <c r="AA251">
        <v>0</v>
      </c>
      <c r="AB251">
        <v>0</v>
      </c>
      <c r="AC251" t="s">
        <v>523</v>
      </c>
      <c r="AD251">
        <v>4</v>
      </c>
      <c r="AE251">
        <v>4</v>
      </c>
      <c r="AF251">
        <v>0</v>
      </c>
      <c r="AG251">
        <v>0</v>
      </c>
      <c r="AH251" t="s">
        <v>523</v>
      </c>
      <c r="AI251">
        <v>2</v>
      </c>
      <c r="AJ251">
        <v>2</v>
      </c>
      <c r="AL251">
        <v>2</v>
      </c>
      <c r="AM251" t="s">
        <v>95</v>
      </c>
      <c r="AN251">
        <v>0</v>
      </c>
      <c r="AO251" t="s">
        <v>95</v>
      </c>
      <c r="AP251" t="s">
        <v>95</v>
      </c>
      <c r="AQ251">
        <v>1</v>
      </c>
      <c r="AS251">
        <v>1</v>
      </c>
      <c r="AT251" t="s">
        <v>92</v>
      </c>
      <c r="AU251" t="s">
        <v>2415</v>
      </c>
      <c r="AV251" t="s">
        <v>94</v>
      </c>
      <c r="AW251">
        <v>150000000</v>
      </c>
      <c r="AX251">
        <v>50000000</v>
      </c>
      <c r="AY251">
        <v>1</v>
      </c>
      <c r="AZ251">
        <v>958605000</v>
      </c>
      <c r="BA251">
        <v>319535000</v>
      </c>
      <c r="BB251" t="s">
        <v>93</v>
      </c>
      <c r="BC251" t="s">
        <v>1865</v>
      </c>
      <c r="BD251">
        <v>104004.3809969201</v>
      </c>
      <c r="BE251">
        <v>0</v>
      </c>
      <c r="BF251">
        <v>311.4353362516938</v>
      </c>
      <c r="BG251">
        <v>104315.8163331718</v>
      </c>
      <c r="BH251">
        <v>104004.3809969201</v>
      </c>
      <c r="BI251">
        <v>0</v>
      </c>
      <c r="BJ251">
        <v>311.4353362516938</v>
      </c>
      <c r="BK251">
        <v>104315.8163331718</v>
      </c>
      <c r="BL251">
        <v>80000000</v>
      </c>
      <c r="BM251">
        <v>0</v>
      </c>
      <c r="BN251">
        <v>239555.552</v>
      </c>
      <c r="BO251">
        <v>80239555.552000001</v>
      </c>
      <c r="BP251">
        <v>104004.3809969201</v>
      </c>
      <c r="BQ251">
        <v>0</v>
      </c>
      <c r="BR251">
        <v>311.4353362516938</v>
      </c>
      <c r="BS251" s="14">
        <v>104315.8163331718</v>
      </c>
      <c r="BT251" s="15">
        <v>540313.15971709962</v>
      </c>
      <c r="BU251" s="15">
        <v>0</v>
      </c>
      <c r="BV251" s="15">
        <v>1617.9377153611745</v>
      </c>
      <c r="BW251" s="15">
        <v>541931.09743246075</v>
      </c>
      <c r="BX251" s="15">
        <v>540313.15971709962</v>
      </c>
      <c r="BY251" s="15">
        <v>0</v>
      </c>
      <c r="BZ251" s="15">
        <v>1617.9377153611745</v>
      </c>
      <c r="CA251" s="15">
        <v>541931.09743246075</v>
      </c>
      <c r="CB251" s="15">
        <v>415608000</v>
      </c>
      <c r="CC251" s="15">
        <v>0</v>
      </c>
      <c r="CD251" s="15">
        <v>1244515.0481952</v>
      </c>
      <c r="CE251" s="15">
        <v>416852515.04819518</v>
      </c>
      <c r="CF251" s="15">
        <v>540313.15971709962</v>
      </c>
      <c r="CG251" s="15">
        <v>0</v>
      </c>
      <c r="CH251" s="15">
        <v>1617.9377153611745</v>
      </c>
      <c r="CI251" s="15">
        <v>541931.09743246075</v>
      </c>
      <c r="CJ251" s="15" t="s">
        <v>96</v>
      </c>
      <c r="CK251" s="15" t="s">
        <v>523</v>
      </c>
      <c r="CL251" s="15" t="s">
        <v>523</v>
      </c>
      <c r="CM251" s="15" t="s">
        <v>523</v>
      </c>
      <c r="CN251" s="15">
        <v>104315.8163331718</v>
      </c>
      <c r="CO251" s="15">
        <v>104315.8163331718</v>
      </c>
      <c r="CP251" s="15">
        <v>80239555.552000001</v>
      </c>
      <c r="CQ251" s="15">
        <v>104315.8163331718</v>
      </c>
      <c r="CR251" s="14">
        <v>104315.8163331718</v>
      </c>
      <c r="CS251">
        <v>104315.8163331718</v>
      </c>
      <c r="CT251">
        <v>104315.8163331718</v>
      </c>
      <c r="CU251">
        <v>80239555.552000001</v>
      </c>
      <c r="CV251">
        <v>104315.8163331718</v>
      </c>
      <c r="CW251">
        <v>104315.8163331718</v>
      </c>
      <c r="CX251">
        <v>2</v>
      </c>
      <c r="CY251" s="21">
        <f t="shared" si="3"/>
        <v>1.0431581633317179E-3</v>
      </c>
      <c r="CZ251" s="21" t="e">
        <f>VLOOKUP(F251,#REF!,12,0)</f>
        <v>#REF!</v>
      </c>
      <c r="DB251" s="16"/>
    </row>
    <row r="252" spans="1:106">
      <c r="A252" t="s">
        <v>538</v>
      </c>
      <c r="B252" t="s">
        <v>672</v>
      </c>
      <c r="C252" t="s">
        <v>1866</v>
      </c>
      <c r="D252" t="s">
        <v>542</v>
      </c>
      <c r="E252" t="s">
        <v>538</v>
      </c>
      <c r="F252" t="s">
        <v>672</v>
      </c>
      <c r="I252" t="s">
        <v>542</v>
      </c>
      <c r="J252" t="s">
        <v>523</v>
      </c>
      <c r="K252" t="e">
        <v>#N/A</v>
      </c>
      <c r="L252" t="s">
        <v>526</v>
      </c>
      <c r="M252" t="s">
        <v>527</v>
      </c>
      <c r="N252" t="s">
        <v>673</v>
      </c>
      <c r="O252">
        <v>44589</v>
      </c>
      <c r="P252">
        <v>44500</v>
      </c>
      <c r="Q252">
        <v>1</v>
      </c>
      <c r="R252" t="s">
        <v>94</v>
      </c>
      <c r="S252">
        <v>100000000</v>
      </c>
      <c r="T252">
        <v>100000000</v>
      </c>
      <c r="U252">
        <v>360000</v>
      </c>
      <c r="V252">
        <v>4.8000000000000001E-2</v>
      </c>
      <c r="W252">
        <v>1</v>
      </c>
      <c r="X252">
        <v>100000000</v>
      </c>
      <c r="Y252" s="14">
        <v>100000000</v>
      </c>
      <c r="Z252">
        <v>360000</v>
      </c>
      <c r="AA252">
        <v>0</v>
      </c>
      <c r="AB252">
        <v>0</v>
      </c>
      <c r="AC252" t="s">
        <v>523</v>
      </c>
      <c r="AD252">
        <v>0</v>
      </c>
      <c r="AE252">
        <v>0</v>
      </c>
      <c r="AF252">
        <v>0</v>
      </c>
      <c r="AG252">
        <v>0</v>
      </c>
      <c r="AH252" t="s">
        <v>523</v>
      </c>
      <c r="AI252">
        <v>5</v>
      </c>
      <c r="AJ252">
        <v>5</v>
      </c>
      <c r="AL252">
        <v>5</v>
      </c>
      <c r="AM252" t="s">
        <v>95</v>
      </c>
      <c r="AN252">
        <v>0</v>
      </c>
      <c r="AO252" t="s">
        <v>95</v>
      </c>
      <c r="AP252" t="s">
        <v>95</v>
      </c>
      <c r="AQ252">
        <v>1</v>
      </c>
      <c r="AS252">
        <v>1</v>
      </c>
      <c r="AT252" t="s">
        <v>92</v>
      </c>
      <c r="AU252" t="s">
        <v>95</v>
      </c>
      <c r="AV252" t="s">
        <v>94</v>
      </c>
      <c r="AW252">
        <v>100000000</v>
      </c>
      <c r="AX252">
        <v>0</v>
      </c>
      <c r="AY252">
        <v>1</v>
      </c>
      <c r="AZ252">
        <v>639070000</v>
      </c>
      <c r="BA252">
        <v>0</v>
      </c>
      <c r="BB252" t="s">
        <v>116</v>
      </c>
      <c r="BC252" t="s">
        <v>1866</v>
      </c>
      <c r="BD252">
        <v>1110454.7690392635</v>
      </c>
      <c r="BE252">
        <v>0</v>
      </c>
      <c r="BF252">
        <v>3997.6371685413496</v>
      </c>
      <c r="BG252">
        <v>1114452.4062078048</v>
      </c>
      <c r="BH252">
        <v>1110454.7690392635</v>
      </c>
      <c r="BI252">
        <v>0</v>
      </c>
      <c r="BJ252">
        <v>3997.6371685413496</v>
      </c>
      <c r="BK252">
        <v>1114452.4062078048</v>
      </c>
      <c r="BL252">
        <v>80000000</v>
      </c>
      <c r="BM252">
        <v>0</v>
      </c>
      <c r="BN252">
        <v>288000</v>
      </c>
      <c r="BO252">
        <v>80288000</v>
      </c>
      <c r="BP252">
        <v>1110454.7690392635</v>
      </c>
      <c r="BQ252">
        <v>0</v>
      </c>
      <c r="BR252">
        <v>3997.6371685413496</v>
      </c>
      <c r="BS252" s="14">
        <v>1114452.4062078048</v>
      </c>
      <c r="BT252" s="15">
        <v>5768923.5706358775</v>
      </c>
      <c r="BU252" s="15">
        <v>0</v>
      </c>
      <c r="BV252" s="15">
        <v>20768.124854289166</v>
      </c>
      <c r="BW252" s="15">
        <v>5789691.6954901665</v>
      </c>
      <c r="BX252" s="15">
        <v>5768923.5706358775</v>
      </c>
      <c r="BY252" s="15">
        <v>0</v>
      </c>
      <c r="BZ252" s="15">
        <v>20768.124854289166</v>
      </c>
      <c r="CA252" s="15">
        <v>5789691.6954901665</v>
      </c>
      <c r="CB252" s="15">
        <v>415608000</v>
      </c>
      <c r="CC252" s="15">
        <v>0</v>
      </c>
      <c r="CD252" s="15">
        <v>1496188.8</v>
      </c>
      <c r="CE252" s="15">
        <v>417104188.80000001</v>
      </c>
      <c r="CF252" s="15">
        <v>5768923.5706358775</v>
      </c>
      <c r="CG252" s="15">
        <v>0</v>
      </c>
      <c r="CH252" s="15">
        <v>20768.124854289166</v>
      </c>
      <c r="CI252" s="15">
        <v>5789691.6954901665</v>
      </c>
      <c r="CJ252" s="15" t="s">
        <v>96</v>
      </c>
      <c r="CK252" s="15" t="s">
        <v>523</v>
      </c>
      <c r="CL252" s="15" t="s">
        <v>523</v>
      </c>
      <c r="CM252" s="15" t="s">
        <v>523</v>
      </c>
      <c r="CN252" s="15">
        <v>1114452.4062078048</v>
      </c>
      <c r="CO252" s="15">
        <v>1114452.4062078048</v>
      </c>
      <c r="CP252" s="15">
        <v>80288000</v>
      </c>
      <c r="CQ252" s="15">
        <v>1114452.4062078048</v>
      </c>
      <c r="CR252" s="14">
        <v>1114452.4062078048</v>
      </c>
      <c r="CS252">
        <v>1114452.4062078048</v>
      </c>
      <c r="CT252">
        <v>1114452.4062078048</v>
      </c>
      <c r="CU252">
        <v>80288000</v>
      </c>
      <c r="CV252">
        <v>1114452.4062078048</v>
      </c>
      <c r="CW252">
        <v>1114452.4062078048</v>
      </c>
      <c r="CX252">
        <v>5</v>
      </c>
      <c r="CY252" s="21">
        <f t="shared" si="3"/>
        <v>1.1144524062078049E-2</v>
      </c>
      <c r="CZ252" s="21" t="e">
        <f>VLOOKUP(F252,#REF!,12,0)</f>
        <v>#REF!</v>
      </c>
      <c r="DB252" s="16"/>
    </row>
    <row r="253" spans="1:106">
      <c r="A253" t="s">
        <v>538</v>
      </c>
      <c r="B253" t="s">
        <v>674</v>
      </c>
      <c r="C253" t="s">
        <v>1867</v>
      </c>
      <c r="D253" t="s">
        <v>542</v>
      </c>
      <c r="E253" t="s">
        <v>538</v>
      </c>
      <c r="F253" t="s">
        <v>674</v>
      </c>
      <c r="I253" t="s">
        <v>542</v>
      </c>
      <c r="J253" t="s">
        <v>2414</v>
      </c>
      <c r="K253" t="s">
        <v>88</v>
      </c>
      <c r="L253" t="s">
        <v>526</v>
      </c>
      <c r="M253" t="s">
        <v>527</v>
      </c>
      <c r="N253" t="s">
        <v>617</v>
      </c>
      <c r="O253">
        <v>44846</v>
      </c>
      <c r="P253">
        <v>44500</v>
      </c>
      <c r="Q253">
        <v>1</v>
      </c>
      <c r="R253" t="s">
        <v>94</v>
      </c>
      <c r="S253">
        <v>100000000</v>
      </c>
      <c r="T253">
        <v>100000000</v>
      </c>
      <c r="U253">
        <v>165277.78</v>
      </c>
      <c r="V253">
        <v>4.2500000000000003E-2</v>
      </c>
      <c r="W253">
        <v>1</v>
      </c>
      <c r="X253">
        <v>100000000</v>
      </c>
      <c r="Y253" s="14">
        <v>100000000</v>
      </c>
      <c r="Z253">
        <v>165277.78</v>
      </c>
      <c r="AA253">
        <v>0</v>
      </c>
      <c r="AB253">
        <v>0</v>
      </c>
      <c r="AC253" t="s">
        <v>523</v>
      </c>
      <c r="AD253">
        <v>4</v>
      </c>
      <c r="AE253">
        <v>4</v>
      </c>
      <c r="AF253">
        <v>0</v>
      </c>
      <c r="AG253">
        <v>0</v>
      </c>
      <c r="AH253" t="s">
        <v>523</v>
      </c>
      <c r="AI253">
        <v>3</v>
      </c>
      <c r="AJ253">
        <v>3</v>
      </c>
      <c r="AL253">
        <v>3</v>
      </c>
      <c r="AM253" t="s">
        <v>95</v>
      </c>
      <c r="AN253">
        <v>0</v>
      </c>
      <c r="AO253" t="s">
        <v>95</v>
      </c>
      <c r="AP253" t="s">
        <v>95</v>
      </c>
      <c r="AQ253">
        <v>1</v>
      </c>
      <c r="AS253">
        <v>1</v>
      </c>
      <c r="AT253" t="s">
        <v>92</v>
      </c>
      <c r="AU253" t="s">
        <v>2415</v>
      </c>
      <c r="AV253" t="s">
        <v>94</v>
      </c>
      <c r="AW253">
        <v>200000000</v>
      </c>
      <c r="AX253">
        <v>0</v>
      </c>
      <c r="AY253">
        <v>1</v>
      </c>
      <c r="AZ253">
        <v>1278140000</v>
      </c>
      <c r="BA253">
        <v>0</v>
      </c>
      <c r="BB253" t="s">
        <v>93</v>
      </c>
      <c r="BC253" t="s">
        <v>1867</v>
      </c>
      <c r="BD253">
        <v>251140.82016945834</v>
      </c>
      <c r="BE253">
        <v>0</v>
      </c>
      <c r="BF253">
        <v>415.07997224987304</v>
      </c>
      <c r="BG253">
        <v>251555.9001417082</v>
      </c>
      <c r="BH253">
        <v>251140.82016945834</v>
      </c>
      <c r="BI253">
        <v>0</v>
      </c>
      <c r="BJ253">
        <v>415.07997224987304</v>
      </c>
      <c r="BK253">
        <v>251555.9001417082</v>
      </c>
      <c r="BL253">
        <v>80000000</v>
      </c>
      <c r="BM253">
        <v>0</v>
      </c>
      <c r="BN253">
        <v>132222.22399999999</v>
      </c>
      <c r="BO253">
        <v>80132222.223999992</v>
      </c>
      <c r="BP253">
        <v>251140.82016945834</v>
      </c>
      <c r="BQ253">
        <v>0</v>
      </c>
      <c r="BR253">
        <v>415.07997224987304</v>
      </c>
      <c r="BS253" s="14">
        <v>251555.9001417082</v>
      </c>
      <c r="BT253" s="15">
        <v>1304701.6748623531</v>
      </c>
      <c r="BU253" s="15">
        <v>0</v>
      </c>
      <c r="BV253" s="15">
        <v>2156.3819638353152</v>
      </c>
      <c r="BW253" s="15">
        <v>1306858.0568261882</v>
      </c>
      <c r="BX253" s="15">
        <v>1304701.6748623531</v>
      </c>
      <c r="BY253" s="15">
        <v>0</v>
      </c>
      <c r="BZ253" s="15">
        <v>2156.3819638353152</v>
      </c>
      <c r="CA253" s="15">
        <v>1306858.0568261882</v>
      </c>
      <c r="CB253" s="15">
        <v>415608000</v>
      </c>
      <c r="CC253" s="15">
        <v>0</v>
      </c>
      <c r="CD253" s="15">
        <v>686907.67590239993</v>
      </c>
      <c r="CE253" s="15">
        <v>416294907.67590237</v>
      </c>
      <c r="CF253" s="15">
        <v>1304701.6748623531</v>
      </c>
      <c r="CG253" s="15">
        <v>0</v>
      </c>
      <c r="CH253" s="15">
        <v>2156.3819638353152</v>
      </c>
      <c r="CI253" s="15">
        <v>1306858.0568261882</v>
      </c>
      <c r="CJ253" s="15" t="s">
        <v>96</v>
      </c>
      <c r="CK253" s="15" t="s">
        <v>523</v>
      </c>
      <c r="CL253" s="15" t="s">
        <v>523</v>
      </c>
      <c r="CM253" s="15" t="s">
        <v>523</v>
      </c>
      <c r="CN253" s="15">
        <v>251555.9001417082</v>
      </c>
      <c r="CO253" s="15">
        <v>251555.9001417082</v>
      </c>
      <c r="CP253" s="15">
        <v>80132222.223999992</v>
      </c>
      <c r="CQ253" s="15">
        <v>251555.9001417082</v>
      </c>
      <c r="CR253" s="14">
        <v>251555.9001417082</v>
      </c>
      <c r="CS253">
        <v>251555.9001417082</v>
      </c>
      <c r="CT253">
        <v>251555.9001417082</v>
      </c>
      <c r="CU253">
        <v>80132222.223999992</v>
      </c>
      <c r="CV253">
        <v>251555.9001417082</v>
      </c>
      <c r="CW253">
        <v>251555.9001417082</v>
      </c>
      <c r="CX253">
        <v>3</v>
      </c>
      <c r="CY253" s="21">
        <f t="shared" si="3"/>
        <v>2.5155590014170818E-3</v>
      </c>
      <c r="CZ253" s="21" t="e">
        <f>VLOOKUP(F253,#REF!,12,0)</f>
        <v>#REF!</v>
      </c>
      <c r="DB253" s="16"/>
    </row>
    <row r="254" spans="1:106">
      <c r="A254" t="s">
        <v>538</v>
      </c>
      <c r="B254" t="s">
        <v>675</v>
      </c>
      <c r="C254" t="s">
        <v>1868</v>
      </c>
      <c r="D254" t="s">
        <v>542</v>
      </c>
      <c r="E254" t="s">
        <v>538</v>
      </c>
      <c r="F254" t="s">
        <v>675</v>
      </c>
      <c r="I254" t="s">
        <v>542</v>
      </c>
      <c r="J254" t="s">
        <v>2414</v>
      </c>
      <c r="K254" t="s">
        <v>88</v>
      </c>
      <c r="L254" t="s">
        <v>526</v>
      </c>
      <c r="M254" t="s">
        <v>527</v>
      </c>
      <c r="N254" t="s">
        <v>678</v>
      </c>
      <c r="O254">
        <v>44853</v>
      </c>
      <c r="P254">
        <v>44500</v>
      </c>
      <c r="Q254">
        <v>1</v>
      </c>
      <c r="R254" t="s">
        <v>94</v>
      </c>
      <c r="S254">
        <v>150000000</v>
      </c>
      <c r="T254">
        <v>150000000</v>
      </c>
      <c r="U254">
        <v>143333.32999999999</v>
      </c>
      <c r="V254">
        <v>4.2999999999999997E-2</v>
      </c>
      <c r="W254">
        <v>1</v>
      </c>
      <c r="X254">
        <v>150000000</v>
      </c>
      <c r="Y254" s="14">
        <v>150000000</v>
      </c>
      <c r="Z254">
        <v>143333.32999999999</v>
      </c>
      <c r="AA254">
        <v>0</v>
      </c>
      <c r="AB254">
        <v>0</v>
      </c>
      <c r="AC254" t="s">
        <v>523</v>
      </c>
      <c r="AD254">
        <v>2</v>
      </c>
      <c r="AE254">
        <v>2</v>
      </c>
      <c r="AF254">
        <v>0</v>
      </c>
      <c r="AG254">
        <v>0</v>
      </c>
      <c r="AH254" t="s">
        <v>523</v>
      </c>
      <c r="AI254">
        <v>2</v>
      </c>
      <c r="AJ254">
        <v>2</v>
      </c>
      <c r="AL254">
        <v>2</v>
      </c>
      <c r="AM254" t="s">
        <v>95</v>
      </c>
      <c r="AN254">
        <v>0</v>
      </c>
      <c r="AO254" t="s">
        <v>95</v>
      </c>
      <c r="AP254" t="s">
        <v>95</v>
      </c>
      <c r="AQ254">
        <v>1</v>
      </c>
      <c r="AS254">
        <v>1</v>
      </c>
      <c r="AT254" t="s">
        <v>92</v>
      </c>
      <c r="AU254" t="s">
        <v>2415</v>
      </c>
      <c r="AV254" t="s">
        <v>94</v>
      </c>
      <c r="AW254">
        <v>150000000</v>
      </c>
      <c r="AX254">
        <v>0</v>
      </c>
      <c r="AY254">
        <v>1</v>
      </c>
      <c r="AZ254">
        <v>958605000</v>
      </c>
      <c r="BA254">
        <v>0</v>
      </c>
      <c r="BB254" t="s">
        <v>93</v>
      </c>
      <c r="BC254" t="s">
        <v>1868</v>
      </c>
      <c r="BD254">
        <v>156006.57149538014</v>
      </c>
      <c r="BE254">
        <v>0</v>
      </c>
      <c r="BF254">
        <v>149.07294262877275</v>
      </c>
      <c r="BG254">
        <v>156155.64443800892</v>
      </c>
      <c r="BH254">
        <v>156006.57149538014</v>
      </c>
      <c r="BI254">
        <v>0</v>
      </c>
      <c r="BJ254">
        <v>149.07294262877275</v>
      </c>
      <c r="BK254">
        <v>156155.64443800892</v>
      </c>
      <c r="BL254">
        <v>120000000</v>
      </c>
      <c r="BM254">
        <v>0</v>
      </c>
      <c r="BN254">
        <v>114666.66399999998</v>
      </c>
      <c r="BO254">
        <v>120114666.66400002</v>
      </c>
      <c r="BP254">
        <v>156006.57149538014</v>
      </c>
      <c r="BQ254">
        <v>0</v>
      </c>
      <c r="BR254">
        <v>149.07294262877275</v>
      </c>
      <c r="BS254" s="14">
        <v>156155.64443800892</v>
      </c>
      <c r="BT254" s="15">
        <v>810469.73957564938</v>
      </c>
      <c r="BU254" s="15">
        <v>0</v>
      </c>
      <c r="BV254" s="15">
        <v>774.44884425073735</v>
      </c>
      <c r="BW254" s="15">
        <v>811244.18841990014</v>
      </c>
      <c r="BX254" s="15">
        <v>810469.73957564938</v>
      </c>
      <c r="BY254" s="15">
        <v>0</v>
      </c>
      <c r="BZ254" s="15">
        <v>774.44884425073735</v>
      </c>
      <c r="CA254" s="15">
        <v>811244.18841990014</v>
      </c>
      <c r="CB254" s="15">
        <v>623412000</v>
      </c>
      <c r="CC254" s="15">
        <v>0</v>
      </c>
      <c r="CD254" s="15">
        <v>595704.78614639991</v>
      </c>
      <c r="CE254" s="15">
        <v>624007704.78614652</v>
      </c>
      <c r="CF254" s="15">
        <v>810469.73957564938</v>
      </c>
      <c r="CG254" s="15">
        <v>0</v>
      </c>
      <c r="CH254" s="15">
        <v>774.44884425073735</v>
      </c>
      <c r="CI254" s="15">
        <v>811244.18841990014</v>
      </c>
      <c r="CJ254" s="15" t="s">
        <v>96</v>
      </c>
      <c r="CK254" s="15" t="s">
        <v>523</v>
      </c>
      <c r="CL254" s="15" t="s">
        <v>523</v>
      </c>
      <c r="CM254" s="15" t="s">
        <v>523</v>
      </c>
      <c r="CN254" s="15">
        <v>156155.64443800892</v>
      </c>
      <c r="CO254" s="15">
        <v>156155.64443800892</v>
      </c>
      <c r="CP254" s="15">
        <v>120114666.66400002</v>
      </c>
      <c r="CQ254" s="15">
        <v>156155.64443800892</v>
      </c>
      <c r="CR254" s="14">
        <v>156155.64443800892</v>
      </c>
      <c r="CS254">
        <v>156155.64443800892</v>
      </c>
      <c r="CT254">
        <v>156155.64443800892</v>
      </c>
      <c r="CU254">
        <v>120114666.66400002</v>
      </c>
      <c r="CV254">
        <v>156155.64443800892</v>
      </c>
      <c r="CW254">
        <v>156155.64443800892</v>
      </c>
      <c r="CX254">
        <v>2</v>
      </c>
      <c r="CY254" s="21">
        <f t="shared" si="3"/>
        <v>1.0410376295867262E-3</v>
      </c>
      <c r="CZ254" s="21" t="e">
        <f>VLOOKUP(F254,#REF!,12,0)</f>
        <v>#REF!</v>
      </c>
      <c r="DB254" s="16"/>
    </row>
    <row r="255" spans="1:106">
      <c r="A255" t="s">
        <v>538</v>
      </c>
      <c r="B255" t="s">
        <v>679</v>
      </c>
      <c r="C255" t="s">
        <v>1869</v>
      </c>
      <c r="D255" t="s">
        <v>542</v>
      </c>
      <c r="E255" t="s">
        <v>538</v>
      </c>
      <c r="F255" t="s">
        <v>679</v>
      </c>
      <c r="I255" t="s">
        <v>542</v>
      </c>
      <c r="J255" t="s">
        <v>2414</v>
      </c>
      <c r="K255" t="s">
        <v>88</v>
      </c>
      <c r="L255" t="s">
        <v>526</v>
      </c>
      <c r="M255" t="s">
        <v>527</v>
      </c>
      <c r="N255" t="s">
        <v>682</v>
      </c>
      <c r="O255">
        <v>45012</v>
      </c>
      <c r="P255">
        <v>44500</v>
      </c>
      <c r="Q255">
        <v>2</v>
      </c>
      <c r="R255" t="s">
        <v>262</v>
      </c>
      <c r="S255">
        <v>19000000</v>
      </c>
      <c r="T255">
        <v>18000000</v>
      </c>
      <c r="U255">
        <v>0</v>
      </c>
      <c r="V255">
        <v>0</v>
      </c>
      <c r="W255">
        <v>6.3906999999999998</v>
      </c>
      <c r="X255">
        <v>121423300</v>
      </c>
      <c r="Y255" s="14">
        <v>115032600</v>
      </c>
      <c r="Z255">
        <v>0</v>
      </c>
      <c r="AA255">
        <v>0</v>
      </c>
      <c r="AB255">
        <v>0</v>
      </c>
      <c r="AC255" t="s">
        <v>523</v>
      </c>
      <c r="AD255">
        <v>2</v>
      </c>
      <c r="AE255">
        <v>2</v>
      </c>
      <c r="AF255">
        <v>0</v>
      </c>
      <c r="AG255">
        <v>0</v>
      </c>
      <c r="AH255" t="s">
        <v>523</v>
      </c>
      <c r="AI255">
        <v>2</v>
      </c>
      <c r="AJ255">
        <v>2</v>
      </c>
      <c r="AL255">
        <v>2</v>
      </c>
      <c r="AM255" t="s">
        <v>95</v>
      </c>
      <c r="AN255">
        <v>0</v>
      </c>
      <c r="AO255" t="s">
        <v>95</v>
      </c>
      <c r="AP255" t="s">
        <v>95</v>
      </c>
      <c r="AQ255">
        <v>1</v>
      </c>
      <c r="AS255">
        <v>1</v>
      </c>
      <c r="AT255" t="s">
        <v>155</v>
      </c>
      <c r="AU255" t="s">
        <v>95</v>
      </c>
      <c r="AV255" t="s">
        <v>262</v>
      </c>
      <c r="AW255">
        <v>20000000</v>
      </c>
      <c r="AX255">
        <v>1000000</v>
      </c>
      <c r="AY255">
        <v>6.3906999999999998</v>
      </c>
      <c r="AZ255">
        <v>127814000</v>
      </c>
      <c r="BA255">
        <v>6390700</v>
      </c>
      <c r="BB255" t="s">
        <v>93</v>
      </c>
      <c r="BC255" t="s">
        <v>1869</v>
      </c>
      <c r="BD255">
        <v>119638.94357466311</v>
      </c>
      <c r="BE255">
        <v>1528.7198345651398</v>
      </c>
      <c r="BF255">
        <v>0</v>
      </c>
      <c r="BG255">
        <v>121167.66340922825</v>
      </c>
      <c r="BH255">
        <v>599031.99085758871</v>
      </c>
      <c r="BI255">
        <v>7654.2976609580783</v>
      </c>
      <c r="BJ255">
        <v>0</v>
      </c>
      <c r="BK255">
        <v>606686.28851854673</v>
      </c>
      <c r="BL255">
        <v>92026080</v>
      </c>
      <c r="BM255">
        <v>1175888.8</v>
      </c>
      <c r="BN255">
        <v>0</v>
      </c>
      <c r="BO255">
        <v>93201968.799999982</v>
      </c>
      <c r="BP255">
        <v>119638.94357466311</v>
      </c>
      <c r="BQ255">
        <v>1528.7198345651398</v>
      </c>
      <c r="BR255">
        <v>0</v>
      </c>
      <c r="BS255" s="14">
        <v>121167.66340922825</v>
      </c>
      <c r="BT255" s="15">
        <v>621536.27576473227</v>
      </c>
      <c r="BU255" s="15">
        <v>7941.8524125493577</v>
      </c>
      <c r="BV255" s="15">
        <v>0</v>
      </c>
      <c r="BW255" s="15">
        <v>629478.1281772817</v>
      </c>
      <c r="BX255" s="15">
        <v>3112031.0957042594</v>
      </c>
      <c r="BY255" s="15">
        <v>39764.841778443311</v>
      </c>
      <c r="BZ255" s="15">
        <v>0</v>
      </c>
      <c r="CA255" s="15">
        <v>3151795.9374827021</v>
      </c>
      <c r="CB255" s="15">
        <v>478084688.208</v>
      </c>
      <c r="CC255" s="15">
        <v>6108859.9048800003</v>
      </c>
      <c r="CD255" s="15">
        <v>0</v>
      </c>
      <c r="CE255" s="15">
        <v>484193548.11287993</v>
      </c>
      <c r="CF255" s="15">
        <v>621536.27576473227</v>
      </c>
      <c r="CG255" s="15">
        <v>7941.8524125493577</v>
      </c>
      <c r="CH255" s="15">
        <v>0</v>
      </c>
      <c r="CI255" s="15">
        <v>629478.1281772817</v>
      </c>
      <c r="CJ255" s="15" t="s">
        <v>96</v>
      </c>
      <c r="CK255" s="15" t="s">
        <v>523</v>
      </c>
      <c r="CL255" s="15" t="s">
        <v>523</v>
      </c>
      <c r="CM255" s="15" t="s">
        <v>523</v>
      </c>
      <c r="CN255" s="15">
        <v>121167.66340922825</v>
      </c>
      <c r="CO255" s="15">
        <v>606686.28851854673</v>
      </c>
      <c r="CP255" s="15">
        <v>93201968.799999982</v>
      </c>
      <c r="CQ255" s="15">
        <v>121167.66340922825</v>
      </c>
      <c r="CR255" s="14">
        <v>121167.66340922825</v>
      </c>
      <c r="CS255">
        <v>18959.998655738535</v>
      </c>
      <c r="CT255">
        <v>94932.681634022374</v>
      </c>
      <c r="CU255">
        <v>14583999.999999998</v>
      </c>
      <c r="CV255">
        <v>18959.998655738535</v>
      </c>
      <c r="CW255">
        <v>18959.998655738535</v>
      </c>
      <c r="CX255">
        <v>2</v>
      </c>
      <c r="CY255" s="21">
        <f t="shared" si="3"/>
        <v>1.0533332586521408E-3</v>
      </c>
      <c r="CZ255" s="21" t="e">
        <f>VLOOKUP(F255,#REF!,12,0)</f>
        <v>#REF!</v>
      </c>
      <c r="DB255" s="16"/>
    </row>
    <row r="256" spans="1:106">
      <c r="A256" t="s">
        <v>538</v>
      </c>
      <c r="B256" t="s">
        <v>683</v>
      </c>
      <c r="C256" t="s">
        <v>1870</v>
      </c>
      <c r="D256" t="s">
        <v>542</v>
      </c>
      <c r="E256" t="s">
        <v>538</v>
      </c>
      <c r="F256" t="s">
        <v>683</v>
      </c>
      <c r="I256" t="s">
        <v>542</v>
      </c>
      <c r="J256" t="s">
        <v>2414</v>
      </c>
      <c r="K256" t="s">
        <v>88</v>
      </c>
      <c r="L256" t="s">
        <v>526</v>
      </c>
      <c r="M256" t="s">
        <v>527</v>
      </c>
      <c r="N256" t="s">
        <v>684</v>
      </c>
      <c r="O256">
        <v>45489</v>
      </c>
      <c r="P256">
        <v>44500</v>
      </c>
      <c r="Q256">
        <v>3</v>
      </c>
      <c r="R256" t="s">
        <v>262</v>
      </c>
      <c r="S256">
        <v>20000000</v>
      </c>
      <c r="T256">
        <v>20000000</v>
      </c>
      <c r="U256">
        <v>6750</v>
      </c>
      <c r="V256">
        <v>1.3500000000000002E-2</v>
      </c>
      <c r="W256">
        <v>6.3906999999999998</v>
      </c>
      <c r="X256">
        <v>127814000</v>
      </c>
      <c r="Y256" s="14">
        <v>127814000</v>
      </c>
      <c r="Z256">
        <v>43137.224999999999</v>
      </c>
      <c r="AA256">
        <v>0</v>
      </c>
      <c r="AB256">
        <v>0</v>
      </c>
      <c r="AC256" t="s">
        <v>523</v>
      </c>
      <c r="AD256">
        <v>2</v>
      </c>
      <c r="AE256">
        <v>2</v>
      </c>
      <c r="AF256">
        <v>0</v>
      </c>
      <c r="AG256">
        <v>0</v>
      </c>
      <c r="AH256" t="s">
        <v>523</v>
      </c>
      <c r="AI256">
        <v>2</v>
      </c>
      <c r="AJ256">
        <v>2</v>
      </c>
      <c r="AL256">
        <v>2</v>
      </c>
      <c r="AM256" t="s">
        <v>95</v>
      </c>
      <c r="AN256">
        <v>0</v>
      </c>
      <c r="AO256" t="s">
        <v>95</v>
      </c>
      <c r="AP256" t="s">
        <v>95</v>
      </c>
      <c r="AQ256">
        <v>1</v>
      </c>
      <c r="AS256">
        <v>1</v>
      </c>
      <c r="AT256" t="s">
        <v>155</v>
      </c>
      <c r="AU256" t="s">
        <v>95</v>
      </c>
      <c r="AV256" t="s">
        <v>262</v>
      </c>
      <c r="AW256">
        <v>20000000</v>
      </c>
      <c r="AX256">
        <v>0</v>
      </c>
      <c r="AY256">
        <v>6.3906999999999998</v>
      </c>
      <c r="AZ256">
        <v>127814000</v>
      </c>
      <c r="BA256">
        <v>0</v>
      </c>
      <c r="BB256" t="s">
        <v>93</v>
      </c>
      <c r="BC256" t="s">
        <v>1870</v>
      </c>
      <c r="BD256">
        <v>132932.15952740345</v>
      </c>
      <c r="BE256">
        <v>0</v>
      </c>
      <c r="BF256">
        <v>44.86460384049866</v>
      </c>
      <c r="BG256">
        <v>132977.02413124396</v>
      </c>
      <c r="BH256">
        <v>703194.83237024769</v>
      </c>
      <c r="BI256">
        <v>0</v>
      </c>
      <c r="BJ256">
        <v>237.32825592495863</v>
      </c>
      <c r="BK256">
        <v>703432.16062617267</v>
      </c>
      <c r="BL256">
        <v>102251200</v>
      </c>
      <c r="BM256">
        <v>0</v>
      </c>
      <c r="BN256">
        <v>34509.78</v>
      </c>
      <c r="BO256">
        <v>102285709.78</v>
      </c>
      <c r="BP256">
        <v>132932.15952740345</v>
      </c>
      <c r="BQ256">
        <v>0</v>
      </c>
      <c r="BR256">
        <v>44.86460384049866</v>
      </c>
      <c r="BS256" s="14">
        <v>132977.02413124396</v>
      </c>
      <c r="BT256" s="15">
        <v>690595.86196081364</v>
      </c>
      <c r="BU256" s="15">
        <v>0</v>
      </c>
      <c r="BV256" s="15">
        <v>233.0761034117746</v>
      </c>
      <c r="BW256" s="15">
        <v>690828.93806422548</v>
      </c>
      <c r="BX256" s="15">
        <v>3653167.4736466738</v>
      </c>
      <c r="BY256" s="15">
        <v>0</v>
      </c>
      <c r="BZ256" s="15">
        <v>1232.9440223557526</v>
      </c>
      <c r="CA256" s="15">
        <v>3654400.4176690299</v>
      </c>
      <c r="CB256" s="15">
        <v>531205209.12</v>
      </c>
      <c r="CC256" s="15">
        <v>0</v>
      </c>
      <c r="CD256" s="15">
        <v>179281.75807799998</v>
      </c>
      <c r="CE256" s="15">
        <v>531384490.87807798</v>
      </c>
      <c r="CF256" s="15">
        <v>690595.86196081364</v>
      </c>
      <c r="CG256" s="15">
        <v>0</v>
      </c>
      <c r="CH256" s="15">
        <v>233.0761034117746</v>
      </c>
      <c r="CI256" s="15">
        <v>690828.93806422548</v>
      </c>
      <c r="CJ256" s="15" t="s">
        <v>96</v>
      </c>
      <c r="CK256" s="15" t="s">
        <v>523</v>
      </c>
      <c r="CL256" s="15" t="s">
        <v>523</v>
      </c>
      <c r="CM256" s="15" t="s">
        <v>523</v>
      </c>
      <c r="CN256" s="15">
        <v>132977.02413124396</v>
      </c>
      <c r="CO256" s="15">
        <v>703432.16062617267</v>
      </c>
      <c r="CP256" s="15">
        <v>102285709.78</v>
      </c>
      <c r="CQ256" s="15">
        <v>132977.02413124396</v>
      </c>
      <c r="CR256" s="14">
        <v>132977.02413124396</v>
      </c>
      <c r="CS256">
        <v>20807.896495101315</v>
      </c>
      <c r="CT256">
        <v>110071.22234280637</v>
      </c>
      <c r="CU256">
        <v>16005400</v>
      </c>
      <c r="CV256">
        <v>20807.896495101315</v>
      </c>
      <c r="CW256">
        <v>20807.896495101315</v>
      </c>
      <c r="CX256">
        <v>2</v>
      </c>
      <c r="CY256" s="21">
        <f t="shared" si="3"/>
        <v>1.0403948247550657E-3</v>
      </c>
      <c r="CZ256" s="21" t="e">
        <f>VLOOKUP(F256,#REF!,12,0)</f>
        <v>#REF!</v>
      </c>
      <c r="DB256" s="16"/>
    </row>
    <row r="257" spans="1:106">
      <c r="A257" t="s">
        <v>685</v>
      </c>
      <c r="B257" t="s">
        <v>686</v>
      </c>
      <c r="C257" t="s">
        <v>1871</v>
      </c>
      <c r="D257" t="s">
        <v>689</v>
      </c>
      <c r="E257" t="s">
        <v>685</v>
      </c>
      <c r="F257" t="s">
        <v>686</v>
      </c>
      <c r="I257" t="s">
        <v>689</v>
      </c>
      <c r="J257" t="s">
        <v>523</v>
      </c>
      <c r="K257" t="s">
        <v>88</v>
      </c>
      <c r="L257" t="s">
        <v>526</v>
      </c>
      <c r="M257" t="s">
        <v>527</v>
      </c>
      <c r="N257" t="s">
        <v>523</v>
      </c>
      <c r="O257">
        <v>0</v>
      </c>
      <c r="P257">
        <v>44500</v>
      </c>
      <c r="Q257">
        <v>1</v>
      </c>
      <c r="R257" t="s">
        <v>94</v>
      </c>
      <c r="S257">
        <v>91868.55</v>
      </c>
      <c r="T257">
        <v>91868.55</v>
      </c>
      <c r="U257">
        <v>32.04</v>
      </c>
      <c r="V257">
        <v>3.4999999999999996E-3</v>
      </c>
      <c r="W257">
        <v>1</v>
      </c>
      <c r="X257">
        <v>91868.55</v>
      </c>
      <c r="Y257" s="14">
        <v>91868.55</v>
      </c>
      <c r="Z257">
        <v>32.04</v>
      </c>
      <c r="AA257" t="s">
        <v>2420</v>
      </c>
      <c r="AB257" t="s">
        <v>2442</v>
      </c>
      <c r="AC257">
        <v>1</v>
      </c>
      <c r="AD257">
        <v>1</v>
      </c>
      <c r="AE257">
        <v>1</v>
      </c>
      <c r="AF257" t="s">
        <v>2420</v>
      </c>
      <c r="AG257" t="s">
        <v>2442</v>
      </c>
      <c r="AH257">
        <v>1</v>
      </c>
      <c r="AI257">
        <v>1</v>
      </c>
      <c r="AJ257">
        <v>1</v>
      </c>
      <c r="AL257">
        <v>1</v>
      </c>
      <c r="AM257" t="s">
        <v>95</v>
      </c>
      <c r="AN257">
        <v>0</v>
      </c>
      <c r="AO257" t="s">
        <v>95</v>
      </c>
      <c r="AP257" t="s">
        <v>95</v>
      </c>
      <c r="AQ257">
        <v>1</v>
      </c>
      <c r="AS257">
        <v>1</v>
      </c>
      <c r="AT257" t="s">
        <v>92</v>
      </c>
      <c r="AU257" t="s">
        <v>95</v>
      </c>
      <c r="AV257" t="s">
        <v>94</v>
      </c>
      <c r="AW257">
        <v>91868.55</v>
      </c>
      <c r="AX257">
        <v>0</v>
      </c>
      <c r="AY257">
        <v>1</v>
      </c>
      <c r="AZ257">
        <v>587104.34248500003</v>
      </c>
      <c r="BA257">
        <v>0</v>
      </c>
      <c r="BB257" t="s">
        <v>116</v>
      </c>
      <c r="BC257" t="s">
        <v>1871</v>
      </c>
      <c r="BD257">
        <v>34.699527632706861</v>
      </c>
      <c r="BE257">
        <v>0</v>
      </c>
      <c r="BF257">
        <v>1.2101778740950277E-2</v>
      </c>
      <c r="BG257">
        <v>34.711629411447809</v>
      </c>
      <c r="BH257">
        <v>34.699527632706861</v>
      </c>
      <c r="BI257">
        <v>0</v>
      </c>
      <c r="BJ257">
        <v>1.2101778740950277E-2</v>
      </c>
      <c r="BK257">
        <v>34.711629411447809</v>
      </c>
      <c r="BL257">
        <v>73494.840000000011</v>
      </c>
      <c r="BM257">
        <v>0</v>
      </c>
      <c r="BN257">
        <v>25.631999999999998</v>
      </c>
      <c r="BO257">
        <v>73520.472000000009</v>
      </c>
      <c r="BP257">
        <v>34.699527632706861</v>
      </c>
      <c r="BQ257">
        <v>0</v>
      </c>
      <c r="BR257">
        <v>1.2101778740950277E-2</v>
      </c>
      <c r="BS257" s="14">
        <v>34.711629411447809</v>
      </c>
      <c r="BT257" s="15">
        <v>180.26751600467543</v>
      </c>
      <c r="BU257" s="15">
        <v>0</v>
      </c>
      <c r="BV257" s="15">
        <v>6.2869950737110783E-2</v>
      </c>
      <c r="BW257" s="15">
        <v>180.33038595541251</v>
      </c>
      <c r="BX257" s="15">
        <v>180.26751600467543</v>
      </c>
      <c r="BY257" s="15">
        <v>0</v>
      </c>
      <c r="BZ257" s="15">
        <v>6.2869950737110783E-2</v>
      </c>
      <c r="CA257" s="15">
        <v>180.33038595541251</v>
      </c>
      <c r="CB257" s="15">
        <v>381813.04328400007</v>
      </c>
      <c r="CC257" s="15">
        <v>0</v>
      </c>
      <c r="CD257" s="15">
        <v>133.1608032</v>
      </c>
      <c r="CE257" s="15">
        <v>381946.20408720005</v>
      </c>
      <c r="CF257" s="15">
        <v>180.26751600467543</v>
      </c>
      <c r="CG257" s="15">
        <v>0</v>
      </c>
      <c r="CH257" s="15">
        <v>6.2869950737110783E-2</v>
      </c>
      <c r="CI257" s="15">
        <v>180.33038595541251</v>
      </c>
      <c r="CJ257" s="15" t="s">
        <v>96</v>
      </c>
      <c r="CK257" s="15" t="s">
        <v>523</v>
      </c>
      <c r="CL257" s="15" t="s">
        <v>523</v>
      </c>
      <c r="CM257" s="15" t="s">
        <v>523</v>
      </c>
      <c r="CN257" s="15">
        <v>34.711629411447809</v>
      </c>
      <c r="CO257" s="15">
        <v>34.711629411447809</v>
      </c>
      <c r="CP257" s="15">
        <v>73520.472000000009</v>
      </c>
      <c r="CQ257" s="15">
        <v>34.711629411447809</v>
      </c>
      <c r="CR257" s="14">
        <v>34.711629411447809</v>
      </c>
      <c r="CS257">
        <v>34.711629411447809</v>
      </c>
      <c r="CT257">
        <v>34.711629411447809</v>
      </c>
      <c r="CU257">
        <v>73520.472000000009</v>
      </c>
      <c r="CV257">
        <v>34.711629411447809</v>
      </c>
      <c r="CW257">
        <v>34.711629411447809</v>
      </c>
      <c r="CX257">
        <v>1</v>
      </c>
      <c r="CY257" s="21">
        <f t="shared" si="3"/>
        <v>3.7784017938073265E-4</v>
      </c>
      <c r="CZ257" s="21" t="e">
        <f>VLOOKUP(F257,#REF!,12,0)</f>
        <v>#REF!</v>
      </c>
      <c r="DB257" s="16"/>
    </row>
    <row r="258" spans="1:106">
      <c r="A258" t="s">
        <v>685</v>
      </c>
      <c r="B258" t="s">
        <v>690</v>
      </c>
      <c r="C258" t="s">
        <v>1872</v>
      </c>
      <c r="D258" t="s">
        <v>689</v>
      </c>
      <c r="E258" t="s">
        <v>685</v>
      </c>
      <c r="F258" t="s">
        <v>690</v>
      </c>
      <c r="I258" t="s">
        <v>689</v>
      </c>
      <c r="J258" t="s">
        <v>523</v>
      </c>
      <c r="K258" t="s">
        <v>88</v>
      </c>
      <c r="L258" t="s">
        <v>526</v>
      </c>
      <c r="M258" t="s">
        <v>527</v>
      </c>
      <c r="N258" t="s">
        <v>523</v>
      </c>
      <c r="O258">
        <v>0</v>
      </c>
      <c r="P258">
        <v>44500</v>
      </c>
      <c r="Q258">
        <v>1</v>
      </c>
      <c r="R258" t="s">
        <v>262</v>
      </c>
      <c r="S258">
        <v>553285.07999999996</v>
      </c>
      <c r="T258">
        <v>553285.07999999996</v>
      </c>
      <c r="U258">
        <v>1.95</v>
      </c>
      <c r="V258">
        <v>1E-4</v>
      </c>
      <c r="W258">
        <v>6.3906999999999998</v>
      </c>
      <c r="X258">
        <v>3535878.9607559997</v>
      </c>
      <c r="Y258" s="14">
        <v>3535878.9607559997</v>
      </c>
      <c r="Z258">
        <v>12.461865</v>
      </c>
      <c r="AA258" t="s">
        <v>2420</v>
      </c>
      <c r="AB258" t="s">
        <v>2442</v>
      </c>
      <c r="AC258">
        <v>1</v>
      </c>
      <c r="AD258">
        <v>1</v>
      </c>
      <c r="AE258">
        <v>1</v>
      </c>
      <c r="AF258" t="s">
        <v>2420</v>
      </c>
      <c r="AG258" t="s">
        <v>2442</v>
      </c>
      <c r="AH258">
        <v>1</v>
      </c>
      <c r="AI258">
        <v>1</v>
      </c>
      <c r="AJ258">
        <v>1</v>
      </c>
      <c r="AL258">
        <v>1</v>
      </c>
      <c r="AM258" t="s">
        <v>95</v>
      </c>
      <c r="AN258">
        <v>0</v>
      </c>
      <c r="AO258" t="s">
        <v>95</v>
      </c>
      <c r="AP258" t="s">
        <v>95</v>
      </c>
      <c r="AQ258">
        <v>1</v>
      </c>
      <c r="AS258">
        <v>1</v>
      </c>
      <c r="AT258" t="s">
        <v>92</v>
      </c>
      <c r="AU258" t="s">
        <v>95</v>
      </c>
      <c r="AV258" t="s">
        <v>94</v>
      </c>
      <c r="AW258">
        <v>553285.07999999996</v>
      </c>
      <c r="AX258">
        <v>0</v>
      </c>
      <c r="AY258">
        <v>1</v>
      </c>
      <c r="AZ258">
        <v>3535878.9607559997</v>
      </c>
      <c r="BA258">
        <v>0</v>
      </c>
      <c r="BB258" t="s">
        <v>116</v>
      </c>
      <c r="BC258" t="s">
        <v>1872</v>
      </c>
      <c r="BD258">
        <v>1335.5313619803469</v>
      </c>
      <c r="BE258">
        <v>0</v>
      </c>
      <c r="BF258">
        <v>4.7069517144067517E-3</v>
      </c>
      <c r="BG258">
        <v>1335.5360689320612</v>
      </c>
      <c r="BH258">
        <v>1335.5313619803469</v>
      </c>
      <c r="BI258">
        <v>0</v>
      </c>
      <c r="BJ258">
        <v>4.7069517144067517E-3</v>
      </c>
      <c r="BK258">
        <v>1335.5360689320612</v>
      </c>
      <c r="BL258">
        <v>2828703.1686047995</v>
      </c>
      <c r="BM258">
        <v>0</v>
      </c>
      <c r="BN258">
        <v>9.9694919999999989</v>
      </c>
      <c r="BO258">
        <v>2828713.1380967991</v>
      </c>
      <c r="BP258">
        <v>1335.5313619803469</v>
      </c>
      <c r="BQ258">
        <v>0</v>
      </c>
      <c r="BR258">
        <v>4.7069517144067517E-3</v>
      </c>
      <c r="BS258" s="14">
        <v>1335.5360689320612</v>
      </c>
      <c r="BT258" s="15">
        <v>6938.2189786241006</v>
      </c>
      <c r="BU258" s="15">
        <v>0</v>
      </c>
      <c r="BV258" s="15">
        <v>2.4453084851514515E-2</v>
      </c>
      <c r="BW258" s="15">
        <v>6938.243431708951</v>
      </c>
      <c r="BX258" s="15">
        <v>6938.2189786241006</v>
      </c>
      <c r="BY258" s="15">
        <v>0</v>
      </c>
      <c r="BZ258" s="15">
        <v>2.4453084851514515E-2</v>
      </c>
      <c r="CA258" s="15">
        <v>6938.243431708951</v>
      </c>
      <c r="CB258" s="15">
        <v>14695395.831218794</v>
      </c>
      <c r="CC258" s="15">
        <v>0</v>
      </c>
      <c r="CD258" s="15">
        <v>51.792507889199996</v>
      </c>
      <c r="CE258" s="15">
        <v>14695447.623726681</v>
      </c>
      <c r="CF258" s="15">
        <v>6938.2189786241006</v>
      </c>
      <c r="CG258" s="15">
        <v>0</v>
      </c>
      <c r="CH258" s="15">
        <v>2.4453084851514515E-2</v>
      </c>
      <c r="CI258" s="15">
        <v>6938.243431708951</v>
      </c>
      <c r="CJ258" s="15" t="s">
        <v>96</v>
      </c>
      <c r="CK258" s="15" t="s">
        <v>523</v>
      </c>
      <c r="CL258" s="15" t="s">
        <v>523</v>
      </c>
      <c r="CM258" s="15" t="s">
        <v>523</v>
      </c>
      <c r="CN258" s="15">
        <v>1335.5360689320612</v>
      </c>
      <c r="CO258" s="15">
        <v>1335.5360689320612</v>
      </c>
      <c r="CP258" s="15">
        <v>2828713.1380967991</v>
      </c>
      <c r="CQ258" s="15">
        <v>1335.5360689320612</v>
      </c>
      <c r="CR258" s="14">
        <v>1335.5360689320612</v>
      </c>
      <c r="CS258">
        <v>208.98118655735072</v>
      </c>
      <c r="CT258">
        <v>208.98118655735072</v>
      </c>
      <c r="CU258">
        <v>442629.62399999989</v>
      </c>
      <c r="CV258">
        <v>208.98118655735072</v>
      </c>
      <c r="CW258">
        <v>208.98118655735072</v>
      </c>
      <c r="CX258">
        <v>1</v>
      </c>
      <c r="CY258" s="21">
        <f t="shared" si="3"/>
        <v>3.7770978128915159E-4</v>
      </c>
      <c r="CZ258" s="21" t="e">
        <f>VLOOKUP(F258,#REF!,12,0)</f>
        <v>#REF!</v>
      </c>
      <c r="DB258" s="16"/>
    </row>
    <row r="259" spans="1:106">
      <c r="A259" t="s">
        <v>685</v>
      </c>
      <c r="B259" t="s">
        <v>691</v>
      </c>
      <c r="C259" t="s">
        <v>1873</v>
      </c>
      <c r="D259" t="s">
        <v>689</v>
      </c>
      <c r="E259" t="s">
        <v>685</v>
      </c>
      <c r="F259" t="s">
        <v>691</v>
      </c>
      <c r="I259" t="s">
        <v>689</v>
      </c>
      <c r="J259" t="s">
        <v>523</v>
      </c>
      <c r="K259" t="s">
        <v>88</v>
      </c>
      <c r="L259" t="s">
        <v>526</v>
      </c>
      <c r="M259" t="s">
        <v>527</v>
      </c>
      <c r="N259" t="s">
        <v>523</v>
      </c>
      <c r="O259">
        <v>0</v>
      </c>
      <c r="P259">
        <v>44500</v>
      </c>
      <c r="Q259">
        <v>1</v>
      </c>
      <c r="R259" t="s">
        <v>262</v>
      </c>
      <c r="S259">
        <v>3169.37</v>
      </c>
      <c r="T259">
        <v>3169.37</v>
      </c>
      <c r="U259">
        <v>0.95</v>
      </c>
      <c r="V259">
        <v>3.0000000000000001E-3</v>
      </c>
      <c r="W259">
        <v>6.3906999999999998</v>
      </c>
      <c r="X259">
        <v>20254.492858999998</v>
      </c>
      <c r="Y259" s="14">
        <v>20254.492858999998</v>
      </c>
      <c r="Z259">
        <v>6.0711649999999997</v>
      </c>
      <c r="AA259" t="s">
        <v>2420</v>
      </c>
      <c r="AB259" t="s">
        <v>2442</v>
      </c>
      <c r="AC259">
        <v>1</v>
      </c>
      <c r="AD259">
        <v>1</v>
      </c>
      <c r="AE259">
        <v>1</v>
      </c>
      <c r="AF259" t="s">
        <v>2420</v>
      </c>
      <c r="AG259" t="s">
        <v>2442</v>
      </c>
      <c r="AH259">
        <v>1</v>
      </c>
      <c r="AI259">
        <v>1</v>
      </c>
      <c r="AJ259">
        <v>1</v>
      </c>
      <c r="AL259">
        <v>1</v>
      </c>
      <c r="AM259" t="s">
        <v>95</v>
      </c>
      <c r="AN259">
        <v>0</v>
      </c>
      <c r="AO259" t="s">
        <v>95</v>
      </c>
      <c r="AP259" t="s">
        <v>95</v>
      </c>
      <c r="AQ259">
        <v>1</v>
      </c>
      <c r="AS259">
        <v>1</v>
      </c>
      <c r="AT259" t="s">
        <v>92</v>
      </c>
      <c r="AU259" t="s">
        <v>95</v>
      </c>
      <c r="AV259" t="s">
        <v>94</v>
      </c>
      <c r="AW259">
        <v>3169.37</v>
      </c>
      <c r="AX259">
        <v>0</v>
      </c>
      <c r="AY259">
        <v>1</v>
      </c>
      <c r="AZ259">
        <v>20254.492858999998</v>
      </c>
      <c r="BA259">
        <v>0</v>
      </c>
      <c r="BB259" t="s">
        <v>116</v>
      </c>
      <c r="BC259" t="s">
        <v>1873</v>
      </c>
      <c r="BD259">
        <v>7.650293105174014</v>
      </c>
      <c r="BE259">
        <v>0</v>
      </c>
      <c r="BF259">
        <v>2.293130322403289E-3</v>
      </c>
      <c r="BG259">
        <v>7.6525862354964174</v>
      </c>
      <c r="BH259">
        <v>7.650293105174014</v>
      </c>
      <c r="BI259">
        <v>0</v>
      </c>
      <c r="BJ259">
        <v>2.293130322403289E-3</v>
      </c>
      <c r="BK259">
        <v>7.6525862354964174</v>
      </c>
      <c r="BL259">
        <v>16203.594287200001</v>
      </c>
      <c r="BM259">
        <v>0</v>
      </c>
      <c r="BN259">
        <v>4.8569319999999996</v>
      </c>
      <c r="BO259">
        <v>16208.451219199998</v>
      </c>
      <c r="BP259">
        <v>7.650293105174014</v>
      </c>
      <c r="BQ259">
        <v>0</v>
      </c>
      <c r="BR259">
        <v>2.293130322403289E-3</v>
      </c>
      <c r="BS259" s="14">
        <v>7.6525862354964174</v>
      </c>
      <c r="BT259" s="15">
        <v>39.744037710689518</v>
      </c>
      <c r="BU259" s="15">
        <v>0</v>
      </c>
      <c r="BV259" s="15">
        <v>1.1913041337917327E-2</v>
      </c>
      <c r="BW259" s="15">
        <v>39.755950752027438</v>
      </c>
      <c r="BX259" s="15">
        <v>39.744037710689518</v>
      </c>
      <c r="BY259" s="15">
        <v>0</v>
      </c>
      <c r="BZ259" s="15">
        <v>1.1913041337917327E-2</v>
      </c>
      <c r="CA259" s="15">
        <v>39.755950752027438</v>
      </c>
      <c r="CB259" s="15">
        <v>84179.292681432722</v>
      </c>
      <c r="CC259" s="15">
        <v>0</v>
      </c>
      <c r="CD259" s="15">
        <v>25.232247433199998</v>
      </c>
      <c r="CE259" s="15">
        <v>84204.524928865911</v>
      </c>
      <c r="CF259" s="15">
        <v>39.744037710689518</v>
      </c>
      <c r="CG259" s="15">
        <v>0</v>
      </c>
      <c r="CH259" s="15">
        <v>1.1913041337917327E-2</v>
      </c>
      <c r="CI259" s="15">
        <v>39.755950752027438</v>
      </c>
      <c r="CJ259" s="15" t="s">
        <v>96</v>
      </c>
      <c r="CK259" s="15" t="s">
        <v>523</v>
      </c>
      <c r="CL259" s="15" t="s">
        <v>523</v>
      </c>
      <c r="CM259" s="15" t="s">
        <v>523</v>
      </c>
      <c r="CN259" s="15">
        <v>7.6525862354964174</v>
      </c>
      <c r="CO259" s="15">
        <v>7.6525862354964174</v>
      </c>
      <c r="CP259" s="15">
        <v>16208.451219199998</v>
      </c>
      <c r="CQ259" s="15">
        <v>7.6525862354964174</v>
      </c>
      <c r="CR259" s="14">
        <v>7.6525862354964174</v>
      </c>
      <c r="CS259">
        <v>1.1974566534959266</v>
      </c>
      <c r="CT259">
        <v>1.1974566534959266</v>
      </c>
      <c r="CU259">
        <v>2536.2559999999999</v>
      </c>
      <c r="CV259">
        <v>1.1974566534959266</v>
      </c>
      <c r="CW259">
        <v>1.1974566534959266</v>
      </c>
      <c r="CX259">
        <v>1</v>
      </c>
      <c r="CY259" s="21">
        <f t="shared" ref="CY259:CY322" si="4">BS259/Y259</f>
        <v>3.7782166597649582E-4</v>
      </c>
      <c r="CZ259" s="21" t="e">
        <f>VLOOKUP(F259,#REF!,12,0)</f>
        <v>#REF!</v>
      </c>
      <c r="DB259" s="16"/>
    </row>
    <row r="260" spans="1:106">
      <c r="A260" t="s">
        <v>685</v>
      </c>
      <c r="B260" t="s">
        <v>694</v>
      </c>
      <c r="C260" t="s">
        <v>1874</v>
      </c>
      <c r="D260" t="s">
        <v>689</v>
      </c>
      <c r="E260" t="s">
        <v>685</v>
      </c>
      <c r="F260" t="s">
        <v>694</v>
      </c>
      <c r="I260" t="s">
        <v>689</v>
      </c>
      <c r="J260" t="s">
        <v>523</v>
      </c>
      <c r="K260" t="s">
        <v>88</v>
      </c>
      <c r="L260" t="s">
        <v>526</v>
      </c>
      <c r="M260" t="s">
        <v>527</v>
      </c>
      <c r="N260" t="s">
        <v>523</v>
      </c>
      <c r="O260">
        <v>0</v>
      </c>
      <c r="P260">
        <v>44500</v>
      </c>
      <c r="Q260">
        <v>1</v>
      </c>
      <c r="R260" t="s">
        <v>94</v>
      </c>
      <c r="S260">
        <v>128086238.95</v>
      </c>
      <c r="T260">
        <v>128086238.95</v>
      </c>
      <c r="U260">
        <v>34519.67</v>
      </c>
      <c r="V260">
        <v>1.6200000000000003E-2</v>
      </c>
      <c r="W260">
        <v>1</v>
      </c>
      <c r="X260">
        <v>128086238.95</v>
      </c>
      <c r="Y260" s="14">
        <v>128086238.95</v>
      </c>
      <c r="Z260">
        <v>34519.67</v>
      </c>
      <c r="AA260" t="s">
        <v>2420</v>
      </c>
      <c r="AB260" t="s">
        <v>2445</v>
      </c>
      <c r="AC260">
        <v>1</v>
      </c>
      <c r="AD260">
        <v>1</v>
      </c>
      <c r="AE260">
        <v>1</v>
      </c>
      <c r="AF260" t="s">
        <v>2420</v>
      </c>
      <c r="AG260" t="s">
        <v>2445</v>
      </c>
      <c r="AH260">
        <v>1</v>
      </c>
      <c r="AI260">
        <v>1</v>
      </c>
      <c r="AJ260">
        <v>1</v>
      </c>
      <c r="AL260">
        <v>1</v>
      </c>
      <c r="AM260" t="s">
        <v>95</v>
      </c>
      <c r="AN260">
        <v>0</v>
      </c>
      <c r="AO260" t="s">
        <v>95</v>
      </c>
      <c r="AP260" t="s">
        <v>95</v>
      </c>
      <c r="AQ260">
        <v>1</v>
      </c>
      <c r="AS260">
        <v>1</v>
      </c>
      <c r="AT260" t="s">
        <v>92</v>
      </c>
      <c r="AU260" t="s">
        <v>95</v>
      </c>
      <c r="AV260" t="s">
        <v>94</v>
      </c>
      <c r="AW260">
        <v>128086238.95</v>
      </c>
      <c r="AX260">
        <v>0</v>
      </c>
      <c r="AY260">
        <v>1</v>
      </c>
      <c r="AZ260">
        <v>818560727.25776505</v>
      </c>
      <c r="BA260">
        <v>0</v>
      </c>
      <c r="BB260" t="s">
        <v>116</v>
      </c>
      <c r="BC260" t="s">
        <v>1874</v>
      </c>
      <c r="BD260">
        <v>48379.254791928448</v>
      </c>
      <c r="BE260">
        <v>0</v>
      </c>
      <c r="BF260">
        <v>13.038371053390108</v>
      </c>
      <c r="BG260">
        <v>48392.293162981841</v>
      </c>
      <c r="BH260">
        <v>48379.254791928448</v>
      </c>
      <c r="BI260">
        <v>0</v>
      </c>
      <c r="BJ260">
        <v>13.038371053390108</v>
      </c>
      <c r="BK260">
        <v>48392.293162981841</v>
      </c>
      <c r="BL260">
        <v>102468991.16</v>
      </c>
      <c r="BM260">
        <v>0</v>
      </c>
      <c r="BN260">
        <v>27615.735999999997</v>
      </c>
      <c r="BO260">
        <v>102496606.896</v>
      </c>
      <c r="BP260">
        <v>48379.254791928448</v>
      </c>
      <c r="BQ260">
        <v>0</v>
      </c>
      <c r="BR260">
        <v>13.038371053390108</v>
      </c>
      <c r="BS260" s="14">
        <v>48392.293162981841</v>
      </c>
      <c r="BT260" s="15">
        <v>251335.06656954749</v>
      </c>
      <c r="BU260" s="15">
        <v>0</v>
      </c>
      <c r="BV260" s="15">
        <v>67.735641459466947</v>
      </c>
      <c r="BW260" s="15">
        <v>251402.80221100696</v>
      </c>
      <c r="BX260" s="15">
        <v>251335.06656954749</v>
      </c>
      <c r="BY260" s="15">
        <v>0</v>
      </c>
      <c r="BZ260" s="15">
        <v>67.735641459466947</v>
      </c>
      <c r="CA260" s="15">
        <v>251402.80221100696</v>
      </c>
      <c r="CB260" s="15">
        <v>532336655.97531599</v>
      </c>
      <c r="CC260" s="15">
        <v>0</v>
      </c>
      <c r="CD260" s="15">
        <v>143466.51009359999</v>
      </c>
      <c r="CE260" s="15">
        <v>532480122.48540962</v>
      </c>
      <c r="CF260" s="15">
        <v>251335.06656954749</v>
      </c>
      <c r="CG260" s="15">
        <v>0</v>
      </c>
      <c r="CH260" s="15">
        <v>67.735641459466947</v>
      </c>
      <c r="CI260" s="15">
        <v>251402.80221100696</v>
      </c>
      <c r="CJ260" s="15" t="s">
        <v>96</v>
      </c>
      <c r="CK260" s="15" t="s">
        <v>523</v>
      </c>
      <c r="CL260" s="15" t="s">
        <v>523</v>
      </c>
      <c r="CM260" s="15" t="s">
        <v>523</v>
      </c>
      <c r="CN260" s="15">
        <v>48392.293162981841</v>
      </c>
      <c r="CO260" s="15">
        <v>48392.293162981841</v>
      </c>
      <c r="CP260" s="15">
        <v>102496606.896</v>
      </c>
      <c r="CQ260" s="15">
        <v>48392.293162981841</v>
      </c>
      <c r="CR260" s="14">
        <v>48392.293162981841</v>
      </c>
      <c r="CS260">
        <v>48392.293162981841</v>
      </c>
      <c r="CT260">
        <v>48392.293162981841</v>
      </c>
      <c r="CU260">
        <v>102496606.896</v>
      </c>
      <c r="CV260">
        <v>48392.293162981841</v>
      </c>
      <c r="CW260">
        <v>48392.293162981841</v>
      </c>
      <c r="CX260">
        <v>1</v>
      </c>
      <c r="CY260" s="21">
        <f t="shared" si="4"/>
        <v>3.7781024378327131E-4</v>
      </c>
      <c r="CZ260" s="21" t="e">
        <f>VLOOKUP(F260,#REF!,12,0)</f>
        <v>#REF!</v>
      </c>
      <c r="DB260" s="16"/>
    </row>
    <row r="261" spans="1:106">
      <c r="A261" t="s">
        <v>685</v>
      </c>
      <c r="B261" t="s">
        <v>697</v>
      </c>
      <c r="C261" t="s">
        <v>1875</v>
      </c>
      <c r="D261" t="s">
        <v>689</v>
      </c>
      <c r="E261" t="s">
        <v>685</v>
      </c>
      <c r="F261" t="s">
        <v>697</v>
      </c>
      <c r="I261" t="s">
        <v>689</v>
      </c>
      <c r="J261" t="s">
        <v>523</v>
      </c>
      <c r="K261" t="s">
        <v>88</v>
      </c>
      <c r="L261" t="s">
        <v>526</v>
      </c>
      <c r="M261" t="s">
        <v>527</v>
      </c>
      <c r="N261" t="s">
        <v>523</v>
      </c>
      <c r="O261">
        <v>0</v>
      </c>
      <c r="P261">
        <v>44500</v>
      </c>
      <c r="Q261">
        <v>1</v>
      </c>
      <c r="R261" t="s">
        <v>262</v>
      </c>
      <c r="S261">
        <v>4070.91</v>
      </c>
      <c r="T261">
        <v>4070.91</v>
      </c>
      <c r="U261">
        <v>0.14000000000000001</v>
      </c>
      <c r="V261">
        <v>1E-4</v>
      </c>
      <c r="W261">
        <v>6.3906999999999998</v>
      </c>
      <c r="X261">
        <v>26015.964537</v>
      </c>
      <c r="Y261" s="14">
        <v>26015.964537</v>
      </c>
      <c r="Z261">
        <v>0.8946980000000001</v>
      </c>
      <c r="AA261" t="s">
        <v>2420</v>
      </c>
      <c r="AB261" t="s">
        <v>2445</v>
      </c>
      <c r="AC261">
        <v>1</v>
      </c>
      <c r="AD261">
        <v>1</v>
      </c>
      <c r="AE261">
        <v>1</v>
      </c>
      <c r="AF261" t="s">
        <v>2420</v>
      </c>
      <c r="AG261" t="s">
        <v>2445</v>
      </c>
      <c r="AH261">
        <v>1</v>
      </c>
      <c r="AI261">
        <v>1</v>
      </c>
      <c r="AJ261">
        <v>1</v>
      </c>
      <c r="AL261">
        <v>1</v>
      </c>
      <c r="AM261" t="s">
        <v>95</v>
      </c>
      <c r="AN261">
        <v>0</v>
      </c>
      <c r="AO261" t="s">
        <v>95</v>
      </c>
      <c r="AP261" t="s">
        <v>95</v>
      </c>
      <c r="AQ261">
        <v>1</v>
      </c>
      <c r="AS261">
        <v>1</v>
      </c>
      <c r="AT261" t="s">
        <v>92</v>
      </c>
      <c r="AU261" t="s">
        <v>95</v>
      </c>
      <c r="AV261" t="s">
        <v>94</v>
      </c>
      <c r="AW261">
        <v>4070.91</v>
      </c>
      <c r="AX261">
        <v>0</v>
      </c>
      <c r="AY261">
        <v>1</v>
      </c>
      <c r="AZ261">
        <v>26015.964537</v>
      </c>
      <c r="BA261">
        <v>0</v>
      </c>
      <c r="BB261" t="s">
        <v>116</v>
      </c>
      <c r="BC261" t="s">
        <v>1875</v>
      </c>
      <c r="BD261">
        <v>9.8264496429208155</v>
      </c>
      <c r="BE261">
        <v>0</v>
      </c>
      <c r="BF261">
        <v>3.3793499488048476E-4</v>
      </c>
      <c r="BG261">
        <v>9.8267875779156952</v>
      </c>
      <c r="BH261">
        <v>9.8264496429208155</v>
      </c>
      <c r="BI261">
        <v>0</v>
      </c>
      <c r="BJ261">
        <v>3.3793499488048476E-4</v>
      </c>
      <c r="BK261">
        <v>9.8267875779156952</v>
      </c>
      <c r="BL261">
        <v>20812.7716296</v>
      </c>
      <c r="BM261">
        <v>0</v>
      </c>
      <c r="BN261">
        <v>0.71575840000000002</v>
      </c>
      <c r="BO261">
        <v>20813.487388000001</v>
      </c>
      <c r="BP261">
        <v>9.8264496429208155</v>
      </c>
      <c r="BQ261">
        <v>0</v>
      </c>
      <c r="BR261">
        <v>3.3793499488048476E-4</v>
      </c>
      <c r="BS261" s="14">
        <v>9.8267875779156952</v>
      </c>
      <c r="BT261" s="15">
        <v>51.049388539937929</v>
      </c>
      <c r="BU261" s="15">
        <v>0</v>
      </c>
      <c r="BV261" s="15">
        <v>1.7556060919036065E-3</v>
      </c>
      <c r="BW261" s="15">
        <v>51.051144146029827</v>
      </c>
      <c r="BX261" s="15">
        <v>51.049388539937929</v>
      </c>
      <c r="BY261" s="15">
        <v>0</v>
      </c>
      <c r="BZ261" s="15">
        <v>1.7556060919036065E-3</v>
      </c>
      <c r="CA261" s="15">
        <v>51.051144146029827</v>
      </c>
      <c r="CB261" s="15">
        <v>108124.42989293496</v>
      </c>
      <c r="CC261" s="15">
        <v>0</v>
      </c>
      <c r="CD261" s="15">
        <v>3.7184364638400003</v>
      </c>
      <c r="CE261" s="15">
        <v>108128.14832939881</v>
      </c>
      <c r="CF261" s="15">
        <v>51.049388539937929</v>
      </c>
      <c r="CG261" s="15">
        <v>0</v>
      </c>
      <c r="CH261" s="15">
        <v>1.7556060919036065E-3</v>
      </c>
      <c r="CI261" s="15">
        <v>51.051144146029827</v>
      </c>
      <c r="CJ261" s="15" t="s">
        <v>96</v>
      </c>
      <c r="CK261" s="15" t="s">
        <v>523</v>
      </c>
      <c r="CL261" s="15" t="s">
        <v>523</v>
      </c>
      <c r="CM261" s="15" t="s">
        <v>523</v>
      </c>
      <c r="CN261" s="15">
        <v>9.8267875779156952</v>
      </c>
      <c r="CO261" s="15">
        <v>9.8267875779156952</v>
      </c>
      <c r="CP261" s="15">
        <v>20813.487388000001</v>
      </c>
      <c r="CQ261" s="15">
        <v>9.8267875779156952</v>
      </c>
      <c r="CR261" s="14">
        <v>9.8267875779156952</v>
      </c>
      <c r="CS261">
        <v>1.5376699857473666</v>
      </c>
      <c r="CT261">
        <v>1.5376699857473666</v>
      </c>
      <c r="CU261">
        <v>3256.84</v>
      </c>
      <c r="CV261">
        <v>1.5376699857473666</v>
      </c>
      <c r="CW261">
        <v>1.5376699857473666</v>
      </c>
      <c r="CX261">
        <v>1</v>
      </c>
      <c r="CY261" s="21">
        <f t="shared" si="4"/>
        <v>3.7772143961604812E-4</v>
      </c>
      <c r="CZ261" s="21" t="e">
        <f>VLOOKUP(F261,#REF!,12,0)</f>
        <v>#REF!</v>
      </c>
      <c r="DB261" s="16"/>
    </row>
    <row r="262" spans="1:106">
      <c r="A262" t="s">
        <v>685</v>
      </c>
      <c r="B262" t="s">
        <v>698</v>
      </c>
      <c r="C262" t="s">
        <v>1876</v>
      </c>
      <c r="D262" t="s">
        <v>689</v>
      </c>
      <c r="E262" t="s">
        <v>685</v>
      </c>
      <c r="F262" t="s">
        <v>698</v>
      </c>
      <c r="I262" t="s">
        <v>689</v>
      </c>
      <c r="J262" t="s">
        <v>523</v>
      </c>
      <c r="K262" t="s">
        <v>88</v>
      </c>
      <c r="L262" t="s">
        <v>526</v>
      </c>
      <c r="M262" t="s">
        <v>527</v>
      </c>
      <c r="N262" t="s">
        <v>523</v>
      </c>
      <c r="O262">
        <v>0</v>
      </c>
      <c r="P262">
        <v>44500</v>
      </c>
      <c r="Q262">
        <v>1</v>
      </c>
      <c r="R262" t="s">
        <v>94</v>
      </c>
      <c r="S262">
        <v>2023212.16</v>
      </c>
      <c r="T262">
        <v>2023212.16</v>
      </c>
      <c r="U262">
        <v>3321.52</v>
      </c>
      <c r="V262">
        <v>7.1999999999999998E-3</v>
      </c>
      <c r="W262">
        <v>1</v>
      </c>
      <c r="X262">
        <v>2023212.16</v>
      </c>
      <c r="Y262" s="14">
        <v>2023212.16</v>
      </c>
      <c r="Z262">
        <v>3321.52</v>
      </c>
      <c r="AA262" t="s">
        <v>2420</v>
      </c>
      <c r="AB262" t="s">
        <v>2445</v>
      </c>
      <c r="AC262">
        <v>1</v>
      </c>
      <c r="AD262">
        <v>1</v>
      </c>
      <c r="AE262">
        <v>1</v>
      </c>
      <c r="AF262" t="s">
        <v>2420</v>
      </c>
      <c r="AG262" t="s">
        <v>2445</v>
      </c>
      <c r="AH262">
        <v>1</v>
      </c>
      <c r="AI262">
        <v>1</v>
      </c>
      <c r="AJ262">
        <v>1</v>
      </c>
      <c r="AL262">
        <v>1</v>
      </c>
      <c r="AM262" t="s">
        <v>95</v>
      </c>
      <c r="AN262">
        <v>0</v>
      </c>
      <c r="AO262" t="s">
        <v>95</v>
      </c>
      <c r="AP262" t="s">
        <v>95</v>
      </c>
      <c r="AQ262">
        <v>1</v>
      </c>
      <c r="AS262">
        <v>1</v>
      </c>
      <c r="AT262" t="s">
        <v>92</v>
      </c>
      <c r="AU262" t="s">
        <v>95</v>
      </c>
      <c r="AV262" t="s">
        <v>94</v>
      </c>
      <c r="AW262">
        <v>2023212.16</v>
      </c>
      <c r="AX262">
        <v>0</v>
      </c>
      <c r="AY262">
        <v>1</v>
      </c>
      <c r="AZ262">
        <v>12929741.950911999</v>
      </c>
      <c r="BA262">
        <v>0</v>
      </c>
      <c r="BB262" t="s">
        <v>116</v>
      </c>
      <c r="BC262" t="s">
        <v>1876</v>
      </c>
      <c r="BD262">
        <v>764.18432916105166</v>
      </c>
      <c r="BE262">
        <v>0</v>
      </c>
      <c r="BF262">
        <v>1.254566171149849</v>
      </c>
      <c r="BG262">
        <v>765.43889533220147</v>
      </c>
      <c r="BH262">
        <v>764.18432916105166</v>
      </c>
      <c r="BI262">
        <v>0</v>
      </c>
      <c r="BJ262">
        <v>1.254566171149849</v>
      </c>
      <c r="BK262">
        <v>765.43889533220147</v>
      </c>
      <c r="BL262">
        <v>1618569.7279999999</v>
      </c>
      <c r="BM262">
        <v>0</v>
      </c>
      <c r="BN262">
        <v>2657.2159999999999</v>
      </c>
      <c r="BO262">
        <v>1621226.9440000001</v>
      </c>
      <c r="BP262">
        <v>764.18432916105166</v>
      </c>
      <c r="BQ262">
        <v>0</v>
      </c>
      <c r="BR262">
        <v>1.254566171149849</v>
      </c>
      <c r="BS262" s="14">
        <v>765.43889533220147</v>
      </c>
      <c r="BT262" s="15">
        <v>3970.0140084245795</v>
      </c>
      <c r="BU262" s="15">
        <v>0</v>
      </c>
      <c r="BV262" s="15">
        <v>6.5175967157405807</v>
      </c>
      <c r="BW262" s="15">
        <v>3976.5316051403197</v>
      </c>
      <c r="BX262" s="15">
        <v>3970.0140084245795</v>
      </c>
      <c r="BY262" s="15">
        <v>0</v>
      </c>
      <c r="BZ262" s="15">
        <v>6.5175967157405807</v>
      </c>
      <c r="CA262" s="15">
        <v>3976.5316051403197</v>
      </c>
      <c r="CB262" s="15">
        <v>8408631.5939328</v>
      </c>
      <c r="CC262" s="15">
        <v>0</v>
      </c>
      <c r="CD262" s="15">
        <v>13804.5028416</v>
      </c>
      <c r="CE262" s="15">
        <v>8422436.0967744011</v>
      </c>
      <c r="CF262" s="15">
        <v>3970.0140084245795</v>
      </c>
      <c r="CG262" s="15">
        <v>0</v>
      </c>
      <c r="CH262" s="15">
        <v>6.5175967157405807</v>
      </c>
      <c r="CI262" s="15">
        <v>3976.5316051403197</v>
      </c>
      <c r="CJ262" s="15" t="s">
        <v>96</v>
      </c>
      <c r="CK262" s="15" t="s">
        <v>523</v>
      </c>
      <c r="CL262" s="15" t="s">
        <v>523</v>
      </c>
      <c r="CM262" s="15" t="s">
        <v>523</v>
      </c>
      <c r="CN262" s="15">
        <v>765.43889533220147</v>
      </c>
      <c r="CO262" s="15">
        <v>765.43889533220147</v>
      </c>
      <c r="CP262" s="15">
        <v>1621226.9440000001</v>
      </c>
      <c r="CQ262" s="15">
        <v>765.43889533220147</v>
      </c>
      <c r="CR262" s="14">
        <v>765.43889533220147</v>
      </c>
      <c r="CS262">
        <v>765.43889533220147</v>
      </c>
      <c r="CT262">
        <v>765.43889533220147</v>
      </c>
      <c r="CU262">
        <v>1621226.9440000001</v>
      </c>
      <c r="CV262">
        <v>765.43889533220147</v>
      </c>
      <c r="CW262">
        <v>765.43889533220147</v>
      </c>
      <c r="CX262">
        <v>1</v>
      </c>
      <c r="CY262" s="21">
        <f t="shared" si="4"/>
        <v>3.7832853640628645E-4</v>
      </c>
      <c r="CZ262" s="21" t="e">
        <f>VLOOKUP(F262,#REF!,12,0)</f>
        <v>#REF!</v>
      </c>
      <c r="DB262" s="16"/>
    </row>
    <row r="263" spans="1:106">
      <c r="A263" t="s">
        <v>685</v>
      </c>
      <c r="B263" t="s">
        <v>703</v>
      </c>
      <c r="C263" t="s">
        <v>1878</v>
      </c>
      <c r="D263" t="s">
        <v>689</v>
      </c>
      <c r="E263" t="s">
        <v>685</v>
      </c>
      <c r="F263" t="s">
        <v>703</v>
      </c>
      <c r="I263" t="s">
        <v>689</v>
      </c>
      <c r="J263" t="s">
        <v>523</v>
      </c>
      <c r="K263" t="s">
        <v>88</v>
      </c>
      <c r="L263" t="s">
        <v>526</v>
      </c>
      <c r="M263" t="s">
        <v>527</v>
      </c>
      <c r="N263" t="s">
        <v>523</v>
      </c>
      <c r="O263">
        <v>0</v>
      </c>
      <c r="P263">
        <v>44500</v>
      </c>
      <c r="Q263">
        <v>1</v>
      </c>
      <c r="R263" t="s">
        <v>262</v>
      </c>
      <c r="S263">
        <v>63694767.409999996</v>
      </c>
      <c r="T263">
        <v>63694767.409999996</v>
      </c>
      <c r="U263">
        <v>0</v>
      </c>
      <c r="V263">
        <v>0</v>
      </c>
      <c r="W263">
        <v>6.3906999999999998</v>
      </c>
      <c r="X263">
        <v>407054150.08708698</v>
      </c>
      <c r="Y263" s="14">
        <v>407054150.08708698</v>
      </c>
      <c r="Z263">
        <v>0</v>
      </c>
      <c r="AA263" t="s">
        <v>2420</v>
      </c>
      <c r="AB263" t="s">
        <v>2446</v>
      </c>
      <c r="AC263">
        <v>1</v>
      </c>
      <c r="AD263">
        <v>1</v>
      </c>
      <c r="AE263">
        <v>1</v>
      </c>
      <c r="AF263" t="s">
        <v>2420</v>
      </c>
      <c r="AG263" t="s">
        <v>2446</v>
      </c>
      <c r="AH263">
        <v>1</v>
      </c>
      <c r="AI263">
        <v>1</v>
      </c>
      <c r="AJ263">
        <v>1</v>
      </c>
      <c r="AL263">
        <v>1</v>
      </c>
      <c r="AM263" t="s">
        <v>95</v>
      </c>
      <c r="AN263">
        <v>0</v>
      </c>
      <c r="AO263" t="s">
        <v>95</v>
      </c>
      <c r="AP263" t="s">
        <v>95</v>
      </c>
      <c r="AQ263">
        <v>1</v>
      </c>
      <c r="AS263">
        <v>1</v>
      </c>
      <c r="AT263" t="s">
        <v>92</v>
      </c>
      <c r="AU263" t="s">
        <v>95</v>
      </c>
      <c r="AV263" t="s">
        <v>94</v>
      </c>
      <c r="AW263">
        <v>63694767.409999996</v>
      </c>
      <c r="AX263">
        <v>0</v>
      </c>
      <c r="AY263">
        <v>1</v>
      </c>
      <c r="AZ263">
        <v>407054150.08708698</v>
      </c>
      <c r="BA263">
        <v>0</v>
      </c>
      <c r="BB263" t="s">
        <v>116</v>
      </c>
      <c r="BC263" t="s">
        <v>1878</v>
      </c>
      <c r="BD263">
        <v>153747.79213294297</v>
      </c>
      <c r="BE263">
        <v>0</v>
      </c>
      <c r="BF263">
        <v>0</v>
      </c>
      <c r="BG263">
        <v>153747.79213294297</v>
      </c>
      <c r="BH263">
        <v>153747.79213294297</v>
      </c>
      <c r="BI263">
        <v>0</v>
      </c>
      <c r="BJ263">
        <v>0</v>
      </c>
      <c r="BK263">
        <v>153747.79213294297</v>
      </c>
      <c r="BL263">
        <v>325643320.0696696</v>
      </c>
      <c r="BM263">
        <v>0</v>
      </c>
      <c r="BN263">
        <v>0</v>
      </c>
      <c r="BO263">
        <v>325643320.0696696</v>
      </c>
      <c r="BP263">
        <v>153747.79213294297</v>
      </c>
      <c r="BQ263">
        <v>0</v>
      </c>
      <c r="BR263">
        <v>0</v>
      </c>
      <c r="BS263" s="14">
        <v>153747.79213294297</v>
      </c>
      <c r="BT263" s="15">
        <v>798735.15490985196</v>
      </c>
      <c r="BU263" s="15">
        <v>0</v>
      </c>
      <c r="BV263" s="15">
        <v>0</v>
      </c>
      <c r="BW263" s="15">
        <v>798735.15490985196</v>
      </c>
      <c r="BX263" s="15">
        <v>798735.15490985196</v>
      </c>
      <c r="BY263" s="15">
        <v>0</v>
      </c>
      <c r="BZ263" s="15">
        <v>0</v>
      </c>
      <c r="CA263" s="15">
        <v>798735.15490985196</v>
      </c>
      <c r="CB263" s="15">
        <v>1691749612.0939405</v>
      </c>
      <c r="CC263" s="15">
        <v>0</v>
      </c>
      <c r="CD263" s="15">
        <v>0</v>
      </c>
      <c r="CE263" s="15">
        <v>1691749612.0939405</v>
      </c>
      <c r="CF263" s="15">
        <v>798735.15490985196</v>
      </c>
      <c r="CG263" s="15">
        <v>0</v>
      </c>
      <c r="CH263" s="15">
        <v>0</v>
      </c>
      <c r="CI263" s="15">
        <v>798735.15490985196</v>
      </c>
      <c r="CJ263" s="15" t="s">
        <v>96</v>
      </c>
      <c r="CK263" s="15" t="s">
        <v>523</v>
      </c>
      <c r="CL263" s="15" t="s">
        <v>523</v>
      </c>
      <c r="CM263" s="15" t="s">
        <v>523</v>
      </c>
      <c r="CN263" s="15">
        <v>153747.79213294297</v>
      </c>
      <c r="CO263" s="15">
        <v>153747.79213294297</v>
      </c>
      <c r="CP263" s="15">
        <v>325643320.0696696</v>
      </c>
      <c r="CQ263" s="15">
        <v>153747.79213294297</v>
      </c>
      <c r="CR263" s="14">
        <v>153747.79213294297</v>
      </c>
      <c r="CS263">
        <v>24058.051877406695</v>
      </c>
      <c r="CT263">
        <v>24058.051877406695</v>
      </c>
      <c r="CU263">
        <v>50955813.928000003</v>
      </c>
      <c r="CV263">
        <v>24058.051877406695</v>
      </c>
      <c r="CW263">
        <v>24058.051877406695</v>
      </c>
      <c r="CX263">
        <v>1</v>
      </c>
      <c r="CY263" s="21">
        <f t="shared" si="4"/>
        <v>3.7770845009208105E-4</v>
      </c>
      <c r="CZ263" s="21" t="e">
        <f>VLOOKUP(F263,#REF!,12,0)</f>
        <v>#REF!</v>
      </c>
      <c r="DB263" s="16"/>
    </row>
    <row r="264" spans="1:106">
      <c r="A264" t="s">
        <v>685</v>
      </c>
      <c r="B264" t="s">
        <v>706</v>
      </c>
      <c r="C264" t="s">
        <v>1879</v>
      </c>
      <c r="D264" t="s">
        <v>689</v>
      </c>
      <c r="E264" t="s">
        <v>685</v>
      </c>
      <c r="F264" t="s">
        <v>706</v>
      </c>
      <c r="I264" t="s">
        <v>689</v>
      </c>
      <c r="J264" t="s">
        <v>523</v>
      </c>
      <c r="K264" t="s">
        <v>88</v>
      </c>
      <c r="L264" t="s">
        <v>526</v>
      </c>
      <c r="M264" t="s">
        <v>527</v>
      </c>
      <c r="N264" t="s">
        <v>523</v>
      </c>
      <c r="O264">
        <v>0</v>
      </c>
      <c r="P264">
        <v>44500</v>
      </c>
      <c r="Q264">
        <v>1</v>
      </c>
      <c r="R264" t="s">
        <v>94</v>
      </c>
      <c r="S264">
        <v>5392.8</v>
      </c>
      <c r="T264">
        <v>5392.8</v>
      </c>
      <c r="U264">
        <v>1.8</v>
      </c>
      <c r="V264">
        <v>3.4999999999999996E-3</v>
      </c>
      <c r="W264">
        <v>1</v>
      </c>
      <c r="X264">
        <v>5392.8</v>
      </c>
      <c r="Y264" s="14">
        <v>5392.8</v>
      </c>
      <c r="Z264">
        <v>1.8</v>
      </c>
      <c r="AA264" t="s">
        <v>2447</v>
      </c>
      <c r="AB264" t="s">
        <v>2448</v>
      </c>
      <c r="AC264">
        <v>1</v>
      </c>
      <c r="AD264">
        <v>1</v>
      </c>
      <c r="AE264">
        <v>1</v>
      </c>
      <c r="AF264" t="s">
        <v>2447</v>
      </c>
      <c r="AG264" t="s">
        <v>2448</v>
      </c>
      <c r="AH264">
        <v>1</v>
      </c>
      <c r="AI264">
        <v>1</v>
      </c>
      <c r="AJ264">
        <v>1</v>
      </c>
      <c r="AL264">
        <v>1</v>
      </c>
      <c r="AM264" t="s">
        <v>95</v>
      </c>
      <c r="AN264">
        <v>0</v>
      </c>
      <c r="AO264" t="s">
        <v>95</v>
      </c>
      <c r="AP264" t="s">
        <v>95</v>
      </c>
      <c r="AQ264">
        <v>1</v>
      </c>
      <c r="AS264">
        <v>1</v>
      </c>
      <c r="AT264" t="s">
        <v>92</v>
      </c>
      <c r="AU264" t="s">
        <v>95</v>
      </c>
      <c r="AV264" t="s">
        <v>94</v>
      </c>
      <c r="AW264">
        <v>5392.8</v>
      </c>
      <c r="AX264">
        <v>0</v>
      </c>
      <c r="AY264">
        <v>1</v>
      </c>
      <c r="AZ264">
        <v>34463.766960000001</v>
      </c>
      <c r="BA264">
        <v>0</v>
      </c>
      <c r="BB264" t="s">
        <v>116</v>
      </c>
      <c r="BC264" t="s">
        <v>1879</v>
      </c>
      <c r="BD264">
        <v>2.0369061296565749</v>
      </c>
      <c r="BE264">
        <v>0</v>
      </c>
      <c r="BF264">
        <v>6.7987521016574584E-4</v>
      </c>
      <c r="BG264">
        <v>2.0375860048667405</v>
      </c>
      <c r="BH264">
        <v>2.0369061296565749</v>
      </c>
      <c r="BI264">
        <v>0</v>
      </c>
      <c r="BJ264">
        <v>6.7987521016574584E-4</v>
      </c>
      <c r="BK264">
        <v>2.0375860048667405</v>
      </c>
      <c r="BL264">
        <v>4314.24</v>
      </c>
      <c r="BM264">
        <v>0</v>
      </c>
      <c r="BN264">
        <v>1.44</v>
      </c>
      <c r="BO264">
        <v>4315.68</v>
      </c>
      <c r="BP264">
        <v>2.0369061296565749</v>
      </c>
      <c r="BQ264">
        <v>0</v>
      </c>
      <c r="BR264">
        <v>6.7987521016574584E-4</v>
      </c>
      <c r="BS264" s="14">
        <v>2.0375860048667405</v>
      </c>
      <c r="BT264" s="15">
        <v>10.581931034178872</v>
      </c>
      <c r="BU264" s="15">
        <v>0</v>
      </c>
      <c r="BV264" s="15">
        <v>3.5320197043320662E-3</v>
      </c>
      <c r="BW264" s="15">
        <v>10.585463053883203</v>
      </c>
      <c r="BX264" s="15">
        <v>10.581931034178872</v>
      </c>
      <c r="BY264" s="15">
        <v>0</v>
      </c>
      <c r="BZ264" s="15">
        <v>3.5320197043320662E-3</v>
      </c>
      <c r="CA264" s="15">
        <v>10.585463053883203</v>
      </c>
      <c r="CB264" s="15">
        <v>22412.908223999999</v>
      </c>
      <c r="CC264" s="15">
        <v>0</v>
      </c>
      <c r="CD264" s="15">
        <v>7.480944</v>
      </c>
      <c r="CE264" s="15">
        <v>22420.389168000002</v>
      </c>
      <c r="CF264" s="15">
        <v>10.581931034178872</v>
      </c>
      <c r="CG264" s="15">
        <v>0</v>
      </c>
      <c r="CH264" s="15">
        <v>3.5320197043320662E-3</v>
      </c>
      <c r="CI264" s="15">
        <v>10.585463053883203</v>
      </c>
      <c r="CJ264" s="15" t="s">
        <v>96</v>
      </c>
      <c r="CK264" s="15" t="s">
        <v>523</v>
      </c>
      <c r="CL264" s="15" t="s">
        <v>523</v>
      </c>
      <c r="CM264" s="15" t="s">
        <v>523</v>
      </c>
      <c r="CN264" s="15">
        <v>2.0375860048667405</v>
      </c>
      <c r="CO264" s="15">
        <v>2.0375860048667405</v>
      </c>
      <c r="CP264" s="15">
        <v>4315.68</v>
      </c>
      <c r="CQ264" s="15">
        <v>2.0375860048667405</v>
      </c>
      <c r="CR264" s="14">
        <v>2.0375860048667405</v>
      </c>
      <c r="CS264">
        <v>2.0375860048667405</v>
      </c>
      <c r="CT264">
        <v>2.0375860048667405</v>
      </c>
      <c r="CU264">
        <v>4315.68</v>
      </c>
      <c r="CV264">
        <v>2.0375860048667405</v>
      </c>
      <c r="CW264">
        <v>2.0375860048667405</v>
      </c>
      <c r="CX264">
        <v>1</v>
      </c>
      <c r="CY264" s="21">
        <f t="shared" si="4"/>
        <v>3.778345210033267E-4</v>
      </c>
      <c r="CZ264" s="21" t="e">
        <f>VLOOKUP(F264,#REF!,12,0)</f>
        <v>#REF!</v>
      </c>
      <c r="DB264" s="16"/>
    </row>
    <row r="265" spans="1:106">
      <c r="A265" t="s">
        <v>685</v>
      </c>
      <c r="B265" t="s">
        <v>709</v>
      </c>
      <c r="C265" t="s">
        <v>1880</v>
      </c>
      <c r="D265" t="s">
        <v>689</v>
      </c>
      <c r="E265" t="s">
        <v>685</v>
      </c>
      <c r="F265" t="s">
        <v>709</v>
      </c>
      <c r="I265" t="s">
        <v>689</v>
      </c>
      <c r="J265" t="s">
        <v>523</v>
      </c>
      <c r="K265" t="s">
        <v>88</v>
      </c>
      <c r="L265" t="s">
        <v>526</v>
      </c>
      <c r="M265" t="s">
        <v>527</v>
      </c>
      <c r="N265" t="s">
        <v>523</v>
      </c>
      <c r="O265">
        <v>0</v>
      </c>
      <c r="P265">
        <v>44500</v>
      </c>
      <c r="Q265">
        <v>1</v>
      </c>
      <c r="R265" t="s">
        <v>94</v>
      </c>
      <c r="S265">
        <v>131583.5</v>
      </c>
      <c r="T265">
        <v>131583.5</v>
      </c>
      <c r="U265">
        <v>241.52</v>
      </c>
      <c r="V265">
        <v>1.8000000000000002E-2</v>
      </c>
      <c r="W265">
        <v>1</v>
      </c>
      <c r="X265">
        <v>131583.5</v>
      </c>
      <c r="Y265" s="14">
        <v>131583.5</v>
      </c>
      <c r="Z265">
        <v>241.52</v>
      </c>
      <c r="AA265" t="s">
        <v>2447</v>
      </c>
      <c r="AB265" t="s">
        <v>2448</v>
      </c>
      <c r="AC265">
        <v>1</v>
      </c>
      <c r="AD265">
        <v>1</v>
      </c>
      <c r="AE265">
        <v>1</v>
      </c>
      <c r="AF265" t="s">
        <v>2447</v>
      </c>
      <c r="AG265" t="s">
        <v>2448</v>
      </c>
      <c r="AH265">
        <v>1</v>
      </c>
      <c r="AI265">
        <v>1</v>
      </c>
      <c r="AJ265">
        <v>1</v>
      </c>
      <c r="AL265">
        <v>1</v>
      </c>
      <c r="AM265" t="s">
        <v>95</v>
      </c>
      <c r="AN265">
        <v>0</v>
      </c>
      <c r="AO265" t="s">
        <v>95</v>
      </c>
      <c r="AP265" t="s">
        <v>95</v>
      </c>
      <c r="AQ265">
        <v>1</v>
      </c>
      <c r="AS265">
        <v>1</v>
      </c>
      <c r="AT265" t="s">
        <v>92</v>
      </c>
      <c r="AU265" t="s">
        <v>95</v>
      </c>
      <c r="AV265" t="s">
        <v>94</v>
      </c>
      <c r="AW265">
        <v>131583.5</v>
      </c>
      <c r="AX265">
        <v>0</v>
      </c>
      <c r="AY265">
        <v>1</v>
      </c>
      <c r="AZ265">
        <v>840910.67345</v>
      </c>
      <c r="BA265">
        <v>0</v>
      </c>
      <c r="BB265" t="s">
        <v>116</v>
      </c>
      <c r="BC265" t="s">
        <v>1880</v>
      </c>
      <c r="BD265">
        <v>49.700199842691347</v>
      </c>
      <c r="BE265">
        <v>0</v>
      </c>
      <c r="BF265">
        <v>9.1224144866239421E-2</v>
      </c>
      <c r="BG265">
        <v>49.791423987557586</v>
      </c>
      <c r="BH265">
        <v>49.700199842691347</v>
      </c>
      <c r="BI265">
        <v>0</v>
      </c>
      <c r="BJ265">
        <v>9.1224144866239421E-2</v>
      </c>
      <c r="BK265">
        <v>49.791423987557586</v>
      </c>
      <c r="BL265">
        <v>105266.8</v>
      </c>
      <c r="BM265">
        <v>0</v>
      </c>
      <c r="BN265">
        <v>193.21599999999998</v>
      </c>
      <c r="BO265">
        <v>105460.01599999999</v>
      </c>
      <c r="BP265">
        <v>49.700199842691347</v>
      </c>
      <c r="BQ265">
        <v>0</v>
      </c>
      <c r="BR265">
        <v>9.1224144866239421E-2</v>
      </c>
      <c r="BS265" s="14">
        <v>49.791423987557586</v>
      </c>
      <c r="BT265" s="15">
        <v>258.19750820276585</v>
      </c>
      <c r="BU265" s="15">
        <v>0</v>
      </c>
      <c r="BV265" s="15">
        <v>0.47391855499460039</v>
      </c>
      <c r="BW265" s="15">
        <v>258.6714267577604</v>
      </c>
      <c r="BX265" s="15">
        <v>258.19750820276585</v>
      </c>
      <c r="BY265" s="15">
        <v>0</v>
      </c>
      <c r="BZ265" s="15">
        <v>0.47391855499460039</v>
      </c>
      <c r="CA265" s="15">
        <v>258.6714267577604</v>
      </c>
      <c r="CB265" s="15">
        <v>546871.55267999996</v>
      </c>
      <c r="CC265" s="15">
        <v>0</v>
      </c>
      <c r="CD265" s="15">
        <v>1003.7764415999999</v>
      </c>
      <c r="CE265" s="15">
        <v>547875.32912159991</v>
      </c>
      <c r="CF265" s="15">
        <v>258.19750820276585</v>
      </c>
      <c r="CG265" s="15">
        <v>0</v>
      </c>
      <c r="CH265" s="15">
        <v>0.47391855499460039</v>
      </c>
      <c r="CI265" s="15">
        <v>258.6714267577604</v>
      </c>
      <c r="CJ265" s="15" t="s">
        <v>96</v>
      </c>
      <c r="CK265" s="15" t="s">
        <v>523</v>
      </c>
      <c r="CL265" s="15" t="s">
        <v>523</v>
      </c>
      <c r="CM265" s="15" t="s">
        <v>523</v>
      </c>
      <c r="CN265" s="15">
        <v>49.791423987557586</v>
      </c>
      <c r="CO265" s="15">
        <v>49.791423987557586</v>
      </c>
      <c r="CP265" s="15">
        <v>105460.01599999999</v>
      </c>
      <c r="CQ265" s="15">
        <v>49.791423987557586</v>
      </c>
      <c r="CR265" s="14">
        <v>49.791423987557586</v>
      </c>
      <c r="CS265">
        <v>49.791423987557586</v>
      </c>
      <c r="CT265">
        <v>49.791423987557586</v>
      </c>
      <c r="CU265">
        <v>105460.01599999999</v>
      </c>
      <c r="CV265">
        <v>49.791423987557586</v>
      </c>
      <c r="CW265">
        <v>49.791423987557586</v>
      </c>
      <c r="CX265">
        <v>1</v>
      </c>
      <c r="CY265" s="21">
        <f t="shared" si="4"/>
        <v>3.7840172960559328E-4</v>
      </c>
      <c r="CZ265" s="21" t="e">
        <f>VLOOKUP(F265,#REF!,12,0)</f>
        <v>#REF!</v>
      </c>
      <c r="DB265" s="16"/>
    </row>
    <row r="266" spans="1:106">
      <c r="A266" t="s">
        <v>685</v>
      </c>
      <c r="B266" t="s">
        <v>711</v>
      </c>
      <c r="C266" t="s">
        <v>1881</v>
      </c>
      <c r="D266" t="s">
        <v>689</v>
      </c>
      <c r="E266" t="s">
        <v>685</v>
      </c>
      <c r="F266" t="s">
        <v>711</v>
      </c>
      <c r="I266" t="s">
        <v>689</v>
      </c>
      <c r="J266" t="s">
        <v>523</v>
      </c>
      <c r="K266" t="s">
        <v>88</v>
      </c>
      <c r="L266" t="s">
        <v>526</v>
      </c>
      <c r="M266" t="s">
        <v>527</v>
      </c>
      <c r="N266" t="s">
        <v>523</v>
      </c>
      <c r="O266">
        <v>0</v>
      </c>
      <c r="P266">
        <v>44500</v>
      </c>
      <c r="Q266">
        <v>1</v>
      </c>
      <c r="R266" t="s">
        <v>519</v>
      </c>
      <c r="S266">
        <v>15036708.77</v>
      </c>
      <c r="T266">
        <v>15036708.77</v>
      </c>
      <c r="U266">
        <v>0</v>
      </c>
      <c r="V266">
        <v>0</v>
      </c>
      <c r="W266">
        <v>0.19248907624492309</v>
      </c>
      <c r="X266">
        <v>2894402.1809012336</v>
      </c>
      <c r="Y266" s="14">
        <v>2894402.1809012336</v>
      </c>
      <c r="Z266">
        <v>0</v>
      </c>
      <c r="AA266" t="s">
        <v>2420</v>
      </c>
      <c r="AB266" t="s">
        <v>2421</v>
      </c>
      <c r="AC266">
        <v>1</v>
      </c>
      <c r="AD266">
        <v>0</v>
      </c>
      <c r="AE266">
        <v>1</v>
      </c>
      <c r="AF266" t="s">
        <v>2420</v>
      </c>
      <c r="AG266" t="s">
        <v>2421</v>
      </c>
      <c r="AH266">
        <v>1</v>
      </c>
      <c r="AI266">
        <v>0</v>
      </c>
      <c r="AJ266">
        <v>1</v>
      </c>
      <c r="AL266">
        <v>1</v>
      </c>
      <c r="AM266" t="s">
        <v>95</v>
      </c>
      <c r="AN266">
        <v>0</v>
      </c>
      <c r="AO266" t="s">
        <v>95</v>
      </c>
      <c r="AP266" t="s">
        <v>95</v>
      </c>
      <c r="AQ266">
        <v>1</v>
      </c>
      <c r="AS266">
        <v>1</v>
      </c>
      <c r="AT266" t="s">
        <v>92</v>
      </c>
      <c r="AU266" t="s">
        <v>95</v>
      </c>
      <c r="AV266" t="s">
        <v>94</v>
      </c>
      <c r="AW266">
        <v>15036708.77</v>
      </c>
      <c r="AX266">
        <v>0</v>
      </c>
      <c r="AY266">
        <v>1</v>
      </c>
      <c r="AZ266">
        <v>96095094.73643899</v>
      </c>
      <c r="BA266">
        <v>0</v>
      </c>
      <c r="BB266" t="s">
        <v>116</v>
      </c>
      <c r="BC266" t="s">
        <v>1881</v>
      </c>
      <c r="BD266">
        <v>1093.2401616913442</v>
      </c>
      <c r="BE266">
        <v>0</v>
      </c>
      <c r="BF266">
        <v>0</v>
      </c>
      <c r="BG266">
        <v>1093.2401616913442</v>
      </c>
      <c r="BH266">
        <v>1093.2401616913442</v>
      </c>
      <c r="BI266">
        <v>0</v>
      </c>
      <c r="BJ266">
        <v>0</v>
      </c>
      <c r="BK266">
        <v>1093.2401616913442</v>
      </c>
      <c r="BL266">
        <v>2315521.744720987</v>
      </c>
      <c r="BM266">
        <v>0</v>
      </c>
      <c r="BN266">
        <v>0</v>
      </c>
      <c r="BO266">
        <v>2315521.744720987</v>
      </c>
      <c r="BP266">
        <v>1093.2401616913442</v>
      </c>
      <c r="BQ266">
        <v>0</v>
      </c>
      <c r="BR266">
        <v>0</v>
      </c>
      <c r="BS266" s="14">
        <v>1093.2401616913442</v>
      </c>
      <c r="BT266" s="15">
        <v>5679.4919640027019</v>
      </c>
      <c r="BU266" s="15">
        <v>0</v>
      </c>
      <c r="BV266" s="15">
        <v>0</v>
      </c>
      <c r="BW266" s="15">
        <v>5679.4919640027019</v>
      </c>
      <c r="BX266" s="15">
        <v>5679.4919640027019</v>
      </c>
      <c r="BY266" s="15">
        <v>0</v>
      </c>
      <c r="BZ266" s="15">
        <v>0</v>
      </c>
      <c r="CA266" s="15">
        <v>5679.4919640027019</v>
      </c>
      <c r="CB266" s="15">
        <v>12029367.016000001</v>
      </c>
      <c r="CC266" s="15">
        <v>0</v>
      </c>
      <c r="CD266" s="15">
        <v>0</v>
      </c>
      <c r="CE266" s="15">
        <v>12029367.016000001</v>
      </c>
      <c r="CF266" s="15">
        <v>5679.4919640027019</v>
      </c>
      <c r="CG266" s="15">
        <v>0</v>
      </c>
      <c r="CH266" s="15">
        <v>0</v>
      </c>
      <c r="CI266" s="15">
        <v>5679.4919640027019</v>
      </c>
      <c r="CJ266" s="15" t="s">
        <v>96</v>
      </c>
      <c r="CK266" s="15" t="s">
        <v>523</v>
      </c>
      <c r="CL266" s="15" t="s">
        <v>523</v>
      </c>
      <c r="CM266" s="15" t="s">
        <v>523</v>
      </c>
      <c r="CN266" s="15">
        <v>1093.2401616913442</v>
      </c>
      <c r="CO266" s="15">
        <v>1093.2401616913442</v>
      </c>
      <c r="CP266" s="15">
        <v>2315521.744720987</v>
      </c>
      <c r="CQ266" s="15">
        <v>1093.2401616913442</v>
      </c>
      <c r="CR266" s="14">
        <v>1093.2401616913442</v>
      </c>
      <c r="CS266">
        <v>5679.4919640027019</v>
      </c>
      <c r="CT266">
        <v>5679.4919640027019</v>
      </c>
      <c r="CU266">
        <v>12029367.016000001</v>
      </c>
      <c r="CV266">
        <v>5679.4919640027019</v>
      </c>
      <c r="CW266">
        <v>5679.4919640027019</v>
      </c>
      <c r="CX266">
        <v>0</v>
      </c>
      <c r="CY266" s="21">
        <f t="shared" si="4"/>
        <v>3.7770845009208105E-4</v>
      </c>
      <c r="CZ266" s="21" t="e">
        <f>VLOOKUP(F266,#REF!,12,0)</f>
        <v>#REF!</v>
      </c>
      <c r="DB266" s="16"/>
    </row>
    <row r="267" spans="1:106">
      <c r="A267" t="s">
        <v>685</v>
      </c>
      <c r="B267" t="s">
        <v>713</v>
      </c>
      <c r="C267" t="s">
        <v>1882</v>
      </c>
      <c r="D267" t="s">
        <v>689</v>
      </c>
      <c r="E267" t="s">
        <v>685</v>
      </c>
      <c r="F267" t="s">
        <v>713</v>
      </c>
      <c r="I267" t="s">
        <v>689</v>
      </c>
      <c r="J267" t="s">
        <v>523</v>
      </c>
      <c r="K267" t="s">
        <v>88</v>
      </c>
      <c r="L267" t="s">
        <v>526</v>
      </c>
      <c r="M267" t="s">
        <v>527</v>
      </c>
      <c r="N267" t="s">
        <v>523</v>
      </c>
      <c r="O267">
        <v>0</v>
      </c>
      <c r="P267">
        <v>44500</v>
      </c>
      <c r="Q267">
        <v>1</v>
      </c>
      <c r="R267" t="s">
        <v>262</v>
      </c>
      <c r="S267">
        <v>1649438.43</v>
      </c>
      <c r="T267">
        <v>1649438.43</v>
      </c>
      <c r="U267">
        <v>0</v>
      </c>
      <c r="V267">
        <v>0</v>
      </c>
      <c r="W267">
        <v>6.3906999999999998</v>
      </c>
      <c r="X267">
        <v>10541066.174601</v>
      </c>
      <c r="Y267" s="14">
        <v>10541066.174601</v>
      </c>
      <c r="Z267">
        <v>0</v>
      </c>
      <c r="AA267" t="s">
        <v>2420</v>
      </c>
      <c r="AB267" t="s">
        <v>2421</v>
      </c>
      <c r="AC267">
        <v>1</v>
      </c>
      <c r="AD267">
        <v>0</v>
      </c>
      <c r="AE267">
        <v>1</v>
      </c>
      <c r="AF267" t="s">
        <v>2420</v>
      </c>
      <c r="AG267" t="s">
        <v>2421</v>
      </c>
      <c r="AH267">
        <v>1</v>
      </c>
      <c r="AI267">
        <v>0</v>
      </c>
      <c r="AJ267">
        <v>1</v>
      </c>
      <c r="AL267">
        <v>1</v>
      </c>
      <c r="AM267" t="s">
        <v>95</v>
      </c>
      <c r="AN267">
        <v>0</v>
      </c>
      <c r="AO267" t="s">
        <v>95</v>
      </c>
      <c r="AP267" t="s">
        <v>95</v>
      </c>
      <c r="AQ267">
        <v>1</v>
      </c>
      <c r="AS267">
        <v>1</v>
      </c>
      <c r="AT267" t="s">
        <v>92</v>
      </c>
      <c r="AU267" t="s">
        <v>95</v>
      </c>
      <c r="AV267" t="s">
        <v>94</v>
      </c>
      <c r="AW267">
        <v>1649438.43</v>
      </c>
      <c r="AX267">
        <v>0</v>
      </c>
      <c r="AY267">
        <v>1</v>
      </c>
      <c r="AZ267">
        <v>10541066.174601</v>
      </c>
      <c r="BA267">
        <v>0</v>
      </c>
      <c r="BB267" t="s">
        <v>116</v>
      </c>
      <c r="BC267" t="s">
        <v>1882</v>
      </c>
      <c r="BD267">
        <v>3981.4497671266054</v>
      </c>
      <c r="BE267">
        <v>0</v>
      </c>
      <c r="BF267">
        <v>0</v>
      </c>
      <c r="BG267">
        <v>3981.4497671266054</v>
      </c>
      <c r="BH267">
        <v>3981.4497671266054</v>
      </c>
      <c r="BI267">
        <v>0</v>
      </c>
      <c r="BJ267">
        <v>0</v>
      </c>
      <c r="BK267">
        <v>3981.4497671266054</v>
      </c>
      <c r="BL267">
        <v>8432852.9396807998</v>
      </c>
      <c r="BM267">
        <v>0</v>
      </c>
      <c r="BN267">
        <v>0</v>
      </c>
      <c r="BO267">
        <v>8432852.9396807998</v>
      </c>
      <c r="BP267">
        <v>3981.4497671266054</v>
      </c>
      <c r="BQ267">
        <v>0</v>
      </c>
      <c r="BR267">
        <v>0</v>
      </c>
      <c r="BS267" s="14">
        <v>3981.4497671266054</v>
      </c>
      <c r="BT267" s="15">
        <v>20684.029685199428</v>
      </c>
      <c r="BU267" s="15">
        <v>0</v>
      </c>
      <c r="BV267" s="15">
        <v>0</v>
      </c>
      <c r="BW267" s="15">
        <v>20684.029685199428</v>
      </c>
      <c r="BX267" s="15">
        <v>20684.029685199428</v>
      </c>
      <c r="BY267" s="15">
        <v>0</v>
      </c>
      <c r="BZ267" s="15">
        <v>0</v>
      </c>
      <c r="CA267" s="15">
        <v>20684.029685199428</v>
      </c>
      <c r="CB267" s="15">
        <v>43809514.30693572</v>
      </c>
      <c r="CC267" s="15">
        <v>0</v>
      </c>
      <c r="CD267" s="15">
        <v>0</v>
      </c>
      <c r="CE267" s="15">
        <v>43809514.30693572</v>
      </c>
      <c r="CF267" s="15">
        <v>20684.029685199428</v>
      </c>
      <c r="CG267" s="15">
        <v>0</v>
      </c>
      <c r="CH267" s="15">
        <v>0</v>
      </c>
      <c r="CI267" s="15">
        <v>20684.029685199428</v>
      </c>
      <c r="CJ267" s="15" t="s">
        <v>96</v>
      </c>
      <c r="CK267" s="15" t="s">
        <v>523</v>
      </c>
      <c r="CL267" s="15" t="s">
        <v>523</v>
      </c>
      <c r="CM267" s="15" t="s">
        <v>523</v>
      </c>
      <c r="CN267" s="15">
        <v>3981.4497671266054</v>
      </c>
      <c r="CO267" s="15">
        <v>3981.4497671266054</v>
      </c>
      <c r="CP267" s="15">
        <v>8432852.9396807998</v>
      </c>
      <c r="CQ267" s="15">
        <v>3981.4497671266054</v>
      </c>
      <c r="CR267" s="14">
        <v>3981.4497671266054</v>
      </c>
      <c r="CS267">
        <v>623.0068329176155</v>
      </c>
      <c r="CT267">
        <v>623.0068329176155</v>
      </c>
      <c r="CU267">
        <v>1319550.7439999999</v>
      </c>
      <c r="CV267">
        <v>623.0068329176155</v>
      </c>
      <c r="CW267">
        <v>623.0068329176155</v>
      </c>
      <c r="CX267">
        <v>0</v>
      </c>
      <c r="CY267" s="21">
        <f t="shared" si="4"/>
        <v>3.7770845009208105E-4</v>
      </c>
      <c r="CZ267" s="21" t="e">
        <f>VLOOKUP(F267,#REF!,12,0)</f>
        <v>#REF!</v>
      </c>
      <c r="DB267" s="16"/>
    </row>
    <row r="268" spans="1:106">
      <c r="A268" t="s">
        <v>685</v>
      </c>
      <c r="B268" t="s">
        <v>714</v>
      </c>
      <c r="C268" t="s">
        <v>1883</v>
      </c>
      <c r="D268" t="s">
        <v>689</v>
      </c>
      <c r="E268" t="s">
        <v>685</v>
      </c>
      <c r="F268" t="s">
        <v>714</v>
      </c>
      <c r="I268" t="s">
        <v>689</v>
      </c>
      <c r="J268" t="s">
        <v>523</v>
      </c>
      <c r="K268" t="s">
        <v>88</v>
      </c>
      <c r="L268" t="s">
        <v>526</v>
      </c>
      <c r="M268" t="s">
        <v>527</v>
      </c>
      <c r="N268" t="s">
        <v>523</v>
      </c>
      <c r="O268">
        <v>0</v>
      </c>
      <c r="P268">
        <v>44500</v>
      </c>
      <c r="Q268">
        <v>1</v>
      </c>
      <c r="R268" t="s">
        <v>94</v>
      </c>
      <c r="S268">
        <v>4849676.38</v>
      </c>
      <c r="T268">
        <v>4849676.38</v>
      </c>
      <c r="U268">
        <v>0</v>
      </c>
      <c r="V268">
        <v>0</v>
      </c>
      <c r="W268">
        <v>1</v>
      </c>
      <c r="X268">
        <v>4849676.38</v>
      </c>
      <c r="Y268" s="14">
        <v>4849676.38</v>
      </c>
      <c r="Z268">
        <v>0</v>
      </c>
      <c r="AA268" t="s">
        <v>2420</v>
      </c>
      <c r="AB268" t="s">
        <v>2441</v>
      </c>
      <c r="AC268">
        <v>1</v>
      </c>
      <c r="AD268">
        <v>1</v>
      </c>
      <c r="AE268">
        <v>1</v>
      </c>
      <c r="AF268" t="s">
        <v>2420</v>
      </c>
      <c r="AG268" t="s">
        <v>2441</v>
      </c>
      <c r="AH268">
        <v>1</v>
      </c>
      <c r="AI268">
        <v>1</v>
      </c>
      <c r="AJ268">
        <v>1</v>
      </c>
      <c r="AL268">
        <v>1</v>
      </c>
      <c r="AM268" t="s">
        <v>95</v>
      </c>
      <c r="AN268">
        <v>0</v>
      </c>
      <c r="AO268" t="s">
        <v>95</v>
      </c>
      <c r="AP268" t="s">
        <v>95</v>
      </c>
      <c r="AQ268">
        <v>1</v>
      </c>
      <c r="AS268">
        <v>1</v>
      </c>
      <c r="AT268" t="s">
        <v>92</v>
      </c>
      <c r="AU268" t="s">
        <v>95</v>
      </c>
      <c r="AV268" t="s">
        <v>94</v>
      </c>
      <c r="AW268">
        <v>4849676.38</v>
      </c>
      <c r="AX268">
        <v>0</v>
      </c>
      <c r="AY268">
        <v>1</v>
      </c>
      <c r="AZ268">
        <v>30992826.841665998</v>
      </c>
      <c r="BA268">
        <v>0</v>
      </c>
      <c r="BB268" t="s">
        <v>116</v>
      </c>
      <c r="BC268" t="s">
        <v>1883</v>
      </c>
      <c r="BD268">
        <v>1831.7637489379742</v>
      </c>
      <c r="BE268">
        <v>0</v>
      </c>
      <c r="BF268">
        <v>0</v>
      </c>
      <c r="BG268">
        <v>1831.7637489379742</v>
      </c>
      <c r="BH268">
        <v>1831.7637489379742</v>
      </c>
      <c r="BI268">
        <v>0</v>
      </c>
      <c r="BJ268">
        <v>0</v>
      </c>
      <c r="BK268">
        <v>1831.7637489379742</v>
      </c>
      <c r="BL268">
        <v>3879741.1039999998</v>
      </c>
      <c r="BM268">
        <v>0</v>
      </c>
      <c r="BN268">
        <v>0</v>
      </c>
      <c r="BO268">
        <v>3879741.1039999998</v>
      </c>
      <c r="BP268">
        <v>1831.7637489379742</v>
      </c>
      <c r="BQ268">
        <v>0</v>
      </c>
      <c r="BR268">
        <v>0</v>
      </c>
      <c r="BS268" s="14">
        <v>1831.7637489379742</v>
      </c>
      <c r="BT268" s="15">
        <v>9516.1958521076704</v>
      </c>
      <c r="BU268" s="15">
        <v>0</v>
      </c>
      <c r="BV268" s="15">
        <v>0</v>
      </c>
      <c r="BW268" s="15">
        <v>9516.1958521076704</v>
      </c>
      <c r="BX268" s="15">
        <v>9516.1958521076704</v>
      </c>
      <c r="BY268" s="15">
        <v>0</v>
      </c>
      <c r="BZ268" s="15">
        <v>0</v>
      </c>
      <c r="CA268" s="15">
        <v>9516.1958521076704</v>
      </c>
      <c r="CB268" s="15">
        <v>20155643.009390399</v>
      </c>
      <c r="CC268" s="15">
        <v>0</v>
      </c>
      <c r="CD268" s="15">
        <v>0</v>
      </c>
      <c r="CE268" s="15">
        <v>20155643.009390399</v>
      </c>
      <c r="CF268" s="15">
        <v>9516.1958521076704</v>
      </c>
      <c r="CG268" s="15">
        <v>0</v>
      </c>
      <c r="CH268" s="15">
        <v>0</v>
      </c>
      <c r="CI268" s="15">
        <v>9516.1958521076704</v>
      </c>
      <c r="CJ268" s="15" t="s">
        <v>96</v>
      </c>
      <c r="CK268" s="15" t="s">
        <v>523</v>
      </c>
      <c r="CL268" s="15" t="s">
        <v>523</v>
      </c>
      <c r="CM268" s="15" t="s">
        <v>523</v>
      </c>
      <c r="CN268" s="15">
        <v>1831.7637489379742</v>
      </c>
      <c r="CO268" s="15">
        <v>1831.7637489379742</v>
      </c>
      <c r="CP268" s="15">
        <v>3879741.1039999998</v>
      </c>
      <c r="CQ268" s="15">
        <v>1831.7637489379742</v>
      </c>
      <c r="CR268" s="14">
        <v>1831.7637489379742</v>
      </c>
      <c r="CS268">
        <v>1831.7637489379742</v>
      </c>
      <c r="CT268">
        <v>1831.7637489379742</v>
      </c>
      <c r="CU268">
        <v>3879741.1039999998</v>
      </c>
      <c r="CV268">
        <v>1831.7637489379742</v>
      </c>
      <c r="CW268">
        <v>1831.7637489379742</v>
      </c>
      <c r="CX268">
        <v>1</v>
      </c>
      <c r="CY268" s="21">
        <f t="shared" si="4"/>
        <v>3.7770845009208105E-4</v>
      </c>
      <c r="CZ268" s="21" t="e">
        <f>VLOOKUP(F268,#REF!,12,0)</f>
        <v>#REF!</v>
      </c>
      <c r="DB268" s="16"/>
    </row>
    <row r="269" spans="1:106">
      <c r="A269" t="s">
        <v>685</v>
      </c>
      <c r="B269" t="s">
        <v>717</v>
      </c>
      <c r="C269" t="s">
        <v>1884</v>
      </c>
      <c r="D269" t="s">
        <v>689</v>
      </c>
      <c r="E269" t="s">
        <v>685</v>
      </c>
      <c r="F269" t="s">
        <v>717</v>
      </c>
      <c r="I269" t="s">
        <v>689</v>
      </c>
      <c r="J269" t="s">
        <v>523</v>
      </c>
      <c r="K269" t="s">
        <v>88</v>
      </c>
      <c r="L269" t="s">
        <v>526</v>
      </c>
      <c r="M269" t="s">
        <v>527</v>
      </c>
      <c r="N269" t="s">
        <v>523</v>
      </c>
      <c r="O269">
        <v>0</v>
      </c>
      <c r="P269">
        <v>44500</v>
      </c>
      <c r="Q269">
        <v>1</v>
      </c>
      <c r="R269" t="s">
        <v>94</v>
      </c>
      <c r="S269">
        <v>199341464.58000001</v>
      </c>
      <c r="T269">
        <v>199341464.58000001</v>
      </c>
      <c r="U269">
        <v>174815.45</v>
      </c>
      <c r="V269">
        <v>8.0000000000000002E-3</v>
      </c>
      <c r="W269">
        <v>1</v>
      </c>
      <c r="X269">
        <v>199341464.58000001</v>
      </c>
      <c r="Y269" s="14">
        <v>199341464.58000001</v>
      </c>
      <c r="Z269">
        <v>174815.45</v>
      </c>
      <c r="AA269" t="s">
        <v>2420</v>
      </c>
      <c r="AB269" t="s">
        <v>2442</v>
      </c>
      <c r="AC269">
        <v>1</v>
      </c>
      <c r="AD269">
        <v>1</v>
      </c>
      <c r="AE269">
        <v>1</v>
      </c>
      <c r="AF269" t="s">
        <v>2420</v>
      </c>
      <c r="AG269" t="s">
        <v>2442</v>
      </c>
      <c r="AH269">
        <v>1</v>
      </c>
      <c r="AI269">
        <v>1</v>
      </c>
      <c r="AJ269">
        <v>1</v>
      </c>
      <c r="AL269">
        <v>1</v>
      </c>
      <c r="AM269" t="s">
        <v>95</v>
      </c>
      <c r="AN269">
        <v>0</v>
      </c>
      <c r="AO269" t="s">
        <v>95</v>
      </c>
      <c r="AP269" t="s">
        <v>95</v>
      </c>
      <c r="AQ269">
        <v>1</v>
      </c>
      <c r="AS269">
        <v>1</v>
      </c>
      <c r="AT269" t="s">
        <v>92</v>
      </c>
      <c r="AU269" t="s">
        <v>95</v>
      </c>
      <c r="AV269" t="s">
        <v>94</v>
      </c>
      <c r="AW269">
        <v>199341464.58000001</v>
      </c>
      <c r="AX269">
        <v>0</v>
      </c>
      <c r="AY269">
        <v>1</v>
      </c>
      <c r="AZ269">
        <v>1273931497.691406</v>
      </c>
      <c r="BA269">
        <v>0</v>
      </c>
      <c r="BB269" t="s">
        <v>116</v>
      </c>
      <c r="BC269" t="s">
        <v>1884</v>
      </c>
      <c r="BD269">
        <v>75292.955625597271</v>
      </c>
      <c r="BE269">
        <v>0</v>
      </c>
      <c r="BF269">
        <v>66.029272671649693</v>
      </c>
      <c r="BG269">
        <v>75358.984898268915</v>
      </c>
      <c r="BH269">
        <v>75292.955625597271</v>
      </c>
      <c r="BI269">
        <v>0</v>
      </c>
      <c r="BJ269">
        <v>66.029272671649693</v>
      </c>
      <c r="BK269">
        <v>75358.984898268915</v>
      </c>
      <c r="BL269">
        <v>159473171.664</v>
      </c>
      <c r="BM269">
        <v>0</v>
      </c>
      <c r="BN269">
        <v>139852.35999999999</v>
      </c>
      <c r="BO269">
        <v>159613024.02399999</v>
      </c>
      <c r="BP269">
        <v>75292.955625597271</v>
      </c>
      <c r="BQ269">
        <v>0</v>
      </c>
      <c r="BR269">
        <v>66.029272671649693</v>
      </c>
      <c r="BS269" s="14">
        <v>75358.984898268915</v>
      </c>
      <c r="BT269" s="15">
        <v>391154.4337705404</v>
      </c>
      <c r="BU269" s="15">
        <v>0</v>
      </c>
      <c r="BV269" s="15">
        <v>343.02867445648735</v>
      </c>
      <c r="BW269" s="15">
        <v>391497.46244499687</v>
      </c>
      <c r="BX269" s="15">
        <v>391154.4337705404</v>
      </c>
      <c r="BY269" s="15">
        <v>0</v>
      </c>
      <c r="BZ269" s="15">
        <v>343.02867445648735</v>
      </c>
      <c r="CA269" s="15">
        <v>391497.46244499687</v>
      </c>
      <c r="CB269" s="15">
        <v>828479074.11164641</v>
      </c>
      <c r="CC269" s="15">
        <v>0</v>
      </c>
      <c r="CD269" s="15">
        <v>726546.99543599994</v>
      </c>
      <c r="CE269" s="15">
        <v>829205621.10708237</v>
      </c>
      <c r="CF269" s="15">
        <v>391154.4337705404</v>
      </c>
      <c r="CG269" s="15">
        <v>0</v>
      </c>
      <c r="CH269" s="15">
        <v>343.02867445648735</v>
      </c>
      <c r="CI269" s="15">
        <v>391497.46244499687</v>
      </c>
      <c r="CJ269" s="15" t="s">
        <v>96</v>
      </c>
      <c r="CK269" s="15" t="s">
        <v>523</v>
      </c>
      <c r="CL269" s="15" t="s">
        <v>523</v>
      </c>
      <c r="CM269" s="15" t="s">
        <v>523</v>
      </c>
      <c r="CN269" s="15">
        <v>75358.984898268915</v>
      </c>
      <c r="CO269" s="15">
        <v>75358.984898268915</v>
      </c>
      <c r="CP269" s="15">
        <v>159613024.02399999</v>
      </c>
      <c r="CQ269" s="15">
        <v>75358.984898268915</v>
      </c>
      <c r="CR269" s="14">
        <v>75358.984898268915</v>
      </c>
      <c r="CS269">
        <v>75358.984898268915</v>
      </c>
      <c r="CT269">
        <v>75358.984898268915</v>
      </c>
      <c r="CU269">
        <v>159613024.02399999</v>
      </c>
      <c r="CV269">
        <v>75358.984898268915</v>
      </c>
      <c r="CW269">
        <v>75358.984898268915</v>
      </c>
      <c r="CX269">
        <v>1</v>
      </c>
      <c r="CY269" s="21">
        <f t="shared" si="4"/>
        <v>3.7803968711198937E-4</v>
      </c>
      <c r="CZ269" s="21" t="e">
        <f>VLOOKUP(F269,#REF!,12,0)</f>
        <v>#REF!</v>
      </c>
      <c r="DB269" s="16"/>
    </row>
    <row r="270" spans="1:106">
      <c r="A270" t="s">
        <v>685</v>
      </c>
      <c r="B270" t="s">
        <v>720</v>
      </c>
      <c r="C270" t="s">
        <v>1885</v>
      </c>
      <c r="D270" t="s">
        <v>689</v>
      </c>
      <c r="E270" t="s">
        <v>685</v>
      </c>
      <c r="F270" t="s">
        <v>720</v>
      </c>
      <c r="I270" t="s">
        <v>689</v>
      </c>
      <c r="J270" t="s">
        <v>523</v>
      </c>
      <c r="K270" t="s">
        <v>88</v>
      </c>
      <c r="L270" t="s">
        <v>526</v>
      </c>
      <c r="M270" t="s">
        <v>527</v>
      </c>
      <c r="N270" t="s">
        <v>523</v>
      </c>
      <c r="O270">
        <v>0</v>
      </c>
      <c r="P270">
        <v>44500</v>
      </c>
      <c r="Q270">
        <v>1</v>
      </c>
      <c r="R270" t="s">
        <v>506</v>
      </c>
      <c r="S270">
        <v>210045.21</v>
      </c>
      <c r="T270">
        <v>210045.21</v>
      </c>
      <c r="U270">
        <v>1.04</v>
      </c>
      <c r="V270">
        <v>0</v>
      </c>
      <c r="W270">
        <v>0.82164000000000004</v>
      </c>
      <c r="X270">
        <v>172581.54634440001</v>
      </c>
      <c r="Y270" s="14">
        <v>172581.54634440001</v>
      </c>
      <c r="Z270">
        <v>0.85450560000000009</v>
      </c>
      <c r="AA270" t="s">
        <v>2420</v>
      </c>
      <c r="AB270" t="s">
        <v>2442</v>
      </c>
      <c r="AC270">
        <v>1</v>
      </c>
      <c r="AD270">
        <v>1</v>
      </c>
      <c r="AE270">
        <v>1</v>
      </c>
      <c r="AF270" t="s">
        <v>2420</v>
      </c>
      <c r="AG270" t="s">
        <v>2442</v>
      </c>
      <c r="AH270">
        <v>1</v>
      </c>
      <c r="AI270">
        <v>1</v>
      </c>
      <c r="AJ270">
        <v>1</v>
      </c>
      <c r="AL270">
        <v>1</v>
      </c>
      <c r="AM270" t="s">
        <v>95</v>
      </c>
      <c r="AN270">
        <v>0</v>
      </c>
      <c r="AO270" t="s">
        <v>95</v>
      </c>
      <c r="AP270" t="s">
        <v>95</v>
      </c>
      <c r="AQ270">
        <v>1</v>
      </c>
      <c r="AS270">
        <v>1</v>
      </c>
      <c r="AT270" t="s">
        <v>92</v>
      </c>
      <c r="AU270" t="s">
        <v>95</v>
      </c>
      <c r="AV270" t="s">
        <v>94</v>
      </c>
      <c r="AW270">
        <v>210045.21</v>
      </c>
      <c r="AX270">
        <v>0</v>
      </c>
      <c r="AY270">
        <v>1</v>
      </c>
      <c r="AZ270">
        <v>1342335.9235469999</v>
      </c>
      <c r="BA270">
        <v>0</v>
      </c>
      <c r="BB270" t="s">
        <v>116</v>
      </c>
      <c r="BC270" t="s">
        <v>1885</v>
      </c>
      <c r="BD270">
        <v>65.185508384237991</v>
      </c>
      <c r="BE270">
        <v>0</v>
      </c>
      <c r="BF270">
        <v>3.2275398577100384E-4</v>
      </c>
      <c r="BG270">
        <v>65.185831138223762</v>
      </c>
      <c r="BH270">
        <v>65.185508384237991</v>
      </c>
      <c r="BI270">
        <v>0</v>
      </c>
      <c r="BJ270">
        <v>3.2275398577100384E-4</v>
      </c>
      <c r="BK270">
        <v>65.185831138223762</v>
      </c>
      <c r="BL270">
        <v>138065.23707552001</v>
      </c>
      <c r="BM270">
        <v>0</v>
      </c>
      <c r="BN270">
        <v>0.68360447999999996</v>
      </c>
      <c r="BO270">
        <v>138065.92068000001</v>
      </c>
      <c r="BP270">
        <v>65.185508384237991</v>
      </c>
      <c r="BQ270">
        <v>0</v>
      </c>
      <c r="BR270">
        <v>3.2275398577100384E-4</v>
      </c>
      <c r="BS270" s="14">
        <v>65.185831138223762</v>
      </c>
      <c r="BT270" s="15">
        <v>338.64523460695477</v>
      </c>
      <c r="BU270" s="15">
        <v>0</v>
      </c>
      <c r="BV270" s="15">
        <v>1.6767392314789421E-3</v>
      </c>
      <c r="BW270" s="15">
        <v>338.64691134618624</v>
      </c>
      <c r="BX270" s="15">
        <v>338.64523460695477</v>
      </c>
      <c r="BY270" s="15">
        <v>0</v>
      </c>
      <c r="BZ270" s="15">
        <v>1.6767392314789421E-3</v>
      </c>
      <c r="CA270" s="15">
        <v>338.64691134618624</v>
      </c>
      <c r="CB270" s="15">
        <v>717262.71313103405</v>
      </c>
      <c r="CC270" s="15">
        <v>0</v>
      </c>
      <c r="CD270" s="15">
        <v>3.5513936340479999</v>
      </c>
      <c r="CE270" s="15">
        <v>717266.26452466811</v>
      </c>
      <c r="CF270" s="15">
        <v>338.64523460695477</v>
      </c>
      <c r="CG270" s="15">
        <v>0</v>
      </c>
      <c r="CH270" s="15">
        <v>1.6767392314789421E-3</v>
      </c>
      <c r="CI270" s="15">
        <v>338.64691134618624</v>
      </c>
      <c r="CJ270" s="15" t="s">
        <v>96</v>
      </c>
      <c r="CK270" s="15" t="s">
        <v>523</v>
      </c>
      <c r="CL270" s="15" t="s">
        <v>523</v>
      </c>
      <c r="CM270" s="15" t="s">
        <v>523</v>
      </c>
      <c r="CN270" s="15">
        <v>65.185831138223762</v>
      </c>
      <c r="CO270" s="15">
        <v>65.185831138223762</v>
      </c>
      <c r="CP270" s="15">
        <v>138065.92068000001</v>
      </c>
      <c r="CQ270" s="15">
        <v>65.185831138223762</v>
      </c>
      <c r="CR270" s="14">
        <v>65.185831138223762</v>
      </c>
      <c r="CS270">
        <v>79.336243535153784</v>
      </c>
      <c r="CT270">
        <v>79.336243535153784</v>
      </c>
      <c r="CU270">
        <v>168037</v>
      </c>
      <c r="CV270">
        <v>79.336243535153784</v>
      </c>
      <c r="CW270">
        <v>79.336243535153784</v>
      </c>
      <c r="CX270">
        <v>1</v>
      </c>
      <c r="CY270" s="21">
        <f t="shared" si="4"/>
        <v>3.7771032024559758E-4</v>
      </c>
      <c r="CZ270" s="21" t="e">
        <f>VLOOKUP(F270,#REF!,12,0)</f>
        <v>#REF!</v>
      </c>
      <c r="DB270" s="16"/>
    </row>
    <row r="271" spans="1:106">
      <c r="A271" t="s">
        <v>685</v>
      </c>
      <c r="B271" t="s">
        <v>721</v>
      </c>
      <c r="C271" t="s">
        <v>1886</v>
      </c>
      <c r="D271" t="s">
        <v>689</v>
      </c>
      <c r="E271" t="s">
        <v>685</v>
      </c>
      <c r="F271" t="s">
        <v>721</v>
      </c>
      <c r="I271" t="s">
        <v>689</v>
      </c>
      <c r="J271" t="s">
        <v>523</v>
      </c>
      <c r="K271" t="s">
        <v>88</v>
      </c>
      <c r="L271" t="s">
        <v>526</v>
      </c>
      <c r="M271" t="s">
        <v>527</v>
      </c>
      <c r="N271" t="s">
        <v>523</v>
      </c>
      <c r="O271">
        <v>0</v>
      </c>
      <c r="P271">
        <v>44500</v>
      </c>
      <c r="Q271">
        <v>1</v>
      </c>
      <c r="R271" t="s">
        <v>94</v>
      </c>
      <c r="S271">
        <v>4286.1400000000003</v>
      </c>
      <c r="T271">
        <v>4286.1400000000003</v>
      </c>
      <c r="U271">
        <v>327.16000000000003</v>
      </c>
      <c r="V271">
        <v>7.1999999999999998E-3</v>
      </c>
      <c r="W271">
        <v>1</v>
      </c>
      <c r="X271">
        <v>4286.1400000000003</v>
      </c>
      <c r="Y271" s="14">
        <v>4286.1400000000003</v>
      </c>
      <c r="Z271">
        <v>327.16000000000003</v>
      </c>
      <c r="AA271" t="s">
        <v>2420</v>
      </c>
      <c r="AB271" t="s">
        <v>2442</v>
      </c>
      <c r="AC271">
        <v>1</v>
      </c>
      <c r="AD271">
        <v>1</v>
      </c>
      <c r="AE271">
        <v>1</v>
      </c>
      <c r="AF271" t="s">
        <v>2420</v>
      </c>
      <c r="AG271" t="s">
        <v>2442</v>
      </c>
      <c r="AH271">
        <v>1</v>
      </c>
      <c r="AI271">
        <v>1</v>
      </c>
      <c r="AJ271">
        <v>1</v>
      </c>
      <c r="AL271">
        <v>1</v>
      </c>
      <c r="AM271" t="s">
        <v>95</v>
      </c>
      <c r="AN271">
        <v>0</v>
      </c>
      <c r="AO271" t="s">
        <v>95</v>
      </c>
      <c r="AP271" t="s">
        <v>95</v>
      </c>
      <c r="AQ271">
        <v>1</v>
      </c>
      <c r="AS271">
        <v>1</v>
      </c>
      <c r="AT271" t="s">
        <v>92</v>
      </c>
      <c r="AU271" t="s">
        <v>95</v>
      </c>
      <c r="AV271" t="s">
        <v>94</v>
      </c>
      <c r="AW271">
        <v>4286.1400000000003</v>
      </c>
      <c r="AX271">
        <v>0</v>
      </c>
      <c r="AY271">
        <v>1</v>
      </c>
      <c r="AZ271">
        <v>27391.434898000003</v>
      </c>
      <c r="BA271">
        <v>0</v>
      </c>
      <c r="BB271" t="s">
        <v>116</v>
      </c>
      <c r="BC271" t="s">
        <v>1886</v>
      </c>
      <c r="BD271">
        <v>1.6189112962776724</v>
      </c>
      <c r="BE271">
        <v>0</v>
      </c>
      <c r="BF271">
        <v>0.12357109653212525</v>
      </c>
      <c r="BG271">
        <v>1.7424823928097977</v>
      </c>
      <c r="BH271">
        <v>1.6189112962776724</v>
      </c>
      <c r="BI271">
        <v>0</v>
      </c>
      <c r="BJ271">
        <v>0.12357109653212525</v>
      </c>
      <c r="BK271">
        <v>1.7424823928097977</v>
      </c>
      <c r="BL271">
        <v>3428.9120000000003</v>
      </c>
      <c r="BM271">
        <v>0</v>
      </c>
      <c r="BN271">
        <v>261.72800000000001</v>
      </c>
      <c r="BO271">
        <v>3690.6400000000003</v>
      </c>
      <c r="BP271">
        <v>1.6189112962776724</v>
      </c>
      <c r="BQ271">
        <v>0</v>
      </c>
      <c r="BR271">
        <v>0.12357109653212525</v>
      </c>
      <c r="BS271" s="14">
        <v>1.7424823928097977</v>
      </c>
      <c r="BT271" s="15">
        <v>8.4104060752921352</v>
      </c>
      <c r="BU271" s="15">
        <v>0</v>
      </c>
      <c r="BV271" s="15">
        <v>0.64196420359404394</v>
      </c>
      <c r="BW271" s="15">
        <v>9.0523702788861797</v>
      </c>
      <c r="BX271" s="15">
        <v>8.4104060752921352</v>
      </c>
      <c r="BY271" s="15">
        <v>0</v>
      </c>
      <c r="BZ271" s="15">
        <v>0.64196420359404394</v>
      </c>
      <c r="CA271" s="15">
        <v>9.0523702788861797</v>
      </c>
      <c r="CB271" s="15">
        <v>17813.540731200002</v>
      </c>
      <c r="CC271" s="15">
        <v>0</v>
      </c>
      <c r="CD271" s="15">
        <v>1359.7031328</v>
      </c>
      <c r="CE271" s="15">
        <v>19173.243864000004</v>
      </c>
      <c r="CF271" s="15">
        <v>8.4104060752921352</v>
      </c>
      <c r="CG271" s="15">
        <v>0</v>
      </c>
      <c r="CH271" s="15">
        <v>0.64196420359404394</v>
      </c>
      <c r="CI271" s="15">
        <v>9.0523702788861797</v>
      </c>
      <c r="CJ271" s="15" t="s">
        <v>96</v>
      </c>
      <c r="CK271" s="15" t="s">
        <v>523</v>
      </c>
      <c r="CL271" s="15" t="s">
        <v>523</v>
      </c>
      <c r="CM271" s="15" t="s">
        <v>523</v>
      </c>
      <c r="CN271" s="15">
        <v>1.7424823928097977</v>
      </c>
      <c r="CO271" s="15">
        <v>1.7424823928097977</v>
      </c>
      <c r="CP271" s="15">
        <v>3690.6400000000003</v>
      </c>
      <c r="CQ271" s="15">
        <v>1.7424823928097977</v>
      </c>
      <c r="CR271" s="14">
        <v>1.7424823928097977</v>
      </c>
      <c r="CS271">
        <v>1.7424823928097977</v>
      </c>
      <c r="CT271">
        <v>1.7424823928097977</v>
      </c>
      <c r="CU271">
        <v>3690.6400000000003</v>
      </c>
      <c r="CV271">
        <v>1.7424823928097977</v>
      </c>
      <c r="CW271">
        <v>1.7424823928097977</v>
      </c>
      <c r="CX271">
        <v>1</v>
      </c>
      <c r="CY271" s="21">
        <f t="shared" si="4"/>
        <v>4.0653884213063445E-4</v>
      </c>
      <c r="CZ271" s="21" t="e">
        <f>VLOOKUP(F271,#REF!,12,0)</f>
        <v>#REF!</v>
      </c>
      <c r="DB271" s="16"/>
    </row>
    <row r="272" spans="1:106">
      <c r="A272" t="s">
        <v>685</v>
      </c>
      <c r="B272" t="s">
        <v>723</v>
      </c>
      <c r="C272" t="s">
        <v>1887</v>
      </c>
      <c r="D272" t="s">
        <v>689</v>
      </c>
      <c r="E272" t="s">
        <v>685</v>
      </c>
      <c r="F272" t="s">
        <v>723</v>
      </c>
      <c r="I272" t="s">
        <v>689</v>
      </c>
      <c r="J272" t="s">
        <v>523</v>
      </c>
      <c r="K272" t="s">
        <v>88</v>
      </c>
      <c r="L272" t="s">
        <v>526</v>
      </c>
      <c r="M272" t="s">
        <v>527</v>
      </c>
      <c r="N272" t="s">
        <v>523</v>
      </c>
      <c r="O272">
        <v>0</v>
      </c>
      <c r="P272">
        <v>44500</v>
      </c>
      <c r="Q272">
        <v>1</v>
      </c>
      <c r="R272" t="s">
        <v>94</v>
      </c>
      <c r="S272">
        <v>996759.81</v>
      </c>
      <c r="T272">
        <v>996759.81</v>
      </c>
      <c r="U272">
        <v>198.15</v>
      </c>
      <c r="V272">
        <v>3.4999999999999996E-3</v>
      </c>
      <c r="W272">
        <v>1</v>
      </c>
      <c r="X272">
        <v>996759.81</v>
      </c>
      <c r="Y272" s="14">
        <v>996759.81</v>
      </c>
      <c r="Z272">
        <v>198.15</v>
      </c>
      <c r="AA272" t="s">
        <v>2420</v>
      </c>
      <c r="AB272" t="s">
        <v>2445</v>
      </c>
      <c r="AC272">
        <v>1</v>
      </c>
      <c r="AD272">
        <v>1</v>
      </c>
      <c r="AE272">
        <v>1</v>
      </c>
      <c r="AF272" t="s">
        <v>2420</v>
      </c>
      <c r="AG272" t="s">
        <v>2445</v>
      </c>
      <c r="AH272">
        <v>1</v>
      </c>
      <c r="AI272">
        <v>1</v>
      </c>
      <c r="AJ272">
        <v>1</v>
      </c>
      <c r="AL272">
        <v>1</v>
      </c>
      <c r="AM272" t="s">
        <v>95</v>
      </c>
      <c r="AN272">
        <v>0</v>
      </c>
      <c r="AO272" t="s">
        <v>95</v>
      </c>
      <c r="AP272" t="s">
        <v>95</v>
      </c>
      <c r="AQ272">
        <v>1</v>
      </c>
      <c r="AS272">
        <v>1</v>
      </c>
      <c r="AT272" t="s">
        <v>92</v>
      </c>
      <c r="AU272" t="s">
        <v>95</v>
      </c>
      <c r="AV272" t="s">
        <v>94</v>
      </c>
      <c r="AW272">
        <v>996759.81</v>
      </c>
      <c r="AX272">
        <v>0</v>
      </c>
      <c r="AY272">
        <v>1</v>
      </c>
      <c r="AZ272">
        <v>6369992.9177670004</v>
      </c>
      <c r="BA272">
        <v>0</v>
      </c>
      <c r="BB272" t="s">
        <v>116</v>
      </c>
      <c r="BC272" t="s">
        <v>1887</v>
      </c>
      <c r="BD272">
        <v>376.48460294917726</v>
      </c>
      <c r="BE272">
        <v>0</v>
      </c>
      <c r="BF272">
        <v>7.4842929385745868E-2</v>
      </c>
      <c r="BG272">
        <v>376.559445878563</v>
      </c>
      <c r="BH272">
        <v>376.48460294917726</v>
      </c>
      <c r="BI272">
        <v>0</v>
      </c>
      <c r="BJ272">
        <v>7.4842929385745868E-2</v>
      </c>
      <c r="BK272">
        <v>376.559445878563</v>
      </c>
      <c r="BL272">
        <v>797407.84800000011</v>
      </c>
      <c r="BM272">
        <v>0</v>
      </c>
      <c r="BN272">
        <v>158.51999999999998</v>
      </c>
      <c r="BO272">
        <v>797566.36800000002</v>
      </c>
      <c r="BP272">
        <v>376.48460294917726</v>
      </c>
      <c r="BQ272">
        <v>0</v>
      </c>
      <c r="BR272">
        <v>7.4842929385745868E-2</v>
      </c>
      <c r="BS272" s="14">
        <v>376.559445878563</v>
      </c>
      <c r="BT272" s="15">
        <v>1955.8751607812708</v>
      </c>
      <c r="BU272" s="15">
        <v>0</v>
      </c>
      <c r="BV272" s="15">
        <v>0.38881650245188837</v>
      </c>
      <c r="BW272" s="15">
        <v>1956.2639772837226</v>
      </c>
      <c r="BX272" s="15">
        <v>1955.8751607812708</v>
      </c>
      <c r="BY272" s="15">
        <v>0</v>
      </c>
      <c r="BZ272" s="15">
        <v>0.38881650245188837</v>
      </c>
      <c r="CA272" s="15">
        <v>1956.2639772837226</v>
      </c>
      <c r="CB272" s="15">
        <v>4142613.5111448006</v>
      </c>
      <c r="CC272" s="15">
        <v>0</v>
      </c>
      <c r="CD272" s="15">
        <v>823.52725199999986</v>
      </c>
      <c r="CE272" s="15">
        <v>4143437.0383967999</v>
      </c>
      <c r="CF272" s="15">
        <v>1955.8751607812708</v>
      </c>
      <c r="CG272" s="15">
        <v>0</v>
      </c>
      <c r="CH272" s="15">
        <v>0.38881650245188837</v>
      </c>
      <c r="CI272" s="15">
        <v>1956.2639772837226</v>
      </c>
      <c r="CJ272" s="15" t="s">
        <v>96</v>
      </c>
      <c r="CK272" s="15" t="s">
        <v>523</v>
      </c>
      <c r="CL272" s="15" t="s">
        <v>523</v>
      </c>
      <c r="CM272" s="15" t="s">
        <v>523</v>
      </c>
      <c r="CN272" s="15">
        <v>376.559445878563</v>
      </c>
      <c r="CO272" s="15">
        <v>376.559445878563</v>
      </c>
      <c r="CP272" s="15">
        <v>797566.36800000002</v>
      </c>
      <c r="CQ272" s="15">
        <v>376.559445878563</v>
      </c>
      <c r="CR272" s="14">
        <v>376.559445878563</v>
      </c>
      <c r="CS272">
        <v>376.559445878563</v>
      </c>
      <c r="CT272">
        <v>376.559445878563</v>
      </c>
      <c r="CU272">
        <v>797566.36800000002</v>
      </c>
      <c r="CV272">
        <v>376.559445878563</v>
      </c>
      <c r="CW272">
        <v>376.559445878563</v>
      </c>
      <c r="CX272">
        <v>1</v>
      </c>
      <c r="CY272" s="21">
        <f t="shared" si="4"/>
        <v>3.7778353631509577E-4</v>
      </c>
      <c r="CZ272" s="21" t="e">
        <f>VLOOKUP(F272,#REF!,12,0)</f>
        <v>#REF!</v>
      </c>
      <c r="DB272" s="16"/>
    </row>
    <row r="273" spans="1:106">
      <c r="A273" t="s">
        <v>685</v>
      </c>
      <c r="B273" t="s">
        <v>726</v>
      </c>
      <c r="C273" t="s">
        <v>1888</v>
      </c>
      <c r="D273" t="s">
        <v>689</v>
      </c>
      <c r="E273" t="s">
        <v>685</v>
      </c>
      <c r="F273" t="s">
        <v>726</v>
      </c>
      <c r="I273" t="s">
        <v>689</v>
      </c>
      <c r="J273" t="s">
        <v>523</v>
      </c>
      <c r="K273" t="s">
        <v>88</v>
      </c>
      <c r="L273" t="s">
        <v>526</v>
      </c>
      <c r="M273" t="s">
        <v>527</v>
      </c>
      <c r="N273" t="s">
        <v>523</v>
      </c>
      <c r="O273">
        <v>0</v>
      </c>
      <c r="P273">
        <v>44500</v>
      </c>
      <c r="Q273">
        <v>1</v>
      </c>
      <c r="R273" t="s">
        <v>94</v>
      </c>
      <c r="S273">
        <v>144287.47</v>
      </c>
      <c r="T273">
        <v>144287.47</v>
      </c>
      <c r="U273">
        <v>50.4</v>
      </c>
      <c r="V273">
        <v>3.4999999999999996E-3</v>
      </c>
      <c r="W273">
        <v>1</v>
      </c>
      <c r="X273">
        <v>144287.47</v>
      </c>
      <c r="Y273" s="14">
        <v>144287.47</v>
      </c>
      <c r="Z273">
        <v>50.4</v>
      </c>
      <c r="AA273" t="s">
        <v>2420</v>
      </c>
      <c r="AB273" t="s">
        <v>2445</v>
      </c>
      <c r="AC273">
        <v>1</v>
      </c>
      <c r="AD273">
        <v>1</v>
      </c>
      <c r="AE273">
        <v>1</v>
      </c>
      <c r="AF273" t="s">
        <v>2420</v>
      </c>
      <c r="AG273" t="s">
        <v>2445</v>
      </c>
      <c r="AH273">
        <v>1</v>
      </c>
      <c r="AI273">
        <v>1</v>
      </c>
      <c r="AJ273">
        <v>1</v>
      </c>
      <c r="AL273">
        <v>1</v>
      </c>
      <c r="AM273" t="s">
        <v>95</v>
      </c>
      <c r="AN273">
        <v>0</v>
      </c>
      <c r="AO273" t="s">
        <v>95</v>
      </c>
      <c r="AP273" t="s">
        <v>95</v>
      </c>
      <c r="AQ273">
        <v>1</v>
      </c>
      <c r="AS273">
        <v>1</v>
      </c>
      <c r="AT273" t="s">
        <v>92</v>
      </c>
      <c r="AU273" t="s">
        <v>95</v>
      </c>
      <c r="AV273" t="s">
        <v>94</v>
      </c>
      <c r="AW273">
        <v>144287.47</v>
      </c>
      <c r="AX273">
        <v>0</v>
      </c>
      <c r="AY273">
        <v>1</v>
      </c>
      <c r="AZ273">
        <v>922097.93452899996</v>
      </c>
      <c r="BA273">
        <v>0</v>
      </c>
      <c r="BB273" t="s">
        <v>116</v>
      </c>
      <c r="BC273" t="s">
        <v>1888</v>
      </c>
      <c r="BD273">
        <v>54.498596661407646</v>
      </c>
      <c r="BE273">
        <v>0</v>
      </c>
      <c r="BF273">
        <v>1.9036505884640884E-2</v>
      </c>
      <c r="BG273">
        <v>54.517633167292288</v>
      </c>
      <c r="BH273">
        <v>54.498596661407646</v>
      </c>
      <c r="BI273">
        <v>0</v>
      </c>
      <c r="BJ273">
        <v>1.9036505884640884E-2</v>
      </c>
      <c r="BK273">
        <v>54.517633167292288</v>
      </c>
      <c r="BL273">
        <v>115429.97600000001</v>
      </c>
      <c r="BM273">
        <v>0</v>
      </c>
      <c r="BN273">
        <v>40.319999999999993</v>
      </c>
      <c r="BO273">
        <v>115470.296</v>
      </c>
      <c r="BP273">
        <v>54.498596661407646</v>
      </c>
      <c r="BQ273">
        <v>0</v>
      </c>
      <c r="BR273">
        <v>1.9036505884640884E-2</v>
      </c>
      <c r="BS273" s="14">
        <v>54.517633167292288</v>
      </c>
      <c r="BT273" s="15">
        <v>283.12565951567888</v>
      </c>
      <c r="BU273" s="15">
        <v>0</v>
      </c>
      <c r="BV273" s="15">
        <v>9.8896551721297854E-2</v>
      </c>
      <c r="BW273" s="15">
        <v>283.22455606740016</v>
      </c>
      <c r="BX273" s="15">
        <v>283.12565951567888</v>
      </c>
      <c r="BY273" s="15">
        <v>0</v>
      </c>
      <c r="BZ273" s="15">
        <v>9.8896551721297854E-2</v>
      </c>
      <c r="CA273" s="15">
        <v>283.22455606740016</v>
      </c>
      <c r="CB273" s="15">
        <v>599670.26831760001</v>
      </c>
      <c r="CC273" s="15">
        <v>0</v>
      </c>
      <c r="CD273" s="15">
        <v>209.46643199999997</v>
      </c>
      <c r="CE273" s="15">
        <v>599879.73474960006</v>
      </c>
      <c r="CF273" s="15">
        <v>283.12565951567888</v>
      </c>
      <c r="CG273" s="15">
        <v>0</v>
      </c>
      <c r="CH273" s="15">
        <v>9.8896551721297854E-2</v>
      </c>
      <c r="CI273" s="15">
        <v>283.22455606740016</v>
      </c>
      <c r="CJ273" s="15" t="s">
        <v>96</v>
      </c>
      <c r="CK273" s="15" t="s">
        <v>523</v>
      </c>
      <c r="CL273" s="15" t="s">
        <v>523</v>
      </c>
      <c r="CM273" s="15" t="s">
        <v>523</v>
      </c>
      <c r="CN273" s="15">
        <v>54.517633167292288</v>
      </c>
      <c r="CO273" s="15">
        <v>54.517633167292288</v>
      </c>
      <c r="CP273" s="15">
        <v>115470.296</v>
      </c>
      <c r="CQ273" s="15">
        <v>54.517633167292288</v>
      </c>
      <c r="CR273" s="14">
        <v>54.517633167292288</v>
      </c>
      <c r="CS273">
        <v>54.517633167292288</v>
      </c>
      <c r="CT273">
        <v>54.517633167292288</v>
      </c>
      <c r="CU273">
        <v>115470.296</v>
      </c>
      <c r="CV273">
        <v>54.517633167292288</v>
      </c>
      <c r="CW273">
        <v>54.517633167292288</v>
      </c>
      <c r="CX273">
        <v>1</v>
      </c>
      <c r="CY273" s="21">
        <f t="shared" si="4"/>
        <v>3.7784038466605791E-4</v>
      </c>
      <c r="CZ273" s="21" t="e">
        <f>VLOOKUP(F273,#REF!,12,0)</f>
        <v>#REF!</v>
      </c>
      <c r="DB273" s="16"/>
    </row>
    <row r="274" spans="1:106">
      <c r="A274" t="s">
        <v>685</v>
      </c>
      <c r="B274" t="s">
        <v>728</v>
      </c>
      <c r="C274" t="s">
        <v>1889</v>
      </c>
      <c r="D274" t="s">
        <v>689</v>
      </c>
      <c r="E274" t="s">
        <v>685</v>
      </c>
      <c r="F274" t="s">
        <v>728</v>
      </c>
      <c r="I274" t="s">
        <v>689</v>
      </c>
      <c r="J274" t="s">
        <v>523</v>
      </c>
      <c r="K274" t="s">
        <v>88</v>
      </c>
      <c r="L274" t="s">
        <v>526</v>
      </c>
      <c r="M274" t="s">
        <v>527</v>
      </c>
      <c r="N274" t="s">
        <v>523</v>
      </c>
      <c r="O274">
        <v>0</v>
      </c>
      <c r="P274">
        <v>44500</v>
      </c>
      <c r="Q274">
        <v>1</v>
      </c>
      <c r="R274" t="s">
        <v>94</v>
      </c>
      <c r="S274">
        <v>490342.21</v>
      </c>
      <c r="T274">
        <v>490342.21</v>
      </c>
      <c r="U274">
        <v>210.07</v>
      </c>
      <c r="V274">
        <v>3.4999999999999996E-3</v>
      </c>
      <c r="W274">
        <v>1</v>
      </c>
      <c r="X274">
        <v>490342.21</v>
      </c>
      <c r="Y274" s="14">
        <v>490342.21</v>
      </c>
      <c r="Z274">
        <v>210.07</v>
      </c>
      <c r="AA274" t="s">
        <v>2420</v>
      </c>
      <c r="AB274" t="s">
        <v>2442</v>
      </c>
      <c r="AC274">
        <v>1</v>
      </c>
      <c r="AD274">
        <v>1</v>
      </c>
      <c r="AE274">
        <v>1</v>
      </c>
      <c r="AF274" t="s">
        <v>2420</v>
      </c>
      <c r="AG274" t="s">
        <v>2442</v>
      </c>
      <c r="AH274">
        <v>1</v>
      </c>
      <c r="AI274">
        <v>1</v>
      </c>
      <c r="AJ274">
        <v>1</v>
      </c>
      <c r="AL274">
        <v>1</v>
      </c>
      <c r="AM274" t="s">
        <v>95</v>
      </c>
      <c r="AN274">
        <v>0</v>
      </c>
      <c r="AO274" t="s">
        <v>95</v>
      </c>
      <c r="AP274" t="s">
        <v>95</v>
      </c>
      <c r="AQ274">
        <v>1</v>
      </c>
      <c r="AS274">
        <v>1</v>
      </c>
      <c r="AT274" t="s">
        <v>92</v>
      </c>
      <c r="AU274" t="s">
        <v>95</v>
      </c>
      <c r="AV274" t="s">
        <v>94</v>
      </c>
      <c r="AW274">
        <v>490342.21</v>
      </c>
      <c r="AX274">
        <v>0</v>
      </c>
      <c r="AY274">
        <v>1</v>
      </c>
      <c r="AZ274">
        <v>3133629.961447</v>
      </c>
      <c r="BA274">
        <v>0</v>
      </c>
      <c r="BB274" t="s">
        <v>116</v>
      </c>
      <c r="BC274" t="s">
        <v>1889</v>
      </c>
      <c r="BD274">
        <v>185.20639615382572</v>
      </c>
      <c r="BE274">
        <v>0</v>
      </c>
      <c r="BF274">
        <v>7.9345214110843471E-2</v>
      </c>
      <c r="BG274">
        <v>185.28574136793657</v>
      </c>
      <c r="BH274">
        <v>185.20639615382572</v>
      </c>
      <c r="BI274">
        <v>0</v>
      </c>
      <c r="BJ274">
        <v>7.9345214110843471E-2</v>
      </c>
      <c r="BK274">
        <v>185.28574136793657</v>
      </c>
      <c r="BL274">
        <v>392273.76800000004</v>
      </c>
      <c r="BM274">
        <v>0</v>
      </c>
      <c r="BN274">
        <v>168.05599999999998</v>
      </c>
      <c r="BO274">
        <v>392441.82400000008</v>
      </c>
      <c r="BP274">
        <v>185.20639615382572</v>
      </c>
      <c r="BQ274">
        <v>0</v>
      </c>
      <c r="BR274">
        <v>7.9345214110843471E-2</v>
      </c>
      <c r="BS274" s="14">
        <v>185.28574136793657</v>
      </c>
      <c r="BT274" s="15">
        <v>962.16574865873997</v>
      </c>
      <c r="BU274" s="15">
        <v>0</v>
      </c>
      <c r="BV274" s="15">
        <v>0.41220632182724293</v>
      </c>
      <c r="BW274" s="15">
        <v>962.57795498056726</v>
      </c>
      <c r="BX274" s="15">
        <v>962.16574865873997</v>
      </c>
      <c r="BY274" s="15">
        <v>0</v>
      </c>
      <c r="BZ274" s="15">
        <v>0.41220632182724293</v>
      </c>
      <c r="CA274" s="15">
        <v>962.57795498056726</v>
      </c>
      <c r="CB274" s="15">
        <v>2037901.4521368002</v>
      </c>
      <c r="CC274" s="15">
        <v>0</v>
      </c>
      <c r="CD274" s="15">
        <v>873.0677255999999</v>
      </c>
      <c r="CE274" s="15">
        <v>2038774.5198624004</v>
      </c>
      <c r="CF274" s="15">
        <v>962.16574865873997</v>
      </c>
      <c r="CG274" s="15">
        <v>0</v>
      </c>
      <c r="CH274" s="15">
        <v>0.41220632182724293</v>
      </c>
      <c r="CI274" s="15">
        <v>962.57795498056726</v>
      </c>
      <c r="CJ274" s="15" t="s">
        <v>96</v>
      </c>
      <c r="CK274" s="15" t="s">
        <v>523</v>
      </c>
      <c r="CL274" s="15" t="s">
        <v>523</v>
      </c>
      <c r="CM274" s="15" t="s">
        <v>523</v>
      </c>
      <c r="CN274" s="15">
        <v>185.28574136793657</v>
      </c>
      <c r="CO274" s="15">
        <v>185.28574136793657</v>
      </c>
      <c r="CP274" s="15">
        <v>392441.82400000008</v>
      </c>
      <c r="CQ274" s="15">
        <v>185.28574136793657</v>
      </c>
      <c r="CR274" s="14">
        <v>185.28574136793657</v>
      </c>
      <c r="CS274">
        <v>185.28574136793657</v>
      </c>
      <c r="CT274">
        <v>185.28574136793657</v>
      </c>
      <c r="CU274">
        <v>392441.82400000008</v>
      </c>
      <c r="CV274">
        <v>185.28574136793657</v>
      </c>
      <c r="CW274">
        <v>185.28574136793657</v>
      </c>
      <c r="CX274">
        <v>1</v>
      </c>
      <c r="CY274" s="21">
        <f t="shared" si="4"/>
        <v>3.7787026609015884E-4</v>
      </c>
      <c r="CZ274" s="21" t="e">
        <f>VLOOKUP(F274,#REF!,12,0)</f>
        <v>#REF!</v>
      </c>
      <c r="DB274" s="16"/>
    </row>
    <row r="275" spans="1:106">
      <c r="A275" t="s">
        <v>685</v>
      </c>
      <c r="B275" t="s">
        <v>731</v>
      </c>
      <c r="C275" t="s">
        <v>1890</v>
      </c>
      <c r="D275" t="s">
        <v>689</v>
      </c>
      <c r="E275" t="s">
        <v>685</v>
      </c>
      <c r="F275" t="s">
        <v>731</v>
      </c>
      <c r="I275" t="s">
        <v>689</v>
      </c>
      <c r="J275" t="s">
        <v>523</v>
      </c>
      <c r="K275" t="s">
        <v>88</v>
      </c>
      <c r="L275" t="s">
        <v>526</v>
      </c>
      <c r="M275" t="s">
        <v>527</v>
      </c>
      <c r="N275" t="s">
        <v>523</v>
      </c>
      <c r="O275">
        <v>0</v>
      </c>
      <c r="P275">
        <v>44500</v>
      </c>
      <c r="Q275">
        <v>1</v>
      </c>
      <c r="R275" t="s">
        <v>506</v>
      </c>
      <c r="S275">
        <v>37763707.060000002</v>
      </c>
      <c r="T275">
        <v>37763707.060000002</v>
      </c>
      <c r="U275">
        <v>0</v>
      </c>
      <c r="V275">
        <v>0</v>
      </c>
      <c r="W275">
        <v>0.82164000000000004</v>
      </c>
      <c r="X275">
        <v>31028172.268778402</v>
      </c>
      <c r="Y275" s="14">
        <v>31028172.268778402</v>
      </c>
      <c r="Z275">
        <v>0</v>
      </c>
      <c r="AA275" t="s">
        <v>2420</v>
      </c>
      <c r="AB275" t="s">
        <v>2442</v>
      </c>
      <c r="AC275">
        <v>1</v>
      </c>
      <c r="AD275">
        <v>1</v>
      </c>
      <c r="AE275">
        <v>1</v>
      </c>
      <c r="AF275" t="s">
        <v>2420</v>
      </c>
      <c r="AG275" t="s">
        <v>2442</v>
      </c>
      <c r="AH275">
        <v>1</v>
      </c>
      <c r="AI275">
        <v>1</v>
      </c>
      <c r="AJ275">
        <v>1</v>
      </c>
      <c r="AL275">
        <v>1</v>
      </c>
      <c r="AM275" t="s">
        <v>95</v>
      </c>
      <c r="AN275">
        <v>0</v>
      </c>
      <c r="AO275" t="s">
        <v>95</v>
      </c>
      <c r="AP275" t="s">
        <v>95</v>
      </c>
      <c r="AQ275">
        <v>1</v>
      </c>
      <c r="AS275">
        <v>1</v>
      </c>
      <c r="AT275" t="s">
        <v>92</v>
      </c>
      <c r="AU275" t="s">
        <v>95</v>
      </c>
      <c r="AV275" t="s">
        <v>94</v>
      </c>
      <c r="AW275">
        <v>37763707.060000002</v>
      </c>
      <c r="AX275">
        <v>0</v>
      </c>
      <c r="AY275">
        <v>1</v>
      </c>
      <c r="AZ275">
        <v>241336522.70834202</v>
      </c>
      <c r="BA275">
        <v>0</v>
      </c>
      <c r="BB275" t="s">
        <v>116</v>
      </c>
      <c r="BC275" t="s">
        <v>1890</v>
      </c>
      <c r="BD275">
        <v>11719.602856830381</v>
      </c>
      <c r="BE275">
        <v>0</v>
      </c>
      <c r="BF275">
        <v>0</v>
      </c>
      <c r="BG275">
        <v>11719.602856830381</v>
      </c>
      <c r="BH275">
        <v>11719.602856830381</v>
      </c>
      <c r="BI275">
        <v>0</v>
      </c>
      <c r="BJ275">
        <v>0</v>
      </c>
      <c r="BK275">
        <v>11719.602856830381</v>
      </c>
      <c r="BL275">
        <v>24822537.815022718</v>
      </c>
      <c r="BM275">
        <v>0</v>
      </c>
      <c r="BN275">
        <v>0</v>
      </c>
      <c r="BO275">
        <v>24822537.815022718</v>
      </c>
      <c r="BP275">
        <v>11719.602856830381</v>
      </c>
      <c r="BQ275">
        <v>0</v>
      </c>
      <c r="BR275">
        <v>0</v>
      </c>
      <c r="BS275" s="14">
        <v>11719.602856830381</v>
      </c>
      <c r="BT275" s="15">
        <v>60884.508801519514</v>
      </c>
      <c r="BU275" s="15">
        <v>0</v>
      </c>
      <c r="BV275" s="15">
        <v>0</v>
      </c>
      <c r="BW275" s="15">
        <v>60884.508801519514</v>
      </c>
      <c r="BX275" s="15">
        <v>60884.508801519514</v>
      </c>
      <c r="BY275" s="15">
        <v>0</v>
      </c>
      <c r="BZ275" s="15">
        <v>0</v>
      </c>
      <c r="CA275" s="15">
        <v>60884.508801519514</v>
      </c>
      <c r="CB275" s="15">
        <v>128955566.20282452</v>
      </c>
      <c r="CC275" s="15">
        <v>0</v>
      </c>
      <c r="CD275" s="15">
        <v>0</v>
      </c>
      <c r="CE275" s="15">
        <v>128955566.20282452</v>
      </c>
      <c r="CF275" s="15">
        <v>60884.508801519514</v>
      </c>
      <c r="CG275" s="15">
        <v>0</v>
      </c>
      <c r="CH275" s="15">
        <v>0</v>
      </c>
      <c r="CI275" s="15">
        <v>60884.508801519514</v>
      </c>
      <c r="CJ275" s="15" t="s">
        <v>96</v>
      </c>
      <c r="CK275" s="15" t="s">
        <v>523</v>
      </c>
      <c r="CL275" s="15" t="s">
        <v>523</v>
      </c>
      <c r="CM275" s="15" t="s">
        <v>523</v>
      </c>
      <c r="CN275" s="15">
        <v>11719.602856830381</v>
      </c>
      <c r="CO275" s="15">
        <v>11719.602856830381</v>
      </c>
      <c r="CP275" s="15">
        <v>24822537.815022718</v>
      </c>
      <c r="CQ275" s="15">
        <v>11719.602856830381</v>
      </c>
      <c r="CR275" s="14">
        <v>11719.602856830381</v>
      </c>
      <c r="CS275">
        <v>14263.67126336398</v>
      </c>
      <c r="CT275">
        <v>14263.67126336398</v>
      </c>
      <c r="CU275">
        <v>30210965.647999998</v>
      </c>
      <c r="CV275">
        <v>14263.67126336398</v>
      </c>
      <c r="CW275">
        <v>14263.67126336398</v>
      </c>
      <c r="CX275">
        <v>1</v>
      </c>
      <c r="CY275" s="21">
        <f t="shared" si="4"/>
        <v>3.7770845009208105E-4</v>
      </c>
      <c r="CZ275" s="21" t="e">
        <f>VLOOKUP(F275,#REF!,12,0)</f>
        <v>#REF!</v>
      </c>
      <c r="DB275" s="16"/>
    </row>
    <row r="276" spans="1:106">
      <c r="A276" t="s">
        <v>685</v>
      </c>
      <c r="B276" t="s">
        <v>734</v>
      </c>
      <c r="C276" t="s">
        <v>1891</v>
      </c>
      <c r="D276" t="s">
        <v>689</v>
      </c>
      <c r="E276" t="s">
        <v>685</v>
      </c>
      <c r="F276" t="s">
        <v>734</v>
      </c>
      <c r="I276" t="s">
        <v>689</v>
      </c>
      <c r="J276" t="s">
        <v>523</v>
      </c>
      <c r="K276" t="s">
        <v>88</v>
      </c>
      <c r="L276" t="s">
        <v>526</v>
      </c>
      <c r="M276" t="s">
        <v>527</v>
      </c>
      <c r="N276" t="s">
        <v>523</v>
      </c>
      <c r="O276">
        <v>0</v>
      </c>
      <c r="P276">
        <v>44500</v>
      </c>
      <c r="Q276">
        <v>1</v>
      </c>
      <c r="R276" t="s">
        <v>737</v>
      </c>
      <c r="S276">
        <v>3845758</v>
      </c>
      <c r="T276">
        <v>3845758</v>
      </c>
      <c r="U276">
        <v>0</v>
      </c>
      <c r="V276">
        <v>0</v>
      </c>
      <c r="W276">
        <v>5.6251000000000002E-2</v>
      </c>
      <c r="X276">
        <v>216327.73325800002</v>
      </c>
      <c r="Y276" s="14">
        <v>216327.73325800002</v>
      </c>
      <c r="Z276">
        <v>0</v>
      </c>
      <c r="AA276" t="s">
        <v>2447</v>
      </c>
      <c r="AB276" t="s">
        <v>2449</v>
      </c>
      <c r="AC276">
        <v>1</v>
      </c>
      <c r="AD276">
        <v>1</v>
      </c>
      <c r="AE276">
        <v>1</v>
      </c>
      <c r="AF276" t="s">
        <v>2447</v>
      </c>
      <c r="AG276" t="s">
        <v>2449</v>
      </c>
      <c r="AH276">
        <v>1</v>
      </c>
      <c r="AI276">
        <v>1</v>
      </c>
      <c r="AJ276">
        <v>1</v>
      </c>
      <c r="AL276">
        <v>1</v>
      </c>
      <c r="AM276" t="s">
        <v>95</v>
      </c>
      <c r="AN276">
        <v>0</v>
      </c>
      <c r="AO276" t="s">
        <v>95</v>
      </c>
      <c r="AP276" t="s">
        <v>95</v>
      </c>
      <c r="AQ276">
        <v>1</v>
      </c>
      <c r="AS276">
        <v>1</v>
      </c>
      <c r="AT276" t="s">
        <v>92</v>
      </c>
      <c r="AU276" t="s">
        <v>95</v>
      </c>
      <c r="AV276" t="s">
        <v>94</v>
      </c>
      <c r="AW276">
        <v>3845758</v>
      </c>
      <c r="AX276">
        <v>0</v>
      </c>
      <c r="AY276">
        <v>1</v>
      </c>
      <c r="AZ276">
        <v>24577085.650599997</v>
      </c>
      <c r="BA276">
        <v>0</v>
      </c>
      <c r="BB276" t="s">
        <v>116</v>
      </c>
      <c r="BC276" t="s">
        <v>1891</v>
      </c>
      <c r="BD276">
        <v>81.708812840812328</v>
      </c>
      <c r="BE276">
        <v>0</v>
      </c>
      <c r="BF276">
        <v>0</v>
      </c>
      <c r="BG276">
        <v>81.708812840812328</v>
      </c>
      <c r="BH276">
        <v>81.708812840812328</v>
      </c>
      <c r="BI276">
        <v>0</v>
      </c>
      <c r="BJ276">
        <v>0</v>
      </c>
      <c r="BK276">
        <v>81.708812840812328</v>
      </c>
      <c r="BL276">
        <v>173062.18660640004</v>
      </c>
      <c r="BM276">
        <v>0</v>
      </c>
      <c r="BN276">
        <v>0</v>
      </c>
      <c r="BO276">
        <v>173062.18660640004</v>
      </c>
      <c r="BP276">
        <v>81.708812840812328</v>
      </c>
      <c r="BQ276">
        <v>0</v>
      </c>
      <c r="BR276">
        <v>0</v>
      </c>
      <c r="BS276" s="14">
        <v>81.708812840812328</v>
      </c>
      <c r="BT276" s="15">
        <v>424.48545358930414</v>
      </c>
      <c r="BU276" s="15">
        <v>0</v>
      </c>
      <c r="BV276" s="15">
        <v>0</v>
      </c>
      <c r="BW276" s="15">
        <v>424.48545358930414</v>
      </c>
      <c r="BX276" s="15">
        <v>424.48545358930414</v>
      </c>
      <c r="BY276" s="15">
        <v>0</v>
      </c>
      <c r="BZ276" s="15">
        <v>0</v>
      </c>
      <c r="CA276" s="15">
        <v>424.48545358930414</v>
      </c>
      <c r="CB276" s="15">
        <v>899075.36563890881</v>
      </c>
      <c r="CC276" s="15">
        <v>0</v>
      </c>
      <c r="CD276" s="15">
        <v>0</v>
      </c>
      <c r="CE276" s="15">
        <v>899075.36563890881</v>
      </c>
      <c r="CF276" s="15">
        <v>424.48545358930414</v>
      </c>
      <c r="CG276" s="15">
        <v>0</v>
      </c>
      <c r="CH276" s="15">
        <v>0</v>
      </c>
      <c r="CI276" s="15">
        <v>424.48545358930414</v>
      </c>
      <c r="CJ276" s="15" t="s">
        <v>96</v>
      </c>
      <c r="CK276" s="15" t="s">
        <v>523</v>
      </c>
      <c r="CL276" s="15" t="s">
        <v>523</v>
      </c>
      <c r="CM276" s="15" t="s">
        <v>523</v>
      </c>
      <c r="CN276" s="15">
        <v>81.708812840812328</v>
      </c>
      <c r="CO276" s="15">
        <v>81.708812840812328</v>
      </c>
      <c r="CP276" s="15">
        <v>173062.18660640004</v>
      </c>
      <c r="CQ276" s="15">
        <v>81.708812840812328</v>
      </c>
      <c r="CR276" s="14">
        <v>81.708812840812328</v>
      </c>
      <c r="CS276">
        <v>1452.5752936092217</v>
      </c>
      <c r="CT276">
        <v>1452.5752936092217</v>
      </c>
      <c r="CU276">
        <v>3076606.4000000004</v>
      </c>
      <c r="CV276">
        <v>1452.5752936092217</v>
      </c>
      <c r="CW276">
        <v>1452.5752936092217</v>
      </c>
      <c r="CX276">
        <v>1</v>
      </c>
      <c r="CY276" s="21">
        <f t="shared" si="4"/>
        <v>3.7770845009208105E-4</v>
      </c>
      <c r="CZ276" s="21" t="e">
        <f>VLOOKUP(F276,#REF!,12,0)</f>
        <v>#REF!</v>
      </c>
      <c r="DB276" s="16"/>
    </row>
    <row r="277" spans="1:106">
      <c r="A277" t="s">
        <v>685</v>
      </c>
      <c r="B277" t="s">
        <v>738</v>
      </c>
      <c r="C277" t="s">
        <v>1892</v>
      </c>
      <c r="D277" t="s">
        <v>689</v>
      </c>
      <c r="E277" t="s">
        <v>685</v>
      </c>
      <c r="F277" t="s">
        <v>738</v>
      </c>
      <c r="I277" t="s">
        <v>689</v>
      </c>
      <c r="J277" t="s">
        <v>523</v>
      </c>
      <c r="K277" t="s">
        <v>88</v>
      </c>
      <c r="L277" t="s">
        <v>526</v>
      </c>
      <c r="M277" t="s">
        <v>527</v>
      </c>
      <c r="N277" t="s">
        <v>523</v>
      </c>
      <c r="O277">
        <v>0</v>
      </c>
      <c r="P277">
        <v>44500</v>
      </c>
      <c r="Q277">
        <v>1</v>
      </c>
      <c r="R277" t="s">
        <v>94</v>
      </c>
      <c r="S277">
        <v>641903.5</v>
      </c>
      <c r="T277">
        <v>641903.5</v>
      </c>
      <c r="U277">
        <v>1423.35</v>
      </c>
      <c r="V277">
        <v>7.1999999999999998E-3</v>
      </c>
      <c r="W277">
        <v>1</v>
      </c>
      <c r="X277">
        <v>641903.5</v>
      </c>
      <c r="Y277" s="14">
        <v>641903.5</v>
      </c>
      <c r="Z277">
        <v>1423.35</v>
      </c>
      <c r="AA277" t="s">
        <v>2420</v>
      </c>
      <c r="AB277" t="s">
        <v>2445</v>
      </c>
      <c r="AC277">
        <v>1</v>
      </c>
      <c r="AD277">
        <v>1</v>
      </c>
      <c r="AE277">
        <v>1</v>
      </c>
      <c r="AF277" t="s">
        <v>2420</v>
      </c>
      <c r="AG277" t="s">
        <v>2445</v>
      </c>
      <c r="AH277">
        <v>1</v>
      </c>
      <c r="AI277">
        <v>1</v>
      </c>
      <c r="AJ277">
        <v>1</v>
      </c>
      <c r="AL277">
        <v>1</v>
      </c>
      <c r="AM277" t="s">
        <v>95</v>
      </c>
      <c r="AN277">
        <v>0</v>
      </c>
      <c r="AO277" t="s">
        <v>95</v>
      </c>
      <c r="AP277" t="s">
        <v>95</v>
      </c>
      <c r="AQ277">
        <v>1</v>
      </c>
      <c r="AS277">
        <v>1</v>
      </c>
      <c r="AT277" t="s">
        <v>92</v>
      </c>
      <c r="AU277" t="s">
        <v>95</v>
      </c>
      <c r="AV277" t="s">
        <v>94</v>
      </c>
      <c r="AW277">
        <v>641903.5</v>
      </c>
      <c r="AX277">
        <v>0</v>
      </c>
      <c r="AY277">
        <v>1</v>
      </c>
      <c r="AZ277">
        <v>4102212.6974499999</v>
      </c>
      <c r="BA277">
        <v>0</v>
      </c>
      <c r="BB277" t="s">
        <v>116</v>
      </c>
      <c r="BC277" t="s">
        <v>1892</v>
      </c>
      <c r="BD277">
        <v>242.45237609368218</v>
      </c>
      <c r="BE277">
        <v>0</v>
      </c>
      <c r="BF277">
        <v>0.53761132243856358</v>
      </c>
      <c r="BG277">
        <v>242.98998741612073</v>
      </c>
      <c r="BH277">
        <v>242.45237609368218</v>
      </c>
      <c r="BI277">
        <v>0</v>
      </c>
      <c r="BJ277">
        <v>0.53761132243856358</v>
      </c>
      <c r="BK277">
        <v>242.98998741612073</v>
      </c>
      <c r="BL277">
        <v>513522.79999999993</v>
      </c>
      <c r="BM277">
        <v>0</v>
      </c>
      <c r="BN277">
        <v>1138.6799999999998</v>
      </c>
      <c r="BO277">
        <v>514661.48000000004</v>
      </c>
      <c r="BP277">
        <v>242.45237609368218</v>
      </c>
      <c r="BQ277">
        <v>0</v>
      </c>
      <c r="BR277">
        <v>0.53761132243856358</v>
      </c>
      <c r="BS277" s="14">
        <v>242.98998741612073</v>
      </c>
      <c r="BT277" s="15">
        <v>1259.5643390442883</v>
      </c>
      <c r="BU277" s="15">
        <v>0</v>
      </c>
      <c r="BV277" s="15">
        <v>2.7929445812005818</v>
      </c>
      <c r="BW277" s="15">
        <v>1262.3572836254889</v>
      </c>
      <c r="BX277" s="15">
        <v>1259.5643390442883</v>
      </c>
      <c r="BY277" s="15">
        <v>0</v>
      </c>
      <c r="BZ277" s="15">
        <v>2.7929445812005818</v>
      </c>
      <c r="CA277" s="15">
        <v>1262.3572836254889</v>
      </c>
      <c r="CB277" s="15">
        <v>2667802.2982799998</v>
      </c>
      <c r="CC277" s="15">
        <v>0</v>
      </c>
      <c r="CD277" s="15">
        <v>5915.5564679999989</v>
      </c>
      <c r="CE277" s="15">
        <v>2673717.8547480004</v>
      </c>
      <c r="CF277" s="15">
        <v>1259.5643390442883</v>
      </c>
      <c r="CG277" s="15">
        <v>0</v>
      </c>
      <c r="CH277" s="15">
        <v>2.7929445812005818</v>
      </c>
      <c r="CI277" s="15">
        <v>1262.3572836254889</v>
      </c>
      <c r="CJ277" s="15" t="s">
        <v>96</v>
      </c>
      <c r="CK277" s="15" t="s">
        <v>523</v>
      </c>
      <c r="CL277" s="15" t="s">
        <v>523</v>
      </c>
      <c r="CM277" s="15" t="s">
        <v>523</v>
      </c>
      <c r="CN277" s="15">
        <v>242.98998741612073</v>
      </c>
      <c r="CO277" s="15">
        <v>242.98998741612073</v>
      </c>
      <c r="CP277" s="15">
        <v>514661.48000000004</v>
      </c>
      <c r="CQ277" s="15">
        <v>242.98998741612073</v>
      </c>
      <c r="CR277" s="14">
        <v>242.98998741612073</v>
      </c>
      <c r="CS277">
        <v>242.98998741612073</v>
      </c>
      <c r="CT277">
        <v>242.98998741612073</v>
      </c>
      <c r="CU277">
        <v>514661.48000000004</v>
      </c>
      <c r="CV277">
        <v>242.98998741612073</v>
      </c>
      <c r="CW277">
        <v>242.98998741612073</v>
      </c>
      <c r="CX277">
        <v>1</v>
      </c>
      <c r="CY277" s="21">
        <f t="shared" si="4"/>
        <v>3.7854597679576563E-4</v>
      </c>
      <c r="CZ277" s="21" t="e">
        <f>VLOOKUP(F277,#REF!,12,0)</f>
        <v>#REF!</v>
      </c>
      <c r="DB277" s="16"/>
    </row>
    <row r="278" spans="1:106">
      <c r="A278" t="s">
        <v>685</v>
      </c>
      <c r="B278" t="s">
        <v>741</v>
      </c>
      <c r="C278" t="s">
        <v>1893</v>
      </c>
      <c r="D278" t="s">
        <v>689</v>
      </c>
      <c r="E278" t="s">
        <v>685</v>
      </c>
      <c r="F278" t="s">
        <v>741</v>
      </c>
      <c r="I278" t="s">
        <v>689</v>
      </c>
      <c r="J278" t="s">
        <v>523</v>
      </c>
      <c r="K278" t="s">
        <v>88</v>
      </c>
      <c r="L278" t="s">
        <v>526</v>
      </c>
      <c r="M278" t="s">
        <v>527</v>
      </c>
      <c r="N278" t="s">
        <v>523</v>
      </c>
      <c r="O278">
        <v>0</v>
      </c>
      <c r="P278">
        <v>44500</v>
      </c>
      <c r="Q278">
        <v>1</v>
      </c>
      <c r="R278" t="s">
        <v>94</v>
      </c>
      <c r="S278">
        <v>10</v>
      </c>
      <c r="T278">
        <v>10</v>
      </c>
      <c r="U278">
        <v>0</v>
      </c>
      <c r="V278">
        <v>0</v>
      </c>
      <c r="W278">
        <v>1</v>
      </c>
      <c r="X278">
        <v>10</v>
      </c>
      <c r="Y278" s="14">
        <v>10</v>
      </c>
      <c r="Z278">
        <v>0</v>
      </c>
      <c r="AA278" t="s">
        <v>2420</v>
      </c>
      <c r="AB278" t="s">
        <v>2442</v>
      </c>
      <c r="AC278">
        <v>1</v>
      </c>
      <c r="AD278">
        <v>1</v>
      </c>
      <c r="AE278">
        <v>1</v>
      </c>
      <c r="AF278" t="s">
        <v>2420</v>
      </c>
      <c r="AG278" t="s">
        <v>2442</v>
      </c>
      <c r="AH278">
        <v>1</v>
      </c>
      <c r="AI278">
        <v>1</v>
      </c>
      <c r="AJ278">
        <v>1</v>
      </c>
      <c r="AL278">
        <v>1</v>
      </c>
      <c r="AM278" t="s">
        <v>95</v>
      </c>
      <c r="AN278">
        <v>0</v>
      </c>
      <c r="AO278" t="s">
        <v>95</v>
      </c>
      <c r="AP278" t="s">
        <v>95</v>
      </c>
      <c r="AQ278">
        <v>1</v>
      </c>
      <c r="AS278">
        <v>1</v>
      </c>
      <c r="AT278" t="s">
        <v>92</v>
      </c>
      <c r="AU278" t="s">
        <v>95</v>
      </c>
      <c r="AV278" t="s">
        <v>94</v>
      </c>
      <c r="AW278">
        <v>10</v>
      </c>
      <c r="AX278">
        <v>0</v>
      </c>
      <c r="AY278">
        <v>1</v>
      </c>
      <c r="AZ278">
        <v>63.906999999999996</v>
      </c>
      <c r="BA278">
        <v>0</v>
      </c>
      <c r="BB278" t="s">
        <v>116</v>
      </c>
      <c r="BC278" t="s">
        <v>1893</v>
      </c>
      <c r="BD278">
        <v>3.7770845009208105E-3</v>
      </c>
      <c r="BE278">
        <v>0</v>
      </c>
      <c r="BF278">
        <v>0</v>
      </c>
      <c r="BG278">
        <v>3.7770845009208105E-3</v>
      </c>
      <c r="BH278">
        <v>3.7770845009208105E-3</v>
      </c>
      <c r="BI278">
        <v>0</v>
      </c>
      <c r="BJ278">
        <v>0</v>
      </c>
      <c r="BK278">
        <v>3.7770845009208105E-3</v>
      </c>
      <c r="BL278">
        <v>8</v>
      </c>
      <c r="BM278">
        <v>0</v>
      </c>
      <c r="BN278">
        <v>0</v>
      </c>
      <c r="BO278">
        <v>8</v>
      </c>
      <c r="BP278">
        <v>3.7770845009208105E-3</v>
      </c>
      <c r="BQ278">
        <v>0</v>
      </c>
      <c r="BR278">
        <v>0</v>
      </c>
      <c r="BS278" s="14">
        <v>3.7770845009208105E-3</v>
      </c>
      <c r="BT278" s="15">
        <v>1.9622331690733703E-2</v>
      </c>
      <c r="BU278" s="15">
        <v>0</v>
      </c>
      <c r="BV278" s="15">
        <v>0</v>
      </c>
      <c r="BW278" s="15">
        <v>1.9622331690733703E-2</v>
      </c>
      <c r="BX278" s="15">
        <v>1.9622331690733703E-2</v>
      </c>
      <c r="BY278" s="15">
        <v>0</v>
      </c>
      <c r="BZ278" s="15">
        <v>0</v>
      </c>
      <c r="CA278" s="15">
        <v>1.9622331690733703E-2</v>
      </c>
      <c r="CB278" s="15">
        <v>41.5608</v>
      </c>
      <c r="CC278" s="15">
        <v>0</v>
      </c>
      <c r="CD278" s="15">
        <v>0</v>
      </c>
      <c r="CE278" s="15">
        <v>41.5608</v>
      </c>
      <c r="CF278" s="15">
        <v>1.9622331690733703E-2</v>
      </c>
      <c r="CG278" s="15">
        <v>0</v>
      </c>
      <c r="CH278" s="15">
        <v>0</v>
      </c>
      <c r="CI278" s="15">
        <v>1.9622331690733703E-2</v>
      </c>
      <c r="CJ278" s="15" t="s">
        <v>96</v>
      </c>
      <c r="CK278" s="15" t="s">
        <v>523</v>
      </c>
      <c r="CL278" s="15" t="s">
        <v>523</v>
      </c>
      <c r="CM278" s="15" t="s">
        <v>523</v>
      </c>
      <c r="CN278" s="15">
        <v>3.7770845009208105E-3</v>
      </c>
      <c r="CO278" s="15">
        <v>3.7770845009208105E-3</v>
      </c>
      <c r="CP278" s="15">
        <v>8</v>
      </c>
      <c r="CQ278" s="15">
        <v>3.7770845009208105E-3</v>
      </c>
      <c r="CR278" s="14">
        <v>3.7770845009208105E-3</v>
      </c>
      <c r="CS278">
        <v>3.7770845009208105E-3</v>
      </c>
      <c r="CT278">
        <v>3.7770845009208105E-3</v>
      </c>
      <c r="CU278">
        <v>8</v>
      </c>
      <c r="CV278">
        <v>3.7770845009208105E-3</v>
      </c>
      <c r="CW278">
        <v>3.7770845009208105E-3</v>
      </c>
      <c r="CX278">
        <v>1</v>
      </c>
      <c r="CY278" s="21">
        <f t="shared" si="4"/>
        <v>3.7770845009208105E-4</v>
      </c>
      <c r="CZ278" s="21" t="e">
        <f>VLOOKUP(F278,#REF!,12,0)</f>
        <v>#REF!</v>
      </c>
      <c r="DB278" s="16"/>
    </row>
    <row r="279" spans="1:106">
      <c r="A279" t="s">
        <v>685</v>
      </c>
      <c r="B279" t="s">
        <v>744</v>
      </c>
      <c r="C279" t="s">
        <v>1894</v>
      </c>
      <c r="D279" t="s">
        <v>689</v>
      </c>
      <c r="E279" t="s">
        <v>685</v>
      </c>
      <c r="F279" t="s">
        <v>744</v>
      </c>
      <c r="I279" t="s">
        <v>689</v>
      </c>
      <c r="J279" t="s">
        <v>523</v>
      </c>
      <c r="K279" t="s">
        <v>88</v>
      </c>
      <c r="L279" t="s">
        <v>526</v>
      </c>
      <c r="M279" t="s">
        <v>527</v>
      </c>
      <c r="N279" t="s">
        <v>523</v>
      </c>
      <c r="O279">
        <v>0</v>
      </c>
      <c r="P279">
        <v>44500</v>
      </c>
      <c r="Q279">
        <v>1</v>
      </c>
      <c r="R279" t="s">
        <v>94</v>
      </c>
      <c r="S279">
        <v>37379055.299999997</v>
      </c>
      <c r="T279">
        <v>37379055.299999997</v>
      </c>
      <c r="U279">
        <v>10880.28</v>
      </c>
      <c r="V279">
        <v>3.4999999999999996E-3</v>
      </c>
      <c r="W279">
        <v>1</v>
      </c>
      <c r="X279">
        <v>37379055.299999997</v>
      </c>
      <c r="Y279" s="14">
        <v>37379055.299999997</v>
      </c>
      <c r="Z279">
        <v>10880.28</v>
      </c>
      <c r="AA279" t="s">
        <v>2420</v>
      </c>
      <c r="AB279" t="s">
        <v>2441</v>
      </c>
      <c r="AC279">
        <v>1</v>
      </c>
      <c r="AD279">
        <v>1</v>
      </c>
      <c r="AE279">
        <v>1</v>
      </c>
      <c r="AF279" t="s">
        <v>2420</v>
      </c>
      <c r="AG279" t="s">
        <v>2441</v>
      </c>
      <c r="AH279">
        <v>1</v>
      </c>
      <c r="AI279">
        <v>1</v>
      </c>
      <c r="AJ279">
        <v>1</v>
      </c>
      <c r="AL279">
        <v>1</v>
      </c>
      <c r="AM279" t="s">
        <v>95</v>
      </c>
      <c r="AN279">
        <v>0</v>
      </c>
      <c r="AO279" t="s">
        <v>95</v>
      </c>
      <c r="AP279" t="s">
        <v>95</v>
      </c>
      <c r="AQ279">
        <v>1</v>
      </c>
      <c r="AS279">
        <v>1</v>
      </c>
      <c r="AT279" t="s">
        <v>92</v>
      </c>
      <c r="AU279" t="s">
        <v>95</v>
      </c>
      <c r="AV279" t="s">
        <v>94</v>
      </c>
      <c r="AW279">
        <v>37379055.299999997</v>
      </c>
      <c r="AX279">
        <v>0</v>
      </c>
      <c r="AY279">
        <v>1</v>
      </c>
      <c r="AZ279">
        <v>238878328.70570996</v>
      </c>
      <c r="BA279">
        <v>0</v>
      </c>
      <c r="BB279" t="s">
        <v>116</v>
      </c>
      <c r="BC279" t="s">
        <v>1894</v>
      </c>
      <c r="BD279">
        <v>14118.385043269187</v>
      </c>
      <c r="BE279">
        <v>0</v>
      </c>
      <c r="BF279">
        <v>4.1095736953678683</v>
      </c>
      <c r="BG279">
        <v>14122.494616964555</v>
      </c>
      <c r="BH279">
        <v>14118.385043269187</v>
      </c>
      <c r="BI279">
        <v>0</v>
      </c>
      <c r="BJ279">
        <v>4.1095736953678683</v>
      </c>
      <c r="BK279">
        <v>14122.494616964555</v>
      </c>
      <c r="BL279">
        <v>29903244.239999998</v>
      </c>
      <c r="BM279">
        <v>0</v>
      </c>
      <c r="BN279">
        <v>8704.2240000000002</v>
      </c>
      <c r="BO279">
        <v>29911948.463999998</v>
      </c>
      <c r="BP279">
        <v>14118.385043269187</v>
      </c>
      <c r="BQ279">
        <v>0</v>
      </c>
      <c r="BR279">
        <v>4.1095736953678683</v>
      </c>
      <c r="BS279" s="14">
        <v>14122.494616964555</v>
      </c>
      <c r="BT279" s="15">
        <v>73346.422138287759</v>
      </c>
      <c r="BU279" s="15">
        <v>0</v>
      </c>
      <c r="BV279" s="15">
        <v>21.349646304805614</v>
      </c>
      <c r="BW279" s="15">
        <v>73367.771784592565</v>
      </c>
      <c r="BX279" s="15">
        <v>73346.422138287759</v>
      </c>
      <c r="BY279" s="15">
        <v>0</v>
      </c>
      <c r="BZ279" s="15">
        <v>21.349646304805614</v>
      </c>
      <c r="CA279" s="15">
        <v>73367.771784592565</v>
      </c>
      <c r="CB279" s="15">
        <v>155350344.15122399</v>
      </c>
      <c r="CC279" s="15">
        <v>0</v>
      </c>
      <c r="CD279" s="15">
        <v>45219.3141024</v>
      </c>
      <c r="CE279" s="15">
        <v>155395563.4653264</v>
      </c>
      <c r="CF279" s="15">
        <v>73346.422138287759</v>
      </c>
      <c r="CG279" s="15">
        <v>0</v>
      </c>
      <c r="CH279" s="15">
        <v>21.349646304805614</v>
      </c>
      <c r="CI279" s="15">
        <v>73367.771784592565</v>
      </c>
      <c r="CJ279" s="15" t="s">
        <v>96</v>
      </c>
      <c r="CK279" s="15" t="s">
        <v>523</v>
      </c>
      <c r="CL279" s="15" t="s">
        <v>523</v>
      </c>
      <c r="CM279" s="15" t="s">
        <v>523</v>
      </c>
      <c r="CN279" s="15">
        <v>14122.494616964555</v>
      </c>
      <c r="CO279" s="15">
        <v>14122.494616964555</v>
      </c>
      <c r="CP279" s="15">
        <v>29911948.463999998</v>
      </c>
      <c r="CQ279" s="15">
        <v>14122.494616964555</v>
      </c>
      <c r="CR279" s="14">
        <v>14122.494616964555</v>
      </c>
      <c r="CS279">
        <v>14122.494616964555</v>
      </c>
      <c r="CT279">
        <v>14122.494616964555</v>
      </c>
      <c r="CU279">
        <v>29911948.463999998</v>
      </c>
      <c r="CV279">
        <v>14122.494616964555</v>
      </c>
      <c r="CW279">
        <v>14122.494616964555</v>
      </c>
      <c r="CX279">
        <v>1</v>
      </c>
      <c r="CY279" s="21">
        <f t="shared" si="4"/>
        <v>3.7781839331195075E-4</v>
      </c>
      <c r="CZ279" s="21" t="e">
        <f>VLOOKUP(F279,#REF!,12,0)</f>
        <v>#REF!</v>
      </c>
      <c r="DB279" s="16"/>
    </row>
    <row r="280" spans="1:106">
      <c r="A280" t="s">
        <v>685</v>
      </c>
      <c r="B280" t="s">
        <v>747</v>
      </c>
      <c r="C280" t="s">
        <v>1895</v>
      </c>
      <c r="D280" t="s">
        <v>689</v>
      </c>
      <c r="E280" t="s">
        <v>685</v>
      </c>
      <c r="F280" t="s">
        <v>747</v>
      </c>
      <c r="I280" t="s">
        <v>689</v>
      </c>
      <c r="J280" t="s">
        <v>523</v>
      </c>
      <c r="K280" t="s">
        <v>88</v>
      </c>
      <c r="L280" t="s">
        <v>526</v>
      </c>
      <c r="M280" t="s">
        <v>527</v>
      </c>
      <c r="N280" t="s">
        <v>523</v>
      </c>
      <c r="O280">
        <v>0</v>
      </c>
      <c r="P280">
        <v>44500</v>
      </c>
      <c r="Q280">
        <v>1</v>
      </c>
      <c r="R280" t="s">
        <v>94</v>
      </c>
      <c r="S280">
        <v>180.42</v>
      </c>
      <c r="T280">
        <v>180.42</v>
      </c>
      <c r="U280">
        <v>0.05</v>
      </c>
      <c r="V280">
        <v>3.0000000000000001E-3</v>
      </c>
      <c r="W280">
        <v>1</v>
      </c>
      <c r="X280">
        <v>180.42</v>
      </c>
      <c r="Y280" s="14">
        <v>180.42</v>
      </c>
      <c r="Z280">
        <v>0.05</v>
      </c>
      <c r="AA280" t="s">
        <v>2420</v>
      </c>
      <c r="AB280" t="s">
        <v>2441</v>
      </c>
      <c r="AC280">
        <v>1</v>
      </c>
      <c r="AD280">
        <v>1</v>
      </c>
      <c r="AE280">
        <v>1</v>
      </c>
      <c r="AF280" t="s">
        <v>2420</v>
      </c>
      <c r="AG280" t="s">
        <v>2441</v>
      </c>
      <c r="AH280">
        <v>1</v>
      </c>
      <c r="AI280">
        <v>1</v>
      </c>
      <c r="AJ280">
        <v>1</v>
      </c>
      <c r="AL280">
        <v>1</v>
      </c>
      <c r="AM280" t="s">
        <v>95</v>
      </c>
      <c r="AN280">
        <v>0</v>
      </c>
      <c r="AO280" t="s">
        <v>95</v>
      </c>
      <c r="AP280" t="s">
        <v>95</v>
      </c>
      <c r="AQ280">
        <v>1</v>
      </c>
      <c r="AS280">
        <v>1</v>
      </c>
      <c r="AT280" t="s">
        <v>92</v>
      </c>
      <c r="AU280" t="s">
        <v>95</v>
      </c>
      <c r="AV280" t="s">
        <v>94</v>
      </c>
      <c r="AW280">
        <v>180.42</v>
      </c>
      <c r="AX280">
        <v>0</v>
      </c>
      <c r="AY280">
        <v>1</v>
      </c>
      <c r="AZ280">
        <v>1153.010094</v>
      </c>
      <c r="BA280">
        <v>0</v>
      </c>
      <c r="BB280" t="s">
        <v>116</v>
      </c>
      <c r="BC280" t="s">
        <v>1895</v>
      </c>
      <c r="BD280">
        <v>6.8146158565613263E-2</v>
      </c>
      <c r="BE280">
        <v>0</v>
      </c>
      <c r="BF280">
        <v>1.8885422504604056E-5</v>
      </c>
      <c r="BG280">
        <v>6.8165043988117874E-2</v>
      </c>
      <c r="BH280">
        <v>6.8146158565613263E-2</v>
      </c>
      <c r="BI280">
        <v>0</v>
      </c>
      <c r="BJ280">
        <v>1.8885422504604056E-5</v>
      </c>
      <c r="BK280">
        <v>6.8165043988117874E-2</v>
      </c>
      <c r="BL280">
        <v>144.33599999999998</v>
      </c>
      <c r="BM280">
        <v>0</v>
      </c>
      <c r="BN280">
        <v>0.04</v>
      </c>
      <c r="BO280">
        <v>144.376</v>
      </c>
      <c r="BP280">
        <v>6.8146158565613263E-2</v>
      </c>
      <c r="BQ280">
        <v>0</v>
      </c>
      <c r="BR280">
        <v>1.8885422504604056E-5</v>
      </c>
      <c r="BS280" s="14">
        <v>6.8165043988117874E-2</v>
      </c>
      <c r="BT280" s="15">
        <v>0.35402610836421744</v>
      </c>
      <c r="BU280" s="15">
        <v>0</v>
      </c>
      <c r="BV280" s="15">
        <v>9.8111658453668539E-5</v>
      </c>
      <c r="BW280" s="15">
        <v>0.35412422002267119</v>
      </c>
      <c r="BX280" s="15">
        <v>0.35402610836421744</v>
      </c>
      <c r="BY280" s="15">
        <v>0</v>
      </c>
      <c r="BZ280" s="15">
        <v>9.8111658453668539E-5</v>
      </c>
      <c r="CA280" s="15">
        <v>0.35412422002267119</v>
      </c>
      <c r="CB280" s="15">
        <v>749.83995359999994</v>
      </c>
      <c r="CC280" s="15">
        <v>0</v>
      </c>
      <c r="CD280" s="15">
        <v>0.20780400000000002</v>
      </c>
      <c r="CE280" s="15">
        <v>750.04775760000007</v>
      </c>
      <c r="CF280" s="15">
        <v>0.35402610836421744</v>
      </c>
      <c r="CG280" s="15">
        <v>0</v>
      </c>
      <c r="CH280" s="15">
        <v>9.8111658453668539E-5</v>
      </c>
      <c r="CI280" s="15">
        <v>0.35412422002267119</v>
      </c>
      <c r="CJ280" s="15" t="s">
        <v>96</v>
      </c>
      <c r="CK280" s="15" t="s">
        <v>523</v>
      </c>
      <c r="CL280" s="15" t="s">
        <v>523</v>
      </c>
      <c r="CM280" s="15" t="s">
        <v>523</v>
      </c>
      <c r="CN280" s="15">
        <v>6.8165043988117874E-2</v>
      </c>
      <c r="CO280" s="15">
        <v>6.8165043988117874E-2</v>
      </c>
      <c r="CP280" s="15">
        <v>144.376</v>
      </c>
      <c r="CQ280" s="15">
        <v>6.8165043988117874E-2</v>
      </c>
      <c r="CR280" s="14">
        <v>6.8165043988117874E-2</v>
      </c>
      <c r="CS280">
        <v>6.8165043988117874E-2</v>
      </c>
      <c r="CT280">
        <v>6.8165043988117874E-2</v>
      </c>
      <c r="CU280">
        <v>144.376</v>
      </c>
      <c r="CV280">
        <v>6.8165043988117874E-2</v>
      </c>
      <c r="CW280">
        <v>6.8165043988117874E-2</v>
      </c>
      <c r="CX280">
        <v>1</v>
      </c>
      <c r="CY280" s="21">
        <f t="shared" si="4"/>
        <v>3.7781312486485908E-4</v>
      </c>
      <c r="CZ280" s="21" t="e">
        <f>VLOOKUP(F280,#REF!,12,0)</f>
        <v>#REF!</v>
      </c>
      <c r="DB280" s="16"/>
    </row>
    <row r="281" spans="1:106">
      <c r="A281" t="s">
        <v>685</v>
      </c>
      <c r="B281" t="s">
        <v>749</v>
      </c>
      <c r="C281" t="s">
        <v>1896</v>
      </c>
      <c r="D281" t="s">
        <v>689</v>
      </c>
      <c r="E281" t="s">
        <v>685</v>
      </c>
      <c r="F281" t="s">
        <v>749</v>
      </c>
      <c r="I281" t="s">
        <v>689</v>
      </c>
      <c r="J281" t="s">
        <v>523</v>
      </c>
      <c r="K281" t="s">
        <v>88</v>
      </c>
      <c r="L281" t="s">
        <v>526</v>
      </c>
      <c r="M281" t="s">
        <v>527</v>
      </c>
      <c r="N281" t="s">
        <v>523</v>
      </c>
      <c r="O281">
        <v>0</v>
      </c>
      <c r="P281">
        <v>44500</v>
      </c>
      <c r="Q281">
        <v>1</v>
      </c>
      <c r="R281" t="s">
        <v>94</v>
      </c>
      <c r="S281">
        <v>45553968.960000001</v>
      </c>
      <c r="T281">
        <v>45553968.960000001</v>
      </c>
      <c r="U281">
        <v>13257.38</v>
      </c>
      <c r="V281">
        <v>3.0000000000000001E-3</v>
      </c>
      <c r="W281">
        <v>1</v>
      </c>
      <c r="X281">
        <v>45553968.960000001</v>
      </c>
      <c r="Y281" s="14">
        <v>45553968.960000001</v>
      </c>
      <c r="Z281">
        <v>13257.38</v>
      </c>
      <c r="AA281" t="s">
        <v>2420</v>
      </c>
      <c r="AB281" t="s">
        <v>2441</v>
      </c>
      <c r="AC281">
        <v>1</v>
      </c>
      <c r="AD281">
        <v>1</v>
      </c>
      <c r="AE281">
        <v>1</v>
      </c>
      <c r="AF281" t="s">
        <v>2420</v>
      </c>
      <c r="AG281" t="s">
        <v>2441</v>
      </c>
      <c r="AH281">
        <v>1</v>
      </c>
      <c r="AI281">
        <v>1</v>
      </c>
      <c r="AJ281">
        <v>1</v>
      </c>
      <c r="AL281">
        <v>1</v>
      </c>
      <c r="AM281" t="s">
        <v>95</v>
      </c>
      <c r="AN281">
        <v>0</v>
      </c>
      <c r="AO281" t="s">
        <v>95</v>
      </c>
      <c r="AP281" t="s">
        <v>95</v>
      </c>
      <c r="AQ281">
        <v>1</v>
      </c>
      <c r="AS281">
        <v>1</v>
      </c>
      <c r="AT281" t="s">
        <v>92</v>
      </c>
      <c r="AU281" t="s">
        <v>95</v>
      </c>
      <c r="AV281" t="s">
        <v>94</v>
      </c>
      <c r="AW281">
        <v>45553968.960000001</v>
      </c>
      <c r="AX281">
        <v>0</v>
      </c>
      <c r="AY281">
        <v>1</v>
      </c>
      <c r="AZ281">
        <v>291121749.43267202</v>
      </c>
      <c r="BA281">
        <v>0</v>
      </c>
      <c r="BB281" t="s">
        <v>116</v>
      </c>
      <c r="BC281" t="s">
        <v>1896</v>
      </c>
      <c r="BD281">
        <v>17206.119011424373</v>
      </c>
      <c r="BE281">
        <v>0</v>
      </c>
      <c r="BF281">
        <v>5.0074244520817537</v>
      </c>
      <c r="BG281">
        <v>17211.126435876453</v>
      </c>
      <c r="BH281">
        <v>17206.119011424373</v>
      </c>
      <c r="BI281">
        <v>0</v>
      </c>
      <c r="BJ281">
        <v>5.0074244520817537</v>
      </c>
      <c r="BK281">
        <v>17211.126435876453</v>
      </c>
      <c r="BL281">
        <v>36443175.168000005</v>
      </c>
      <c r="BM281">
        <v>0</v>
      </c>
      <c r="BN281">
        <v>10605.903999999999</v>
      </c>
      <c r="BO281">
        <v>36453781.072000004</v>
      </c>
      <c r="BP281">
        <v>17206.119011424373</v>
      </c>
      <c r="BQ281">
        <v>0</v>
      </c>
      <c r="BR281">
        <v>5.0074244520817537</v>
      </c>
      <c r="BS281" s="14">
        <v>17211.126435876453</v>
      </c>
      <c r="BT281" s="15">
        <v>89387.508876250766</v>
      </c>
      <c r="BU281" s="15">
        <v>0</v>
      </c>
      <c r="BV281" s="15">
        <v>26.014070771009919</v>
      </c>
      <c r="BW281" s="15">
        <v>89413.52294702176</v>
      </c>
      <c r="BX281" s="15">
        <v>89387.508876250766</v>
      </c>
      <c r="BY281" s="15">
        <v>0</v>
      </c>
      <c r="BZ281" s="15">
        <v>26.014070771009919</v>
      </c>
      <c r="CA281" s="15">
        <v>89413.52294702176</v>
      </c>
      <c r="CB281" s="15">
        <v>189325939.31527683</v>
      </c>
      <c r="CC281" s="15">
        <v>0</v>
      </c>
      <c r="CD281" s="15">
        <v>55098.731870399992</v>
      </c>
      <c r="CE281" s="15">
        <v>189381038.04714721</v>
      </c>
      <c r="CF281" s="15">
        <v>89387.508876250766</v>
      </c>
      <c r="CG281" s="15">
        <v>0</v>
      </c>
      <c r="CH281" s="15">
        <v>26.014070771009919</v>
      </c>
      <c r="CI281" s="15">
        <v>89413.52294702176</v>
      </c>
      <c r="CJ281" s="15" t="s">
        <v>96</v>
      </c>
      <c r="CK281" s="15" t="s">
        <v>523</v>
      </c>
      <c r="CL281" s="15" t="s">
        <v>523</v>
      </c>
      <c r="CM281" s="15" t="s">
        <v>523</v>
      </c>
      <c r="CN281" s="15">
        <v>17211.126435876453</v>
      </c>
      <c r="CO281" s="15">
        <v>17211.126435876453</v>
      </c>
      <c r="CP281" s="15">
        <v>36453781.072000004</v>
      </c>
      <c r="CQ281" s="15">
        <v>17211.126435876453</v>
      </c>
      <c r="CR281" s="14">
        <v>17211.126435876453</v>
      </c>
      <c r="CS281">
        <v>17211.126435876453</v>
      </c>
      <c r="CT281">
        <v>17211.126435876453</v>
      </c>
      <c r="CU281">
        <v>36453781.072000004</v>
      </c>
      <c r="CV281">
        <v>17211.126435876453</v>
      </c>
      <c r="CW281">
        <v>17211.126435876453</v>
      </c>
      <c r="CX281">
        <v>1</v>
      </c>
      <c r="CY281" s="21">
        <f t="shared" si="4"/>
        <v>3.7781837299378211E-4</v>
      </c>
      <c r="CZ281" s="21" t="e">
        <f>VLOOKUP(F281,#REF!,12,0)</f>
        <v>#REF!</v>
      </c>
      <c r="DB281" s="16"/>
    </row>
    <row r="282" spans="1:106">
      <c r="A282" t="s">
        <v>685</v>
      </c>
      <c r="B282" t="s">
        <v>751</v>
      </c>
      <c r="C282" t="s">
        <v>1897</v>
      </c>
      <c r="D282" t="s">
        <v>689</v>
      </c>
      <c r="E282" t="s">
        <v>685</v>
      </c>
      <c r="F282" t="s">
        <v>751</v>
      </c>
      <c r="I282" t="s">
        <v>689</v>
      </c>
      <c r="J282" t="s">
        <v>523</v>
      </c>
      <c r="K282" t="s">
        <v>88</v>
      </c>
      <c r="L282" t="s">
        <v>526</v>
      </c>
      <c r="M282" t="s">
        <v>527</v>
      </c>
      <c r="N282" t="s">
        <v>523</v>
      </c>
      <c r="O282">
        <v>0</v>
      </c>
      <c r="P282">
        <v>44500</v>
      </c>
      <c r="Q282">
        <v>1</v>
      </c>
      <c r="R282" t="s">
        <v>94</v>
      </c>
      <c r="S282">
        <v>10359.86</v>
      </c>
      <c r="T282">
        <v>10359.86</v>
      </c>
      <c r="U282">
        <v>3.79</v>
      </c>
      <c r="V282">
        <v>3.4999999999999996E-3</v>
      </c>
      <c r="W282">
        <v>1</v>
      </c>
      <c r="X282">
        <v>10359.86</v>
      </c>
      <c r="Y282" s="14">
        <v>10359.86</v>
      </c>
      <c r="Z282">
        <v>3.79</v>
      </c>
      <c r="AA282" t="s">
        <v>2420</v>
      </c>
      <c r="AB282" t="s">
        <v>2441</v>
      </c>
      <c r="AC282">
        <v>1</v>
      </c>
      <c r="AD282">
        <v>1</v>
      </c>
      <c r="AE282">
        <v>1</v>
      </c>
      <c r="AF282" t="s">
        <v>2420</v>
      </c>
      <c r="AG282" t="s">
        <v>2441</v>
      </c>
      <c r="AH282">
        <v>1</v>
      </c>
      <c r="AI282">
        <v>1</v>
      </c>
      <c r="AJ282">
        <v>1</v>
      </c>
      <c r="AL282">
        <v>1</v>
      </c>
      <c r="AM282" t="s">
        <v>95</v>
      </c>
      <c r="AN282">
        <v>0</v>
      </c>
      <c r="AO282" t="s">
        <v>95</v>
      </c>
      <c r="AP282" t="s">
        <v>95</v>
      </c>
      <c r="AQ282">
        <v>1</v>
      </c>
      <c r="AS282">
        <v>1</v>
      </c>
      <c r="AT282" t="s">
        <v>92</v>
      </c>
      <c r="AU282" t="s">
        <v>95</v>
      </c>
      <c r="AV282" t="s">
        <v>94</v>
      </c>
      <c r="AW282">
        <v>10359.86</v>
      </c>
      <c r="AX282">
        <v>0</v>
      </c>
      <c r="AY282">
        <v>1</v>
      </c>
      <c r="AZ282">
        <v>66206.757301999998</v>
      </c>
      <c r="BA282">
        <v>0</v>
      </c>
      <c r="BB282" t="s">
        <v>116</v>
      </c>
      <c r="BC282" t="s">
        <v>1897</v>
      </c>
      <c r="BD282">
        <v>3.9130066637709469</v>
      </c>
      <c r="BE282">
        <v>0</v>
      </c>
      <c r="BF282">
        <v>1.4315150258489872E-3</v>
      </c>
      <c r="BG282">
        <v>3.9144381787967957</v>
      </c>
      <c r="BH282">
        <v>3.9130066637709469</v>
      </c>
      <c r="BI282">
        <v>0</v>
      </c>
      <c r="BJ282">
        <v>1.4315150258489872E-3</v>
      </c>
      <c r="BK282">
        <v>3.9144381787967957</v>
      </c>
      <c r="BL282">
        <v>8287.8880000000008</v>
      </c>
      <c r="BM282">
        <v>0</v>
      </c>
      <c r="BN282">
        <v>3.0319999999999996</v>
      </c>
      <c r="BO282">
        <v>8290.92</v>
      </c>
      <c r="BP282">
        <v>3.9130066637709469</v>
      </c>
      <c r="BQ282">
        <v>0</v>
      </c>
      <c r="BR282">
        <v>1.4315150258489872E-3</v>
      </c>
      <c r="BS282" s="14">
        <v>3.9144381787967957</v>
      </c>
      <c r="BT282" s="15">
        <v>20.328460918956445</v>
      </c>
      <c r="BU282" s="15">
        <v>0</v>
      </c>
      <c r="BV282" s="15">
        <v>7.4368637107880735E-3</v>
      </c>
      <c r="BW282" s="15">
        <v>20.335897782667235</v>
      </c>
      <c r="BX282" s="15">
        <v>20.328460918956445</v>
      </c>
      <c r="BY282" s="15">
        <v>0</v>
      </c>
      <c r="BZ282" s="15">
        <v>7.4368637107880735E-3</v>
      </c>
      <c r="CA282" s="15">
        <v>20.335897782667235</v>
      </c>
      <c r="CB282" s="15">
        <v>43056.406948800002</v>
      </c>
      <c r="CC282" s="15">
        <v>0</v>
      </c>
      <c r="CD282" s="15">
        <v>15.751543199999999</v>
      </c>
      <c r="CE282" s="15">
        <v>43072.158492000002</v>
      </c>
      <c r="CF282" s="15">
        <v>20.328460918956445</v>
      </c>
      <c r="CG282" s="15">
        <v>0</v>
      </c>
      <c r="CH282" s="15">
        <v>7.4368637107880735E-3</v>
      </c>
      <c r="CI282" s="15">
        <v>20.335897782667235</v>
      </c>
      <c r="CJ282" s="15" t="s">
        <v>96</v>
      </c>
      <c r="CK282" s="15" t="s">
        <v>523</v>
      </c>
      <c r="CL282" s="15" t="s">
        <v>523</v>
      </c>
      <c r="CM282" s="15" t="s">
        <v>523</v>
      </c>
      <c r="CN282" s="15">
        <v>3.9144381787967957</v>
      </c>
      <c r="CO282" s="15">
        <v>3.9144381787967957</v>
      </c>
      <c r="CP282" s="15">
        <v>8290.92</v>
      </c>
      <c r="CQ282" s="15">
        <v>3.9144381787967957</v>
      </c>
      <c r="CR282" s="14">
        <v>3.9144381787967957</v>
      </c>
      <c r="CS282">
        <v>3.9144381787967957</v>
      </c>
      <c r="CT282">
        <v>3.9144381787967957</v>
      </c>
      <c r="CU282">
        <v>8290.92</v>
      </c>
      <c r="CV282">
        <v>3.9144381787967957</v>
      </c>
      <c r="CW282">
        <v>3.9144381787967957</v>
      </c>
      <c r="CX282">
        <v>1</v>
      </c>
      <c r="CY282" s="21">
        <f t="shared" si="4"/>
        <v>3.778466290854119E-4</v>
      </c>
      <c r="CZ282" s="21" t="e">
        <f>VLOOKUP(F282,#REF!,12,0)</f>
        <v>#REF!</v>
      </c>
      <c r="DB282" s="16"/>
    </row>
    <row r="283" spans="1:106">
      <c r="A283" t="s">
        <v>685</v>
      </c>
      <c r="B283" t="s">
        <v>753</v>
      </c>
      <c r="C283" t="s">
        <v>1898</v>
      </c>
      <c r="D283" t="s">
        <v>689</v>
      </c>
      <c r="E283" t="s">
        <v>685</v>
      </c>
      <c r="F283" t="s">
        <v>753</v>
      </c>
      <c r="I283" t="s">
        <v>689</v>
      </c>
      <c r="J283" t="s">
        <v>523</v>
      </c>
      <c r="K283" t="s">
        <v>88</v>
      </c>
      <c r="L283" t="s">
        <v>526</v>
      </c>
      <c r="M283" t="s">
        <v>527</v>
      </c>
      <c r="N283" t="s">
        <v>523</v>
      </c>
      <c r="O283">
        <v>0</v>
      </c>
      <c r="P283">
        <v>44500</v>
      </c>
      <c r="Q283">
        <v>1</v>
      </c>
      <c r="R283" t="s">
        <v>94</v>
      </c>
      <c r="S283">
        <v>67833.11</v>
      </c>
      <c r="T283">
        <v>67833.11</v>
      </c>
      <c r="U283">
        <v>5693.31</v>
      </c>
      <c r="V283">
        <v>0.02</v>
      </c>
      <c r="W283">
        <v>1</v>
      </c>
      <c r="X283">
        <v>67833.11</v>
      </c>
      <c r="Y283" s="14">
        <v>67833.11</v>
      </c>
      <c r="Z283">
        <v>5693.31</v>
      </c>
      <c r="AA283" t="s">
        <v>2420</v>
      </c>
      <c r="AB283" t="s">
        <v>2450</v>
      </c>
      <c r="AC283">
        <v>1</v>
      </c>
      <c r="AD283">
        <v>1</v>
      </c>
      <c r="AE283">
        <v>1</v>
      </c>
      <c r="AF283" t="s">
        <v>2420</v>
      </c>
      <c r="AG283" t="s">
        <v>2450</v>
      </c>
      <c r="AH283">
        <v>1</v>
      </c>
      <c r="AI283">
        <v>1</v>
      </c>
      <c r="AJ283">
        <v>1</v>
      </c>
      <c r="AL283">
        <v>1</v>
      </c>
      <c r="AM283" t="s">
        <v>95</v>
      </c>
      <c r="AN283">
        <v>0</v>
      </c>
      <c r="AO283" t="s">
        <v>95</v>
      </c>
      <c r="AP283" t="s">
        <v>95</v>
      </c>
      <c r="AQ283">
        <v>1</v>
      </c>
      <c r="AS283">
        <v>1</v>
      </c>
      <c r="AT283" t="s">
        <v>92</v>
      </c>
      <c r="AU283" t="s">
        <v>95</v>
      </c>
      <c r="AV283" t="s">
        <v>94</v>
      </c>
      <c r="AW283">
        <v>67833.11</v>
      </c>
      <c r="AX283">
        <v>0</v>
      </c>
      <c r="AY283">
        <v>1</v>
      </c>
      <c r="AZ283">
        <v>433501.05607699999</v>
      </c>
      <c r="BA283">
        <v>0</v>
      </c>
      <c r="BB283" t="s">
        <v>116</v>
      </c>
      <c r="BC283" t="s">
        <v>1898</v>
      </c>
      <c r="BD283">
        <v>25.621138843025644</v>
      </c>
      <c r="BE283">
        <v>0</v>
      </c>
      <c r="BF283">
        <v>2.1504112959937465</v>
      </c>
      <c r="BG283">
        <v>27.771550139019389</v>
      </c>
      <c r="BH283">
        <v>25.621138843025644</v>
      </c>
      <c r="BI283">
        <v>0</v>
      </c>
      <c r="BJ283">
        <v>2.1504112959937465</v>
      </c>
      <c r="BK283">
        <v>27.771550139019389</v>
      </c>
      <c r="BL283">
        <v>54266.487999999998</v>
      </c>
      <c r="BM283">
        <v>0</v>
      </c>
      <c r="BN283">
        <v>4554.6480000000001</v>
      </c>
      <c r="BO283">
        <v>58821.136000000006</v>
      </c>
      <c r="BP283">
        <v>25.621138843025644</v>
      </c>
      <c r="BQ283">
        <v>0</v>
      </c>
      <c r="BR283">
        <v>2.1504112959937465</v>
      </c>
      <c r="BS283" s="14">
        <v>27.771550139019389</v>
      </c>
      <c r="BT283" s="15">
        <v>133.10437840340254</v>
      </c>
      <c r="BU283" s="15">
        <v>0</v>
      </c>
      <c r="BV283" s="15">
        <v>11.171601723817112</v>
      </c>
      <c r="BW283" s="15">
        <v>144.27598012721964</v>
      </c>
      <c r="BX283" s="15">
        <v>133.10437840340254</v>
      </c>
      <c r="BY283" s="15">
        <v>0</v>
      </c>
      <c r="BZ283" s="15">
        <v>11.171601723817112</v>
      </c>
      <c r="CA283" s="15">
        <v>144.27598012721964</v>
      </c>
      <c r="CB283" s="15">
        <v>281919.83180879999</v>
      </c>
      <c r="CC283" s="15">
        <v>0</v>
      </c>
      <c r="CD283" s="15">
        <v>23661.8518248</v>
      </c>
      <c r="CE283" s="15">
        <v>305581.68363360001</v>
      </c>
      <c r="CF283" s="15">
        <v>133.10437840340254</v>
      </c>
      <c r="CG283" s="15">
        <v>0</v>
      </c>
      <c r="CH283" s="15">
        <v>11.171601723817112</v>
      </c>
      <c r="CI283" s="15">
        <v>144.27598012721964</v>
      </c>
      <c r="CJ283" s="15" t="s">
        <v>96</v>
      </c>
      <c r="CK283" s="15" t="s">
        <v>523</v>
      </c>
      <c r="CL283" s="15" t="s">
        <v>523</v>
      </c>
      <c r="CM283" s="15" t="s">
        <v>523</v>
      </c>
      <c r="CN283" s="15">
        <v>27.771550139019389</v>
      </c>
      <c r="CO283" s="15">
        <v>27.771550139019389</v>
      </c>
      <c r="CP283" s="15">
        <v>58821.136000000006</v>
      </c>
      <c r="CQ283" s="15">
        <v>27.771550139019389</v>
      </c>
      <c r="CR283" s="14">
        <v>27.771550139019389</v>
      </c>
      <c r="CS283">
        <v>27.771550139019389</v>
      </c>
      <c r="CT283">
        <v>27.771550139019389</v>
      </c>
      <c r="CU283">
        <v>58821.136000000006</v>
      </c>
      <c r="CV283">
        <v>27.771550139019389</v>
      </c>
      <c r="CW283">
        <v>27.771550139019389</v>
      </c>
      <c r="CX283">
        <v>1</v>
      </c>
      <c r="CY283" s="21">
        <f t="shared" si="4"/>
        <v>4.0940994949250286E-4</v>
      </c>
      <c r="CZ283" s="21" t="e">
        <f>VLOOKUP(F283,#REF!,12,0)</f>
        <v>#REF!</v>
      </c>
      <c r="DB283" s="16"/>
    </row>
    <row r="284" spans="1:106">
      <c r="A284" t="s">
        <v>685</v>
      </c>
      <c r="B284" t="s">
        <v>756</v>
      </c>
      <c r="C284" t="s">
        <v>1899</v>
      </c>
      <c r="D284" t="s">
        <v>689</v>
      </c>
      <c r="E284" t="s">
        <v>685</v>
      </c>
      <c r="F284" t="s">
        <v>756</v>
      </c>
      <c r="I284" t="s">
        <v>689</v>
      </c>
      <c r="J284" t="s">
        <v>523</v>
      </c>
      <c r="K284" t="s">
        <v>88</v>
      </c>
      <c r="L284" t="s">
        <v>526</v>
      </c>
      <c r="M284" t="s">
        <v>527</v>
      </c>
      <c r="N284" t="s">
        <v>523</v>
      </c>
      <c r="O284">
        <v>0</v>
      </c>
      <c r="P284">
        <v>44500</v>
      </c>
      <c r="Q284">
        <v>1</v>
      </c>
      <c r="R284" t="s">
        <v>94</v>
      </c>
      <c r="S284">
        <v>-20090387.469999999</v>
      </c>
      <c r="T284">
        <v>-20090387.469999999</v>
      </c>
      <c r="U284">
        <v>5692.9</v>
      </c>
      <c r="V284">
        <v>3.4999999999999996E-3</v>
      </c>
      <c r="W284">
        <v>1</v>
      </c>
      <c r="X284">
        <v>-20090387.469999999</v>
      </c>
      <c r="Y284" s="14">
        <v>-20090387.469999999</v>
      </c>
      <c r="Z284">
        <v>5692.9</v>
      </c>
      <c r="AA284">
        <v>0</v>
      </c>
      <c r="AB284">
        <v>0</v>
      </c>
      <c r="AC284" t="s">
        <v>523</v>
      </c>
      <c r="AD284">
        <v>1</v>
      </c>
      <c r="AE284">
        <v>1</v>
      </c>
      <c r="AF284">
        <v>0</v>
      </c>
      <c r="AG284">
        <v>0</v>
      </c>
      <c r="AH284" t="s">
        <v>523</v>
      </c>
      <c r="AI284">
        <v>1</v>
      </c>
      <c r="AJ284">
        <v>1</v>
      </c>
      <c r="AL284">
        <v>1</v>
      </c>
      <c r="AM284" t="s">
        <v>95</v>
      </c>
      <c r="AN284">
        <v>0</v>
      </c>
      <c r="AO284" t="s">
        <v>95</v>
      </c>
      <c r="AP284" t="s">
        <v>95</v>
      </c>
      <c r="AQ284">
        <v>1</v>
      </c>
      <c r="AS284">
        <v>1</v>
      </c>
      <c r="AT284" t="s">
        <v>92</v>
      </c>
      <c r="AU284" t="s">
        <v>95</v>
      </c>
      <c r="AV284" t="s">
        <v>94</v>
      </c>
      <c r="AW284">
        <v>-20090387.469999999</v>
      </c>
      <c r="AX284">
        <v>0</v>
      </c>
      <c r="AY284">
        <v>1</v>
      </c>
      <c r="AZ284">
        <v>-128391639.20452899</v>
      </c>
      <c r="BA284">
        <v>0</v>
      </c>
      <c r="BB284" t="s">
        <v>116</v>
      </c>
      <c r="BC284" t="s">
        <v>1899</v>
      </c>
      <c r="BD284">
        <v>-7588.3091130430657</v>
      </c>
      <c r="BE284">
        <v>0</v>
      </c>
      <c r="BF284">
        <v>2.150256435529208</v>
      </c>
      <c r="BG284">
        <v>-7586.1588566075361</v>
      </c>
      <c r="BH284">
        <v>-7588.3091130430657</v>
      </c>
      <c r="BI284">
        <v>0</v>
      </c>
      <c r="BJ284">
        <v>2.150256435529208</v>
      </c>
      <c r="BK284">
        <v>-7586.1588566075361</v>
      </c>
      <c r="BL284">
        <v>-16072309.976</v>
      </c>
      <c r="BM284">
        <v>0</v>
      </c>
      <c r="BN284">
        <v>4554.32</v>
      </c>
      <c r="BO284">
        <v>-16067755.656000001</v>
      </c>
      <c r="BP284">
        <v>-7588.3091130430657</v>
      </c>
      <c r="BQ284">
        <v>0</v>
      </c>
      <c r="BR284">
        <v>2.150256435529208</v>
      </c>
      <c r="BS284" s="14">
        <v>-7586.1588566075361</v>
      </c>
      <c r="BT284" s="15">
        <v>-39422.024673170032</v>
      </c>
      <c r="BU284" s="15">
        <v>0</v>
      </c>
      <c r="BV284" s="15">
        <v>11.170797208217788</v>
      </c>
      <c r="BW284" s="15">
        <v>-39410.85387596181</v>
      </c>
      <c r="BX284" s="15">
        <v>-39422.024673170032</v>
      </c>
      <c r="BY284" s="15">
        <v>0</v>
      </c>
      <c r="BZ284" s="15">
        <v>11.170797208217788</v>
      </c>
      <c r="CA284" s="15">
        <v>-39410.85387596181</v>
      </c>
      <c r="CB284" s="15">
        <v>-83497257.556317598</v>
      </c>
      <c r="CC284" s="15">
        <v>0</v>
      </c>
      <c r="CD284" s="15">
        <v>23660.147831999999</v>
      </c>
      <c r="CE284" s="15">
        <v>-83473597.408485606</v>
      </c>
      <c r="CF284" s="15">
        <v>-39422.024673170032</v>
      </c>
      <c r="CG284" s="15">
        <v>0</v>
      </c>
      <c r="CH284" s="15">
        <v>11.170797208217788</v>
      </c>
      <c r="CI284" s="15">
        <v>-39410.85387596181</v>
      </c>
      <c r="CJ284" s="15" t="s">
        <v>96</v>
      </c>
      <c r="CK284" s="15" t="s">
        <v>523</v>
      </c>
      <c r="CL284" s="15" t="s">
        <v>523</v>
      </c>
      <c r="CM284" s="15" t="s">
        <v>523</v>
      </c>
      <c r="CN284" s="15">
        <v>-7586.1588566075361</v>
      </c>
      <c r="CO284" s="15">
        <v>-7586.1588566075361</v>
      </c>
      <c r="CP284" s="15">
        <v>-16067755.656000001</v>
      </c>
      <c r="CQ284" s="15">
        <v>-7586.1588566075361</v>
      </c>
      <c r="CR284" s="14">
        <v>-7586.1588566075361</v>
      </c>
      <c r="CS284">
        <v>-7586.1588566075361</v>
      </c>
      <c r="CT284">
        <v>-7586.1588566075361</v>
      </c>
      <c r="CU284">
        <v>-16067755.656000001</v>
      </c>
      <c r="CV284">
        <v>-7586.1588566075361</v>
      </c>
      <c r="CW284">
        <v>-7586.1588566075361</v>
      </c>
      <c r="CX284">
        <v>1</v>
      </c>
      <c r="CY284" s="21">
        <f t="shared" si="4"/>
        <v>3.7760142097486069E-4</v>
      </c>
      <c r="CZ284" s="21" t="e">
        <f>VLOOKUP(F284,#REF!,12,0)</f>
        <v>#REF!</v>
      </c>
      <c r="DB284" s="16"/>
    </row>
    <row r="285" spans="1:106">
      <c r="A285" t="s">
        <v>685</v>
      </c>
      <c r="B285" t="s">
        <v>759</v>
      </c>
      <c r="C285" t="s">
        <v>1900</v>
      </c>
      <c r="D285" t="s">
        <v>689</v>
      </c>
      <c r="E285" t="s">
        <v>685</v>
      </c>
      <c r="F285" t="s">
        <v>759</v>
      </c>
      <c r="I285" t="s">
        <v>689</v>
      </c>
      <c r="J285" t="s">
        <v>523</v>
      </c>
      <c r="K285" t="s">
        <v>88</v>
      </c>
      <c r="L285" t="s">
        <v>526</v>
      </c>
      <c r="M285" t="s">
        <v>527</v>
      </c>
      <c r="N285" t="s">
        <v>523</v>
      </c>
      <c r="O285">
        <v>0</v>
      </c>
      <c r="P285">
        <v>44500</v>
      </c>
      <c r="Q285">
        <v>1</v>
      </c>
      <c r="R285" t="s">
        <v>94</v>
      </c>
      <c r="S285">
        <v>234182.85</v>
      </c>
      <c r="T285">
        <v>234182.85</v>
      </c>
      <c r="U285">
        <v>421.56</v>
      </c>
      <c r="V285">
        <v>1.8000000000000002E-2</v>
      </c>
      <c r="W285">
        <v>1</v>
      </c>
      <c r="X285">
        <v>234182.85</v>
      </c>
      <c r="Y285" s="14">
        <v>234182.85</v>
      </c>
      <c r="Z285">
        <v>421.56</v>
      </c>
      <c r="AA285" t="s">
        <v>2420</v>
      </c>
      <c r="AB285" t="s">
        <v>2445</v>
      </c>
      <c r="AC285">
        <v>1</v>
      </c>
      <c r="AD285">
        <v>0</v>
      </c>
      <c r="AE285">
        <v>1</v>
      </c>
      <c r="AF285" t="s">
        <v>2420</v>
      </c>
      <c r="AG285" t="s">
        <v>2445</v>
      </c>
      <c r="AH285">
        <v>1</v>
      </c>
      <c r="AI285">
        <v>0</v>
      </c>
      <c r="AJ285">
        <v>1</v>
      </c>
      <c r="AL285">
        <v>1</v>
      </c>
      <c r="AM285" t="s">
        <v>95</v>
      </c>
      <c r="AN285">
        <v>0</v>
      </c>
      <c r="AO285" t="s">
        <v>95</v>
      </c>
      <c r="AP285" t="s">
        <v>95</v>
      </c>
      <c r="AQ285">
        <v>1</v>
      </c>
      <c r="AS285">
        <v>1</v>
      </c>
      <c r="AT285" t="s">
        <v>92</v>
      </c>
      <c r="AU285" t="s">
        <v>95</v>
      </c>
      <c r="AV285" t="s">
        <v>94</v>
      </c>
      <c r="AW285">
        <v>234182.85</v>
      </c>
      <c r="AX285">
        <v>0</v>
      </c>
      <c r="AY285">
        <v>1</v>
      </c>
      <c r="AZ285">
        <v>1496592.339495</v>
      </c>
      <c r="BA285">
        <v>0</v>
      </c>
      <c r="BB285" t="s">
        <v>116</v>
      </c>
      <c r="BC285" t="s">
        <v>1900</v>
      </c>
      <c r="BD285">
        <v>88.452841311646324</v>
      </c>
      <c r="BE285">
        <v>0</v>
      </c>
      <c r="BF285">
        <v>0.15922677422081769</v>
      </c>
      <c r="BG285">
        <v>88.612068085867136</v>
      </c>
      <c r="BH285">
        <v>88.452841311646324</v>
      </c>
      <c r="BI285">
        <v>0</v>
      </c>
      <c r="BJ285">
        <v>0.15922677422081769</v>
      </c>
      <c r="BK285">
        <v>88.612068085867136</v>
      </c>
      <c r="BL285">
        <v>187346.28000000003</v>
      </c>
      <c r="BM285">
        <v>0</v>
      </c>
      <c r="BN285">
        <v>337.24799999999999</v>
      </c>
      <c r="BO285">
        <v>187683.52799999999</v>
      </c>
      <c r="BP285">
        <v>88.452841311646324</v>
      </c>
      <c r="BQ285">
        <v>0</v>
      </c>
      <c r="BR285">
        <v>0.15922677422081769</v>
      </c>
      <c r="BS285" s="14">
        <v>88.612068085867136</v>
      </c>
      <c r="BT285" s="15">
        <v>459.52135589813383</v>
      </c>
      <c r="BU285" s="15">
        <v>0</v>
      </c>
      <c r="BV285" s="15">
        <v>0.82719901475456992</v>
      </c>
      <c r="BW285" s="15">
        <v>460.34855491288835</v>
      </c>
      <c r="BX285" s="15">
        <v>459.52135589813383</v>
      </c>
      <c r="BY285" s="15">
        <v>0</v>
      </c>
      <c r="BZ285" s="15">
        <v>0.82719901475456992</v>
      </c>
      <c r="CA285" s="15">
        <v>460.34855491288835</v>
      </c>
      <c r="CB285" s="15">
        <v>973282.65922800021</v>
      </c>
      <c r="CC285" s="15">
        <v>0</v>
      </c>
      <c r="CD285" s="15">
        <v>1752.0370848</v>
      </c>
      <c r="CE285" s="15">
        <v>975034.69631279993</v>
      </c>
      <c r="CF285" s="15">
        <v>459.52135589813383</v>
      </c>
      <c r="CG285" s="15">
        <v>0</v>
      </c>
      <c r="CH285" s="15">
        <v>0.82719901475456992</v>
      </c>
      <c r="CI285" s="15">
        <v>460.34855491288835</v>
      </c>
      <c r="CJ285" s="15" t="s">
        <v>96</v>
      </c>
      <c r="CK285" s="15" t="s">
        <v>523</v>
      </c>
      <c r="CL285" s="15" t="s">
        <v>523</v>
      </c>
      <c r="CM285" s="15" t="s">
        <v>523</v>
      </c>
      <c r="CN285" s="15">
        <v>88.612068085867136</v>
      </c>
      <c r="CO285" s="15">
        <v>88.612068085867136</v>
      </c>
      <c r="CP285" s="15">
        <v>187683.52799999999</v>
      </c>
      <c r="CQ285" s="15">
        <v>88.612068085867136</v>
      </c>
      <c r="CR285" s="14">
        <v>88.612068085867136</v>
      </c>
      <c r="CS285">
        <v>88.612068085867136</v>
      </c>
      <c r="CT285">
        <v>88.612068085867136</v>
      </c>
      <c r="CU285">
        <v>187683.52799999999</v>
      </c>
      <c r="CV285">
        <v>88.612068085867136</v>
      </c>
      <c r="CW285">
        <v>88.612068085867136</v>
      </c>
      <c r="CX285">
        <v>0</v>
      </c>
      <c r="CY285" s="21">
        <f t="shared" si="4"/>
        <v>3.783883750918017E-4</v>
      </c>
      <c r="CZ285" s="21" t="e">
        <f>VLOOKUP(F285,#REF!,12,0)</f>
        <v>#REF!</v>
      </c>
      <c r="DB285" s="16"/>
    </row>
    <row r="286" spans="1:106">
      <c r="A286" t="s">
        <v>685</v>
      </c>
      <c r="B286" t="s">
        <v>762</v>
      </c>
      <c r="C286" t="s">
        <v>1901</v>
      </c>
      <c r="D286" t="s">
        <v>689</v>
      </c>
      <c r="E286" t="s">
        <v>685</v>
      </c>
      <c r="F286" t="s">
        <v>762</v>
      </c>
      <c r="I286" t="s">
        <v>689</v>
      </c>
      <c r="J286" t="s">
        <v>523</v>
      </c>
      <c r="K286" t="s">
        <v>88</v>
      </c>
      <c r="L286" t="s">
        <v>526</v>
      </c>
      <c r="M286" t="s">
        <v>527</v>
      </c>
      <c r="N286" t="s">
        <v>523</v>
      </c>
      <c r="O286">
        <v>0</v>
      </c>
      <c r="P286">
        <v>44500</v>
      </c>
      <c r="Q286">
        <v>1</v>
      </c>
      <c r="R286" t="s">
        <v>94</v>
      </c>
      <c r="S286">
        <v>8043176.6399999997</v>
      </c>
      <c r="T286">
        <v>8043176.6399999997</v>
      </c>
      <c r="U286">
        <v>2815.19</v>
      </c>
      <c r="V286">
        <v>3.4999999999999996E-3</v>
      </c>
      <c r="W286">
        <v>1</v>
      </c>
      <c r="X286">
        <v>8043176.6399999997</v>
      </c>
      <c r="Y286" s="14">
        <v>8043176.6399999997</v>
      </c>
      <c r="Z286">
        <v>2815.19</v>
      </c>
      <c r="AA286" t="s">
        <v>2420</v>
      </c>
      <c r="AB286" t="s">
        <v>2421</v>
      </c>
      <c r="AC286">
        <v>1</v>
      </c>
      <c r="AD286">
        <v>0</v>
      </c>
      <c r="AE286">
        <v>1</v>
      </c>
      <c r="AF286" t="s">
        <v>2420</v>
      </c>
      <c r="AG286" t="s">
        <v>2421</v>
      </c>
      <c r="AH286">
        <v>1</v>
      </c>
      <c r="AI286">
        <v>0</v>
      </c>
      <c r="AJ286">
        <v>1</v>
      </c>
      <c r="AL286">
        <v>1</v>
      </c>
      <c r="AM286" t="s">
        <v>95</v>
      </c>
      <c r="AN286">
        <v>0</v>
      </c>
      <c r="AO286" t="s">
        <v>95</v>
      </c>
      <c r="AP286" t="s">
        <v>95</v>
      </c>
      <c r="AQ286">
        <v>1</v>
      </c>
      <c r="AS286">
        <v>1</v>
      </c>
      <c r="AT286" t="s">
        <v>92</v>
      </c>
      <c r="AU286" t="s">
        <v>95</v>
      </c>
      <c r="AV286" t="s">
        <v>94</v>
      </c>
      <c r="AW286">
        <v>8043176.6399999997</v>
      </c>
      <c r="AX286">
        <v>0</v>
      </c>
      <c r="AY286">
        <v>1</v>
      </c>
      <c r="AZ286">
        <v>51401528.953247994</v>
      </c>
      <c r="BA286">
        <v>0</v>
      </c>
      <c r="BB286" t="s">
        <v>116</v>
      </c>
      <c r="BC286" t="s">
        <v>1901</v>
      </c>
      <c r="BD286">
        <v>3037.975782511232</v>
      </c>
      <c r="BE286">
        <v>0</v>
      </c>
      <c r="BF286">
        <v>1.0633210516147258</v>
      </c>
      <c r="BG286">
        <v>3039.0391035628468</v>
      </c>
      <c r="BH286">
        <v>3037.975782511232</v>
      </c>
      <c r="BI286">
        <v>0</v>
      </c>
      <c r="BJ286">
        <v>1.0633210516147258</v>
      </c>
      <c r="BK286">
        <v>3039.0391035628468</v>
      </c>
      <c r="BL286">
        <v>6434541.3119999999</v>
      </c>
      <c r="BM286">
        <v>0</v>
      </c>
      <c r="BN286">
        <v>2252.152</v>
      </c>
      <c r="BO286">
        <v>6436793.4640000006</v>
      </c>
      <c r="BP286">
        <v>3037.975782511232</v>
      </c>
      <c r="BQ286">
        <v>0</v>
      </c>
      <c r="BR286">
        <v>1.0633210516147258</v>
      </c>
      <c r="BS286" s="14">
        <v>3039.0391035628468</v>
      </c>
      <c r="BT286" s="15">
        <v>15782.5879877241</v>
      </c>
      <c r="BU286" s="15">
        <v>0</v>
      </c>
      <c r="BV286" s="15">
        <v>5.5240591952436624</v>
      </c>
      <c r="BW286" s="15">
        <v>15788.112046919345</v>
      </c>
      <c r="BX286" s="15">
        <v>15782.5879877241</v>
      </c>
      <c r="BY286" s="15">
        <v>0</v>
      </c>
      <c r="BZ286" s="15">
        <v>5.5240591952436624</v>
      </c>
      <c r="CA286" s="15">
        <v>15788.112046919345</v>
      </c>
      <c r="CB286" s="15">
        <v>33428085.5699712</v>
      </c>
      <c r="CC286" s="15">
        <v>0</v>
      </c>
      <c r="CD286" s="15">
        <v>11700.1548552</v>
      </c>
      <c r="CE286" s="15">
        <v>33439785.724826403</v>
      </c>
      <c r="CF286" s="15">
        <v>15782.5879877241</v>
      </c>
      <c r="CG286" s="15">
        <v>0</v>
      </c>
      <c r="CH286" s="15">
        <v>5.5240591952436624</v>
      </c>
      <c r="CI286" s="15">
        <v>15788.112046919345</v>
      </c>
      <c r="CJ286" s="15" t="s">
        <v>96</v>
      </c>
      <c r="CK286" s="15" t="s">
        <v>523</v>
      </c>
      <c r="CL286" s="15" t="s">
        <v>523</v>
      </c>
      <c r="CM286" s="15" t="s">
        <v>523</v>
      </c>
      <c r="CN286" s="15">
        <v>3039.0391035628468</v>
      </c>
      <c r="CO286" s="15">
        <v>3039.0391035628468</v>
      </c>
      <c r="CP286" s="15">
        <v>6436793.4640000006</v>
      </c>
      <c r="CQ286" s="15">
        <v>3039.0391035628468</v>
      </c>
      <c r="CR286" s="14">
        <v>3039.0391035628468</v>
      </c>
      <c r="CS286">
        <v>3039.0391035628468</v>
      </c>
      <c r="CT286">
        <v>3039.0391035628468</v>
      </c>
      <c r="CU286">
        <v>6436793.4640000006</v>
      </c>
      <c r="CV286">
        <v>3039.0391035628468</v>
      </c>
      <c r="CW286">
        <v>3039.0391035628468</v>
      </c>
      <c r="CX286">
        <v>0</v>
      </c>
      <c r="CY286" s="21">
        <f t="shared" si="4"/>
        <v>3.7784065172076676E-4</v>
      </c>
      <c r="CZ286" s="21" t="e">
        <f>VLOOKUP(F286,#REF!,12,0)</f>
        <v>#REF!</v>
      </c>
      <c r="DB286" s="16"/>
    </row>
    <row r="287" spans="1:106">
      <c r="A287" t="s">
        <v>2451</v>
      </c>
      <c r="B287" t="s">
        <v>700</v>
      </c>
      <c r="C287" t="s">
        <v>2452</v>
      </c>
      <c r="D287" t="s">
        <v>2453</v>
      </c>
      <c r="E287" t="s">
        <v>2451</v>
      </c>
      <c r="F287" t="s">
        <v>700</v>
      </c>
      <c r="I287" t="s">
        <v>2453</v>
      </c>
      <c r="J287" t="s">
        <v>523</v>
      </c>
      <c r="K287" t="s">
        <v>88</v>
      </c>
      <c r="L287" t="s">
        <v>526</v>
      </c>
      <c r="M287" t="s">
        <v>527</v>
      </c>
      <c r="N287" t="s">
        <v>523</v>
      </c>
      <c r="O287">
        <v>0</v>
      </c>
      <c r="P287">
        <v>44500</v>
      </c>
      <c r="Q287">
        <v>1</v>
      </c>
      <c r="R287" t="s">
        <v>94</v>
      </c>
      <c r="S287">
        <v>5542617.3300000001</v>
      </c>
      <c r="T287">
        <v>5542617.3300000001</v>
      </c>
      <c r="U287">
        <v>7340.75</v>
      </c>
      <c r="V287">
        <v>7.1999999999999998E-3</v>
      </c>
      <c r="W287">
        <v>1</v>
      </c>
      <c r="X287">
        <v>5542617.3300000001</v>
      </c>
      <c r="Y287" s="14">
        <v>5542617.3300000001</v>
      </c>
      <c r="Z287">
        <v>7340.75</v>
      </c>
      <c r="AA287" t="s">
        <v>2420</v>
      </c>
      <c r="AB287" t="s">
        <v>2442</v>
      </c>
      <c r="AC287">
        <v>1</v>
      </c>
      <c r="AD287">
        <v>1</v>
      </c>
      <c r="AE287">
        <v>1</v>
      </c>
      <c r="AF287" t="s">
        <v>2420</v>
      </c>
      <c r="AG287" t="s">
        <v>2442</v>
      </c>
      <c r="AH287">
        <v>1</v>
      </c>
      <c r="AI287">
        <v>1</v>
      </c>
      <c r="AJ287">
        <v>1</v>
      </c>
      <c r="AL287">
        <v>1</v>
      </c>
      <c r="AM287" t="s">
        <v>95</v>
      </c>
      <c r="AN287">
        <v>0</v>
      </c>
      <c r="AO287" t="s">
        <v>95</v>
      </c>
      <c r="AP287" t="s">
        <v>95</v>
      </c>
      <c r="AQ287">
        <v>1</v>
      </c>
      <c r="AS287">
        <v>1</v>
      </c>
      <c r="AT287" t="s">
        <v>92</v>
      </c>
      <c r="AU287" t="s">
        <v>95</v>
      </c>
      <c r="AV287" t="s">
        <v>94</v>
      </c>
      <c r="AW287">
        <v>5542617.3300000001</v>
      </c>
      <c r="AX287">
        <v>0</v>
      </c>
      <c r="AY287">
        <v>1</v>
      </c>
      <c r="AZ287">
        <v>35421204.570831001</v>
      </c>
      <c r="BA287">
        <v>0</v>
      </c>
      <c r="BB287" t="s">
        <v>116</v>
      </c>
      <c r="BC287" t="s">
        <v>2452</v>
      </c>
      <c r="BD287">
        <v>2093.4934011678088</v>
      </c>
      <c r="BE287">
        <v>0</v>
      </c>
      <c r="BF287">
        <v>2.7726633050134444</v>
      </c>
      <c r="BG287">
        <v>2096.2660644728221</v>
      </c>
      <c r="BH287">
        <v>2093.4934011678088</v>
      </c>
      <c r="BI287">
        <v>0</v>
      </c>
      <c r="BJ287">
        <v>2.7726633050134444</v>
      </c>
      <c r="BK287">
        <v>2096.2660644728221</v>
      </c>
      <c r="BL287">
        <v>4434093.8640000001</v>
      </c>
      <c r="BM287">
        <v>0</v>
      </c>
      <c r="BN287">
        <v>5872.5999999999995</v>
      </c>
      <c r="BO287">
        <v>4439966.4639999997</v>
      </c>
      <c r="BP287">
        <v>2093.4934011678088</v>
      </c>
      <c r="BQ287">
        <v>0</v>
      </c>
      <c r="BR287">
        <v>2.7726633050134444</v>
      </c>
      <c r="BS287" s="14">
        <v>2096.2660644728221</v>
      </c>
      <c r="BT287" s="15">
        <v>10875.907568406883</v>
      </c>
      <c r="BU287" s="15">
        <v>0</v>
      </c>
      <c r="BV287" s="15">
        <v>14.404263135875345</v>
      </c>
      <c r="BW287" s="15">
        <v>10890.311831542758</v>
      </c>
      <c r="BX287" s="15">
        <v>10875.907568406883</v>
      </c>
      <c r="BY287" s="15">
        <v>0</v>
      </c>
      <c r="BZ287" s="15">
        <v>14.404263135875345</v>
      </c>
      <c r="CA287" s="15">
        <v>10890.311831542758</v>
      </c>
      <c r="CB287" s="15">
        <v>23035561.0328664</v>
      </c>
      <c r="CC287" s="15">
        <v>0</v>
      </c>
      <c r="CD287" s="15">
        <v>30508.744259999996</v>
      </c>
      <c r="CE287" s="15">
        <v>23066069.777126398</v>
      </c>
      <c r="CF287" s="15">
        <v>10875.907568406883</v>
      </c>
      <c r="CG287" s="15">
        <v>0</v>
      </c>
      <c r="CH287" s="15">
        <v>14.404263135875345</v>
      </c>
      <c r="CI287" s="15">
        <v>10890.311831542758</v>
      </c>
      <c r="CJ287" s="15" t="s">
        <v>96</v>
      </c>
      <c r="CK287" s="15" t="s">
        <v>523</v>
      </c>
      <c r="CL287" s="15" t="s">
        <v>523</v>
      </c>
      <c r="CM287" s="15" t="s">
        <v>523</v>
      </c>
      <c r="CN287" s="15">
        <v>2096.2660644728221</v>
      </c>
      <c r="CO287" s="15">
        <v>2096.2660644728221</v>
      </c>
      <c r="CP287" s="15">
        <v>4439966.4639999997</v>
      </c>
      <c r="CQ287" s="15">
        <v>2096.2660644728221</v>
      </c>
      <c r="CR287" s="14">
        <v>2096.2660644728221</v>
      </c>
      <c r="CS287">
        <v>2096.2660644728221</v>
      </c>
      <c r="CT287">
        <v>2096.2660644728221</v>
      </c>
      <c r="CU287">
        <v>4439966.4639999997</v>
      </c>
      <c r="CV287">
        <v>2096.2660644728221</v>
      </c>
      <c r="CW287">
        <v>2096.2660644728221</v>
      </c>
      <c r="CX287">
        <v>1</v>
      </c>
      <c r="CY287" s="21">
        <f t="shared" si="4"/>
        <v>3.7820869449647215E-4</v>
      </c>
      <c r="CZ287" s="21" t="e">
        <f>VLOOKUP(F287,#REF!,12,0)</f>
        <v>#REF!</v>
      </c>
      <c r="DB287" s="16"/>
    </row>
    <row r="288" spans="1:106">
      <c r="A288" t="s">
        <v>2451</v>
      </c>
      <c r="B288" t="s">
        <v>2454</v>
      </c>
      <c r="C288" t="s">
        <v>2455</v>
      </c>
      <c r="D288" t="s">
        <v>2453</v>
      </c>
      <c r="E288" t="s">
        <v>2451</v>
      </c>
      <c r="F288" t="s">
        <v>2454</v>
      </c>
      <c r="I288" t="s">
        <v>2453</v>
      </c>
      <c r="J288" t="s">
        <v>523</v>
      </c>
      <c r="K288" t="s">
        <v>88</v>
      </c>
      <c r="L288" t="s">
        <v>526</v>
      </c>
      <c r="M288" t="s">
        <v>527</v>
      </c>
      <c r="N288" t="s">
        <v>523</v>
      </c>
      <c r="O288">
        <v>0</v>
      </c>
      <c r="P288">
        <v>44500</v>
      </c>
      <c r="Q288">
        <v>1</v>
      </c>
      <c r="R288" t="s">
        <v>94</v>
      </c>
      <c r="S288">
        <v>308107913.25</v>
      </c>
      <c r="T288">
        <v>308107913.25</v>
      </c>
      <c r="U288">
        <v>505021.38</v>
      </c>
      <c r="V288">
        <v>1.6200000000000003E-2</v>
      </c>
      <c r="W288">
        <v>1</v>
      </c>
      <c r="X288">
        <v>308107913.25</v>
      </c>
      <c r="Y288" s="14">
        <v>308107913.25</v>
      </c>
      <c r="Z288">
        <v>505021.38</v>
      </c>
      <c r="AA288" t="s">
        <v>2420</v>
      </c>
      <c r="AB288" t="s">
        <v>2442</v>
      </c>
      <c r="AC288">
        <v>1</v>
      </c>
      <c r="AD288">
        <v>1</v>
      </c>
      <c r="AE288">
        <v>1</v>
      </c>
      <c r="AF288" t="s">
        <v>2420</v>
      </c>
      <c r="AG288" t="s">
        <v>2442</v>
      </c>
      <c r="AH288">
        <v>1</v>
      </c>
      <c r="AI288">
        <v>1</v>
      </c>
      <c r="AJ288">
        <v>1</v>
      </c>
      <c r="AL288">
        <v>1</v>
      </c>
      <c r="AM288" t="s">
        <v>95</v>
      </c>
      <c r="AN288">
        <v>0</v>
      </c>
      <c r="AO288" t="s">
        <v>95</v>
      </c>
      <c r="AP288" t="s">
        <v>95</v>
      </c>
      <c r="AQ288">
        <v>1</v>
      </c>
      <c r="AS288">
        <v>1</v>
      </c>
      <c r="AT288" t="s">
        <v>92</v>
      </c>
      <c r="AU288" t="s">
        <v>95</v>
      </c>
      <c r="AV288" t="s">
        <v>94</v>
      </c>
      <c r="AW288">
        <v>308107913.25</v>
      </c>
      <c r="AX288">
        <v>0</v>
      </c>
      <c r="AY288">
        <v>1</v>
      </c>
      <c r="AZ288">
        <v>1969025241.206775</v>
      </c>
      <c r="BA288">
        <v>0</v>
      </c>
      <c r="BB288" t="s">
        <v>116</v>
      </c>
      <c r="BC288" t="s">
        <v>2455</v>
      </c>
      <c r="BD288">
        <v>116374.96237476286</v>
      </c>
      <c r="BE288">
        <v>0</v>
      </c>
      <c r="BF288">
        <v>190.75084270316393</v>
      </c>
      <c r="BG288">
        <v>116565.71321746602</v>
      </c>
      <c r="BH288">
        <v>116374.96237476286</v>
      </c>
      <c r="BI288">
        <v>0</v>
      </c>
      <c r="BJ288">
        <v>190.75084270316393</v>
      </c>
      <c r="BK288">
        <v>116565.71321746602</v>
      </c>
      <c r="BL288">
        <v>246486330.59999999</v>
      </c>
      <c r="BM288">
        <v>0</v>
      </c>
      <c r="BN288">
        <v>404017.10399999999</v>
      </c>
      <c r="BO288">
        <v>246890347.70400003</v>
      </c>
      <c r="BP288">
        <v>116374.96237476286</v>
      </c>
      <c r="BQ288">
        <v>0</v>
      </c>
      <c r="BR288">
        <v>190.75084270316393</v>
      </c>
      <c r="BS288" s="14">
        <v>116565.71321746602</v>
      </c>
      <c r="BT288" s="15">
        <v>604579.56703313056</v>
      </c>
      <c r="BU288" s="15">
        <v>0</v>
      </c>
      <c r="BV288" s="15">
        <v>990.96970292720687</v>
      </c>
      <c r="BW288" s="15">
        <v>605570.53673605772</v>
      </c>
      <c r="BX288" s="15">
        <v>604579.56703313056</v>
      </c>
      <c r="BY288" s="15">
        <v>0</v>
      </c>
      <c r="BZ288" s="15">
        <v>990.96970292720687</v>
      </c>
      <c r="CA288" s="15">
        <v>605570.53673605772</v>
      </c>
      <c r="CB288" s="15">
        <v>1280521136.10006</v>
      </c>
      <c r="CC288" s="15">
        <v>0</v>
      </c>
      <c r="CD288" s="15">
        <v>2098909.2569904001</v>
      </c>
      <c r="CE288" s="15">
        <v>1282620045.3570507</v>
      </c>
      <c r="CF288" s="15">
        <v>604579.56703313056</v>
      </c>
      <c r="CG288" s="15">
        <v>0</v>
      </c>
      <c r="CH288" s="15">
        <v>990.96970292720687</v>
      </c>
      <c r="CI288" s="15">
        <v>605570.53673605772</v>
      </c>
      <c r="CJ288" s="15" t="s">
        <v>96</v>
      </c>
      <c r="CK288" s="15" t="s">
        <v>523</v>
      </c>
      <c r="CL288" s="15" t="s">
        <v>523</v>
      </c>
      <c r="CM288" s="15" t="s">
        <v>523</v>
      </c>
      <c r="CN288" s="15">
        <v>116565.71321746602</v>
      </c>
      <c r="CO288" s="15">
        <v>116565.71321746602</v>
      </c>
      <c r="CP288" s="15">
        <v>246890347.70400003</v>
      </c>
      <c r="CQ288" s="15">
        <v>116565.71321746602</v>
      </c>
      <c r="CR288" s="14">
        <v>116565.71321746602</v>
      </c>
      <c r="CS288">
        <v>116565.71321746602</v>
      </c>
      <c r="CT288">
        <v>116565.71321746602</v>
      </c>
      <c r="CU288">
        <v>246890347.70400003</v>
      </c>
      <c r="CV288">
        <v>116565.71321746602</v>
      </c>
      <c r="CW288">
        <v>116565.71321746602</v>
      </c>
      <c r="CX288">
        <v>1</v>
      </c>
      <c r="CY288" s="21">
        <f t="shared" si="4"/>
        <v>3.7832755409590579E-4</v>
      </c>
      <c r="CZ288" s="21">
        <v>5.9999999999999995E-4</v>
      </c>
      <c r="DB288" s="16"/>
    </row>
    <row r="289" spans="1:106">
      <c r="A289" t="s">
        <v>2451</v>
      </c>
      <c r="B289" t="s">
        <v>2456</v>
      </c>
      <c r="C289" t="s">
        <v>2457</v>
      </c>
      <c r="D289" t="s">
        <v>2453</v>
      </c>
      <c r="E289" t="s">
        <v>2451</v>
      </c>
      <c r="F289" t="s">
        <v>2456</v>
      </c>
      <c r="I289" t="s">
        <v>2453</v>
      </c>
      <c r="J289" t="s">
        <v>523</v>
      </c>
      <c r="K289" t="s">
        <v>88</v>
      </c>
      <c r="L289" t="s">
        <v>526</v>
      </c>
      <c r="M289" t="s">
        <v>527</v>
      </c>
      <c r="N289" t="s">
        <v>523</v>
      </c>
      <c r="O289">
        <v>0</v>
      </c>
      <c r="P289">
        <v>44500</v>
      </c>
      <c r="Q289">
        <v>1</v>
      </c>
      <c r="R289" t="s">
        <v>94</v>
      </c>
      <c r="S289">
        <v>1805786.86</v>
      </c>
      <c r="T289">
        <v>1805786.86</v>
      </c>
      <c r="U289">
        <v>0</v>
      </c>
      <c r="V289">
        <v>0</v>
      </c>
      <c r="W289">
        <v>1</v>
      </c>
      <c r="X289">
        <v>1805786.86</v>
      </c>
      <c r="Y289" s="14">
        <v>1805786.86</v>
      </c>
      <c r="Z289">
        <v>0</v>
      </c>
      <c r="AA289" t="s">
        <v>2420</v>
      </c>
      <c r="AB289" t="s">
        <v>2442</v>
      </c>
      <c r="AC289">
        <v>1</v>
      </c>
      <c r="AD289">
        <v>1</v>
      </c>
      <c r="AE289">
        <v>1</v>
      </c>
      <c r="AF289" t="s">
        <v>2420</v>
      </c>
      <c r="AG289" t="s">
        <v>2442</v>
      </c>
      <c r="AH289">
        <v>1</v>
      </c>
      <c r="AI289">
        <v>1</v>
      </c>
      <c r="AJ289">
        <v>1</v>
      </c>
      <c r="AL289">
        <v>1</v>
      </c>
      <c r="AM289" t="s">
        <v>95</v>
      </c>
      <c r="AN289">
        <v>0</v>
      </c>
      <c r="AO289" t="s">
        <v>95</v>
      </c>
      <c r="AP289" t="s">
        <v>95</v>
      </c>
      <c r="AQ289">
        <v>1</v>
      </c>
      <c r="AS289">
        <v>1</v>
      </c>
      <c r="AT289" t="s">
        <v>92</v>
      </c>
      <c r="AU289" t="s">
        <v>95</v>
      </c>
      <c r="AV289" t="s">
        <v>94</v>
      </c>
      <c r="AW289">
        <v>1805786.86</v>
      </c>
      <c r="AX289">
        <v>0</v>
      </c>
      <c r="AY289">
        <v>1</v>
      </c>
      <c r="AZ289">
        <v>11540242.086202001</v>
      </c>
      <c r="BA289">
        <v>0</v>
      </c>
      <c r="BB289" t="s">
        <v>116</v>
      </c>
      <c r="BC289" t="s">
        <v>2457</v>
      </c>
      <c r="BD289">
        <v>682.0609560872457</v>
      </c>
      <c r="BE289">
        <v>0</v>
      </c>
      <c r="BF289">
        <v>0</v>
      </c>
      <c r="BG289">
        <v>682.0609560872457</v>
      </c>
      <c r="BH289">
        <v>682.0609560872457</v>
      </c>
      <c r="BI289">
        <v>0</v>
      </c>
      <c r="BJ289">
        <v>0</v>
      </c>
      <c r="BK289">
        <v>682.0609560872457</v>
      </c>
      <c r="BL289">
        <v>1444629.4880000001</v>
      </c>
      <c r="BM289">
        <v>0</v>
      </c>
      <c r="BN289">
        <v>0</v>
      </c>
      <c r="BO289">
        <v>1444629.4880000001</v>
      </c>
      <c r="BP289">
        <v>682.0609560872457</v>
      </c>
      <c r="BQ289">
        <v>0</v>
      </c>
      <c r="BR289">
        <v>0</v>
      </c>
      <c r="BS289" s="14">
        <v>682.0609560872457</v>
      </c>
      <c r="BT289" s="15">
        <v>3543.37487296885</v>
      </c>
      <c r="BU289" s="15">
        <v>0</v>
      </c>
      <c r="BV289" s="15">
        <v>0</v>
      </c>
      <c r="BW289" s="15">
        <v>3543.37487296885</v>
      </c>
      <c r="BX289" s="15">
        <v>3543.37487296885</v>
      </c>
      <c r="BY289" s="15">
        <v>0</v>
      </c>
      <c r="BZ289" s="15">
        <v>0</v>
      </c>
      <c r="CA289" s="15">
        <v>3543.37487296885</v>
      </c>
      <c r="CB289" s="15">
        <v>7504994.6531088008</v>
      </c>
      <c r="CC289" s="15">
        <v>0</v>
      </c>
      <c r="CD289" s="15">
        <v>0</v>
      </c>
      <c r="CE289" s="15">
        <v>7504994.6531088008</v>
      </c>
      <c r="CF289" s="15">
        <v>3543.37487296885</v>
      </c>
      <c r="CG289" s="15">
        <v>0</v>
      </c>
      <c r="CH289" s="15">
        <v>0</v>
      </c>
      <c r="CI289" s="15">
        <v>3543.37487296885</v>
      </c>
      <c r="CJ289" s="15" t="s">
        <v>96</v>
      </c>
      <c r="CK289" s="15" t="s">
        <v>523</v>
      </c>
      <c r="CL289" s="15" t="s">
        <v>523</v>
      </c>
      <c r="CM289" s="15" t="s">
        <v>523</v>
      </c>
      <c r="CN289" s="15">
        <v>682.0609560872457</v>
      </c>
      <c r="CO289" s="15">
        <v>682.0609560872457</v>
      </c>
      <c r="CP289" s="15">
        <v>1444629.4880000001</v>
      </c>
      <c r="CQ289" s="15">
        <v>682.0609560872457</v>
      </c>
      <c r="CR289" s="14">
        <v>682.0609560872457</v>
      </c>
      <c r="CS289">
        <v>682.0609560872457</v>
      </c>
      <c r="CT289">
        <v>682.0609560872457</v>
      </c>
      <c r="CU289">
        <v>1444629.4880000001</v>
      </c>
      <c r="CV289">
        <v>682.0609560872457</v>
      </c>
      <c r="CW289">
        <v>682.0609560872457</v>
      </c>
      <c r="CX289">
        <v>1</v>
      </c>
      <c r="CY289" s="21">
        <f t="shared" si="4"/>
        <v>3.7770845009208099E-4</v>
      </c>
      <c r="CZ289" s="21">
        <v>5.9999999999999995E-4</v>
      </c>
      <c r="DB289" s="16"/>
    </row>
    <row r="290" spans="1:106">
      <c r="A290" t="s">
        <v>2451</v>
      </c>
      <c r="B290" t="s">
        <v>2458</v>
      </c>
      <c r="C290" t="s">
        <v>2459</v>
      </c>
      <c r="D290" t="s">
        <v>2453</v>
      </c>
      <c r="E290" t="s">
        <v>2451</v>
      </c>
      <c r="F290" t="s">
        <v>2458</v>
      </c>
      <c r="I290" t="s">
        <v>2453</v>
      </c>
      <c r="J290" t="s">
        <v>523</v>
      </c>
      <c r="K290" t="s">
        <v>88</v>
      </c>
      <c r="L290" t="s">
        <v>526</v>
      </c>
      <c r="M290" t="s">
        <v>527</v>
      </c>
      <c r="N290" t="s">
        <v>523</v>
      </c>
      <c r="O290">
        <v>0</v>
      </c>
      <c r="P290">
        <v>44500</v>
      </c>
      <c r="Q290">
        <v>1</v>
      </c>
      <c r="R290" t="s">
        <v>262</v>
      </c>
      <c r="S290">
        <v>1333000</v>
      </c>
      <c r="T290">
        <v>1333000</v>
      </c>
      <c r="U290">
        <v>0</v>
      </c>
      <c r="V290">
        <v>0</v>
      </c>
      <c r="W290">
        <v>6.3906999999999998</v>
      </c>
      <c r="X290">
        <v>8518803.0999999996</v>
      </c>
      <c r="Y290" s="14">
        <v>8518803.0999999996</v>
      </c>
      <c r="Z290">
        <v>0</v>
      </c>
      <c r="AA290" t="s">
        <v>2420</v>
      </c>
      <c r="AB290" t="s">
        <v>2442</v>
      </c>
      <c r="AC290">
        <v>1</v>
      </c>
      <c r="AD290">
        <v>1</v>
      </c>
      <c r="AE290">
        <v>1</v>
      </c>
      <c r="AF290" t="s">
        <v>2420</v>
      </c>
      <c r="AG290" t="s">
        <v>2442</v>
      </c>
      <c r="AH290">
        <v>1</v>
      </c>
      <c r="AI290">
        <v>1</v>
      </c>
      <c r="AJ290">
        <v>1</v>
      </c>
      <c r="AL290">
        <v>1</v>
      </c>
      <c r="AM290" t="s">
        <v>95</v>
      </c>
      <c r="AN290">
        <v>0</v>
      </c>
      <c r="AO290" t="s">
        <v>95</v>
      </c>
      <c r="AP290" t="s">
        <v>95</v>
      </c>
      <c r="AQ290">
        <v>1</v>
      </c>
      <c r="AS290">
        <v>1</v>
      </c>
      <c r="AT290" t="s">
        <v>92</v>
      </c>
      <c r="AU290" t="s">
        <v>95</v>
      </c>
      <c r="AV290" t="s">
        <v>94</v>
      </c>
      <c r="AW290">
        <v>1333000</v>
      </c>
      <c r="AX290">
        <v>0</v>
      </c>
      <c r="AY290">
        <v>1</v>
      </c>
      <c r="AZ290">
        <v>8518803.0999999996</v>
      </c>
      <c r="BA290">
        <v>0</v>
      </c>
      <c r="BB290" t="s">
        <v>116</v>
      </c>
      <c r="BC290" t="s">
        <v>2459</v>
      </c>
      <c r="BD290">
        <v>3217.6239155406156</v>
      </c>
      <c r="BE290">
        <v>0</v>
      </c>
      <c r="BF290">
        <v>0</v>
      </c>
      <c r="BG290">
        <v>3217.6239155406156</v>
      </c>
      <c r="BH290">
        <v>3217.6239155406156</v>
      </c>
      <c r="BI290">
        <v>0</v>
      </c>
      <c r="BJ290">
        <v>0</v>
      </c>
      <c r="BK290">
        <v>3217.6239155406156</v>
      </c>
      <c r="BL290">
        <v>6815042.4799999986</v>
      </c>
      <c r="BM290">
        <v>0</v>
      </c>
      <c r="BN290">
        <v>0</v>
      </c>
      <c r="BO290">
        <v>6815042.4799999986</v>
      </c>
      <c r="BP290">
        <v>3217.6239155406156</v>
      </c>
      <c r="BQ290">
        <v>0</v>
      </c>
      <c r="BR290">
        <v>0</v>
      </c>
      <c r="BS290" s="14">
        <v>3217.6239155406156</v>
      </c>
      <c r="BT290" s="15">
        <v>16715.878003625054</v>
      </c>
      <c r="BU290" s="15">
        <v>0</v>
      </c>
      <c r="BV290" s="15">
        <v>0</v>
      </c>
      <c r="BW290" s="15">
        <v>16715.878003625054</v>
      </c>
      <c r="BX290" s="15">
        <v>16715.878003625054</v>
      </c>
      <c r="BY290" s="15">
        <v>0</v>
      </c>
      <c r="BZ290" s="15">
        <v>0</v>
      </c>
      <c r="CA290" s="15">
        <v>16715.878003625054</v>
      </c>
      <c r="CB290" s="15">
        <v>35404827.187847994</v>
      </c>
      <c r="CC290" s="15">
        <v>0</v>
      </c>
      <c r="CD290" s="15">
        <v>0</v>
      </c>
      <c r="CE290" s="15">
        <v>35404827.187847994</v>
      </c>
      <c r="CF290" s="15">
        <v>16715.878003625054</v>
      </c>
      <c r="CG290" s="15">
        <v>0</v>
      </c>
      <c r="CH290" s="15">
        <v>0</v>
      </c>
      <c r="CI290" s="15">
        <v>16715.878003625054</v>
      </c>
      <c r="CJ290" s="15" t="s">
        <v>96</v>
      </c>
      <c r="CK290" s="15" t="s">
        <v>523</v>
      </c>
      <c r="CL290" s="15" t="s">
        <v>523</v>
      </c>
      <c r="CM290" s="15" t="s">
        <v>523</v>
      </c>
      <c r="CN290" s="15">
        <v>3217.6239155406156</v>
      </c>
      <c r="CO290" s="15">
        <v>3217.6239155406156</v>
      </c>
      <c r="CP290" s="15">
        <v>6815042.4799999986</v>
      </c>
      <c r="CQ290" s="15">
        <v>3217.6239155406156</v>
      </c>
      <c r="CR290" s="14">
        <v>3217.6239155406156</v>
      </c>
      <c r="CS290">
        <v>503.4853639727441</v>
      </c>
      <c r="CT290">
        <v>503.4853639727441</v>
      </c>
      <c r="CU290">
        <v>1066399.9999999998</v>
      </c>
      <c r="CV290">
        <v>503.4853639727441</v>
      </c>
      <c r="CW290">
        <v>503.4853639727441</v>
      </c>
      <c r="CX290">
        <v>1</v>
      </c>
      <c r="CY290" s="21">
        <f t="shared" si="4"/>
        <v>3.777084500920811E-4</v>
      </c>
      <c r="CZ290" s="21">
        <v>5.9999999999999995E-4</v>
      </c>
      <c r="DB290" s="16"/>
    </row>
    <row r="291" spans="1:106">
      <c r="A291" t="s">
        <v>765</v>
      </c>
      <c r="B291" t="s">
        <v>766</v>
      </c>
      <c r="C291" t="s">
        <v>1902</v>
      </c>
      <c r="D291" t="s">
        <v>768</v>
      </c>
      <c r="E291" t="s">
        <v>765</v>
      </c>
      <c r="F291" t="s">
        <v>766</v>
      </c>
      <c r="I291" t="s">
        <v>768</v>
      </c>
      <c r="J291" t="s">
        <v>523</v>
      </c>
      <c r="K291" t="s">
        <v>88</v>
      </c>
      <c r="L291" t="s">
        <v>769</v>
      </c>
      <c r="M291" t="s">
        <v>770</v>
      </c>
      <c r="N291" t="s">
        <v>523</v>
      </c>
      <c r="O291">
        <v>44982</v>
      </c>
      <c r="P291">
        <v>44500</v>
      </c>
      <c r="Q291">
        <v>2</v>
      </c>
      <c r="R291" t="s">
        <v>94</v>
      </c>
      <c r="S291">
        <v>50963806.450000003</v>
      </c>
      <c r="T291">
        <v>50963806.450000003</v>
      </c>
      <c r="U291">
        <v>1087397.26</v>
      </c>
      <c r="V291">
        <v>3.2399999999999998E-2</v>
      </c>
      <c r="W291">
        <v>1</v>
      </c>
      <c r="X291">
        <v>50963806.450000003</v>
      </c>
      <c r="Y291" s="14">
        <v>50963806.450000003</v>
      </c>
      <c r="Z291">
        <v>1087397.26</v>
      </c>
      <c r="AA291" t="s">
        <v>2420</v>
      </c>
      <c r="AB291" t="s">
        <v>2442</v>
      </c>
      <c r="AC291">
        <v>1</v>
      </c>
      <c r="AD291">
        <v>1</v>
      </c>
      <c r="AE291">
        <v>1</v>
      </c>
      <c r="AF291" t="s">
        <v>2420</v>
      </c>
      <c r="AG291" t="s">
        <v>2442</v>
      </c>
      <c r="AH291">
        <v>1</v>
      </c>
      <c r="AI291">
        <v>1</v>
      </c>
      <c r="AJ291">
        <v>1</v>
      </c>
      <c r="AL291">
        <v>1</v>
      </c>
      <c r="AM291" t="s">
        <v>95</v>
      </c>
      <c r="AN291">
        <v>0</v>
      </c>
      <c r="AO291" t="s">
        <v>95</v>
      </c>
      <c r="AP291" t="s">
        <v>95</v>
      </c>
      <c r="AQ291">
        <v>1</v>
      </c>
      <c r="AS291">
        <v>1</v>
      </c>
      <c r="AT291" t="s">
        <v>92</v>
      </c>
      <c r="AU291" t="s">
        <v>95</v>
      </c>
      <c r="AV291" t="s">
        <v>94</v>
      </c>
      <c r="AW291">
        <v>50963806.450000003</v>
      </c>
      <c r="AX291">
        <v>0</v>
      </c>
      <c r="AY291">
        <v>1</v>
      </c>
      <c r="AZ291">
        <v>325694397.88001502</v>
      </c>
      <c r="BA291">
        <v>0</v>
      </c>
      <c r="BB291" t="s">
        <v>116</v>
      </c>
      <c r="BC291" t="s">
        <v>1902</v>
      </c>
      <c r="BD291">
        <v>19249.460345022304</v>
      </c>
      <c r="BE291">
        <v>0</v>
      </c>
      <c r="BF291">
        <v>410.71913370897573</v>
      </c>
      <c r="BG291">
        <v>19660.179478731279</v>
      </c>
      <c r="BH291">
        <v>68378.639378584106</v>
      </c>
      <c r="BI291">
        <v>0</v>
      </c>
      <c r="BJ291">
        <v>2474.3265215442298</v>
      </c>
      <c r="BK291">
        <v>70852.965900128329</v>
      </c>
      <c r="BL291">
        <v>40771045.160000011</v>
      </c>
      <c r="BM291">
        <v>0</v>
      </c>
      <c r="BN291">
        <v>869917.80799999996</v>
      </c>
      <c r="BO291">
        <v>41640962.967999995</v>
      </c>
      <c r="BP291">
        <v>19249.460345022304</v>
      </c>
      <c r="BQ291">
        <v>0</v>
      </c>
      <c r="BR291">
        <v>410.71913370897573</v>
      </c>
      <c r="BS291" s="14">
        <v>19660.179478731279</v>
      </c>
      <c r="BT291" s="15">
        <v>100002.87143842537</v>
      </c>
      <c r="BU291" s="15">
        <v>0</v>
      </c>
      <c r="BV291" s="15">
        <v>2133.7269715314997</v>
      </c>
      <c r="BW291" s="15">
        <v>102136.59840995687</v>
      </c>
      <c r="BX291" s="15">
        <v>355233.86943568231</v>
      </c>
      <c r="BY291" s="15">
        <v>0</v>
      </c>
      <c r="BZ291" s="15">
        <v>12854.373712074428</v>
      </c>
      <c r="CA291" s="15">
        <v>368088.24314775667</v>
      </c>
      <c r="CB291" s="15">
        <v>211809656.71071607</v>
      </c>
      <c r="CC291" s="15">
        <v>0</v>
      </c>
      <c r="CD291" s="15">
        <v>4519310.0043407995</v>
      </c>
      <c r="CE291" s="15">
        <v>216328966.71505678</v>
      </c>
      <c r="CF291" s="15">
        <v>100002.87143842537</v>
      </c>
      <c r="CG291" s="15">
        <v>0</v>
      </c>
      <c r="CH291" s="15">
        <v>2133.7269715314997</v>
      </c>
      <c r="CI291" s="15">
        <v>102136.59840995687</v>
      </c>
      <c r="CJ291" s="15" t="s">
        <v>96</v>
      </c>
      <c r="CK291" s="15" t="s">
        <v>523</v>
      </c>
      <c r="CL291" s="15" t="s">
        <v>523</v>
      </c>
      <c r="CM291" s="15" t="s">
        <v>523</v>
      </c>
      <c r="CN291" s="15">
        <v>19660.179478731279</v>
      </c>
      <c r="CO291" s="15">
        <v>70852.965900128329</v>
      </c>
      <c r="CP291" s="15">
        <v>41640962.967999995</v>
      </c>
      <c r="CQ291" s="15">
        <v>19660.179478731279</v>
      </c>
      <c r="CR291" s="14">
        <v>19660.179478731279</v>
      </c>
      <c r="CS291">
        <v>19660.179478731279</v>
      </c>
      <c r="CT291">
        <v>70852.965900128329</v>
      </c>
      <c r="CU291">
        <v>41640962.967999995</v>
      </c>
      <c r="CV291">
        <v>19660.179478731279</v>
      </c>
      <c r="CW291">
        <v>19660.179478731279</v>
      </c>
      <c r="CX291">
        <v>1</v>
      </c>
      <c r="CY291" s="21">
        <f t="shared" si="4"/>
        <v>3.8576748575520263E-4</v>
      </c>
      <c r="CZ291" s="21" t="e">
        <f>VLOOKUP(F291,#REF!,12,0)</f>
        <v>#REF!</v>
      </c>
      <c r="DB291" s="16"/>
    </row>
    <row r="292" spans="1:106">
      <c r="A292" t="s">
        <v>765</v>
      </c>
      <c r="B292" t="s">
        <v>771</v>
      </c>
      <c r="C292" t="s">
        <v>1903</v>
      </c>
      <c r="D292" t="s">
        <v>768</v>
      </c>
      <c r="E292" t="s">
        <v>765</v>
      </c>
      <c r="F292" t="s">
        <v>771</v>
      </c>
      <c r="I292" t="s">
        <v>768</v>
      </c>
      <c r="J292" t="s">
        <v>523</v>
      </c>
      <c r="K292" t="s">
        <v>88</v>
      </c>
      <c r="L292" t="s">
        <v>769</v>
      </c>
      <c r="M292" t="s">
        <v>770</v>
      </c>
      <c r="N292" t="s">
        <v>523</v>
      </c>
      <c r="O292">
        <v>44994</v>
      </c>
      <c r="P292">
        <v>44500</v>
      </c>
      <c r="Q292">
        <v>2</v>
      </c>
      <c r="R292" t="s">
        <v>94</v>
      </c>
      <c r="S292">
        <v>50329497.75</v>
      </c>
      <c r="T292">
        <v>50329497.75</v>
      </c>
      <c r="U292">
        <v>957534.25</v>
      </c>
      <c r="V292">
        <v>0.03</v>
      </c>
      <c r="W292">
        <v>1</v>
      </c>
      <c r="X292">
        <v>50329497.75</v>
      </c>
      <c r="Y292" s="14">
        <v>50329497.75</v>
      </c>
      <c r="Z292">
        <v>957534.25</v>
      </c>
      <c r="AA292">
        <v>0</v>
      </c>
      <c r="AB292">
        <v>0</v>
      </c>
      <c r="AC292" t="s">
        <v>523</v>
      </c>
      <c r="AD292">
        <v>4</v>
      </c>
      <c r="AE292">
        <v>4</v>
      </c>
      <c r="AF292">
        <v>0</v>
      </c>
      <c r="AG292">
        <v>0</v>
      </c>
      <c r="AH292" t="s">
        <v>523</v>
      </c>
      <c r="AI292">
        <v>4</v>
      </c>
      <c r="AJ292">
        <v>4</v>
      </c>
      <c r="AL292">
        <v>4</v>
      </c>
      <c r="AM292" t="s">
        <v>95</v>
      </c>
      <c r="AN292">
        <v>0</v>
      </c>
      <c r="AO292" t="s">
        <v>95</v>
      </c>
      <c r="AP292" t="s">
        <v>95</v>
      </c>
      <c r="AQ292">
        <v>1</v>
      </c>
      <c r="AS292">
        <v>1</v>
      </c>
      <c r="AT292" t="s">
        <v>92</v>
      </c>
      <c r="AU292" t="s">
        <v>95</v>
      </c>
      <c r="AV292" t="s">
        <v>94</v>
      </c>
      <c r="AW292">
        <v>50329497.75</v>
      </c>
      <c r="AX292">
        <v>0</v>
      </c>
      <c r="AY292">
        <v>1</v>
      </c>
      <c r="AZ292">
        <v>321640721.27092499</v>
      </c>
      <c r="BA292">
        <v>0</v>
      </c>
      <c r="BB292" t="s">
        <v>116</v>
      </c>
      <c r="BC292" t="s">
        <v>1903</v>
      </c>
      <c r="BD292">
        <v>341377.1769949696</v>
      </c>
      <c r="BE292">
        <v>0</v>
      </c>
      <c r="BF292">
        <v>6494.8063015589205</v>
      </c>
      <c r="BG292">
        <v>347871.98329652852</v>
      </c>
      <c r="BH292">
        <v>714887.45258071867</v>
      </c>
      <c r="BI292">
        <v>0</v>
      </c>
      <c r="BJ292">
        <v>20500.12797167381</v>
      </c>
      <c r="BK292">
        <v>735387.58055239241</v>
      </c>
      <c r="BL292">
        <v>40263598.200000003</v>
      </c>
      <c r="BM292">
        <v>0</v>
      </c>
      <c r="BN292">
        <v>766027.39999999991</v>
      </c>
      <c r="BO292">
        <v>41029625.600000009</v>
      </c>
      <c r="BP292">
        <v>341377.1769949696</v>
      </c>
      <c r="BQ292">
        <v>0</v>
      </c>
      <c r="BR292">
        <v>6494.8063015589205</v>
      </c>
      <c r="BS292" s="14">
        <v>347871.98329652852</v>
      </c>
      <c r="BT292" s="15">
        <v>1773488.5722065666</v>
      </c>
      <c r="BU292" s="15">
        <v>0</v>
      </c>
      <c r="BV292" s="15">
        <v>33741.168217228747</v>
      </c>
      <c r="BW292" s="15">
        <v>1807229.7404237953</v>
      </c>
      <c r="BX292" s="15">
        <v>3713911.8049020916</v>
      </c>
      <c r="BY292" s="15">
        <v>0</v>
      </c>
      <c r="BZ292" s="15">
        <v>106500.21482564262</v>
      </c>
      <c r="CA292" s="15">
        <v>3820412.0197277339</v>
      </c>
      <c r="CB292" s="15">
        <v>209173419.00882003</v>
      </c>
      <c r="CC292" s="15">
        <v>0</v>
      </c>
      <c r="CD292" s="15">
        <v>3979588.9457399994</v>
      </c>
      <c r="CE292" s="15">
        <v>213153007.95456004</v>
      </c>
      <c r="CF292" s="15">
        <v>1773488.5722065666</v>
      </c>
      <c r="CG292" s="15">
        <v>0</v>
      </c>
      <c r="CH292" s="15">
        <v>33741.168217228747</v>
      </c>
      <c r="CI292" s="15">
        <v>1807229.7404237953</v>
      </c>
      <c r="CJ292" s="15" t="s">
        <v>96</v>
      </c>
      <c r="CK292" s="15" t="s">
        <v>523</v>
      </c>
      <c r="CL292" s="15" t="s">
        <v>523</v>
      </c>
      <c r="CM292" s="15" t="s">
        <v>523</v>
      </c>
      <c r="CN292" s="15">
        <v>347871.98329652852</v>
      </c>
      <c r="CO292" s="15">
        <v>735387.58055239241</v>
      </c>
      <c r="CP292" s="15">
        <v>41029625.600000009</v>
      </c>
      <c r="CQ292" s="15">
        <v>347871.98329652852</v>
      </c>
      <c r="CR292" s="14">
        <v>347871.98329652852</v>
      </c>
      <c r="CS292">
        <v>347871.98329652852</v>
      </c>
      <c r="CT292">
        <v>735387.58055239241</v>
      </c>
      <c r="CU292">
        <v>41029625.600000009</v>
      </c>
      <c r="CV292">
        <v>347871.98329652852</v>
      </c>
      <c r="CW292">
        <v>347871.98329652852</v>
      </c>
      <c r="CX292">
        <v>4</v>
      </c>
      <c r="CY292" s="21">
        <f t="shared" si="4"/>
        <v>6.9118906177943829E-3</v>
      </c>
      <c r="CZ292" s="21" t="e">
        <f>VLOOKUP(F292,#REF!,12,0)</f>
        <v>#REF!</v>
      </c>
      <c r="DB292" s="16"/>
    </row>
    <row r="293" spans="1:106">
      <c r="A293" t="s">
        <v>765</v>
      </c>
      <c r="B293" t="s">
        <v>773</v>
      </c>
      <c r="C293" t="s">
        <v>1904</v>
      </c>
      <c r="D293" t="s">
        <v>768</v>
      </c>
      <c r="E293" t="s">
        <v>765</v>
      </c>
      <c r="F293" t="s">
        <v>773</v>
      </c>
      <c r="I293" t="s">
        <v>768</v>
      </c>
      <c r="J293" t="s">
        <v>523</v>
      </c>
      <c r="K293" t="s">
        <v>88</v>
      </c>
      <c r="L293" t="s">
        <v>769</v>
      </c>
      <c r="M293" t="s">
        <v>770</v>
      </c>
      <c r="N293" t="s">
        <v>523</v>
      </c>
      <c r="O293">
        <v>44622</v>
      </c>
      <c r="P293">
        <v>44500</v>
      </c>
      <c r="Q293">
        <v>1</v>
      </c>
      <c r="R293" t="s">
        <v>94</v>
      </c>
      <c r="S293">
        <v>29999560.27</v>
      </c>
      <c r="T293">
        <v>29999560.27</v>
      </c>
      <c r="U293">
        <v>759452.05</v>
      </c>
      <c r="V293">
        <v>3.85E-2</v>
      </c>
      <c r="W293">
        <v>1</v>
      </c>
      <c r="X293">
        <v>29999560.27</v>
      </c>
      <c r="Y293" s="14">
        <v>29999560.27</v>
      </c>
      <c r="Z293">
        <v>759452.05</v>
      </c>
      <c r="AA293">
        <v>0</v>
      </c>
      <c r="AB293">
        <v>0</v>
      </c>
      <c r="AC293" t="s">
        <v>523</v>
      </c>
      <c r="AD293">
        <v>4</v>
      </c>
      <c r="AE293">
        <v>4</v>
      </c>
      <c r="AF293">
        <v>0</v>
      </c>
      <c r="AG293">
        <v>0</v>
      </c>
      <c r="AH293" t="s">
        <v>523</v>
      </c>
      <c r="AI293">
        <v>4</v>
      </c>
      <c r="AJ293">
        <v>4</v>
      </c>
      <c r="AL293">
        <v>4</v>
      </c>
      <c r="AM293" t="s">
        <v>95</v>
      </c>
      <c r="AN293">
        <v>0</v>
      </c>
      <c r="AO293" t="s">
        <v>95</v>
      </c>
      <c r="AP293" t="s">
        <v>95</v>
      </c>
      <c r="AQ293">
        <v>1</v>
      </c>
      <c r="AS293">
        <v>1</v>
      </c>
      <c r="AT293" t="s">
        <v>92</v>
      </c>
      <c r="AU293" t="s">
        <v>95</v>
      </c>
      <c r="AV293" t="s">
        <v>94</v>
      </c>
      <c r="AW293">
        <v>29999560.27</v>
      </c>
      <c r="AX293">
        <v>0</v>
      </c>
      <c r="AY293">
        <v>1</v>
      </c>
      <c r="AZ293">
        <v>191718189.817489</v>
      </c>
      <c r="BA293">
        <v>0</v>
      </c>
      <c r="BB293" t="s">
        <v>116</v>
      </c>
      <c r="BC293" t="s">
        <v>1904</v>
      </c>
      <c r="BD293">
        <v>203482.36429724851</v>
      </c>
      <c r="BE293">
        <v>0</v>
      </c>
      <c r="BF293">
        <v>5151.2454620519748</v>
      </c>
      <c r="BG293">
        <v>208633.60975930048</v>
      </c>
      <c r="BH293">
        <v>203482.36429724851</v>
      </c>
      <c r="BI293">
        <v>0</v>
      </c>
      <c r="BJ293">
        <v>5151.2454620519748</v>
      </c>
      <c r="BK293">
        <v>208633.60975930048</v>
      </c>
      <c r="BL293">
        <v>23999648.216000002</v>
      </c>
      <c r="BM293">
        <v>0</v>
      </c>
      <c r="BN293">
        <v>607561.64</v>
      </c>
      <c r="BO293">
        <v>24607209.855999999</v>
      </c>
      <c r="BP293">
        <v>203482.36429724851</v>
      </c>
      <c r="BQ293">
        <v>0</v>
      </c>
      <c r="BR293">
        <v>5151.2454620519748</v>
      </c>
      <c r="BS293" s="14">
        <v>208633.60975930048</v>
      </c>
      <c r="BT293" s="15">
        <v>1057111.2307606358</v>
      </c>
      <c r="BU293" s="15">
        <v>0</v>
      </c>
      <c r="BV293" s="15">
        <v>26761.235299906213</v>
      </c>
      <c r="BW293" s="15">
        <v>1083872.466060542</v>
      </c>
      <c r="BX293" s="15">
        <v>1057111.2307606358</v>
      </c>
      <c r="BY293" s="15">
        <v>0</v>
      </c>
      <c r="BZ293" s="15">
        <v>26761.235299906213</v>
      </c>
      <c r="CA293" s="15">
        <v>1083872.466060542</v>
      </c>
      <c r="CB293" s="15">
        <v>124680572.44694161</v>
      </c>
      <c r="CC293" s="15">
        <v>0</v>
      </c>
      <c r="CD293" s="15">
        <v>3156343.475964</v>
      </c>
      <c r="CE293" s="15">
        <v>127836915.92290559</v>
      </c>
      <c r="CF293" s="15">
        <v>1057111.2307606358</v>
      </c>
      <c r="CG293" s="15">
        <v>0</v>
      </c>
      <c r="CH293" s="15">
        <v>26761.235299906213</v>
      </c>
      <c r="CI293" s="15">
        <v>1083872.466060542</v>
      </c>
      <c r="CJ293" s="15" t="s">
        <v>96</v>
      </c>
      <c r="CK293" s="15" t="s">
        <v>523</v>
      </c>
      <c r="CL293" s="15" t="s">
        <v>523</v>
      </c>
      <c r="CM293" s="15" t="s">
        <v>523</v>
      </c>
      <c r="CN293" s="15">
        <v>208633.60975930048</v>
      </c>
      <c r="CO293" s="15">
        <v>208633.60975930048</v>
      </c>
      <c r="CP293" s="15">
        <v>24607209.855999999</v>
      </c>
      <c r="CQ293" s="15">
        <v>208633.60975930048</v>
      </c>
      <c r="CR293" s="14">
        <v>208633.60975930048</v>
      </c>
      <c r="CS293">
        <v>208633.60975930048</v>
      </c>
      <c r="CT293">
        <v>208633.60975930048</v>
      </c>
      <c r="CU293">
        <v>24607209.855999999</v>
      </c>
      <c r="CV293">
        <v>208633.60975930048</v>
      </c>
      <c r="CW293">
        <v>208633.60975930048</v>
      </c>
      <c r="CX293">
        <v>4</v>
      </c>
      <c r="CY293" s="21">
        <f t="shared" si="4"/>
        <v>6.9545555962010931E-3</v>
      </c>
      <c r="CZ293" s="21" t="e">
        <f>VLOOKUP(F293,#REF!,12,0)</f>
        <v>#REF!</v>
      </c>
      <c r="DB293" s="16"/>
    </row>
    <row r="294" spans="1:106">
      <c r="A294" t="s">
        <v>765</v>
      </c>
      <c r="B294" t="s">
        <v>775</v>
      </c>
      <c r="C294" t="s">
        <v>1905</v>
      </c>
      <c r="D294" t="s">
        <v>768</v>
      </c>
      <c r="E294" t="s">
        <v>765</v>
      </c>
      <c r="F294" t="s">
        <v>775</v>
      </c>
      <c r="I294" t="s">
        <v>768</v>
      </c>
      <c r="J294" t="s">
        <v>523</v>
      </c>
      <c r="K294" t="s">
        <v>88</v>
      </c>
      <c r="L294" t="s">
        <v>769</v>
      </c>
      <c r="M294" t="s">
        <v>770</v>
      </c>
      <c r="N294" t="s">
        <v>523</v>
      </c>
      <c r="O294">
        <v>45059</v>
      </c>
      <c r="P294">
        <v>44500</v>
      </c>
      <c r="Q294">
        <v>2</v>
      </c>
      <c r="R294" t="s">
        <v>94</v>
      </c>
      <c r="S294">
        <v>20000000</v>
      </c>
      <c r="T294">
        <v>20000000</v>
      </c>
      <c r="U294">
        <v>275243.84000000003</v>
      </c>
      <c r="V294">
        <v>2.9899999999999999E-2</v>
      </c>
      <c r="W294">
        <v>1</v>
      </c>
      <c r="X294">
        <v>20000000</v>
      </c>
      <c r="Y294" s="14">
        <v>20000000</v>
      </c>
      <c r="Z294">
        <v>275243.84000000003</v>
      </c>
      <c r="AA294">
        <v>0</v>
      </c>
      <c r="AB294">
        <v>0</v>
      </c>
      <c r="AC294" t="s">
        <v>523</v>
      </c>
      <c r="AD294">
        <v>4</v>
      </c>
      <c r="AE294">
        <v>4</v>
      </c>
      <c r="AF294">
        <v>0</v>
      </c>
      <c r="AG294">
        <v>0</v>
      </c>
      <c r="AH294" t="s">
        <v>523</v>
      </c>
      <c r="AI294">
        <v>4</v>
      </c>
      <c r="AJ294">
        <v>4</v>
      </c>
      <c r="AL294">
        <v>4</v>
      </c>
      <c r="AM294" t="s">
        <v>95</v>
      </c>
      <c r="AN294">
        <v>0</v>
      </c>
      <c r="AO294" t="s">
        <v>95</v>
      </c>
      <c r="AP294" t="s">
        <v>95</v>
      </c>
      <c r="AQ294">
        <v>1</v>
      </c>
      <c r="AS294">
        <v>1</v>
      </c>
      <c r="AT294" t="s">
        <v>92</v>
      </c>
      <c r="AU294" t="s">
        <v>95</v>
      </c>
      <c r="AV294" t="s">
        <v>94</v>
      </c>
      <c r="AW294">
        <v>20000000</v>
      </c>
      <c r="AX294">
        <v>0</v>
      </c>
      <c r="AY294">
        <v>1</v>
      </c>
      <c r="AZ294">
        <v>127814000</v>
      </c>
      <c r="BA294">
        <v>0</v>
      </c>
      <c r="BB294" t="s">
        <v>116</v>
      </c>
      <c r="BC294" t="s">
        <v>1905</v>
      </c>
      <c r="BD294">
        <v>135656.89794509014</v>
      </c>
      <c r="BE294">
        <v>0</v>
      </c>
      <c r="BF294">
        <v>1866.9362756447363</v>
      </c>
      <c r="BG294">
        <v>137523.83422073486</v>
      </c>
      <c r="BH294">
        <v>284090.19957212213</v>
      </c>
      <c r="BI294">
        <v>0</v>
      </c>
      <c r="BJ294">
        <v>5893.1659518231891</v>
      </c>
      <c r="BK294">
        <v>289983.36552394531</v>
      </c>
      <c r="BL294">
        <v>16000000</v>
      </c>
      <c r="BM294">
        <v>0</v>
      </c>
      <c r="BN294">
        <v>220195.07200000001</v>
      </c>
      <c r="BO294">
        <v>16220195.072000001</v>
      </c>
      <c r="BP294">
        <v>135656.89794509014</v>
      </c>
      <c r="BQ294">
        <v>0</v>
      </c>
      <c r="BR294">
        <v>1866.9362756447363</v>
      </c>
      <c r="BS294" s="14">
        <v>137523.83422073486</v>
      </c>
      <c r="BT294" s="15">
        <v>704751.15051453782</v>
      </c>
      <c r="BU294" s="15">
        <v>0</v>
      </c>
      <c r="BV294" s="15">
        <v>9698.9206456019692</v>
      </c>
      <c r="BW294" s="15">
        <v>714450.07116013963</v>
      </c>
      <c r="BX294" s="15">
        <v>1475876.9957971317</v>
      </c>
      <c r="BY294" s="15">
        <v>0</v>
      </c>
      <c r="BZ294" s="15">
        <v>30615.586436316651</v>
      </c>
      <c r="CA294" s="15">
        <v>1506492.5822334483</v>
      </c>
      <c r="CB294" s="15">
        <v>83121600</v>
      </c>
      <c r="CC294" s="15">
        <v>0</v>
      </c>
      <c r="CD294" s="15">
        <v>1143935.4185472</v>
      </c>
      <c r="CE294" s="15">
        <v>84265535.418547198</v>
      </c>
      <c r="CF294" s="15">
        <v>704751.15051453782</v>
      </c>
      <c r="CG294" s="15">
        <v>0</v>
      </c>
      <c r="CH294" s="15">
        <v>9698.9206456019692</v>
      </c>
      <c r="CI294" s="15">
        <v>714450.07116013963</v>
      </c>
      <c r="CJ294" s="15" t="s">
        <v>96</v>
      </c>
      <c r="CK294" s="15" t="s">
        <v>523</v>
      </c>
      <c r="CL294" s="15" t="s">
        <v>523</v>
      </c>
      <c r="CM294" s="15" t="s">
        <v>523</v>
      </c>
      <c r="CN294" s="15">
        <v>137523.83422073486</v>
      </c>
      <c r="CO294" s="15">
        <v>289983.36552394531</v>
      </c>
      <c r="CP294" s="15">
        <v>16220195.072000001</v>
      </c>
      <c r="CQ294" s="15">
        <v>137523.83422073486</v>
      </c>
      <c r="CR294" s="14">
        <v>137523.83422073486</v>
      </c>
      <c r="CS294">
        <v>137523.83422073486</v>
      </c>
      <c r="CT294">
        <v>289983.36552394531</v>
      </c>
      <c r="CU294">
        <v>16220195.072000001</v>
      </c>
      <c r="CV294">
        <v>137523.83422073486</v>
      </c>
      <c r="CW294">
        <v>137523.83422073486</v>
      </c>
      <c r="CX294">
        <v>4</v>
      </c>
      <c r="CY294" s="21">
        <f t="shared" si="4"/>
        <v>6.8761917110367428E-3</v>
      </c>
      <c r="CZ294" s="21" t="e">
        <f>VLOOKUP(F294,#REF!,12,0)</f>
        <v>#REF!</v>
      </c>
      <c r="DB294" s="16"/>
    </row>
    <row r="295" spans="1:106">
      <c r="A295" t="s">
        <v>765</v>
      </c>
      <c r="B295" t="s">
        <v>776</v>
      </c>
      <c r="C295" t="s">
        <v>1906</v>
      </c>
      <c r="D295" t="s">
        <v>768</v>
      </c>
      <c r="E295" t="s">
        <v>765</v>
      </c>
      <c r="F295" t="s">
        <v>776</v>
      </c>
      <c r="I295" t="s">
        <v>768</v>
      </c>
      <c r="J295" t="s">
        <v>523</v>
      </c>
      <c r="K295" t="s">
        <v>88</v>
      </c>
      <c r="L295" t="s">
        <v>769</v>
      </c>
      <c r="M295" t="s">
        <v>770</v>
      </c>
      <c r="N295" t="s">
        <v>523</v>
      </c>
      <c r="O295">
        <v>46050</v>
      </c>
      <c r="P295">
        <v>44500</v>
      </c>
      <c r="Q295">
        <v>5</v>
      </c>
      <c r="R295" t="s">
        <v>94</v>
      </c>
      <c r="S295">
        <v>29760488.32</v>
      </c>
      <c r="T295">
        <v>29760488.32</v>
      </c>
      <c r="U295">
        <v>213750</v>
      </c>
      <c r="V295">
        <v>2.8500000000000001E-2</v>
      </c>
      <c r="W295">
        <v>1</v>
      </c>
      <c r="X295">
        <v>29760488.32</v>
      </c>
      <c r="Y295" s="14">
        <v>29760488.32</v>
      </c>
      <c r="Z295">
        <v>213750</v>
      </c>
      <c r="AA295" t="s">
        <v>2420</v>
      </c>
      <c r="AB295" t="s">
        <v>2442</v>
      </c>
      <c r="AC295">
        <v>1</v>
      </c>
      <c r="AD295">
        <v>1</v>
      </c>
      <c r="AE295">
        <v>1</v>
      </c>
      <c r="AF295" t="s">
        <v>2420</v>
      </c>
      <c r="AG295" t="s">
        <v>2442</v>
      </c>
      <c r="AH295">
        <v>1</v>
      </c>
      <c r="AI295">
        <v>1</v>
      </c>
      <c r="AJ295">
        <v>1</v>
      </c>
      <c r="AL295">
        <v>1</v>
      </c>
      <c r="AM295" t="s">
        <v>95</v>
      </c>
      <c r="AN295">
        <v>0</v>
      </c>
      <c r="AO295" t="s">
        <v>95</v>
      </c>
      <c r="AP295" t="s">
        <v>95</v>
      </c>
      <c r="AQ295">
        <v>1</v>
      </c>
      <c r="AS295">
        <v>1</v>
      </c>
      <c r="AT295" t="s">
        <v>92</v>
      </c>
      <c r="AU295" t="s">
        <v>95</v>
      </c>
      <c r="AV295" t="s">
        <v>94</v>
      </c>
      <c r="AW295">
        <v>29760488.32</v>
      </c>
      <c r="AX295">
        <v>0</v>
      </c>
      <c r="AY295">
        <v>1</v>
      </c>
      <c r="AZ295">
        <v>190190352.706624</v>
      </c>
      <c r="BA295">
        <v>0</v>
      </c>
      <c r="BB295" t="s">
        <v>116</v>
      </c>
      <c r="BC295" t="s">
        <v>1906</v>
      </c>
      <c r="BD295">
        <v>11240.787917330683</v>
      </c>
      <c r="BE295">
        <v>0</v>
      </c>
      <c r="BF295">
        <v>80.735181207182336</v>
      </c>
      <c r="BG295">
        <v>11321.523098537866</v>
      </c>
      <c r="BH295">
        <v>97369.205510654007</v>
      </c>
      <c r="BI295">
        <v>0</v>
      </c>
      <c r="BJ295">
        <v>1588.0229484573401</v>
      </c>
      <c r="BK295">
        <v>98957.228459111342</v>
      </c>
      <c r="BL295">
        <v>23808390.655999999</v>
      </c>
      <c r="BM295">
        <v>0</v>
      </c>
      <c r="BN295">
        <v>171000</v>
      </c>
      <c r="BO295">
        <v>23979390.655999999</v>
      </c>
      <c r="BP295">
        <v>11240.787917330683</v>
      </c>
      <c r="BQ295">
        <v>0</v>
      </c>
      <c r="BR295">
        <v>80.735181207182336</v>
      </c>
      <c r="BS295" s="14">
        <v>11321.523098537866</v>
      </c>
      <c r="BT295" s="15">
        <v>58397.017309324634</v>
      </c>
      <c r="BU295" s="15">
        <v>0</v>
      </c>
      <c r="BV295" s="15">
        <v>419.42733988943297</v>
      </c>
      <c r="BW295" s="15">
        <v>58816.444649214063</v>
      </c>
      <c r="BX295" s="15">
        <v>505842.75954839861</v>
      </c>
      <c r="BY295" s="15">
        <v>0</v>
      </c>
      <c r="BZ295" s="15">
        <v>8249.9380195307276</v>
      </c>
      <c r="CA295" s="15">
        <v>514092.69756792934</v>
      </c>
      <c r="CB295" s="15">
        <v>123686970.2969856</v>
      </c>
      <c r="CC295" s="15">
        <v>0</v>
      </c>
      <c r="CD295" s="15">
        <v>888362.1</v>
      </c>
      <c r="CE295" s="15">
        <v>124575332.39698561</v>
      </c>
      <c r="CF295" s="15">
        <v>58397.017309324634</v>
      </c>
      <c r="CG295" s="15">
        <v>0</v>
      </c>
      <c r="CH295" s="15">
        <v>419.42733988943297</v>
      </c>
      <c r="CI295" s="15">
        <v>58816.444649214063</v>
      </c>
      <c r="CJ295" s="15" t="s">
        <v>96</v>
      </c>
      <c r="CK295" s="15" t="s">
        <v>523</v>
      </c>
      <c r="CL295" s="15" t="s">
        <v>523</v>
      </c>
      <c r="CM295" s="15" t="s">
        <v>523</v>
      </c>
      <c r="CN295" s="15">
        <v>11321.523098537866</v>
      </c>
      <c r="CO295" s="15">
        <v>98957.228459111342</v>
      </c>
      <c r="CP295" s="15">
        <v>23979390.655999999</v>
      </c>
      <c r="CQ295" s="15">
        <v>11321.523098537866</v>
      </c>
      <c r="CR295" s="14">
        <v>11321.523098537866</v>
      </c>
      <c r="CS295">
        <v>11321.523098537866</v>
      </c>
      <c r="CT295">
        <v>98957.228459111342</v>
      </c>
      <c r="CU295">
        <v>23979390.655999999</v>
      </c>
      <c r="CV295">
        <v>11321.523098537866</v>
      </c>
      <c r="CW295">
        <v>11321.523098537866</v>
      </c>
      <c r="CX295">
        <v>1</v>
      </c>
      <c r="CY295" s="21">
        <f t="shared" si="4"/>
        <v>3.8042128129092023E-4</v>
      </c>
      <c r="CZ295" s="21" t="e">
        <f>VLOOKUP(F295,#REF!,12,0)</f>
        <v>#REF!</v>
      </c>
      <c r="DB295" s="16"/>
    </row>
    <row r="296" spans="1:106">
      <c r="A296" t="s">
        <v>765</v>
      </c>
      <c r="B296" t="s">
        <v>778</v>
      </c>
      <c r="C296" t="s">
        <v>1907</v>
      </c>
      <c r="D296" t="s">
        <v>768</v>
      </c>
      <c r="E296" t="s">
        <v>765</v>
      </c>
      <c r="F296" t="s">
        <v>778</v>
      </c>
      <c r="I296" t="s">
        <v>768</v>
      </c>
      <c r="J296" t="s">
        <v>523</v>
      </c>
      <c r="K296" t="s">
        <v>88</v>
      </c>
      <c r="L296" t="s">
        <v>769</v>
      </c>
      <c r="M296" t="s">
        <v>770</v>
      </c>
      <c r="N296" t="s">
        <v>523</v>
      </c>
      <c r="O296">
        <v>46147</v>
      </c>
      <c r="P296">
        <v>44500</v>
      </c>
      <c r="Q296">
        <v>5</v>
      </c>
      <c r="R296" t="s">
        <v>94</v>
      </c>
      <c r="S296">
        <v>50348815.280000001</v>
      </c>
      <c r="T296">
        <v>50348815.280000001</v>
      </c>
      <c r="U296">
        <v>693478.26</v>
      </c>
      <c r="V296">
        <v>2.9000000000000001E-2</v>
      </c>
      <c r="W296">
        <v>1</v>
      </c>
      <c r="X296">
        <v>50348815.280000001</v>
      </c>
      <c r="Y296" s="14">
        <v>50348815.280000001</v>
      </c>
      <c r="Z296">
        <v>693478.26</v>
      </c>
      <c r="AA296" t="s">
        <v>2420</v>
      </c>
      <c r="AB296" t="s">
        <v>2442</v>
      </c>
      <c r="AC296">
        <v>1</v>
      </c>
      <c r="AD296">
        <v>1</v>
      </c>
      <c r="AE296">
        <v>1</v>
      </c>
      <c r="AF296" t="s">
        <v>2420</v>
      </c>
      <c r="AG296" t="s">
        <v>2442</v>
      </c>
      <c r="AH296">
        <v>1</v>
      </c>
      <c r="AI296">
        <v>1</v>
      </c>
      <c r="AJ296">
        <v>1</v>
      </c>
      <c r="AL296">
        <v>1</v>
      </c>
      <c r="AM296" t="s">
        <v>95</v>
      </c>
      <c r="AN296">
        <v>0</v>
      </c>
      <c r="AO296" t="s">
        <v>95</v>
      </c>
      <c r="AP296" t="s">
        <v>95</v>
      </c>
      <c r="AQ296">
        <v>1</v>
      </c>
      <c r="AS296">
        <v>1</v>
      </c>
      <c r="AT296" t="s">
        <v>92</v>
      </c>
      <c r="AU296" t="s">
        <v>95</v>
      </c>
      <c r="AV296" t="s">
        <v>94</v>
      </c>
      <c r="AW296">
        <v>50348815.280000001</v>
      </c>
      <c r="AX296">
        <v>0</v>
      </c>
      <c r="AY296">
        <v>1</v>
      </c>
      <c r="AZ296">
        <v>321764173.80989599</v>
      </c>
      <c r="BA296">
        <v>0</v>
      </c>
      <c r="BB296" t="s">
        <v>116</v>
      </c>
      <c r="BC296" t="s">
        <v>1907</v>
      </c>
      <c r="BD296">
        <v>19017.17298338129</v>
      </c>
      <c r="BE296">
        <v>0</v>
      </c>
      <c r="BF296">
        <v>261.93259875715319</v>
      </c>
      <c r="BG296">
        <v>19279.105582138443</v>
      </c>
      <c r="BH296">
        <v>164649.0426912712</v>
      </c>
      <c r="BI296">
        <v>0</v>
      </c>
      <c r="BJ296">
        <v>5144.9454580399597</v>
      </c>
      <c r="BK296">
        <v>169793.98814931116</v>
      </c>
      <c r="BL296">
        <v>40279052.223999992</v>
      </c>
      <c r="BM296">
        <v>0</v>
      </c>
      <c r="BN296">
        <v>554782.60800000001</v>
      </c>
      <c r="BO296">
        <v>40833834.832000002</v>
      </c>
      <c r="BP296">
        <v>19017.17298338129</v>
      </c>
      <c r="BQ296">
        <v>0</v>
      </c>
      <c r="BR296">
        <v>261.93259875715319</v>
      </c>
      <c r="BS296" s="14">
        <v>19279.105582138443</v>
      </c>
      <c r="BT296" s="15">
        <v>98796.115365964142</v>
      </c>
      <c r="BU296" s="15">
        <v>0</v>
      </c>
      <c r="BV296" s="15">
        <v>1360.7660438032865</v>
      </c>
      <c r="BW296" s="15">
        <v>100156.88140976743</v>
      </c>
      <c r="BX296" s="15">
        <v>855368.24168542307</v>
      </c>
      <c r="BY296" s="15">
        <v>0</v>
      </c>
      <c r="BZ296" s="15">
        <v>26728.506149063396</v>
      </c>
      <c r="CA296" s="15">
        <v>882096.74783448642</v>
      </c>
      <c r="CB296" s="15">
        <v>209253704.20890236</v>
      </c>
      <c r="CC296" s="15">
        <v>0</v>
      </c>
      <c r="CD296" s="15">
        <v>2882151.1268207999</v>
      </c>
      <c r="CE296" s="15">
        <v>212135855.33572322</v>
      </c>
      <c r="CF296" s="15">
        <v>98796.115365964142</v>
      </c>
      <c r="CG296" s="15">
        <v>0</v>
      </c>
      <c r="CH296" s="15">
        <v>1360.7660438032865</v>
      </c>
      <c r="CI296" s="15">
        <v>100156.88140976743</v>
      </c>
      <c r="CJ296" s="15" t="s">
        <v>96</v>
      </c>
      <c r="CK296" s="15" t="s">
        <v>523</v>
      </c>
      <c r="CL296" s="15" t="s">
        <v>523</v>
      </c>
      <c r="CM296" s="15" t="s">
        <v>523</v>
      </c>
      <c r="CN296" s="15">
        <v>19279.105582138443</v>
      </c>
      <c r="CO296" s="15">
        <v>169793.98814931116</v>
      </c>
      <c r="CP296" s="15">
        <v>40833834.832000002</v>
      </c>
      <c r="CQ296" s="15">
        <v>19279.105582138443</v>
      </c>
      <c r="CR296" s="14">
        <v>19279.105582138443</v>
      </c>
      <c r="CS296">
        <v>19279.105582138443</v>
      </c>
      <c r="CT296">
        <v>169793.98814931116</v>
      </c>
      <c r="CU296">
        <v>40833834.832000002</v>
      </c>
      <c r="CV296">
        <v>19279.105582138443</v>
      </c>
      <c r="CW296">
        <v>19279.105582138443</v>
      </c>
      <c r="CX296">
        <v>1</v>
      </c>
      <c r="CY296" s="21">
        <f t="shared" si="4"/>
        <v>3.829108088228773E-4</v>
      </c>
      <c r="CZ296" s="21" t="e">
        <f>VLOOKUP(F296,#REF!,12,0)</f>
        <v>#REF!</v>
      </c>
      <c r="DB296" s="16"/>
    </row>
    <row r="297" spans="1:106">
      <c r="A297" t="s">
        <v>765</v>
      </c>
      <c r="B297" t="s">
        <v>779</v>
      </c>
      <c r="C297" t="s">
        <v>1908</v>
      </c>
      <c r="D297" t="s">
        <v>768</v>
      </c>
      <c r="E297" t="s">
        <v>765</v>
      </c>
      <c r="F297" t="s">
        <v>779</v>
      </c>
      <c r="I297" t="s">
        <v>768</v>
      </c>
      <c r="J297" t="s">
        <v>523</v>
      </c>
      <c r="K297" t="s">
        <v>88</v>
      </c>
      <c r="L297" t="s">
        <v>769</v>
      </c>
      <c r="M297" t="s">
        <v>770</v>
      </c>
      <c r="N297" t="s">
        <v>523</v>
      </c>
      <c r="O297">
        <v>46238</v>
      </c>
      <c r="P297">
        <v>44500</v>
      </c>
      <c r="Q297">
        <v>5</v>
      </c>
      <c r="R297" t="s">
        <v>94</v>
      </c>
      <c r="S297">
        <v>50000897.859999999</v>
      </c>
      <c r="T297">
        <v>50000897.859999999</v>
      </c>
      <c r="U297">
        <v>316446.88</v>
      </c>
      <c r="V297">
        <v>2.7400000000000001E-2</v>
      </c>
      <c r="W297">
        <v>1</v>
      </c>
      <c r="X297">
        <v>50000897.859999999</v>
      </c>
      <c r="Y297" s="14">
        <v>50000897.859999999</v>
      </c>
      <c r="Z297">
        <v>316446.88</v>
      </c>
      <c r="AA297" t="s">
        <v>2420</v>
      </c>
      <c r="AB297" t="s">
        <v>2442</v>
      </c>
      <c r="AC297">
        <v>1</v>
      </c>
      <c r="AD297">
        <v>1</v>
      </c>
      <c r="AE297">
        <v>1</v>
      </c>
      <c r="AF297" t="s">
        <v>2420</v>
      </c>
      <c r="AG297" t="s">
        <v>2442</v>
      </c>
      <c r="AH297">
        <v>1</v>
      </c>
      <c r="AI297">
        <v>1</v>
      </c>
      <c r="AJ297">
        <v>1</v>
      </c>
      <c r="AL297">
        <v>1</v>
      </c>
      <c r="AM297" t="s">
        <v>95</v>
      </c>
      <c r="AN297">
        <v>0</v>
      </c>
      <c r="AO297" t="s">
        <v>95</v>
      </c>
      <c r="AP297" t="s">
        <v>95</v>
      </c>
      <c r="AQ297">
        <v>1</v>
      </c>
      <c r="AS297">
        <v>1</v>
      </c>
      <c r="AT297" t="s">
        <v>92</v>
      </c>
      <c r="AU297" t="s">
        <v>95</v>
      </c>
      <c r="AV297" t="s">
        <v>94</v>
      </c>
      <c r="AW297">
        <v>50000897.859999999</v>
      </c>
      <c r="AX297">
        <v>0</v>
      </c>
      <c r="AY297">
        <v>1</v>
      </c>
      <c r="AZ297">
        <v>319540737.95390201</v>
      </c>
      <c r="BA297">
        <v>0</v>
      </c>
      <c r="BB297" t="s">
        <v>116</v>
      </c>
      <c r="BC297" t="s">
        <v>1908</v>
      </c>
      <c r="BD297">
        <v>18885.761633913051</v>
      </c>
      <c r="BE297">
        <v>0</v>
      </c>
      <c r="BF297">
        <v>119.52466058127477</v>
      </c>
      <c r="BG297">
        <v>19005.286294494326</v>
      </c>
      <c r="BH297">
        <v>163766.50955385444</v>
      </c>
      <c r="BI297">
        <v>0</v>
      </c>
      <c r="BJ297">
        <v>2358.1923722616484</v>
      </c>
      <c r="BK297">
        <v>166124.7019261161</v>
      </c>
      <c r="BL297">
        <v>40000718.288000003</v>
      </c>
      <c r="BM297">
        <v>0</v>
      </c>
      <c r="BN297">
        <v>253157.50399999999</v>
      </c>
      <c r="BO297">
        <v>40253875.791999996</v>
      </c>
      <c r="BP297">
        <v>18885.761633913051</v>
      </c>
      <c r="BQ297">
        <v>0</v>
      </c>
      <c r="BR297">
        <v>119.52466058127477</v>
      </c>
      <c r="BS297" s="14">
        <v>19005.286294494326</v>
      </c>
      <c r="BT297" s="15">
        <v>98113.420264341694</v>
      </c>
      <c r="BU297" s="15">
        <v>0</v>
      </c>
      <c r="BV297" s="15">
        <v>620.94256418578061</v>
      </c>
      <c r="BW297" s="15">
        <v>98734.362828527475</v>
      </c>
      <c r="BX297" s="15">
        <v>850783.39378322917</v>
      </c>
      <c r="BY297" s="15">
        <v>0</v>
      </c>
      <c r="BZ297" s="15">
        <v>12251.04519313649</v>
      </c>
      <c r="CA297" s="15">
        <v>863034.43897636572</v>
      </c>
      <c r="CB297" s="15">
        <v>207807731.5779888</v>
      </c>
      <c r="CC297" s="15">
        <v>0</v>
      </c>
      <c r="CD297" s="15">
        <v>1315178.5490303999</v>
      </c>
      <c r="CE297" s="15">
        <v>209122910.12701917</v>
      </c>
      <c r="CF297" s="15">
        <v>98113.420264341694</v>
      </c>
      <c r="CG297" s="15">
        <v>0</v>
      </c>
      <c r="CH297" s="15">
        <v>620.94256418578061</v>
      </c>
      <c r="CI297" s="15">
        <v>98734.362828527475</v>
      </c>
      <c r="CJ297" s="15" t="s">
        <v>96</v>
      </c>
      <c r="CK297" s="15" t="s">
        <v>523</v>
      </c>
      <c r="CL297" s="15" t="s">
        <v>523</v>
      </c>
      <c r="CM297" s="15" t="s">
        <v>523</v>
      </c>
      <c r="CN297" s="15">
        <v>19005.286294494326</v>
      </c>
      <c r="CO297" s="15">
        <v>166124.7019261161</v>
      </c>
      <c r="CP297" s="15">
        <v>40253875.791999996</v>
      </c>
      <c r="CQ297" s="15">
        <v>19005.286294494326</v>
      </c>
      <c r="CR297" s="14">
        <v>19005.286294494326</v>
      </c>
      <c r="CS297">
        <v>19005.286294494326</v>
      </c>
      <c r="CT297">
        <v>166124.7019261161</v>
      </c>
      <c r="CU297">
        <v>40253875.791999996</v>
      </c>
      <c r="CV297">
        <v>19005.286294494326</v>
      </c>
      <c r="CW297">
        <v>19005.286294494326</v>
      </c>
      <c r="CX297">
        <v>1</v>
      </c>
      <c r="CY297" s="21">
        <f t="shared" si="4"/>
        <v>3.8009890037791268E-4</v>
      </c>
      <c r="CZ297" s="21" t="e">
        <f>VLOOKUP(F297,#REF!,12,0)</f>
        <v>#REF!</v>
      </c>
      <c r="DB297" s="16"/>
    </row>
    <row r="298" spans="1:106">
      <c r="A298" t="s">
        <v>765</v>
      </c>
      <c r="B298" t="s">
        <v>780</v>
      </c>
      <c r="C298" t="s">
        <v>1909</v>
      </c>
      <c r="D298" t="s">
        <v>768</v>
      </c>
      <c r="E298" t="s">
        <v>765</v>
      </c>
      <c r="F298" t="s">
        <v>780</v>
      </c>
      <c r="I298" t="s">
        <v>768</v>
      </c>
      <c r="J298" t="s">
        <v>523</v>
      </c>
      <c r="K298" t="s">
        <v>88</v>
      </c>
      <c r="L298" t="s">
        <v>769</v>
      </c>
      <c r="M298" t="s">
        <v>770</v>
      </c>
      <c r="N298" t="s">
        <v>523</v>
      </c>
      <c r="O298">
        <v>46238</v>
      </c>
      <c r="P298">
        <v>44500</v>
      </c>
      <c r="Q298">
        <v>5</v>
      </c>
      <c r="R298" t="s">
        <v>94</v>
      </c>
      <c r="S298">
        <v>19998885.34</v>
      </c>
      <c r="T298">
        <v>19998885.34</v>
      </c>
      <c r="U298">
        <v>126569.42</v>
      </c>
      <c r="V298">
        <v>2.7400000000000001E-2</v>
      </c>
      <c r="W298">
        <v>1</v>
      </c>
      <c r="X298">
        <v>19998885.34</v>
      </c>
      <c r="Y298" s="14">
        <v>19998885.34</v>
      </c>
      <c r="Z298">
        <v>126569.42</v>
      </c>
      <c r="AA298" t="s">
        <v>2420</v>
      </c>
      <c r="AB298" t="s">
        <v>2442</v>
      </c>
      <c r="AC298">
        <v>1</v>
      </c>
      <c r="AD298">
        <v>1</v>
      </c>
      <c r="AE298">
        <v>1</v>
      </c>
      <c r="AF298" t="s">
        <v>2420</v>
      </c>
      <c r="AG298" t="s">
        <v>2442</v>
      </c>
      <c r="AH298">
        <v>1</v>
      </c>
      <c r="AI298">
        <v>1</v>
      </c>
      <c r="AJ298">
        <v>1</v>
      </c>
      <c r="AL298">
        <v>1</v>
      </c>
      <c r="AM298" t="s">
        <v>95</v>
      </c>
      <c r="AN298">
        <v>0</v>
      </c>
      <c r="AO298" t="s">
        <v>95</v>
      </c>
      <c r="AP298" t="s">
        <v>95</v>
      </c>
      <c r="AQ298">
        <v>1</v>
      </c>
      <c r="AS298">
        <v>1</v>
      </c>
      <c r="AT298" t="s">
        <v>92</v>
      </c>
      <c r="AU298" t="s">
        <v>95</v>
      </c>
      <c r="AV298" t="s">
        <v>94</v>
      </c>
      <c r="AW298">
        <v>19998885.34</v>
      </c>
      <c r="AX298">
        <v>0</v>
      </c>
      <c r="AY298">
        <v>1</v>
      </c>
      <c r="AZ298">
        <v>127806876.542338</v>
      </c>
      <c r="BA298">
        <v>0</v>
      </c>
      <c r="BB298" t="s">
        <v>116</v>
      </c>
      <c r="BC298" t="s">
        <v>1909</v>
      </c>
      <c r="BD298">
        <v>7553.7479853406421</v>
      </c>
      <c r="BE298">
        <v>0</v>
      </c>
      <c r="BF298">
        <v>47.806339457253642</v>
      </c>
      <c r="BG298">
        <v>7601.5543247978958</v>
      </c>
      <c r="BH298">
        <v>65501.776713486208</v>
      </c>
      <c r="BI298">
        <v>0</v>
      </c>
      <c r="BJ298">
        <v>943.20740594939934</v>
      </c>
      <c r="BK298">
        <v>66444.984119435627</v>
      </c>
      <c r="BL298">
        <v>15999108.272000002</v>
      </c>
      <c r="BM298">
        <v>0</v>
      </c>
      <c r="BN298">
        <v>101255.53599999999</v>
      </c>
      <c r="BO298">
        <v>16100363.808000002</v>
      </c>
      <c r="BP298">
        <v>7553.7479853406421</v>
      </c>
      <c r="BQ298">
        <v>0</v>
      </c>
      <c r="BR298">
        <v>47.806339457253642</v>
      </c>
      <c r="BS298" s="14">
        <v>7601.5543247978958</v>
      </c>
      <c r="BT298" s="15">
        <v>39242.47615864317</v>
      </c>
      <c r="BU298" s="15">
        <v>0</v>
      </c>
      <c r="BV298" s="15">
        <v>248.35871411437839</v>
      </c>
      <c r="BW298" s="15">
        <v>39490.83487275755</v>
      </c>
      <c r="BX298" s="15">
        <v>340288.2802042322</v>
      </c>
      <c r="BY298" s="15">
        <v>0</v>
      </c>
      <c r="BZ298" s="15">
        <v>4900.0567946477249</v>
      </c>
      <c r="CA298" s="15">
        <v>345188.33699888003</v>
      </c>
      <c r="CB298" s="15">
        <v>83116967.383867204</v>
      </c>
      <c r="CC298" s="15">
        <v>0</v>
      </c>
      <c r="CD298" s="15">
        <v>526032.63507359999</v>
      </c>
      <c r="CE298" s="15">
        <v>83643000.018940806</v>
      </c>
      <c r="CF298" s="15">
        <v>39242.47615864317</v>
      </c>
      <c r="CG298" s="15">
        <v>0</v>
      </c>
      <c r="CH298" s="15">
        <v>248.35871411437839</v>
      </c>
      <c r="CI298" s="15">
        <v>39490.83487275755</v>
      </c>
      <c r="CJ298" s="15" t="s">
        <v>96</v>
      </c>
      <c r="CK298" s="15" t="s">
        <v>523</v>
      </c>
      <c r="CL298" s="15" t="s">
        <v>523</v>
      </c>
      <c r="CM298" s="15" t="s">
        <v>523</v>
      </c>
      <c r="CN298" s="15">
        <v>7601.5543247978958</v>
      </c>
      <c r="CO298" s="15">
        <v>66444.984119435627</v>
      </c>
      <c r="CP298" s="15">
        <v>16100363.808000002</v>
      </c>
      <c r="CQ298" s="15">
        <v>7601.5543247978958</v>
      </c>
      <c r="CR298" s="14">
        <v>7601.5543247978958</v>
      </c>
      <c r="CS298">
        <v>7601.5543247978958</v>
      </c>
      <c r="CT298">
        <v>66444.984119435627</v>
      </c>
      <c r="CU298">
        <v>16100363.808000002</v>
      </c>
      <c r="CV298">
        <v>7601.5543247978958</v>
      </c>
      <c r="CW298">
        <v>7601.5543247978958</v>
      </c>
      <c r="CX298">
        <v>1</v>
      </c>
      <c r="CY298" s="21">
        <f t="shared" si="4"/>
        <v>3.8009890029190477E-4</v>
      </c>
      <c r="CZ298" s="21" t="e">
        <f>VLOOKUP(F298,#REF!,12,0)</f>
        <v>#REF!</v>
      </c>
      <c r="DB298" s="16"/>
    </row>
    <row r="299" spans="1:106">
      <c r="A299" t="s">
        <v>765</v>
      </c>
      <c r="B299" t="s">
        <v>781</v>
      </c>
      <c r="C299" t="s">
        <v>1910</v>
      </c>
      <c r="D299" t="s">
        <v>768</v>
      </c>
      <c r="E299" t="s">
        <v>765</v>
      </c>
      <c r="F299" t="s">
        <v>781</v>
      </c>
      <c r="I299" t="s">
        <v>768</v>
      </c>
      <c r="J299" t="s">
        <v>523</v>
      </c>
      <c r="K299" t="s">
        <v>88</v>
      </c>
      <c r="L299" t="s">
        <v>769</v>
      </c>
      <c r="M299" t="s">
        <v>770</v>
      </c>
      <c r="N299" t="s">
        <v>523</v>
      </c>
      <c r="O299">
        <v>44627</v>
      </c>
      <c r="P299">
        <v>44500</v>
      </c>
      <c r="Q299">
        <v>1</v>
      </c>
      <c r="R299" t="s">
        <v>94</v>
      </c>
      <c r="S299">
        <v>99962419.409999996</v>
      </c>
      <c r="T299">
        <v>99962419.409999996</v>
      </c>
      <c r="U299">
        <v>1731917.81</v>
      </c>
      <c r="V299">
        <v>2.69E-2</v>
      </c>
      <c r="W299">
        <v>1</v>
      </c>
      <c r="X299">
        <v>99962419.409999996</v>
      </c>
      <c r="Y299" s="14">
        <v>99962419.409999996</v>
      </c>
      <c r="Z299">
        <v>1731917.81</v>
      </c>
      <c r="AA299" t="s">
        <v>2420</v>
      </c>
      <c r="AB299" t="s">
        <v>2442</v>
      </c>
      <c r="AC299">
        <v>1</v>
      </c>
      <c r="AD299">
        <v>1</v>
      </c>
      <c r="AE299">
        <v>1</v>
      </c>
      <c r="AF299" t="s">
        <v>2420</v>
      </c>
      <c r="AG299" t="s">
        <v>2442</v>
      </c>
      <c r="AH299">
        <v>1</v>
      </c>
      <c r="AI299">
        <v>1</v>
      </c>
      <c r="AJ299">
        <v>1</v>
      </c>
      <c r="AL299">
        <v>1</v>
      </c>
      <c r="AM299" t="s">
        <v>95</v>
      </c>
      <c r="AN299">
        <v>0</v>
      </c>
      <c r="AO299" t="s">
        <v>95</v>
      </c>
      <c r="AP299" t="s">
        <v>95</v>
      </c>
      <c r="AQ299">
        <v>1</v>
      </c>
      <c r="AS299">
        <v>1</v>
      </c>
      <c r="AT299" t="s">
        <v>92</v>
      </c>
      <c r="AU299" t="s">
        <v>95</v>
      </c>
      <c r="AV299" t="s">
        <v>94</v>
      </c>
      <c r="AW299">
        <v>99962419.409999996</v>
      </c>
      <c r="AX299">
        <v>0</v>
      </c>
      <c r="AY299">
        <v>1</v>
      </c>
      <c r="AZ299">
        <v>638829833.7234869</v>
      </c>
      <c r="BA299">
        <v>0</v>
      </c>
      <c r="BB299" t="s">
        <v>116</v>
      </c>
      <c r="BC299" t="s">
        <v>1910</v>
      </c>
      <c r="BD299">
        <v>37756.650502805656</v>
      </c>
      <c r="BE299">
        <v>0</v>
      </c>
      <c r="BF299">
        <v>654.15999170197142</v>
      </c>
      <c r="BG299">
        <v>38410.810494507627</v>
      </c>
      <c r="BH299">
        <v>37756.650502805656</v>
      </c>
      <c r="BI299">
        <v>0</v>
      </c>
      <c r="BJ299">
        <v>654.15999170197142</v>
      </c>
      <c r="BK299">
        <v>38410.810494507627</v>
      </c>
      <c r="BL299">
        <v>79969935.527999997</v>
      </c>
      <c r="BM299">
        <v>0</v>
      </c>
      <c r="BN299">
        <v>1385534.2479999999</v>
      </c>
      <c r="BO299">
        <v>81355469.775999993</v>
      </c>
      <c r="BP299">
        <v>37756.650502805656</v>
      </c>
      <c r="BQ299">
        <v>0</v>
      </c>
      <c r="BR299">
        <v>654.15999170197142</v>
      </c>
      <c r="BS299" s="14">
        <v>38410.810494507627</v>
      </c>
      <c r="BT299" s="15">
        <v>196149.57502712565</v>
      </c>
      <c r="BU299" s="15">
        <v>0</v>
      </c>
      <c r="BV299" s="15">
        <v>3398.4265728909118</v>
      </c>
      <c r="BW299" s="15">
        <v>199548.00160001658</v>
      </c>
      <c r="BX299" s="15">
        <v>196149.57502712565</v>
      </c>
      <c r="BY299" s="15">
        <v>0</v>
      </c>
      <c r="BZ299" s="15">
        <v>3398.4265728909118</v>
      </c>
      <c r="CA299" s="15">
        <v>199548.00160001658</v>
      </c>
      <c r="CB299" s="15">
        <v>415451812.06151277</v>
      </c>
      <c r="CC299" s="15">
        <v>0</v>
      </c>
      <c r="CD299" s="15">
        <v>7197988.9717847994</v>
      </c>
      <c r="CE299" s="15">
        <v>422649801.03329754</v>
      </c>
      <c r="CF299" s="15">
        <v>196149.57502712565</v>
      </c>
      <c r="CG299" s="15">
        <v>0</v>
      </c>
      <c r="CH299" s="15">
        <v>3398.4265728909118</v>
      </c>
      <c r="CI299" s="15">
        <v>199548.00160001658</v>
      </c>
      <c r="CJ299" s="15" t="s">
        <v>96</v>
      </c>
      <c r="CK299" s="15" t="s">
        <v>523</v>
      </c>
      <c r="CL299" s="15" t="s">
        <v>523</v>
      </c>
      <c r="CM299" s="15" t="s">
        <v>523</v>
      </c>
      <c r="CN299" s="15">
        <v>38410.810494507627</v>
      </c>
      <c r="CO299" s="15">
        <v>38410.810494507627</v>
      </c>
      <c r="CP299" s="15">
        <v>81355469.775999993</v>
      </c>
      <c r="CQ299" s="15">
        <v>38410.810494507627</v>
      </c>
      <c r="CR299" s="14">
        <v>38410.810494507627</v>
      </c>
      <c r="CS299">
        <v>38410.810494507627</v>
      </c>
      <c r="CT299">
        <v>38410.810494507627</v>
      </c>
      <c r="CU299">
        <v>81355469.775999993</v>
      </c>
      <c r="CV299">
        <v>38410.810494507627</v>
      </c>
      <c r="CW299">
        <v>38410.810494507627</v>
      </c>
      <c r="CX299">
        <v>1</v>
      </c>
      <c r="CY299" s="21">
        <f t="shared" si="4"/>
        <v>3.8425250930516295E-4</v>
      </c>
      <c r="CZ299" s="21">
        <v>5.9999999999999995E-4</v>
      </c>
      <c r="DB299" s="16"/>
    </row>
    <row r="300" spans="1:106">
      <c r="A300" t="s">
        <v>765</v>
      </c>
      <c r="B300" t="s">
        <v>782</v>
      </c>
      <c r="C300" t="s">
        <v>1911</v>
      </c>
      <c r="D300" t="s">
        <v>768</v>
      </c>
      <c r="E300" t="s">
        <v>765</v>
      </c>
      <c r="F300" t="s">
        <v>782</v>
      </c>
      <c r="I300" t="s">
        <v>768</v>
      </c>
      <c r="J300" t="s">
        <v>523</v>
      </c>
      <c r="K300" t="s">
        <v>88</v>
      </c>
      <c r="L300" t="s">
        <v>769</v>
      </c>
      <c r="M300" t="s">
        <v>770</v>
      </c>
      <c r="N300" t="s">
        <v>523</v>
      </c>
      <c r="O300">
        <v>44781</v>
      </c>
      <c r="P300">
        <v>44500</v>
      </c>
      <c r="Q300">
        <v>1</v>
      </c>
      <c r="R300" t="s">
        <v>94</v>
      </c>
      <c r="S300">
        <v>249730926.56999999</v>
      </c>
      <c r="T300">
        <v>249730926.56999999</v>
      </c>
      <c r="U300">
        <v>1525081.86</v>
      </c>
      <c r="V300">
        <v>2.75E-2</v>
      </c>
      <c r="W300">
        <v>1</v>
      </c>
      <c r="X300">
        <v>249730926.56999999</v>
      </c>
      <c r="Y300" s="14">
        <v>249730926.56999999</v>
      </c>
      <c r="Z300">
        <v>1525081.86</v>
      </c>
      <c r="AA300" t="s">
        <v>2420</v>
      </c>
      <c r="AB300" t="s">
        <v>2442</v>
      </c>
      <c r="AC300">
        <v>1</v>
      </c>
      <c r="AD300">
        <v>1</v>
      </c>
      <c r="AE300">
        <v>1</v>
      </c>
      <c r="AF300" t="s">
        <v>2420</v>
      </c>
      <c r="AG300" t="s">
        <v>2442</v>
      </c>
      <c r="AH300">
        <v>1</v>
      </c>
      <c r="AI300">
        <v>1</v>
      </c>
      <c r="AJ300">
        <v>1</v>
      </c>
      <c r="AL300">
        <v>1</v>
      </c>
      <c r="AM300" t="s">
        <v>95</v>
      </c>
      <c r="AN300">
        <v>0</v>
      </c>
      <c r="AO300" t="s">
        <v>95</v>
      </c>
      <c r="AP300" t="s">
        <v>95</v>
      </c>
      <c r="AQ300">
        <v>1</v>
      </c>
      <c r="AS300">
        <v>1</v>
      </c>
      <c r="AT300" t="s">
        <v>92</v>
      </c>
      <c r="AU300" t="s">
        <v>95</v>
      </c>
      <c r="AV300" t="s">
        <v>94</v>
      </c>
      <c r="AW300">
        <v>249730926.56999999</v>
      </c>
      <c r="AX300">
        <v>0</v>
      </c>
      <c r="AY300">
        <v>1</v>
      </c>
      <c r="AZ300">
        <v>1595955432.4308989</v>
      </c>
      <c r="BA300">
        <v>0</v>
      </c>
      <c r="BB300" t="s">
        <v>116</v>
      </c>
      <c r="BC300" t="s">
        <v>1911</v>
      </c>
      <c r="BD300">
        <v>94325.481214814004</v>
      </c>
      <c r="BE300">
        <v>0</v>
      </c>
      <c r="BF300">
        <v>576.0363056041482</v>
      </c>
      <c r="BG300">
        <v>94901.517520418158</v>
      </c>
      <c r="BH300">
        <v>94325.481214814004</v>
      </c>
      <c r="BI300">
        <v>0</v>
      </c>
      <c r="BJ300">
        <v>576.0363056041482</v>
      </c>
      <c r="BK300">
        <v>94901.517520418158</v>
      </c>
      <c r="BL300">
        <v>199784741.25599998</v>
      </c>
      <c r="BM300">
        <v>0</v>
      </c>
      <c r="BN300">
        <v>1220065.4879999999</v>
      </c>
      <c r="BO300">
        <v>201004806.74400002</v>
      </c>
      <c r="BP300">
        <v>94325.481214814004</v>
      </c>
      <c r="BQ300">
        <v>0</v>
      </c>
      <c r="BR300">
        <v>576.0363056041482</v>
      </c>
      <c r="BS300" s="14">
        <v>94901.517520418158</v>
      </c>
      <c r="BT300" s="15">
        <v>490030.30745908024</v>
      </c>
      <c r="BU300" s="15">
        <v>0</v>
      </c>
      <c r="BV300" s="15">
        <v>2992.5662112441105</v>
      </c>
      <c r="BW300" s="15">
        <v>493022.87367032439</v>
      </c>
      <c r="BX300" s="15">
        <v>490030.30745908024</v>
      </c>
      <c r="BY300" s="15">
        <v>0</v>
      </c>
      <c r="BZ300" s="15">
        <v>2992.5662112441105</v>
      </c>
      <c r="CA300" s="15">
        <v>493022.87367032439</v>
      </c>
      <c r="CB300" s="15">
        <v>1037901709.2990456</v>
      </c>
      <c r="CC300" s="15">
        <v>0</v>
      </c>
      <c r="CD300" s="15">
        <v>6338362.2167087998</v>
      </c>
      <c r="CE300" s="15">
        <v>1044240071.5157545</v>
      </c>
      <c r="CF300" s="15">
        <v>490030.30745908024</v>
      </c>
      <c r="CG300" s="15">
        <v>0</v>
      </c>
      <c r="CH300" s="15">
        <v>2992.5662112441105</v>
      </c>
      <c r="CI300" s="15">
        <v>493022.87367032439</v>
      </c>
      <c r="CJ300" s="15" t="s">
        <v>96</v>
      </c>
      <c r="CK300" s="15" t="s">
        <v>523</v>
      </c>
      <c r="CL300" s="15" t="s">
        <v>523</v>
      </c>
      <c r="CM300" s="15" t="s">
        <v>523</v>
      </c>
      <c r="CN300" s="15">
        <v>94901.517520418158</v>
      </c>
      <c r="CO300" s="15">
        <v>94901.517520418158</v>
      </c>
      <c r="CP300" s="15">
        <v>201004806.74400002</v>
      </c>
      <c r="CQ300" s="15">
        <v>94901.517520418158</v>
      </c>
      <c r="CR300" s="14">
        <v>94901.517520418158</v>
      </c>
      <c r="CS300">
        <v>94901.517520418158</v>
      </c>
      <c r="CT300">
        <v>94901.517520418158</v>
      </c>
      <c r="CU300">
        <v>201004806.74400002</v>
      </c>
      <c r="CV300">
        <v>94901.517520418158</v>
      </c>
      <c r="CW300">
        <v>94901.517520418158</v>
      </c>
      <c r="CX300">
        <v>1</v>
      </c>
      <c r="CY300" s="21">
        <f t="shared" si="4"/>
        <v>3.8001507792354705E-4</v>
      </c>
      <c r="CZ300" s="21">
        <v>5.9999999999999995E-4</v>
      </c>
      <c r="DB300" s="16"/>
    </row>
    <row r="301" spans="1:106">
      <c r="A301" t="s">
        <v>765</v>
      </c>
      <c r="B301" t="s">
        <v>783</v>
      </c>
      <c r="C301" t="s">
        <v>1912</v>
      </c>
      <c r="D301" t="s">
        <v>768</v>
      </c>
      <c r="E301" t="s">
        <v>765</v>
      </c>
      <c r="F301" t="s">
        <v>783</v>
      </c>
      <c r="I301" t="s">
        <v>768</v>
      </c>
      <c r="J301" t="s">
        <v>523</v>
      </c>
      <c r="K301" t="s">
        <v>88</v>
      </c>
      <c r="L301" t="s">
        <v>769</v>
      </c>
      <c r="M301" t="s">
        <v>770</v>
      </c>
      <c r="N301" t="s">
        <v>523</v>
      </c>
      <c r="O301">
        <v>44781</v>
      </c>
      <c r="P301">
        <v>44500</v>
      </c>
      <c r="Q301">
        <v>1</v>
      </c>
      <c r="R301" t="s">
        <v>94</v>
      </c>
      <c r="S301">
        <v>100030623.37</v>
      </c>
      <c r="T301">
        <v>100030623.37</v>
      </c>
      <c r="U301">
        <v>610877.04</v>
      </c>
      <c r="V301">
        <v>2.75E-2</v>
      </c>
      <c r="W301">
        <v>1</v>
      </c>
      <c r="X301">
        <v>100030623.37</v>
      </c>
      <c r="Y301" s="14">
        <v>100030623.37</v>
      </c>
      <c r="Z301">
        <v>610877.04</v>
      </c>
      <c r="AA301" t="s">
        <v>2420</v>
      </c>
      <c r="AB301" t="s">
        <v>2442</v>
      </c>
      <c r="AC301">
        <v>1</v>
      </c>
      <c r="AD301">
        <v>1</v>
      </c>
      <c r="AE301">
        <v>1</v>
      </c>
      <c r="AF301" t="s">
        <v>2420</v>
      </c>
      <c r="AG301" t="s">
        <v>2442</v>
      </c>
      <c r="AH301">
        <v>1</v>
      </c>
      <c r="AI301">
        <v>1</v>
      </c>
      <c r="AJ301">
        <v>1</v>
      </c>
      <c r="AL301">
        <v>1</v>
      </c>
      <c r="AM301" t="s">
        <v>95</v>
      </c>
      <c r="AN301">
        <v>0</v>
      </c>
      <c r="AO301" t="s">
        <v>95</v>
      </c>
      <c r="AP301" t="s">
        <v>95</v>
      </c>
      <c r="AQ301">
        <v>1</v>
      </c>
      <c r="AS301">
        <v>1</v>
      </c>
      <c r="AT301" t="s">
        <v>92</v>
      </c>
      <c r="AU301" t="s">
        <v>95</v>
      </c>
      <c r="AV301" t="s">
        <v>94</v>
      </c>
      <c r="AW301">
        <v>100030623.37</v>
      </c>
      <c r="AX301">
        <v>0</v>
      </c>
      <c r="AY301">
        <v>1</v>
      </c>
      <c r="AZ301">
        <v>639265704.77065897</v>
      </c>
      <c r="BA301">
        <v>0</v>
      </c>
      <c r="BB301" t="s">
        <v>116</v>
      </c>
      <c r="BC301" t="s">
        <v>1912</v>
      </c>
      <c r="BD301">
        <v>37782.411714827402</v>
      </c>
      <c r="BE301">
        <v>0</v>
      </c>
      <c r="BF301">
        <v>230.73341997523823</v>
      </c>
      <c r="BG301">
        <v>38013.145134802638</v>
      </c>
      <c r="BH301">
        <v>37782.411714827402</v>
      </c>
      <c r="BI301">
        <v>0</v>
      </c>
      <c r="BJ301">
        <v>230.73341997523823</v>
      </c>
      <c r="BK301">
        <v>38013.145134802638</v>
      </c>
      <c r="BL301">
        <v>80024498.695999995</v>
      </c>
      <c r="BM301">
        <v>0</v>
      </c>
      <c r="BN301">
        <v>488701.63199999998</v>
      </c>
      <c r="BO301">
        <v>80513200.328000009</v>
      </c>
      <c r="BP301">
        <v>37782.411714827402</v>
      </c>
      <c r="BQ301">
        <v>0</v>
      </c>
      <c r="BR301">
        <v>230.73341997523823</v>
      </c>
      <c r="BS301" s="14">
        <v>38013.145134802638</v>
      </c>
      <c r="BT301" s="15">
        <v>196283.40709969983</v>
      </c>
      <c r="BU301" s="15">
        <v>0</v>
      </c>
      <c r="BV301" s="15">
        <v>1198.6831901133601</v>
      </c>
      <c r="BW301" s="15">
        <v>197482.09028981318</v>
      </c>
      <c r="BX301" s="15">
        <v>196283.40709969983</v>
      </c>
      <c r="BY301" s="15">
        <v>0</v>
      </c>
      <c r="BZ301" s="15">
        <v>1198.6831901133601</v>
      </c>
      <c r="CA301" s="15">
        <v>197482.09028981318</v>
      </c>
      <c r="CB301" s="15">
        <v>415735273.17558956</v>
      </c>
      <c r="CC301" s="15">
        <v>0</v>
      </c>
      <c r="CD301" s="15">
        <v>2538853.8484032</v>
      </c>
      <c r="CE301" s="15">
        <v>418274127.02399284</v>
      </c>
      <c r="CF301" s="15">
        <v>196283.40709969983</v>
      </c>
      <c r="CG301" s="15">
        <v>0</v>
      </c>
      <c r="CH301" s="15">
        <v>1198.6831901133601</v>
      </c>
      <c r="CI301" s="15">
        <v>197482.09028981318</v>
      </c>
      <c r="CJ301" s="15" t="s">
        <v>96</v>
      </c>
      <c r="CK301" s="15" t="s">
        <v>523</v>
      </c>
      <c r="CL301" s="15" t="s">
        <v>523</v>
      </c>
      <c r="CM301" s="15" t="s">
        <v>523</v>
      </c>
      <c r="CN301" s="15">
        <v>38013.145134802638</v>
      </c>
      <c r="CO301" s="15">
        <v>38013.145134802638</v>
      </c>
      <c r="CP301" s="15">
        <v>80513200.328000009</v>
      </c>
      <c r="CQ301" s="15">
        <v>38013.145134802638</v>
      </c>
      <c r="CR301" s="14">
        <v>38013.145134802638</v>
      </c>
      <c r="CS301">
        <v>38013.145134802638</v>
      </c>
      <c r="CT301">
        <v>38013.145134802638</v>
      </c>
      <c r="CU301">
        <v>80513200.328000009</v>
      </c>
      <c r="CV301">
        <v>38013.145134802638</v>
      </c>
      <c r="CW301">
        <v>38013.145134802638</v>
      </c>
      <c r="CX301">
        <v>1</v>
      </c>
      <c r="CY301" s="21">
        <f t="shared" si="4"/>
        <v>3.8001507792465771E-4</v>
      </c>
      <c r="CZ301" s="21" t="e">
        <f>VLOOKUP(F301,#REF!,12,0)</f>
        <v>#REF!</v>
      </c>
      <c r="DB301" s="16"/>
    </row>
    <row r="302" spans="1:106">
      <c r="A302" t="s">
        <v>765</v>
      </c>
      <c r="B302" t="s">
        <v>784</v>
      </c>
      <c r="C302" t="s">
        <v>1913</v>
      </c>
      <c r="D302" t="s">
        <v>768</v>
      </c>
      <c r="E302" t="s">
        <v>765</v>
      </c>
      <c r="F302" t="s">
        <v>784</v>
      </c>
      <c r="I302" t="s">
        <v>768</v>
      </c>
      <c r="J302" t="s">
        <v>523</v>
      </c>
      <c r="K302" t="s">
        <v>88</v>
      </c>
      <c r="L302" t="s">
        <v>769</v>
      </c>
      <c r="M302" t="s">
        <v>770</v>
      </c>
      <c r="N302" t="s">
        <v>523</v>
      </c>
      <c r="O302">
        <v>44514</v>
      </c>
      <c r="P302">
        <v>44500</v>
      </c>
      <c r="Q302">
        <v>1</v>
      </c>
      <c r="R302" t="s">
        <v>94</v>
      </c>
      <c r="S302">
        <v>299990057.37</v>
      </c>
      <c r="T302">
        <v>299990057.37</v>
      </c>
      <c r="U302">
        <v>7694136.9900000002</v>
      </c>
      <c r="V302">
        <v>2.69E-2</v>
      </c>
      <c r="W302">
        <v>1</v>
      </c>
      <c r="X302">
        <v>299990057.37</v>
      </c>
      <c r="Y302" s="14">
        <v>299990057.37</v>
      </c>
      <c r="Z302">
        <v>7694136.9900000002</v>
      </c>
      <c r="AA302" t="s">
        <v>2420</v>
      </c>
      <c r="AB302" t="s">
        <v>2442</v>
      </c>
      <c r="AC302">
        <v>1</v>
      </c>
      <c r="AD302">
        <v>1</v>
      </c>
      <c r="AE302">
        <v>1</v>
      </c>
      <c r="AF302" t="s">
        <v>2420</v>
      </c>
      <c r="AG302" t="s">
        <v>2442</v>
      </c>
      <c r="AH302">
        <v>1</v>
      </c>
      <c r="AI302">
        <v>1</v>
      </c>
      <c r="AJ302">
        <v>1</v>
      </c>
      <c r="AL302">
        <v>1</v>
      </c>
      <c r="AM302" t="s">
        <v>95</v>
      </c>
      <c r="AN302">
        <v>0</v>
      </c>
      <c r="AO302" t="s">
        <v>95</v>
      </c>
      <c r="AP302" t="s">
        <v>95</v>
      </c>
      <c r="AQ302">
        <v>1</v>
      </c>
      <c r="AS302">
        <v>1</v>
      </c>
      <c r="AT302" t="s">
        <v>92</v>
      </c>
      <c r="AU302" t="s">
        <v>95</v>
      </c>
      <c r="AV302" t="s">
        <v>94</v>
      </c>
      <c r="AW302">
        <v>299990057.37</v>
      </c>
      <c r="AX302">
        <v>0</v>
      </c>
      <c r="AY302">
        <v>1</v>
      </c>
      <c r="AZ302">
        <v>1917146459.634459</v>
      </c>
      <c r="BA302">
        <v>0</v>
      </c>
      <c r="BB302" t="s">
        <v>116</v>
      </c>
      <c r="BC302" t="s">
        <v>1913</v>
      </c>
      <c r="BD302">
        <v>113308.77961225719</v>
      </c>
      <c r="BE302">
        <v>0</v>
      </c>
      <c r="BF302">
        <v>2906.1405572890499</v>
      </c>
      <c r="BG302">
        <v>116214.92016954624</v>
      </c>
      <c r="BH302">
        <v>113308.77961225719</v>
      </c>
      <c r="BI302">
        <v>0</v>
      </c>
      <c r="BJ302">
        <v>2906.1405572890499</v>
      </c>
      <c r="BK302">
        <v>116214.92016954624</v>
      </c>
      <c r="BL302">
        <v>239992045.89600003</v>
      </c>
      <c r="BM302">
        <v>0</v>
      </c>
      <c r="BN302">
        <v>6155309.5919999992</v>
      </c>
      <c r="BO302">
        <v>246147355.48799998</v>
      </c>
      <c r="BP302">
        <v>113308.77961225719</v>
      </c>
      <c r="BQ302">
        <v>0</v>
      </c>
      <c r="BR302">
        <v>2906.1405572890499</v>
      </c>
      <c r="BS302" s="14">
        <v>116214.92016954624</v>
      </c>
      <c r="BT302" s="15">
        <v>588650.44096363732</v>
      </c>
      <c r="BU302" s="15">
        <v>0</v>
      </c>
      <c r="BV302" s="15">
        <v>15097.690809172344</v>
      </c>
      <c r="BW302" s="15">
        <v>603748.13177280966</v>
      </c>
      <c r="BX302" s="15">
        <v>588650.44096363732</v>
      </c>
      <c r="BY302" s="15">
        <v>0</v>
      </c>
      <c r="BZ302" s="15">
        <v>15097.690809172344</v>
      </c>
      <c r="CA302" s="15">
        <v>603748.13177280966</v>
      </c>
      <c r="CB302" s="15">
        <v>1246782677.6343098</v>
      </c>
      <c r="CC302" s="15">
        <v>0</v>
      </c>
      <c r="CD302" s="15">
        <v>31977448.861399196</v>
      </c>
      <c r="CE302" s="15">
        <v>1278760126.4957087</v>
      </c>
      <c r="CF302" s="15">
        <v>588650.44096363732</v>
      </c>
      <c r="CG302" s="15">
        <v>0</v>
      </c>
      <c r="CH302" s="15">
        <v>15097.690809172344</v>
      </c>
      <c r="CI302" s="15">
        <v>603748.13177280966</v>
      </c>
      <c r="CJ302" s="15" t="s">
        <v>96</v>
      </c>
      <c r="CK302" s="15" t="s">
        <v>523</v>
      </c>
      <c r="CL302" s="15" t="s">
        <v>523</v>
      </c>
      <c r="CM302" s="15" t="s">
        <v>523</v>
      </c>
      <c r="CN302" s="15">
        <v>116214.92016954624</v>
      </c>
      <c r="CO302" s="15">
        <v>116214.92016954624</v>
      </c>
      <c r="CP302" s="15">
        <v>246147355.48799998</v>
      </c>
      <c r="CQ302" s="15">
        <v>116214.92016954624</v>
      </c>
      <c r="CR302" s="14">
        <v>116214.92016954624</v>
      </c>
      <c r="CS302">
        <v>116214.92016954624</v>
      </c>
      <c r="CT302">
        <v>116214.92016954624</v>
      </c>
      <c r="CU302">
        <v>246147355.48799998</v>
      </c>
      <c r="CV302">
        <v>116214.92016954624</v>
      </c>
      <c r="CW302">
        <v>116214.92016954624</v>
      </c>
      <c r="CX302">
        <v>1</v>
      </c>
      <c r="CY302" s="21">
        <f t="shared" si="4"/>
        <v>3.8739590634568851E-4</v>
      </c>
      <c r="CZ302" s="21">
        <v>5.9999999999999995E-4</v>
      </c>
      <c r="DB302" s="16"/>
    </row>
    <row r="303" spans="1:106">
      <c r="A303" t="s">
        <v>765</v>
      </c>
      <c r="B303" t="s">
        <v>785</v>
      </c>
      <c r="C303" t="s">
        <v>1914</v>
      </c>
      <c r="D303" t="s">
        <v>768</v>
      </c>
      <c r="E303" t="s">
        <v>765</v>
      </c>
      <c r="F303" t="s">
        <v>785</v>
      </c>
      <c r="I303" t="s">
        <v>768</v>
      </c>
      <c r="J303" t="s">
        <v>523</v>
      </c>
      <c r="K303" t="s">
        <v>88</v>
      </c>
      <c r="L303" t="s">
        <v>769</v>
      </c>
      <c r="M303" t="s">
        <v>770</v>
      </c>
      <c r="N303" t="s">
        <v>523</v>
      </c>
      <c r="O303">
        <v>44605</v>
      </c>
      <c r="P303">
        <v>44500</v>
      </c>
      <c r="Q303">
        <v>1</v>
      </c>
      <c r="R303" t="s">
        <v>94</v>
      </c>
      <c r="S303">
        <v>200312529.96000001</v>
      </c>
      <c r="T303">
        <v>200312529.96000001</v>
      </c>
      <c r="U303">
        <v>3105191.81</v>
      </c>
      <c r="V303">
        <v>2.1999999999999999E-2</v>
      </c>
      <c r="W303">
        <v>1</v>
      </c>
      <c r="X303">
        <v>200312529.96000001</v>
      </c>
      <c r="Y303" s="14">
        <v>200312529.96000001</v>
      </c>
      <c r="Z303">
        <v>3105191.81</v>
      </c>
      <c r="AA303" t="s">
        <v>2420</v>
      </c>
      <c r="AB303" t="s">
        <v>2442</v>
      </c>
      <c r="AC303">
        <v>1</v>
      </c>
      <c r="AD303">
        <v>1</v>
      </c>
      <c r="AE303">
        <v>1</v>
      </c>
      <c r="AF303" t="s">
        <v>2420</v>
      </c>
      <c r="AG303" t="s">
        <v>2442</v>
      </c>
      <c r="AH303">
        <v>1</v>
      </c>
      <c r="AI303">
        <v>1</v>
      </c>
      <c r="AJ303">
        <v>1</v>
      </c>
      <c r="AL303">
        <v>1</v>
      </c>
      <c r="AM303" t="s">
        <v>95</v>
      </c>
      <c r="AN303">
        <v>0</v>
      </c>
      <c r="AO303" t="s">
        <v>95</v>
      </c>
      <c r="AP303" t="s">
        <v>95</v>
      </c>
      <c r="AQ303">
        <v>1</v>
      </c>
      <c r="AS303">
        <v>1</v>
      </c>
      <c r="AT303" t="s">
        <v>92</v>
      </c>
      <c r="AU303" t="s">
        <v>95</v>
      </c>
      <c r="AV303" t="s">
        <v>94</v>
      </c>
      <c r="AW303">
        <v>200312529.96000001</v>
      </c>
      <c r="AX303">
        <v>0</v>
      </c>
      <c r="AY303">
        <v>1</v>
      </c>
      <c r="AZ303">
        <v>1280137285.2153721</v>
      </c>
      <c r="BA303">
        <v>0</v>
      </c>
      <c r="BB303" t="s">
        <v>116</v>
      </c>
      <c r="BC303" t="s">
        <v>1914</v>
      </c>
      <c r="BD303">
        <v>75659.735225215161</v>
      </c>
      <c r="BE303">
        <v>0</v>
      </c>
      <c r="BF303">
        <v>1172.8571857937238</v>
      </c>
      <c r="BG303">
        <v>76832.592411008882</v>
      </c>
      <c r="BH303">
        <v>75659.735225215161</v>
      </c>
      <c r="BI303">
        <v>0</v>
      </c>
      <c r="BJ303">
        <v>1172.8571857937238</v>
      </c>
      <c r="BK303">
        <v>76832.592411008882</v>
      </c>
      <c r="BL303">
        <v>160250023.96799999</v>
      </c>
      <c r="BM303">
        <v>0</v>
      </c>
      <c r="BN303">
        <v>2484153.4479999999</v>
      </c>
      <c r="BO303">
        <v>162734177.41600001</v>
      </c>
      <c r="BP303">
        <v>75659.735225215161</v>
      </c>
      <c r="BQ303">
        <v>0</v>
      </c>
      <c r="BR303">
        <v>1172.8571857937238</v>
      </c>
      <c r="BS303" s="14">
        <v>76832.592411008882</v>
      </c>
      <c r="BT303" s="15">
        <v>393059.89046851528</v>
      </c>
      <c r="BU303" s="15">
        <v>0</v>
      </c>
      <c r="BV303" s="15">
        <v>6093.1103659169748</v>
      </c>
      <c r="BW303" s="15">
        <v>399153.00083443226</v>
      </c>
      <c r="BX303" s="15">
        <v>393059.89046851528</v>
      </c>
      <c r="BY303" s="15">
        <v>0</v>
      </c>
      <c r="BZ303" s="15">
        <v>6093.1103659169748</v>
      </c>
      <c r="CA303" s="15">
        <v>399153.00083443226</v>
      </c>
      <c r="CB303" s="15">
        <v>832514899.51615679</v>
      </c>
      <c r="CC303" s="15">
        <v>0</v>
      </c>
      <c r="CD303" s="15">
        <v>12905425.5777048</v>
      </c>
      <c r="CE303" s="15">
        <v>845420325.0938617</v>
      </c>
      <c r="CF303" s="15">
        <v>393059.89046851528</v>
      </c>
      <c r="CG303" s="15">
        <v>0</v>
      </c>
      <c r="CH303" s="15">
        <v>6093.1103659169748</v>
      </c>
      <c r="CI303" s="15">
        <v>399153.00083443226</v>
      </c>
      <c r="CJ303" s="15" t="s">
        <v>96</v>
      </c>
      <c r="CK303" s="15" t="s">
        <v>523</v>
      </c>
      <c r="CL303" s="15" t="s">
        <v>523</v>
      </c>
      <c r="CM303" s="15" t="s">
        <v>523</v>
      </c>
      <c r="CN303" s="15">
        <v>76832.592411008882</v>
      </c>
      <c r="CO303" s="15">
        <v>76832.592411008882</v>
      </c>
      <c r="CP303" s="15">
        <v>162734177.41600001</v>
      </c>
      <c r="CQ303" s="15">
        <v>76832.592411008882</v>
      </c>
      <c r="CR303" s="14">
        <v>76832.592411008882</v>
      </c>
      <c r="CS303">
        <v>76832.592411008882</v>
      </c>
      <c r="CT303">
        <v>76832.592411008882</v>
      </c>
      <c r="CU303">
        <v>162734177.41600001</v>
      </c>
      <c r="CV303">
        <v>76832.592411008882</v>
      </c>
      <c r="CW303">
        <v>76832.592411008882</v>
      </c>
      <c r="CX303">
        <v>1</v>
      </c>
      <c r="CY303" s="21">
        <f t="shared" si="4"/>
        <v>3.8356358649332332E-4</v>
      </c>
      <c r="CZ303" s="21">
        <v>5.9999999999999995E-4</v>
      </c>
      <c r="DB303" s="16"/>
    </row>
    <row r="304" spans="1:106">
      <c r="A304" t="s">
        <v>765</v>
      </c>
      <c r="B304" t="s">
        <v>786</v>
      </c>
      <c r="C304" t="s">
        <v>1915</v>
      </c>
      <c r="D304" t="s">
        <v>768</v>
      </c>
      <c r="E304" t="s">
        <v>765</v>
      </c>
      <c r="F304" t="s">
        <v>786</v>
      </c>
      <c r="I304" t="s">
        <v>768</v>
      </c>
      <c r="J304" t="s">
        <v>523</v>
      </c>
      <c r="K304" t="s">
        <v>88</v>
      </c>
      <c r="L304" t="s">
        <v>769</v>
      </c>
      <c r="M304" t="s">
        <v>770</v>
      </c>
      <c r="N304" t="s">
        <v>523</v>
      </c>
      <c r="O304">
        <v>44605</v>
      </c>
      <c r="P304">
        <v>44500</v>
      </c>
      <c r="Q304">
        <v>1</v>
      </c>
      <c r="R304" t="s">
        <v>94</v>
      </c>
      <c r="S304">
        <v>99468169.409999996</v>
      </c>
      <c r="T304">
        <v>99468169.409999996</v>
      </c>
      <c r="U304">
        <v>1541931.5</v>
      </c>
      <c r="V304">
        <v>2.1999999999999999E-2</v>
      </c>
      <c r="W304">
        <v>1</v>
      </c>
      <c r="X304">
        <v>99468169.409999996</v>
      </c>
      <c r="Y304" s="14">
        <v>99468169.409999996</v>
      </c>
      <c r="Z304">
        <v>1541931.5</v>
      </c>
      <c r="AA304" t="s">
        <v>2420</v>
      </c>
      <c r="AB304" t="s">
        <v>2442</v>
      </c>
      <c r="AC304">
        <v>1</v>
      </c>
      <c r="AD304">
        <v>1</v>
      </c>
      <c r="AE304">
        <v>1</v>
      </c>
      <c r="AF304" t="s">
        <v>2420</v>
      </c>
      <c r="AG304" t="s">
        <v>2442</v>
      </c>
      <c r="AH304">
        <v>1</v>
      </c>
      <c r="AI304">
        <v>1</v>
      </c>
      <c r="AJ304">
        <v>1</v>
      </c>
      <c r="AL304">
        <v>1</v>
      </c>
      <c r="AM304" t="s">
        <v>95</v>
      </c>
      <c r="AN304">
        <v>0</v>
      </c>
      <c r="AO304" t="s">
        <v>95</v>
      </c>
      <c r="AP304" t="s">
        <v>95</v>
      </c>
      <c r="AQ304">
        <v>1</v>
      </c>
      <c r="AS304">
        <v>1</v>
      </c>
      <c r="AT304" t="s">
        <v>92</v>
      </c>
      <c r="AU304" t="s">
        <v>95</v>
      </c>
      <c r="AV304" t="s">
        <v>94</v>
      </c>
      <c r="AW304">
        <v>99468169.409999996</v>
      </c>
      <c r="AX304">
        <v>0</v>
      </c>
      <c r="AY304">
        <v>1</v>
      </c>
      <c r="AZ304">
        <v>635671230.248487</v>
      </c>
      <c r="BA304">
        <v>0</v>
      </c>
      <c r="BB304" t="s">
        <v>116</v>
      </c>
      <c r="BC304" t="s">
        <v>1915</v>
      </c>
      <c r="BD304">
        <v>37569.968101347651</v>
      </c>
      <c r="BE304">
        <v>0</v>
      </c>
      <c r="BF304">
        <v>582.40055701315771</v>
      </c>
      <c r="BG304">
        <v>38152.368658360807</v>
      </c>
      <c r="BH304">
        <v>37569.968101347651</v>
      </c>
      <c r="BI304">
        <v>0</v>
      </c>
      <c r="BJ304">
        <v>582.40055701315771</v>
      </c>
      <c r="BK304">
        <v>38152.368658360807</v>
      </c>
      <c r="BL304">
        <v>79574535.527999997</v>
      </c>
      <c r="BM304">
        <v>0</v>
      </c>
      <c r="BN304">
        <v>1233545.2</v>
      </c>
      <c r="BO304">
        <v>80808080.728</v>
      </c>
      <c r="BP304">
        <v>37569.968101347651</v>
      </c>
      <c r="BQ304">
        <v>0</v>
      </c>
      <c r="BR304">
        <v>582.40055701315771</v>
      </c>
      <c r="BS304" s="14">
        <v>38152.368658360807</v>
      </c>
      <c r="BT304" s="15">
        <v>195179.74128331119</v>
      </c>
      <c r="BU304" s="15">
        <v>0</v>
      </c>
      <c r="BV304" s="15">
        <v>3025.6291337390558</v>
      </c>
      <c r="BW304" s="15">
        <v>198205.37041705023</v>
      </c>
      <c r="BX304" s="15">
        <v>195179.74128331119</v>
      </c>
      <c r="BY304" s="15">
        <v>0</v>
      </c>
      <c r="BZ304" s="15">
        <v>3025.6291337390558</v>
      </c>
      <c r="CA304" s="15">
        <v>198205.37041705023</v>
      </c>
      <c r="CB304" s="15">
        <v>413397669.52151281</v>
      </c>
      <c r="CC304" s="15">
        <v>0</v>
      </c>
      <c r="CD304" s="15">
        <v>6408390.6685199998</v>
      </c>
      <c r="CE304" s="15">
        <v>419806060.19003278</v>
      </c>
      <c r="CF304" s="15">
        <v>195179.74128331119</v>
      </c>
      <c r="CG304" s="15">
        <v>0</v>
      </c>
      <c r="CH304" s="15">
        <v>3025.6291337390558</v>
      </c>
      <c r="CI304" s="15">
        <v>198205.37041705023</v>
      </c>
      <c r="CJ304" s="15" t="s">
        <v>96</v>
      </c>
      <c r="CK304" s="15" t="s">
        <v>523</v>
      </c>
      <c r="CL304" s="15" t="s">
        <v>523</v>
      </c>
      <c r="CM304" s="15" t="s">
        <v>523</v>
      </c>
      <c r="CN304" s="15">
        <v>38152.368658360807</v>
      </c>
      <c r="CO304" s="15">
        <v>38152.368658360807</v>
      </c>
      <c r="CP304" s="15">
        <v>80808080.728</v>
      </c>
      <c r="CQ304" s="15">
        <v>38152.368658360807</v>
      </c>
      <c r="CR304" s="14">
        <v>38152.368658360807</v>
      </c>
      <c r="CS304">
        <v>38152.368658360807</v>
      </c>
      <c r="CT304">
        <v>38152.368658360807</v>
      </c>
      <c r="CU304">
        <v>80808080.728</v>
      </c>
      <c r="CV304">
        <v>38152.368658360807</v>
      </c>
      <c r="CW304">
        <v>38152.368658360807</v>
      </c>
      <c r="CX304">
        <v>1</v>
      </c>
      <c r="CY304" s="21">
        <f t="shared" si="4"/>
        <v>3.8356359511453091E-4</v>
      </c>
      <c r="CZ304" s="21" t="e">
        <f>VLOOKUP(F304,#REF!,12,0)</f>
        <v>#REF!</v>
      </c>
      <c r="DB304" s="16"/>
    </row>
    <row r="305" spans="1:106">
      <c r="A305" t="s">
        <v>765</v>
      </c>
      <c r="B305" t="s">
        <v>787</v>
      </c>
      <c r="C305" t="s">
        <v>1916</v>
      </c>
      <c r="D305" t="s">
        <v>768</v>
      </c>
      <c r="E305" t="s">
        <v>765</v>
      </c>
      <c r="F305" t="s">
        <v>787</v>
      </c>
      <c r="I305" t="s">
        <v>768</v>
      </c>
      <c r="J305" t="s">
        <v>523</v>
      </c>
      <c r="K305" t="s">
        <v>88</v>
      </c>
      <c r="L305" t="s">
        <v>769</v>
      </c>
      <c r="M305" t="s">
        <v>770</v>
      </c>
      <c r="N305" t="s">
        <v>523</v>
      </c>
      <c r="O305">
        <v>45756</v>
      </c>
      <c r="P305">
        <v>44500</v>
      </c>
      <c r="Q305">
        <v>4</v>
      </c>
      <c r="R305" t="s">
        <v>94</v>
      </c>
      <c r="S305">
        <v>48419186.859999999</v>
      </c>
      <c r="T305">
        <v>48419186.859999999</v>
      </c>
      <c r="U305">
        <v>550194.86</v>
      </c>
      <c r="V305">
        <v>1.9900000000000001E-2</v>
      </c>
      <c r="W305">
        <v>1</v>
      </c>
      <c r="X305">
        <v>48419186.859999999</v>
      </c>
      <c r="Y305" s="14">
        <v>48419186.859999999</v>
      </c>
      <c r="Z305">
        <v>550194.86</v>
      </c>
      <c r="AA305" t="s">
        <v>2420</v>
      </c>
      <c r="AB305" t="s">
        <v>2442</v>
      </c>
      <c r="AC305">
        <v>1</v>
      </c>
      <c r="AD305">
        <v>1</v>
      </c>
      <c r="AE305">
        <v>1</v>
      </c>
      <c r="AF305" t="s">
        <v>2420</v>
      </c>
      <c r="AG305" t="s">
        <v>2442</v>
      </c>
      <c r="AH305">
        <v>1</v>
      </c>
      <c r="AI305">
        <v>1</v>
      </c>
      <c r="AJ305">
        <v>1</v>
      </c>
      <c r="AL305">
        <v>1</v>
      </c>
      <c r="AM305" t="s">
        <v>95</v>
      </c>
      <c r="AN305">
        <v>0</v>
      </c>
      <c r="AO305" t="s">
        <v>95</v>
      </c>
      <c r="AP305" t="s">
        <v>95</v>
      </c>
      <c r="AQ305">
        <v>1</v>
      </c>
      <c r="AS305">
        <v>1</v>
      </c>
      <c r="AT305" t="s">
        <v>92</v>
      </c>
      <c r="AU305" t="s">
        <v>95</v>
      </c>
      <c r="AV305" t="s">
        <v>94</v>
      </c>
      <c r="AW305">
        <v>48419186.859999999</v>
      </c>
      <c r="AX305">
        <v>0</v>
      </c>
      <c r="AY305">
        <v>1</v>
      </c>
      <c r="AZ305">
        <v>309432497.46620196</v>
      </c>
      <c r="BA305">
        <v>0</v>
      </c>
      <c r="BB305" t="s">
        <v>116</v>
      </c>
      <c r="BC305" t="s">
        <v>1916</v>
      </c>
      <c r="BD305">
        <v>18288.33602360946</v>
      </c>
      <c r="BE305">
        <v>0</v>
      </c>
      <c r="BF305">
        <v>207.8132478192295</v>
      </c>
      <c r="BG305">
        <v>18496.149271428691</v>
      </c>
      <c r="BH305">
        <v>104948.115660032</v>
      </c>
      <c r="BI305">
        <v>0</v>
      </c>
      <c r="BJ305">
        <v>1900.8107367963034</v>
      </c>
      <c r="BK305">
        <v>106848.92639682829</v>
      </c>
      <c r="BL305">
        <v>38735349.488000005</v>
      </c>
      <c r="BM305">
        <v>0</v>
      </c>
      <c r="BN305">
        <v>440155.88799999998</v>
      </c>
      <c r="BO305">
        <v>39175505.376000002</v>
      </c>
      <c r="BP305">
        <v>18288.33602360946</v>
      </c>
      <c r="BQ305">
        <v>0</v>
      </c>
      <c r="BR305">
        <v>207.8132478192295</v>
      </c>
      <c r="BS305" s="14">
        <v>18496.149271428691</v>
      </c>
      <c r="BT305" s="15">
        <v>95009.734476253507</v>
      </c>
      <c r="BU305" s="15">
        <v>0</v>
      </c>
      <c r="BV305" s="15">
        <v>1079.6106037456791</v>
      </c>
      <c r="BW305" s="15">
        <v>96089.345079999184</v>
      </c>
      <c r="BX305" s="15">
        <v>545215.95566543227</v>
      </c>
      <c r="BY305" s="15">
        <v>0</v>
      </c>
      <c r="BZ305" s="15">
        <v>9874.9018587304763</v>
      </c>
      <c r="CA305" s="15">
        <v>555090.85752416262</v>
      </c>
      <c r="CB305" s="15">
        <v>201234014.12510884</v>
      </c>
      <c r="CC305" s="15">
        <v>0</v>
      </c>
      <c r="CD305" s="15">
        <v>2286653.8537487998</v>
      </c>
      <c r="CE305" s="15">
        <v>203520667.97885761</v>
      </c>
      <c r="CF305" s="15">
        <v>95009.734476253507</v>
      </c>
      <c r="CG305" s="15">
        <v>0</v>
      </c>
      <c r="CH305" s="15">
        <v>1079.6106037456791</v>
      </c>
      <c r="CI305" s="15">
        <v>96089.345079999184</v>
      </c>
      <c r="CJ305" s="15" t="s">
        <v>96</v>
      </c>
      <c r="CK305" s="15" t="s">
        <v>523</v>
      </c>
      <c r="CL305" s="15" t="s">
        <v>523</v>
      </c>
      <c r="CM305" s="15" t="s">
        <v>523</v>
      </c>
      <c r="CN305" s="15">
        <v>18496.149271428691</v>
      </c>
      <c r="CO305" s="15">
        <v>106848.92639682829</v>
      </c>
      <c r="CP305" s="15">
        <v>39175505.376000002</v>
      </c>
      <c r="CQ305" s="15">
        <v>18496.149271428691</v>
      </c>
      <c r="CR305" s="14">
        <v>18496.149271428691</v>
      </c>
      <c r="CS305">
        <v>18496.149271428691</v>
      </c>
      <c r="CT305">
        <v>106848.92639682829</v>
      </c>
      <c r="CU305">
        <v>39175505.376000002</v>
      </c>
      <c r="CV305">
        <v>18496.149271428691</v>
      </c>
      <c r="CW305">
        <v>18496.149271428691</v>
      </c>
      <c r="CX305">
        <v>1</v>
      </c>
      <c r="CY305" s="21">
        <f t="shared" si="4"/>
        <v>3.8200041080633487E-4</v>
      </c>
      <c r="CZ305" s="21" t="e">
        <f>VLOOKUP(F305,#REF!,12,0)</f>
        <v>#REF!</v>
      </c>
      <c r="DB305" s="16"/>
    </row>
    <row r="306" spans="1:106">
      <c r="A306" t="s">
        <v>765</v>
      </c>
      <c r="B306" t="s">
        <v>788</v>
      </c>
      <c r="C306" t="s">
        <v>1917</v>
      </c>
      <c r="D306" t="s">
        <v>768</v>
      </c>
      <c r="E306" t="s">
        <v>765</v>
      </c>
      <c r="F306" t="s">
        <v>788</v>
      </c>
      <c r="I306" t="s">
        <v>768</v>
      </c>
      <c r="J306" t="s">
        <v>523</v>
      </c>
      <c r="K306" t="s">
        <v>88</v>
      </c>
      <c r="L306" t="s">
        <v>769</v>
      </c>
      <c r="M306" t="s">
        <v>770</v>
      </c>
      <c r="N306" t="s">
        <v>523</v>
      </c>
      <c r="O306">
        <v>45756</v>
      </c>
      <c r="P306">
        <v>44500</v>
      </c>
      <c r="Q306">
        <v>4</v>
      </c>
      <c r="R306" t="s">
        <v>94</v>
      </c>
      <c r="S306">
        <v>48370726.32</v>
      </c>
      <c r="T306">
        <v>48370726.32</v>
      </c>
      <c r="U306">
        <v>549644.18999999994</v>
      </c>
      <c r="V306">
        <v>1.9900000000000001E-2</v>
      </c>
      <c r="W306">
        <v>1</v>
      </c>
      <c r="X306">
        <v>48370726.32</v>
      </c>
      <c r="Y306" s="14">
        <v>48370726.32</v>
      </c>
      <c r="Z306">
        <v>549644.18999999994</v>
      </c>
      <c r="AA306" t="s">
        <v>2420</v>
      </c>
      <c r="AB306" t="s">
        <v>2442</v>
      </c>
      <c r="AC306">
        <v>1</v>
      </c>
      <c r="AD306">
        <v>1</v>
      </c>
      <c r="AE306">
        <v>1</v>
      </c>
      <c r="AF306" t="s">
        <v>2420</v>
      </c>
      <c r="AG306" t="s">
        <v>2442</v>
      </c>
      <c r="AH306">
        <v>1</v>
      </c>
      <c r="AI306">
        <v>1</v>
      </c>
      <c r="AJ306">
        <v>1</v>
      </c>
      <c r="AL306">
        <v>1</v>
      </c>
      <c r="AM306" t="s">
        <v>95</v>
      </c>
      <c r="AN306">
        <v>0</v>
      </c>
      <c r="AO306" t="s">
        <v>95</v>
      </c>
      <c r="AP306" t="s">
        <v>95</v>
      </c>
      <c r="AQ306">
        <v>1</v>
      </c>
      <c r="AS306">
        <v>1</v>
      </c>
      <c r="AT306" t="s">
        <v>92</v>
      </c>
      <c r="AU306" t="s">
        <v>95</v>
      </c>
      <c r="AV306" t="s">
        <v>94</v>
      </c>
      <c r="AW306">
        <v>48370726.32</v>
      </c>
      <c r="AX306">
        <v>0</v>
      </c>
      <c r="AY306">
        <v>1</v>
      </c>
      <c r="AZ306">
        <v>309122800.69322401</v>
      </c>
      <c r="BA306">
        <v>0</v>
      </c>
      <c r="BB306" t="s">
        <v>116</v>
      </c>
      <c r="BC306" t="s">
        <v>1917</v>
      </c>
      <c r="BD306">
        <v>18270.032068155433</v>
      </c>
      <c r="BE306">
        <v>0</v>
      </c>
      <c r="BF306">
        <v>207.60525510701729</v>
      </c>
      <c r="BG306">
        <v>18477.63732326245</v>
      </c>
      <c r="BH306">
        <v>104843.07791184397</v>
      </c>
      <c r="BI306">
        <v>0</v>
      </c>
      <c r="BJ306">
        <v>1898.9082845479643</v>
      </c>
      <c r="BK306">
        <v>106741.98619639192</v>
      </c>
      <c r="BL306">
        <v>38696581.055999994</v>
      </c>
      <c r="BM306">
        <v>0</v>
      </c>
      <c r="BN306">
        <v>439715.3519999999</v>
      </c>
      <c r="BO306">
        <v>39136296.407999992</v>
      </c>
      <c r="BP306">
        <v>18270.032068155433</v>
      </c>
      <c r="BQ306">
        <v>0</v>
      </c>
      <c r="BR306">
        <v>207.60525510701729</v>
      </c>
      <c r="BS306" s="14">
        <v>18477.63732326245</v>
      </c>
      <c r="BT306" s="15">
        <v>94914.643597274291</v>
      </c>
      <c r="BU306" s="15">
        <v>0</v>
      </c>
      <c r="BV306" s="15">
        <v>1078.5300608064656</v>
      </c>
      <c r="BW306" s="15">
        <v>95993.173658080748</v>
      </c>
      <c r="BX306" s="15">
        <v>544670.27405982057</v>
      </c>
      <c r="BY306" s="15">
        <v>0</v>
      </c>
      <c r="BZ306" s="15">
        <v>9865.0184290551297</v>
      </c>
      <c r="CA306" s="15">
        <v>554535.29248887568</v>
      </c>
      <c r="CB306" s="15">
        <v>201032608.24402556</v>
      </c>
      <c r="CC306" s="15">
        <v>0</v>
      </c>
      <c r="CD306" s="15">
        <v>2284365.2251751996</v>
      </c>
      <c r="CE306" s="15">
        <v>203316973.46920076</v>
      </c>
      <c r="CF306" s="15">
        <v>94914.643597274291</v>
      </c>
      <c r="CG306" s="15">
        <v>0</v>
      </c>
      <c r="CH306" s="15">
        <v>1078.5300608064656</v>
      </c>
      <c r="CI306" s="15">
        <v>95993.173658080748</v>
      </c>
      <c r="CJ306" s="15" t="s">
        <v>96</v>
      </c>
      <c r="CK306" s="15" t="s">
        <v>523</v>
      </c>
      <c r="CL306" s="15" t="s">
        <v>523</v>
      </c>
      <c r="CM306" s="15" t="s">
        <v>523</v>
      </c>
      <c r="CN306" s="15">
        <v>18477.63732326245</v>
      </c>
      <c r="CO306" s="15">
        <v>106741.98619639192</v>
      </c>
      <c r="CP306" s="15">
        <v>39136296.407999992</v>
      </c>
      <c r="CQ306" s="15">
        <v>18477.63732326245</v>
      </c>
      <c r="CR306" s="14">
        <v>18477.63732326245</v>
      </c>
      <c r="CS306">
        <v>18477.63732326245</v>
      </c>
      <c r="CT306">
        <v>106741.98619639192</v>
      </c>
      <c r="CU306">
        <v>39136296.407999992</v>
      </c>
      <c r="CV306">
        <v>18477.63732326245</v>
      </c>
      <c r="CW306">
        <v>18477.63732326245</v>
      </c>
      <c r="CX306">
        <v>1</v>
      </c>
      <c r="CY306" s="21">
        <f t="shared" si="4"/>
        <v>3.8200041076543524E-4</v>
      </c>
      <c r="CZ306" s="21" t="e">
        <f>VLOOKUP(F306,#REF!,12,0)</f>
        <v>#REF!</v>
      </c>
      <c r="DB306" s="16"/>
    </row>
    <row r="307" spans="1:106">
      <c r="A307" t="s">
        <v>765</v>
      </c>
      <c r="B307" t="s">
        <v>789</v>
      </c>
      <c r="C307" t="s">
        <v>1918</v>
      </c>
      <c r="D307" t="s">
        <v>768</v>
      </c>
      <c r="E307" t="s">
        <v>765</v>
      </c>
      <c r="F307" t="s">
        <v>789</v>
      </c>
      <c r="I307" t="s">
        <v>768</v>
      </c>
      <c r="J307" t="s">
        <v>523</v>
      </c>
      <c r="K307" t="s">
        <v>88</v>
      </c>
      <c r="L307" t="s">
        <v>769</v>
      </c>
      <c r="M307" t="s">
        <v>770</v>
      </c>
      <c r="N307" t="s">
        <v>523</v>
      </c>
      <c r="O307">
        <v>45756</v>
      </c>
      <c r="P307">
        <v>44500</v>
      </c>
      <c r="Q307">
        <v>4</v>
      </c>
      <c r="R307" t="s">
        <v>94</v>
      </c>
      <c r="S307">
        <v>9728705.25</v>
      </c>
      <c r="T307">
        <v>9728705.25</v>
      </c>
      <c r="U307">
        <v>110548.79</v>
      </c>
      <c r="V307">
        <v>1.9900000000000001E-2</v>
      </c>
      <c r="W307">
        <v>1</v>
      </c>
      <c r="X307">
        <v>9728705.25</v>
      </c>
      <c r="Y307" s="14">
        <v>9728705.25</v>
      </c>
      <c r="Z307">
        <v>110548.79</v>
      </c>
      <c r="AA307" t="s">
        <v>2420</v>
      </c>
      <c r="AB307" t="s">
        <v>2442</v>
      </c>
      <c r="AC307">
        <v>1</v>
      </c>
      <c r="AD307">
        <v>1</v>
      </c>
      <c r="AE307">
        <v>1</v>
      </c>
      <c r="AF307" t="s">
        <v>2420</v>
      </c>
      <c r="AG307" t="s">
        <v>2442</v>
      </c>
      <c r="AH307">
        <v>1</v>
      </c>
      <c r="AI307">
        <v>1</v>
      </c>
      <c r="AJ307">
        <v>1</v>
      </c>
      <c r="AL307">
        <v>1</v>
      </c>
      <c r="AM307" t="s">
        <v>95</v>
      </c>
      <c r="AN307">
        <v>0</v>
      </c>
      <c r="AO307" t="s">
        <v>95</v>
      </c>
      <c r="AP307" t="s">
        <v>95</v>
      </c>
      <c r="AQ307">
        <v>1</v>
      </c>
      <c r="AS307">
        <v>1</v>
      </c>
      <c r="AT307" t="s">
        <v>92</v>
      </c>
      <c r="AU307" t="s">
        <v>95</v>
      </c>
      <c r="AV307" t="s">
        <v>94</v>
      </c>
      <c r="AW307">
        <v>9728705.25</v>
      </c>
      <c r="AX307">
        <v>0</v>
      </c>
      <c r="AY307">
        <v>1</v>
      </c>
      <c r="AZ307">
        <v>62173236.641175002</v>
      </c>
      <c r="BA307">
        <v>0</v>
      </c>
      <c r="BB307" t="s">
        <v>116</v>
      </c>
      <c r="BC307" t="s">
        <v>1918</v>
      </c>
      <c r="BD307">
        <v>3674.6141813801919</v>
      </c>
      <c r="BE307">
        <v>0</v>
      </c>
      <c r="BF307">
        <v>41.75521213045495</v>
      </c>
      <c r="BG307">
        <v>3716.3693935106467</v>
      </c>
      <c r="BH307">
        <v>21086.87382032091</v>
      </c>
      <c r="BI307">
        <v>0</v>
      </c>
      <c r="BJ307">
        <v>381.92346430106568</v>
      </c>
      <c r="BK307">
        <v>21468.797284621975</v>
      </c>
      <c r="BL307">
        <v>7782964.2000000002</v>
      </c>
      <c r="BM307">
        <v>0</v>
      </c>
      <c r="BN307">
        <v>88439.031999999992</v>
      </c>
      <c r="BO307">
        <v>7871403.2319999989</v>
      </c>
      <c r="BP307">
        <v>3674.6141813801919</v>
      </c>
      <c r="BQ307">
        <v>0</v>
      </c>
      <c r="BR307">
        <v>41.75521213045495</v>
      </c>
      <c r="BS307" s="14">
        <v>3716.3693935106467</v>
      </c>
      <c r="BT307" s="15">
        <v>19089.988133688235</v>
      </c>
      <c r="BU307" s="15">
        <v>0</v>
      </c>
      <c r="BV307" s="15">
        <v>216.92250253892652</v>
      </c>
      <c r="BW307" s="15">
        <v>19306.91063622716</v>
      </c>
      <c r="BX307" s="15">
        <v>109548.41818394916</v>
      </c>
      <c r="BY307" s="15">
        <v>0</v>
      </c>
      <c r="BZ307" s="15">
        <v>1984.1305893904664</v>
      </c>
      <c r="CA307" s="15">
        <v>111532.54877333961</v>
      </c>
      <c r="CB307" s="15">
        <v>40433277.315420002</v>
      </c>
      <c r="CC307" s="15">
        <v>0</v>
      </c>
      <c r="CD307" s="15">
        <v>459449.61514319998</v>
      </c>
      <c r="CE307" s="15">
        <v>40892726.930563197</v>
      </c>
      <c r="CF307" s="15">
        <v>19089.988133688235</v>
      </c>
      <c r="CG307" s="15">
        <v>0</v>
      </c>
      <c r="CH307" s="15">
        <v>216.92250253892652</v>
      </c>
      <c r="CI307" s="15">
        <v>19306.91063622716</v>
      </c>
      <c r="CJ307" s="15" t="s">
        <v>96</v>
      </c>
      <c r="CK307" s="15" t="s">
        <v>523</v>
      </c>
      <c r="CL307" s="15" t="s">
        <v>523</v>
      </c>
      <c r="CM307" s="15" t="s">
        <v>523</v>
      </c>
      <c r="CN307" s="15">
        <v>3716.3693935106467</v>
      </c>
      <c r="CO307" s="15">
        <v>21468.797284621975</v>
      </c>
      <c r="CP307" s="15">
        <v>7871403.2319999989</v>
      </c>
      <c r="CQ307" s="15">
        <v>3716.3693935106467</v>
      </c>
      <c r="CR307" s="14">
        <v>3716.3693935106467</v>
      </c>
      <c r="CS307">
        <v>3716.3693935106467</v>
      </c>
      <c r="CT307">
        <v>21468.797284621975</v>
      </c>
      <c r="CU307">
        <v>7871403.2319999989</v>
      </c>
      <c r="CV307">
        <v>3716.3693935106467</v>
      </c>
      <c r="CW307">
        <v>3716.3693935106467</v>
      </c>
      <c r="CX307">
        <v>1</v>
      </c>
      <c r="CY307" s="21">
        <f t="shared" si="4"/>
        <v>3.8200040992203427E-4</v>
      </c>
      <c r="CZ307" s="21" t="e">
        <f>VLOOKUP(F307,#REF!,12,0)</f>
        <v>#REF!</v>
      </c>
      <c r="DB307" s="16"/>
    </row>
    <row r="308" spans="1:106">
      <c r="A308" t="s">
        <v>765</v>
      </c>
      <c r="B308" t="s">
        <v>790</v>
      </c>
      <c r="C308" t="s">
        <v>1919</v>
      </c>
      <c r="D308" t="s">
        <v>768</v>
      </c>
      <c r="E308" t="s">
        <v>765</v>
      </c>
      <c r="F308" t="s">
        <v>790</v>
      </c>
      <c r="I308" t="s">
        <v>768</v>
      </c>
      <c r="J308" t="s">
        <v>523</v>
      </c>
      <c r="K308" t="s">
        <v>88</v>
      </c>
      <c r="L308" t="s">
        <v>769</v>
      </c>
      <c r="M308" t="s">
        <v>770</v>
      </c>
      <c r="N308" t="s">
        <v>523</v>
      </c>
      <c r="O308">
        <v>45756</v>
      </c>
      <c r="P308">
        <v>44500</v>
      </c>
      <c r="Q308">
        <v>4</v>
      </c>
      <c r="R308" t="s">
        <v>94</v>
      </c>
      <c r="S308">
        <v>19469792.02</v>
      </c>
      <c r="T308">
        <v>19469792.02</v>
      </c>
      <c r="U308">
        <v>221238.32</v>
      </c>
      <c r="V308">
        <v>1.9900000000000001E-2</v>
      </c>
      <c r="W308">
        <v>1</v>
      </c>
      <c r="X308">
        <v>19469792.02</v>
      </c>
      <c r="Y308" s="14">
        <v>19469792.02</v>
      </c>
      <c r="Z308">
        <v>221238.32</v>
      </c>
      <c r="AA308" t="s">
        <v>2420</v>
      </c>
      <c r="AB308" t="s">
        <v>2442</v>
      </c>
      <c r="AC308">
        <v>1</v>
      </c>
      <c r="AD308">
        <v>1</v>
      </c>
      <c r="AE308">
        <v>1</v>
      </c>
      <c r="AF308" t="s">
        <v>2420</v>
      </c>
      <c r="AG308" t="s">
        <v>2442</v>
      </c>
      <c r="AH308">
        <v>1</v>
      </c>
      <c r="AI308">
        <v>1</v>
      </c>
      <c r="AJ308">
        <v>1</v>
      </c>
      <c r="AL308">
        <v>1</v>
      </c>
      <c r="AM308" t="s">
        <v>95</v>
      </c>
      <c r="AN308">
        <v>0</v>
      </c>
      <c r="AO308" t="s">
        <v>95</v>
      </c>
      <c r="AP308" t="s">
        <v>95</v>
      </c>
      <c r="AQ308">
        <v>1</v>
      </c>
      <c r="AS308">
        <v>1</v>
      </c>
      <c r="AT308" t="s">
        <v>92</v>
      </c>
      <c r="AU308" t="s">
        <v>95</v>
      </c>
      <c r="AV308" t="s">
        <v>94</v>
      </c>
      <c r="AW308">
        <v>19469792.02</v>
      </c>
      <c r="AX308">
        <v>0</v>
      </c>
      <c r="AY308">
        <v>1</v>
      </c>
      <c r="AZ308">
        <v>124425599.862214</v>
      </c>
      <c r="BA308">
        <v>0</v>
      </c>
      <c r="BB308" t="s">
        <v>116</v>
      </c>
      <c r="BC308" t="s">
        <v>1919</v>
      </c>
      <c r="BD308">
        <v>7353.9049674893686</v>
      </c>
      <c r="BE308">
        <v>0</v>
      </c>
      <c r="BF308">
        <v>83.563582948175863</v>
      </c>
      <c r="BG308">
        <v>7437.4685504375448</v>
      </c>
      <c r="BH308">
        <v>42200.584464580315</v>
      </c>
      <c r="BI308">
        <v>0</v>
      </c>
      <c r="BJ308">
        <v>764.33315652344777</v>
      </c>
      <c r="BK308">
        <v>42964.91762110377</v>
      </c>
      <c r="BL308">
        <v>15575833.616</v>
      </c>
      <c r="BM308">
        <v>0</v>
      </c>
      <c r="BN308">
        <v>176990.65599999999</v>
      </c>
      <c r="BO308">
        <v>15752824.272</v>
      </c>
      <c r="BP308">
        <v>7353.9049674893686</v>
      </c>
      <c r="BQ308">
        <v>0</v>
      </c>
      <c r="BR308">
        <v>83.563582948175863</v>
      </c>
      <c r="BS308" s="14">
        <v>7437.4685504375448</v>
      </c>
      <c r="BT308" s="15">
        <v>38204.271696604017</v>
      </c>
      <c r="BU308" s="15">
        <v>0</v>
      </c>
      <c r="BV308" s="15">
        <v>434.12116977406845</v>
      </c>
      <c r="BW308" s="15">
        <v>38638.39286637809</v>
      </c>
      <c r="BX308" s="15">
        <v>219236.25635194121</v>
      </c>
      <c r="BY308" s="15">
        <v>0</v>
      </c>
      <c r="BZ308" s="15">
        <v>3970.7871814549635</v>
      </c>
      <c r="CA308" s="15">
        <v>223207.04353339621</v>
      </c>
      <c r="CB308" s="15">
        <v>80918013.2184816</v>
      </c>
      <c r="CC308" s="15">
        <v>0</v>
      </c>
      <c r="CD308" s="15">
        <v>919484.1569855999</v>
      </c>
      <c r="CE308" s="15">
        <v>81837497.375467196</v>
      </c>
      <c r="CF308" s="15">
        <v>38204.271696604017</v>
      </c>
      <c r="CG308" s="15">
        <v>0</v>
      </c>
      <c r="CH308" s="15">
        <v>434.12116977406845</v>
      </c>
      <c r="CI308" s="15">
        <v>38638.39286637809</v>
      </c>
      <c r="CJ308" s="15" t="s">
        <v>96</v>
      </c>
      <c r="CK308" s="15" t="s">
        <v>523</v>
      </c>
      <c r="CL308" s="15" t="s">
        <v>523</v>
      </c>
      <c r="CM308" s="15" t="s">
        <v>523</v>
      </c>
      <c r="CN308" s="15">
        <v>7437.4685504375448</v>
      </c>
      <c r="CO308" s="15">
        <v>42964.91762110377</v>
      </c>
      <c r="CP308" s="15">
        <v>15752824.272</v>
      </c>
      <c r="CQ308" s="15">
        <v>7437.4685504375448</v>
      </c>
      <c r="CR308" s="14">
        <v>7437.4685504375448</v>
      </c>
      <c r="CS308">
        <v>7437.4685504375448</v>
      </c>
      <c r="CT308">
        <v>42964.91762110377</v>
      </c>
      <c r="CU308">
        <v>15752824.272</v>
      </c>
      <c r="CV308">
        <v>7437.4685504375448</v>
      </c>
      <c r="CW308">
        <v>7437.4685504375448</v>
      </c>
      <c r="CX308">
        <v>1</v>
      </c>
      <c r="CY308" s="21">
        <f t="shared" si="4"/>
        <v>3.8200041083117563E-4</v>
      </c>
      <c r="CZ308" s="21" t="e">
        <f>VLOOKUP(F308,#REF!,12,0)</f>
        <v>#REF!</v>
      </c>
      <c r="DB308" s="16"/>
    </row>
    <row r="309" spans="1:106">
      <c r="A309" t="s">
        <v>765</v>
      </c>
      <c r="B309" t="s">
        <v>791</v>
      </c>
      <c r="C309" t="s">
        <v>1920</v>
      </c>
      <c r="D309" t="s">
        <v>768</v>
      </c>
      <c r="E309" t="s">
        <v>765</v>
      </c>
      <c r="F309" t="s">
        <v>791</v>
      </c>
      <c r="I309" t="s">
        <v>768</v>
      </c>
      <c r="J309" t="s">
        <v>523</v>
      </c>
      <c r="K309" t="s">
        <v>88</v>
      </c>
      <c r="L309" t="s">
        <v>769</v>
      </c>
      <c r="M309" t="s">
        <v>770</v>
      </c>
      <c r="N309" t="s">
        <v>523</v>
      </c>
      <c r="O309">
        <v>45756</v>
      </c>
      <c r="P309">
        <v>44500</v>
      </c>
      <c r="Q309">
        <v>4</v>
      </c>
      <c r="R309" t="s">
        <v>94</v>
      </c>
      <c r="S309">
        <v>19465671.600000001</v>
      </c>
      <c r="T309">
        <v>19465671.600000001</v>
      </c>
      <c r="U309">
        <v>221191.5</v>
      </c>
      <c r="V309">
        <v>1.9900000000000001E-2</v>
      </c>
      <c r="W309">
        <v>1</v>
      </c>
      <c r="X309">
        <v>19465671.600000001</v>
      </c>
      <c r="Y309" s="14">
        <v>19465671.600000001</v>
      </c>
      <c r="Z309">
        <v>221191.5</v>
      </c>
      <c r="AA309" t="s">
        <v>2420</v>
      </c>
      <c r="AB309" t="s">
        <v>2442</v>
      </c>
      <c r="AC309">
        <v>1</v>
      </c>
      <c r="AD309">
        <v>1</v>
      </c>
      <c r="AE309">
        <v>1</v>
      </c>
      <c r="AF309" t="s">
        <v>2420</v>
      </c>
      <c r="AG309" t="s">
        <v>2442</v>
      </c>
      <c r="AH309">
        <v>1</v>
      </c>
      <c r="AI309">
        <v>1</v>
      </c>
      <c r="AJ309">
        <v>1</v>
      </c>
      <c r="AL309">
        <v>1</v>
      </c>
      <c r="AM309" t="s">
        <v>95</v>
      </c>
      <c r="AN309">
        <v>0</v>
      </c>
      <c r="AO309" t="s">
        <v>95</v>
      </c>
      <c r="AP309" t="s">
        <v>95</v>
      </c>
      <c r="AQ309">
        <v>1</v>
      </c>
      <c r="AS309">
        <v>1</v>
      </c>
      <c r="AT309" t="s">
        <v>92</v>
      </c>
      <c r="AU309" t="s">
        <v>95</v>
      </c>
      <c r="AV309" t="s">
        <v>94</v>
      </c>
      <c r="AW309">
        <v>19465671.600000001</v>
      </c>
      <c r="AX309">
        <v>0</v>
      </c>
      <c r="AY309">
        <v>1</v>
      </c>
      <c r="AZ309">
        <v>124399267.49412</v>
      </c>
      <c r="BA309">
        <v>0</v>
      </c>
      <c r="BB309" t="s">
        <v>116</v>
      </c>
      <c r="BC309" t="s">
        <v>1920</v>
      </c>
      <c r="BD309">
        <v>7352.3486500374402</v>
      </c>
      <c r="BE309">
        <v>0</v>
      </c>
      <c r="BF309">
        <v>83.545898638542553</v>
      </c>
      <c r="BG309">
        <v>7435.8945486759831</v>
      </c>
      <c r="BH309">
        <v>42191.653494385013</v>
      </c>
      <c r="BI309">
        <v>0</v>
      </c>
      <c r="BJ309">
        <v>764.17140299725725</v>
      </c>
      <c r="BK309">
        <v>42955.82489738227</v>
      </c>
      <c r="BL309">
        <v>15572537.280000001</v>
      </c>
      <c r="BM309">
        <v>0</v>
      </c>
      <c r="BN309">
        <v>176953.19999999998</v>
      </c>
      <c r="BO309">
        <v>15749490.480000002</v>
      </c>
      <c r="BP309">
        <v>7352.3486500374402</v>
      </c>
      <c r="BQ309">
        <v>0</v>
      </c>
      <c r="BR309">
        <v>83.545898638542553</v>
      </c>
      <c r="BS309" s="14">
        <v>7435.8945486759831</v>
      </c>
      <c r="BT309" s="15">
        <v>38196.186471809509</v>
      </c>
      <c r="BU309" s="15">
        <v>0</v>
      </c>
      <c r="BV309" s="15">
        <v>434.0292980170924</v>
      </c>
      <c r="BW309" s="15">
        <v>38630.215769826602</v>
      </c>
      <c r="BX309" s="15">
        <v>219189.85906867959</v>
      </c>
      <c r="BY309" s="15">
        <v>0</v>
      </c>
      <c r="BZ309" s="15">
        <v>3969.9468557110513</v>
      </c>
      <c r="CA309" s="15">
        <v>223159.80592439065</v>
      </c>
      <c r="CB309" s="15">
        <v>80900888.423328012</v>
      </c>
      <c r="CC309" s="15">
        <v>0</v>
      </c>
      <c r="CD309" s="15">
        <v>919289.56931999989</v>
      </c>
      <c r="CE309" s="15">
        <v>81820177.992648005</v>
      </c>
      <c r="CF309" s="15">
        <v>38196.186471809509</v>
      </c>
      <c r="CG309" s="15">
        <v>0</v>
      </c>
      <c r="CH309" s="15">
        <v>434.0292980170924</v>
      </c>
      <c r="CI309" s="15">
        <v>38630.215769826602</v>
      </c>
      <c r="CJ309" s="15" t="s">
        <v>96</v>
      </c>
      <c r="CK309" s="15" t="s">
        <v>523</v>
      </c>
      <c r="CL309" s="15" t="s">
        <v>523</v>
      </c>
      <c r="CM309" s="15" t="s">
        <v>523</v>
      </c>
      <c r="CN309" s="15">
        <v>7435.8945486759831</v>
      </c>
      <c r="CO309" s="15">
        <v>42955.82489738227</v>
      </c>
      <c r="CP309" s="15">
        <v>15749490.480000002</v>
      </c>
      <c r="CQ309" s="15">
        <v>7435.8945486759831</v>
      </c>
      <c r="CR309" s="14">
        <v>7435.8945486759831</v>
      </c>
      <c r="CS309">
        <v>7435.8945486759831</v>
      </c>
      <c r="CT309">
        <v>42955.82489738227</v>
      </c>
      <c r="CU309">
        <v>15749490.480000002</v>
      </c>
      <c r="CV309">
        <v>7435.8945486759831</v>
      </c>
      <c r="CW309">
        <v>7435.8945486759831</v>
      </c>
      <c r="CX309">
        <v>1</v>
      </c>
      <c r="CY309" s="21">
        <f t="shared" si="4"/>
        <v>3.8200041085024685E-4</v>
      </c>
      <c r="CZ309" s="21" t="e">
        <f>VLOOKUP(F309,#REF!,12,0)</f>
        <v>#REF!</v>
      </c>
      <c r="DB309" s="16"/>
    </row>
    <row r="310" spans="1:106">
      <c r="A310" t="s">
        <v>765</v>
      </c>
      <c r="B310" t="s">
        <v>792</v>
      </c>
      <c r="C310" t="s">
        <v>1921</v>
      </c>
      <c r="D310" t="s">
        <v>768</v>
      </c>
      <c r="E310" t="s">
        <v>765</v>
      </c>
      <c r="F310" t="s">
        <v>792</v>
      </c>
      <c r="I310" t="s">
        <v>768</v>
      </c>
      <c r="J310" t="s">
        <v>523</v>
      </c>
      <c r="K310" t="s">
        <v>88</v>
      </c>
      <c r="L310" t="s">
        <v>769</v>
      </c>
      <c r="M310" t="s">
        <v>770</v>
      </c>
      <c r="N310" t="s">
        <v>523</v>
      </c>
      <c r="O310">
        <v>45756</v>
      </c>
      <c r="P310">
        <v>44500</v>
      </c>
      <c r="Q310">
        <v>4</v>
      </c>
      <c r="R310" t="s">
        <v>94</v>
      </c>
      <c r="S310">
        <v>19437051.969999999</v>
      </c>
      <c r="T310">
        <v>19437051.969999999</v>
      </c>
      <c r="U310">
        <v>220866.29</v>
      </c>
      <c r="V310">
        <v>1.9900000000000001E-2</v>
      </c>
      <c r="W310">
        <v>1</v>
      </c>
      <c r="X310">
        <v>19437051.969999999</v>
      </c>
      <c r="Y310" s="14">
        <v>19437051.969999999</v>
      </c>
      <c r="Z310">
        <v>220866.29</v>
      </c>
      <c r="AA310" t="s">
        <v>2420</v>
      </c>
      <c r="AB310" t="s">
        <v>2442</v>
      </c>
      <c r="AC310">
        <v>1</v>
      </c>
      <c r="AD310">
        <v>1</v>
      </c>
      <c r="AE310">
        <v>1</v>
      </c>
      <c r="AF310" t="s">
        <v>2420</v>
      </c>
      <c r="AG310" t="s">
        <v>2442</v>
      </c>
      <c r="AH310">
        <v>1</v>
      </c>
      <c r="AI310">
        <v>1</v>
      </c>
      <c r="AJ310">
        <v>1</v>
      </c>
      <c r="AL310">
        <v>1</v>
      </c>
      <c r="AM310" t="s">
        <v>95</v>
      </c>
      <c r="AN310">
        <v>0</v>
      </c>
      <c r="AO310" t="s">
        <v>95</v>
      </c>
      <c r="AP310" t="s">
        <v>95</v>
      </c>
      <c r="AQ310">
        <v>1</v>
      </c>
      <c r="AS310">
        <v>1</v>
      </c>
      <c r="AT310" t="s">
        <v>92</v>
      </c>
      <c r="AU310" t="s">
        <v>95</v>
      </c>
      <c r="AV310" t="s">
        <v>94</v>
      </c>
      <c r="AW310">
        <v>19437051.969999999</v>
      </c>
      <c r="AX310">
        <v>0</v>
      </c>
      <c r="AY310">
        <v>1</v>
      </c>
      <c r="AZ310">
        <v>124216368.02467899</v>
      </c>
      <c r="BA310">
        <v>0</v>
      </c>
      <c r="BB310" t="s">
        <v>116</v>
      </c>
      <c r="BC310" t="s">
        <v>1921</v>
      </c>
      <c r="BD310">
        <v>7341.5387739479302</v>
      </c>
      <c r="BE310">
        <v>0</v>
      </c>
      <c r="BF310">
        <v>83.423064073488106</v>
      </c>
      <c r="BG310">
        <v>7424.9618380214179</v>
      </c>
      <c r="BH310">
        <v>42129.620725266592</v>
      </c>
      <c r="BI310">
        <v>0</v>
      </c>
      <c r="BJ310">
        <v>763.04786894658753</v>
      </c>
      <c r="BK310">
        <v>42892.668594213195</v>
      </c>
      <c r="BL310">
        <v>15549641.576000001</v>
      </c>
      <c r="BM310">
        <v>0</v>
      </c>
      <c r="BN310">
        <v>176693.03199999998</v>
      </c>
      <c r="BO310">
        <v>15726334.607999997</v>
      </c>
      <c r="BP310">
        <v>7341.5387739479302</v>
      </c>
      <c r="BQ310">
        <v>0</v>
      </c>
      <c r="BR310">
        <v>83.423064073488106</v>
      </c>
      <c r="BS310" s="14">
        <v>7424.9618380214179</v>
      </c>
      <c r="BT310" s="15">
        <v>38140.028084536891</v>
      </c>
      <c r="BU310" s="15">
        <v>0</v>
      </c>
      <c r="BV310" s="15">
        <v>433.39116016817809</v>
      </c>
      <c r="BW310" s="15">
        <v>38573.419244705066</v>
      </c>
      <c r="BX310" s="15">
        <v>218867.59262983248</v>
      </c>
      <c r="BY310" s="15">
        <v>0</v>
      </c>
      <c r="BZ310" s="15">
        <v>3964.1099839644171</v>
      </c>
      <c r="CA310" s="15">
        <v>222831.70261379698</v>
      </c>
      <c r="CB310" s="15">
        <v>80781942.951477602</v>
      </c>
      <c r="CC310" s="15">
        <v>0</v>
      </c>
      <c r="CD310" s="15">
        <v>917937.97054319992</v>
      </c>
      <c r="CE310" s="15">
        <v>81699880.922020793</v>
      </c>
      <c r="CF310" s="15">
        <v>38140.028084536891</v>
      </c>
      <c r="CG310" s="15">
        <v>0</v>
      </c>
      <c r="CH310" s="15">
        <v>433.39116016817809</v>
      </c>
      <c r="CI310" s="15">
        <v>38573.419244705066</v>
      </c>
      <c r="CJ310" s="15" t="s">
        <v>96</v>
      </c>
      <c r="CK310" s="15" t="s">
        <v>523</v>
      </c>
      <c r="CL310" s="15" t="s">
        <v>523</v>
      </c>
      <c r="CM310" s="15" t="s">
        <v>523</v>
      </c>
      <c r="CN310" s="15">
        <v>7424.9618380214179</v>
      </c>
      <c r="CO310" s="15">
        <v>42892.668594213195</v>
      </c>
      <c r="CP310" s="15">
        <v>15726334.607999997</v>
      </c>
      <c r="CQ310" s="15">
        <v>7424.9618380214179</v>
      </c>
      <c r="CR310" s="14">
        <v>7424.9618380214179</v>
      </c>
      <c r="CS310">
        <v>7424.9618380214179</v>
      </c>
      <c r="CT310">
        <v>42892.668594213195</v>
      </c>
      <c r="CU310">
        <v>15726334.607999997</v>
      </c>
      <c r="CV310">
        <v>7424.9618380214179</v>
      </c>
      <c r="CW310">
        <v>7424.9618380214179</v>
      </c>
      <c r="CX310">
        <v>1</v>
      </c>
      <c r="CY310" s="21">
        <f t="shared" si="4"/>
        <v>3.8200041083809576E-4</v>
      </c>
      <c r="CZ310" s="21" t="e">
        <f>VLOOKUP(F310,#REF!,12,0)</f>
        <v>#REF!</v>
      </c>
      <c r="DB310" s="16"/>
    </row>
    <row r="311" spans="1:106">
      <c r="A311" t="s">
        <v>765</v>
      </c>
      <c r="B311" t="s">
        <v>793</v>
      </c>
      <c r="C311" t="s">
        <v>1922</v>
      </c>
      <c r="D311" t="s">
        <v>768</v>
      </c>
      <c r="E311" t="s">
        <v>765</v>
      </c>
      <c r="F311" t="s">
        <v>793</v>
      </c>
      <c r="I311" t="s">
        <v>768</v>
      </c>
      <c r="J311" t="s">
        <v>523</v>
      </c>
      <c r="K311" t="s">
        <v>88</v>
      </c>
      <c r="L311" t="s">
        <v>769</v>
      </c>
      <c r="M311" t="s">
        <v>770</v>
      </c>
      <c r="N311" t="s">
        <v>523</v>
      </c>
      <c r="O311">
        <v>45756</v>
      </c>
      <c r="P311">
        <v>44500</v>
      </c>
      <c r="Q311">
        <v>4</v>
      </c>
      <c r="R311" t="s">
        <v>94</v>
      </c>
      <c r="S311">
        <v>48416497.43</v>
      </c>
      <c r="T311">
        <v>48416497.43</v>
      </c>
      <c r="U311">
        <v>550164.30000000005</v>
      </c>
      <c r="V311">
        <v>1.9900000000000001E-2</v>
      </c>
      <c r="W311">
        <v>1</v>
      </c>
      <c r="X311">
        <v>48416497.43</v>
      </c>
      <c r="Y311" s="14">
        <v>48416497.43</v>
      </c>
      <c r="Z311">
        <v>550164.30000000005</v>
      </c>
      <c r="AA311" t="s">
        <v>2420</v>
      </c>
      <c r="AB311" t="s">
        <v>2442</v>
      </c>
      <c r="AC311">
        <v>1</v>
      </c>
      <c r="AD311">
        <v>1</v>
      </c>
      <c r="AE311">
        <v>1</v>
      </c>
      <c r="AF311" t="s">
        <v>2420</v>
      </c>
      <c r="AG311" t="s">
        <v>2442</v>
      </c>
      <c r="AH311">
        <v>1</v>
      </c>
      <c r="AI311">
        <v>1</v>
      </c>
      <c r="AJ311">
        <v>1</v>
      </c>
      <c r="AL311">
        <v>1</v>
      </c>
      <c r="AM311" t="s">
        <v>95</v>
      </c>
      <c r="AN311">
        <v>0</v>
      </c>
      <c r="AO311" t="s">
        <v>95</v>
      </c>
      <c r="AP311" t="s">
        <v>95</v>
      </c>
      <c r="AQ311">
        <v>1</v>
      </c>
      <c r="AS311">
        <v>1</v>
      </c>
      <c r="AT311" t="s">
        <v>92</v>
      </c>
      <c r="AU311" t="s">
        <v>95</v>
      </c>
      <c r="AV311" t="s">
        <v>94</v>
      </c>
      <c r="AW311">
        <v>48416497.43</v>
      </c>
      <c r="AX311">
        <v>0</v>
      </c>
      <c r="AY311">
        <v>1</v>
      </c>
      <c r="AZ311">
        <v>309415310.12590098</v>
      </c>
      <c r="BA311">
        <v>0</v>
      </c>
      <c r="BB311" t="s">
        <v>116</v>
      </c>
      <c r="BC311" t="s">
        <v>1922</v>
      </c>
      <c r="BD311">
        <v>18287.320203172523</v>
      </c>
      <c r="BE311">
        <v>0</v>
      </c>
      <c r="BF311">
        <v>207.80170504899473</v>
      </c>
      <c r="BG311">
        <v>18495.121908221518</v>
      </c>
      <c r="BH311">
        <v>104942.28634671625</v>
      </c>
      <c r="BI311">
        <v>0</v>
      </c>
      <c r="BJ311">
        <v>1900.7051582452495</v>
      </c>
      <c r="BK311">
        <v>106842.99150496151</v>
      </c>
      <c r="BL311">
        <v>38733197.944000006</v>
      </c>
      <c r="BM311">
        <v>0</v>
      </c>
      <c r="BN311">
        <v>440131.44</v>
      </c>
      <c r="BO311">
        <v>39173329.384000003</v>
      </c>
      <c r="BP311">
        <v>18287.320203172523</v>
      </c>
      <c r="BQ311">
        <v>0</v>
      </c>
      <c r="BR311">
        <v>207.80170504899473</v>
      </c>
      <c r="BS311" s="14">
        <v>18495.121908221518</v>
      </c>
      <c r="BT311" s="15">
        <v>95004.457187501583</v>
      </c>
      <c r="BU311" s="15">
        <v>0</v>
      </c>
      <c r="BV311" s="15">
        <v>1079.5506379000326</v>
      </c>
      <c r="BW311" s="15">
        <v>96084.007825401612</v>
      </c>
      <c r="BX311" s="15">
        <v>545185.67179982562</v>
      </c>
      <c r="BY311" s="15">
        <v>0</v>
      </c>
      <c r="BZ311" s="15">
        <v>9874.3533675998951</v>
      </c>
      <c r="CA311" s="15">
        <v>555060.02516742551</v>
      </c>
      <c r="CB311" s="15">
        <v>201222836.63887444</v>
      </c>
      <c r="CC311" s="15">
        <v>0</v>
      </c>
      <c r="CD311" s="15">
        <v>2286526.8439440001</v>
      </c>
      <c r="CE311" s="15">
        <v>203509363.48281842</v>
      </c>
      <c r="CF311" s="15">
        <v>95004.457187501583</v>
      </c>
      <c r="CG311" s="15">
        <v>0</v>
      </c>
      <c r="CH311" s="15">
        <v>1079.5506379000326</v>
      </c>
      <c r="CI311" s="15">
        <v>96084.007825401612</v>
      </c>
      <c r="CJ311" s="15" t="s">
        <v>96</v>
      </c>
      <c r="CK311" s="15" t="s">
        <v>523</v>
      </c>
      <c r="CL311" s="15" t="s">
        <v>523</v>
      </c>
      <c r="CM311" s="15" t="s">
        <v>523</v>
      </c>
      <c r="CN311" s="15">
        <v>18495.121908221518</v>
      </c>
      <c r="CO311" s="15">
        <v>106842.99150496151</v>
      </c>
      <c r="CP311" s="15">
        <v>39173329.384000003</v>
      </c>
      <c r="CQ311" s="15">
        <v>18495.121908221518</v>
      </c>
      <c r="CR311" s="14">
        <v>18495.121908221518</v>
      </c>
      <c r="CS311">
        <v>18495.121908221518</v>
      </c>
      <c r="CT311">
        <v>106842.99150496151</v>
      </c>
      <c r="CU311">
        <v>39173329.384000003</v>
      </c>
      <c r="CV311">
        <v>18495.121908221518</v>
      </c>
      <c r="CW311">
        <v>18495.121908221518</v>
      </c>
      <c r="CX311">
        <v>1</v>
      </c>
      <c r="CY311" s="21">
        <f t="shared" si="4"/>
        <v>3.8200041080959122E-4</v>
      </c>
      <c r="CZ311" s="21" t="e">
        <f>VLOOKUP(F311,#REF!,12,0)</f>
        <v>#REF!</v>
      </c>
      <c r="DB311" s="16"/>
    </row>
    <row r="312" spans="1:106">
      <c r="A312" t="s">
        <v>765</v>
      </c>
      <c r="B312" t="s">
        <v>794</v>
      </c>
      <c r="C312" t="s">
        <v>1923</v>
      </c>
      <c r="D312" t="s">
        <v>768</v>
      </c>
      <c r="E312" t="s">
        <v>765</v>
      </c>
      <c r="F312" t="s">
        <v>794</v>
      </c>
      <c r="I312" t="s">
        <v>768</v>
      </c>
      <c r="J312" t="s">
        <v>523</v>
      </c>
      <c r="K312" t="s">
        <v>88</v>
      </c>
      <c r="L312" t="s">
        <v>769</v>
      </c>
      <c r="M312" t="s">
        <v>770</v>
      </c>
      <c r="N312" t="s">
        <v>523</v>
      </c>
      <c r="O312">
        <v>45756</v>
      </c>
      <c r="P312">
        <v>44500</v>
      </c>
      <c r="Q312">
        <v>4</v>
      </c>
      <c r="R312" t="s">
        <v>94</v>
      </c>
      <c r="S312">
        <v>48375851.460000001</v>
      </c>
      <c r="T312">
        <v>48375851.460000001</v>
      </c>
      <c r="U312">
        <v>549702.43000000005</v>
      </c>
      <c r="V312">
        <v>1.9900000000000001E-2</v>
      </c>
      <c r="W312">
        <v>1</v>
      </c>
      <c r="X312">
        <v>48375851.460000001</v>
      </c>
      <c r="Y312" s="14">
        <v>48375851.460000001</v>
      </c>
      <c r="Z312">
        <v>549702.43000000005</v>
      </c>
      <c r="AA312" t="s">
        <v>2420</v>
      </c>
      <c r="AB312" t="s">
        <v>2442</v>
      </c>
      <c r="AC312">
        <v>1</v>
      </c>
      <c r="AD312">
        <v>1</v>
      </c>
      <c r="AE312">
        <v>1</v>
      </c>
      <c r="AF312" t="s">
        <v>2420</v>
      </c>
      <c r="AG312" t="s">
        <v>2442</v>
      </c>
      <c r="AH312">
        <v>1</v>
      </c>
      <c r="AI312">
        <v>1</v>
      </c>
      <c r="AJ312">
        <v>1</v>
      </c>
      <c r="AL312">
        <v>1</v>
      </c>
      <c r="AM312" t="s">
        <v>95</v>
      </c>
      <c r="AN312">
        <v>0</v>
      </c>
      <c r="AO312" t="s">
        <v>95</v>
      </c>
      <c r="AP312" t="s">
        <v>95</v>
      </c>
      <c r="AQ312">
        <v>1</v>
      </c>
      <c r="AS312">
        <v>1</v>
      </c>
      <c r="AT312" t="s">
        <v>92</v>
      </c>
      <c r="AU312" t="s">
        <v>95</v>
      </c>
      <c r="AV312" t="s">
        <v>94</v>
      </c>
      <c r="AW312">
        <v>48375851.460000001</v>
      </c>
      <c r="AX312">
        <v>0</v>
      </c>
      <c r="AY312">
        <v>1</v>
      </c>
      <c r="AZ312">
        <v>309155553.92542201</v>
      </c>
      <c r="BA312">
        <v>0</v>
      </c>
      <c r="BB312" t="s">
        <v>116</v>
      </c>
      <c r="BC312" t="s">
        <v>1923</v>
      </c>
      <c r="BD312">
        <v>18271.967876841336</v>
      </c>
      <c r="BE312">
        <v>0</v>
      </c>
      <c r="BF312">
        <v>207.62725284715071</v>
      </c>
      <c r="BG312">
        <v>18479.595129688485</v>
      </c>
      <c r="BH312">
        <v>104854.186602848</v>
      </c>
      <c r="BI312">
        <v>0</v>
      </c>
      <c r="BJ312">
        <v>1899.1094918389799</v>
      </c>
      <c r="BK312">
        <v>106753.29609468697</v>
      </c>
      <c r="BL312">
        <v>38700681.167999998</v>
      </c>
      <c r="BM312">
        <v>0</v>
      </c>
      <c r="BN312">
        <v>439761.94400000002</v>
      </c>
      <c r="BO312">
        <v>39140443.112000003</v>
      </c>
      <c r="BP312">
        <v>18271.967876841336</v>
      </c>
      <c r="BQ312">
        <v>0</v>
      </c>
      <c r="BR312">
        <v>207.62725284715071</v>
      </c>
      <c r="BS312" s="14">
        <v>18479.595129688485</v>
      </c>
      <c r="BT312" s="15">
        <v>94924.700316978429</v>
      </c>
      <c r="BU312" s="15">
        <v>0</v>
      </c>
      <c r="BV312" s="15">
        <v>1078.6443412662327</v>
      </c>
      <c r="BW312" s="15">
        <v>96003.344658244649</v>
      </c>
      <c r="BX312" s="15">
        <v>544727.98482045566</v>
      </c>
      <c r="BY312" s="15">
        <v>0</v>
      </c>
      <c r="BZ312" s="15">
        <v>9866.0637210526838</v>
      </c>
      <c r="CA312" s="15">
        <v>554594.04854150827</v>
      </c>
      <c r="CB312" s="15">
        <v>201053908.7358768</v>
      </c>
      <c r="CC312" s="15">
        <v>0</v>
      </c>
      <c r="CD312" s="15">
        <v>2284607.2752744001</v>
      </c>
      <c r="CE312" s="15">
        <v>203338516.01115122</v>
      </c>
      <c r="CF312" s="15">
        <v>94924.700316978429</v>
      </c>
      <c r="CG312" s="15">
        <v>0</v>
      </c>
      <c r="CH312" s="15">
        <v>1078.6443412662327</v>
      </c>
      <c r="CI312" s="15">
        <v>96003.344658244649</v>
      </c>
      <c r="CJ312" s="15" t="s">
        <v>96</v>
      </c>
      <c r="CK312" s="15" t="s">
        <v>523</v>
      </c>
      <c r="CL312" s="15" t="s">
        <v>523</v>
      </c>
      <c r="CM312" s="15" t="s">
        <v>523</v>
      </c>
      <c r="CN312" s="15">
        <v>18479.595129688485</v>
      </c>
      <c r="CO312" s="15">
        <v>106753.29609468697</v>
      </c>
      <c r="CP312" s="15">
        <v>39140443.112000003</v>
      </c>
      <c r="CQ312" s="15">
        <v>18479.595129688485</v>
      </c>
      <c r="CR312" s="14">
        <v>18479.595129688485</v>
      </c>
      <c r="CS312">
        <v>18479.595129688485</v>
      </c>
      <c r="CT312">
        <v>106753.29609468697</v>
      </c>
      <c r="CU312">
        <v>39140443.112000003</v>
      </c>
      <c r="CV312">
        <v>18479.595129688485</v>
      </c>
      <c r="CW312">
        <v>18479.595129688485</v>
      </c>
      <c r="CX312">
        <v>1</v>
      </c>
      <c r="CY312" s="21">
        <f t="shared" si="4"/>
        <v>3.8200041078281593E-4</v>
      </c>
      <c r="CZ312" s="21" t="e">
        <f>VLOOKUP(F312,#REF!,12,0)</f>
        <v>#REF!</v>
      </c>
      <c r="DB312" s="16"/>
    </row>
    <row r="313" spans="1:106">
      <c r="A313" t="s">
        <v>765</v>
      </c>
      <c r="B313" t="s">
        <v>795</v>
      </c>
      <c r="C313" t="s">
        <v>1924</v>
      </c>
      <c r="D313" t="s">
        <v>768</v>
      </c>
      <c r="E313" t="s">
        <v>765</v>
      </c>
      <c r="F313" t="s">
        <v>795</v>
      </c>
      <c r="I313" t="s">
        <v>768</v>
      </c>
      <c r="J313" t="s">
        <v>523</v>
      </c>
      <c r="K313" t="s">
        <v>88</v>
      </c>
      <c r="L313" t="s">
        <v>769</v>
      </c>
      <c r="M313" t="s">
        <v>770</v>
      </c>
      <c r="N313" t="s">
        <v>523</v>
      </c>
      <c r="O313">
        <v>45756</v>
      </c>
      <c r="P313">
        <v>44500</v>
      </c>
      <c r="Q313">
        <v>4</v>
      </c>
      <c r="R313" t="s">
        <v>94</v>
      </c>
      <c r="S313">
        <v>67377309.430000007</v>
      </c>
      <c r="T313">
        <v>67377309.430000007</v>
      </c>
      <c r="U313">
        <v>769889.76</v>
      </c>
      <c r="V313">
        <v>1.9900000000000001E-2</v>
      </c>
      <c r="W313">
        <v>1</v>
      </c>
      <c r="X313">
        <v>67377309.430000007</v>
      </c>
      <c r="Y313" s="14">
        <v>67377309.430000007</v>
      </c>
      <c r="Z313">
        <v>769889.76</v>
      </c>
      <c r="AA313" t="s">
        <v>2420</v>
      </c>
      <c r="AB313" t="s">
        <v>2442</v>
      </c>
      <c r="AC313">
        <v>1</v>
      </c>
      <c r="AD313">
        <v>1</v>
      </c>
      <c r="AE313">
        <v>1</v>
      </c>
      <c r="AF313" t="s">
        <v>2420</v>
      </c>
      <c r="AG313" t="s">
        <v>2442</v>
      </c>
      <c r="AH313">
        <v>1</v>
      </c>
      <c r="AI313">
        <v>1</v>
      </c>
      <c r="AJ313">
        <v>1</v>
      </c>
      <c r="AL313">
        <v>1</v>
      </c>
      <c r="AM313" t="s">
        <v>95</v>
      </c>
      <c r="AN313">
        <v>0</v>
      </c>
      <c r="AO313" t="s">
        <v>95</v>
      </c>
      <c r="AP313" t="s">
        <v>95</v>
      </c>
      <c r="AQ313">
        <v>1</v>
      </c>
      <c r="AS313">
        <v>1</v>
      </c>
      <c r="AT313" t="s">
        <v>92</v>
      </c>
      <c r="AU313" t="s">
        <v>95</v>
      </c>
      <c r="AV313" t="s">
        <v>94</v>
      </c>
      <c r="AW313">
        <v>67377309.430000007</v>
      </c>
      <c r="AX313">
        <v>0</v>
      </c>
      <c r="AY313">
        <v>1</v>
      </c>
      <c r="AZ313">
        <v>430588171.37430102</v>
      </c>
      <c r="BA313">
        <v>0</v>
      </c>
      <c r="BB313" t="s">
        <v>116</v>
      </c>
      <c r="BC313" t="s">
        <v>1924</v>
      </c>
      <c r="BD313">
        <v>25448.97911617986</v>
      </c>
      <c r="BE313">
        <v>0</v>
      </c>
      <c r="BF313">
        <v>290.79386799136421</v>
      </c>
      <c r="BG313">
        <v>25739.772984171224</v>
      </c>
      <c r="BH313">
        <v>146039.66157810454</v>
      </c>
      <c r="BI313">
        <v>0</v>
      </c>
      <c r="BJ313">
        <v>2659.8116928201207</v>
      </c>
      <c r="BK313">
        <v>148699.47327092467</v>
      </c>
      <c r="BL313">
        <v>53901847.544000007</v>
      </c>
      <c r="BM313">
        <v>0</v>
      </c>
      <c r="BN313">
        <v>615911.80799999996</v>
      </c>
      <c r="BO313">
        <v>54517759.352000006</v>
      </c>
      <c r="BP313">
        <v>25448.97911617986</v>
      </c>
      <c r="BQ313">
        <v>0</v>
      </c>
      <c r="BR313">
        <v>290.79386799136421</v>
      </c>
      <c r="BS313" s="14">
        <v>25739.772984171224</v>
      </c>
      <c r="BT313" s="15">
        <v>132209.991406466</v>
      </c>
      <c r="BU313" s="15">
        <v>0</v>
      </c>
      <c r="BV313" s="15">
        <v>1510.7032236019363</v>
      </c>
      <c r="BW313" s="15">
        <v>133720.69463006794</v>
      </c>
      <c r="BX313" s="15">
        <v>758690.64586441091</v>
      </c>
      <c r="BY313" s="15">
        <v>0</v>
      </c>
      <c r="BZ313" s="15">
        <v>13817.987725369809</v>
      </c>
      <c r="CA313" s="15">
        <v>772508.63358978077</v>
      </c>
      <c r="CB313" s="15">
        <v>280025488.17583442</v>
      </c>
      <c r="CC313" s="15">
        <v>0</v>
      </c>
      <c r="CD313" s="15">
        <v>3199723.4337407998</v>
      </c>
      <c r="CE313" s="15">
        <v>283225211.60957521</v>
      </c>
      <c r="CF313" s="15">
        <v>132209.991406466</v>
      </c>
      <c r="CG313" s="15">
        <v>0</v>
      </c>
      <c r="CH313" s="15">
        <v>1510.7032236019363</v>
      </c>
      <c r="CI313" s="15">
        <v>133720.69463006794</v>
      </c>
      <c r="CJ313" s="15" t="s">
        <v>96</v>
      </c>
      <c r="CK313" s="15" t="s">
        <v>523</v>
      </c>
      <c r="CL313" s="15" t="s">
        <v>523</v>
      </c>
      <c r="CM313" s="15" t="s">
        <v>523</v>
      </c>
      <c r="CN313" s="15">
        <v>25739.772984171224</v>
      </c>
      <c r="CO313" s="15">
        <v>148699.47327092467</v>
      </c>
      <c r="CP313" s="15">
        <v>54517759.352000006</v>
      </c>
      <c r="CQ313" s="15">
        <v>25739.772984171224</v>
      </c>
      <c r="CR313" s="14">
        <v>25739.772984171224</v>
      </c>
      <c r="CS313">
        <v>25739.772984171224</v>
      </c>
      <c r="CT313">
        <v>148699.47327092467</v>
      </c>
      <c r="CU313">
        <v>54517759.352000006</v>
      </c>
      <c r="CV313">
        <v>25739.772984171224</v>
      </c>
      <c r="CW313">
        <v>25739.772984171224</v>
      </c>
      <c r="CX313">
        <v>1</v>
      </c>
      <c r="CY313" s="21">
        <f t="shared" si="4"/>
        <v>3.8202435214354952E-4</v>
      </c>
      <c r="CZ313" s="21" t="e">
        <f>VLOOKUP(F313,#REF!,12,0)</f>
        <v>#REF!</v>
      </c>
      <c r="DB313" s="16"/>
    </row>
    <row r="314" spans="1:106">
      <c r="A314" t="s">
        <v>765</v>
      </c>
      <c r="B314" t="s">
        <v>796</v>
      </c>
      <c r="C314" t="s">
        <v>1925</v>
      </c>
      <c r="D314" t="s">
        <v>768</v>
      </c>
      <c r="E314" t="s">
        <v>765</v>
      </c>
      <c r="F314" t="s">
        <v>796</v>
      </c>
      <c r="I314" t="s">
        <v>768</v>
      </c>
      <c r="J314" t="s">
        <v>523</v>
      </c>
      <c r="K314" t="s">
        <v>88</v>
      </c>
      <c r="L314" t="s">
        <v>769</v>
      </c>
      <c r="M314" t="s">
        <v>770</v>
      </c>
      <c r="N314" t="s">
        <v>523</v>
      </c>
      <c r="O314">
        <v>45756</v>
      </c>
      <c r="P314">
        <v>44500</v>
      </c>
      <c r="Q314">
        <v>4</v>
      </c>
      <c r="R314" t="s">
        <v>94</v>
      </c>
      <c r="S314">
        <v>115674311.7</v>
      </c>
      <c r="T314">
        <v>115674311.7</v>
      </c>
      <c r="U314">
        <v>1321757.55</v>
      </c>
      <c r="V314">
        <v>1.9900000000000001E-2</v>
      </c>
      <c r="W314">
        <v>1</v>
      </c>
      <c r="X314">
        <v>115674311.7</v>
      </c>
      <c r="Y314" s="14">
        <v>115674311.7</v>
      </c>
      <c r="Z314">
        <v>1321757.55</v>
      </c>
      <c r="AA314" t="s">
        <v>2420</v>
      </c>
      <c r="AB314" t="s">
        <v>2442</v>
      </c>
      <c r="AC314">
        <v>1</v>
      </c>
      <c r="AD314">
        <v>1</v>
      </c>
      <c r="AE314">
        <v>1</v>
      </c>
      <c r="AF314" t="s">
        <v>2420</v>
      </c>
      <c r="AG314" t="s">
        <v>2442</v>
      </c>
      <c r="AH314">
        <v>1</v>
      </c>
      <c r="AI314">
        <v>1</v>
      </c>
      <c r="AJ314">
        <v>1</v>
      </c>
      <c r="AL314">
        <v>1</v>
      </c>
      <c r="AM314" t="s">
        <v>95</v>
      </c>
      <c r="AN314">
        <v>0</v>
      </c>
      <c r="AO314" t="s">
        <v>95</v>
      </c>
      <c r="AP314" t="s">
        <v>95</v>
      </c>
      <c r="AQ314">
        <v>1</v>
      </c>
      <c r="AS314">
        <v>1</v>
      </c>
      <c r="AT314" t="s">
        <v>92</v>
      </c>
      <c r="AU314" t="s">
        <v>95</v>
      </c>
      <c r="AV314" t="s">
        <v>94</v>
      </c>
      <c r="AW314">
        <v>115674311.7</v>
      </c>
      <c r="AX314">
        <v>0</v>
      </c>
      <c r="AY314">
        <v>1</v>
      </c>
      <c r="AZ314">
        <v>739239823.78119004</v>
      </c>
      <c r="BA314">
        <v>0</v>
      </c>
      <c r="BB314" t="s">
        <v>116</v>
      </c>
      <c r="BC314" t="s">
        <v>1925</v>
      </c>
      <c r="BD314">
        <v>43691.164987675278</v>
      </c>
      <c r="BE314">
        <v>0</v>
      </c>
      <c r="BF314">
        <v>499.23899560800635</v>
      </c>
      <c r="BG314">
        <v>44190.403983283286</v>
      </c>
      <c r="BH314">
        <v>250722.94333003578</v>
      </c>
      <c r="BI314">
        <v>0</v>
      </c>
      <c r="BJ314">
        <v>4566.4020606836948</v>
      </c>
      <c r="BK314">
        <v>255289.34539071948</v>
      </c>
      <c r="BL314">
        <v>92539449.359999999</v>
      </c>
      <c r="BM314">
        <v>0</v>
      </c>
      <c r="BN314">
        <v>1057406.04</v>
      </c>
      <c r="BO314">
        <v>93596855.400000006</v>
      </c>
      <c r="BP314">
        <v>43691.164987675278</v>
      </c>
      <c r="BQ314">
        <v>0</v>
      </c>
      <c r="BR314">
        <v>499.23899560800635</v>
      </c>
      <c r="BS314" s="14">
        <v>44190.403983283286</v>
      </c>
      <c r="BT314" s="15">
        <v>226979.97122747183</v>
      </c>
      <c r="BU314" s="15">
        <v>0</v>
      </c>
      <c r="BV314" s="15">
        <v>2593.5965060831536</v>
      </c>
      <c r="BW314" s="15">
        <v>229573.56773355501</v>
      </c>
      <c r="BX314" s="15">
        <v>1302530.7628938688</v>
      </c>
      <c r="BY314" s="15">
        <v>0</v>
      </c>
      <c r="BZ314" s="15">
        <v>23722.915345457863</v>
      </c>
      <c r="CA314" s="15">
        <v>1326253.6782393267</v>
      </c>
      <c r="CB314" s="15">
        <v>480751693.37013602</v>
      </c>
      <c r="CC314" s="15">
        <v>0</v>
      </c>
      <c r="CD314" s="15">
        <v>5493330.1184040001</v>
      </c>
      <c r="CE314" s="15">
        <v>486245023.48854005</v>
      </c>
      <c r="CF314" s="15">
        <v>226979.97122747183</v>
      </c>
      <c r="CG314" s="15">
        <v>0</v>
      </c>
      <c r="CH314" s="15">
        <v>2593.5965060831536</v>
      </c>
      <c r="CI314" s="15">
        <v>229573.56773355501</v>
      </c>
      <c r="CJ314" s="15" t="s">
        <v>96</v>
      </c>
      <c r="CK314" s="15" t="s">
        <v>523</v>
      </c>
      <c r="CL314" s="15" t="s">
        <v>523</v>
      </c>
      <c r="CM314" s="15" t="s">
        <v>523</v>
      </c>
      <c r="CN314" s="15">
        <v>44190.403983283286</v>
      </c>
      <c r="CO314" s="15">
        <v>255289.34539071948</v>
      </c>
      <c r="CP314" s="15">
        <v>93596855.400000006</v>
      </c>
      <c r="CQ314" s="15">
        <v>44190.403983283286</v>
      </c>
      <c r="CR314" s="14">
        <v>44190.403983283286</v>
      </c>
      <c r="CS314">
        <v>44190.403983283286</v>
      </c>
      <c r="CT314">
        <v>255289.34539071948</v>
      </c>
      <c r="CU314">
        <v>93596855.400000006</v>
      </c>
      <c r="CV314">
        <v>44190.403983283286</v>
      </c>
      <c r="CW314">
        <v>44190.403983283286</v>
      </c>
      <c r="CX314">
        <v>1</v>
      </c>
      <c r="CY314" s="21">
        <f t="shared" si="4"/>
        <v>3.8202435211277152E-4</v>
      </c>
      <c r="CZ314" s="21" t="e">
        <f>VLOOKUP(F314,#REF!,12,0)</f>
        <v>#REF!</v>
      </c>
      <c r="DB314" s="16"/>
    </row>
    <row r="315" spans="1:106">
      <c r="A315" t="s">
        <v>765</v>
      </c>
      <c r="B315" t="s">
        <v>797</v>
      </c>
      <c r="C315" t="s">
        <v>1926</v>
      </c>
      <c r="D315" t="s">
        <v>768</v>
      </c>
      <c r="E315" t="s">
        <v>765</v>
      </c>
      <c r="F315" t="s">
        <v>797</v>
      </c>
      <c r="I315" t="s">
        <v>768</v>
      </c>
      <c r="J315" t="s">
        <v>523</v>
      </c>
      <c r="K315" t="s">
        <v>88</v>
      </c>
      <c r="L315" t="s">
        <v>769</v>
      </c>
      <c r="M315" t="s">
        <v>770</v>
      </c>
      <c r="N315" t="s">
        <v>523</v>
      </c>
      <c r="O315">
        <v>45756</v>
      </c>
      <c r="P315">
        <v>44500</v>
      </c>
      <c r="Q315">
        <v>4</v>
      </c>
      <c r="R315" t="s">
        <v>94</v>
      </c>
      <c r="S315">
        <v>48197629.869999997</v>
      </c>
      <c r="T315">
        <v>48197629.869999997</v>
      </c>
      <c r="U315">
        <v>550732.31000000006</v>
      </c>
      <c r="V315">
        <v>1.9900000000000001E-2</v>
      </c>
      <c r="W315">
        <v>1</v>
      </c>
      <c r="X315">
        <v>48197629.869999997</v>
      </c>
      <c r="Y315" s="14">
        <v>48197629.869999997</v>
      </c>
      <c r="Z315">
        <v>550732.31000000006</v>
      </c>
      <c r="AA315" t="s">
        <v>2420</v>
      </c>
      <c r="AB315" t="s">
        <v>2442</v>
      </c>
      <c r="AC315">
        <v>1</v>
      </c>
      <c r="AD315">
        <v>1</v>
      </c>
      <c r="AE315">
        <v>1</v>
      </c>
      <c r="AF315" t="s">
        <v>2420</v>
      </c>
      <c r="AG315" t="s">
        <v>2442</v>
      </c>
      <c r="AH315">
        <v>1</v>
      </c>
      <c r="AI315">
        <v>1</v>
      </c>
      <c r="AJ315">
        <v>1</v>
      </c>
      <c r="AL315">
        <v>1</v>
      </c>
      <c r="AM315" t="s">
        <v>95</v>
      </c>
      <c r="AN315">
        <v>0</v>
      </c>
      <c r="AO315" t="s">
        <v>95</v>
      </c>
      <c r="AP315" t="s">
        <v>95</v>
      </c>
      <c r="AQ315">
        <v>1</v>
      </c>
      <c r="AS315">
        <v>1</v>
      </c>
      <c r="AT315" t="s">
        <v>92</v>
      </c>
      <c r="AU315" t="s">
        <v>95</v>
      </c>
      <c r="AV315" t="s">
        <v>94</v>
      </c>
      <c r="AW315">
        <v>48197629.869999997</v>
      </c>
      <c r="AX315">
        <v>0</v>
      </c>
      <c r="AY315">
        <v>1</v>
      </c>
      <c r="AZ315">
        <v>308016593.21020895</v>
      </c>
      <c r="BA315">
        <v>0</v>
      </c>
      <c r="BB315" t="s">
        <v>116</v>
      </c>
      <c r="BC315" t="s">
        <v>1926</v>
      </c>
      <c r="BD315">
        <v>18204.652076309489</v>
      </c>
      <c r="BE315">
        <v>0</v>
      </c>
      <c r="BF315">
        <v>208.01624722573155</v>
      </c>
      <c r="BG315">
        <v>18412.668323535221</v>
      </c>
      <c r="BH315">
        <v>104467.8930433441</v>
      </c>
      <c r="BI315">
        <v>0</v>
      </c>
      <c r="BJ315">
        <v>1902.6675166478844</v>
      </c>
      <c r="BK315">
        <v>106370.56055999198</v>
      </c>
      <c r="BL315">
        <v>38558103.895999998</v>
      </c>
      <c r="BM315">
        <v>0</v>
      </c>
      <c r="BN315">
        <v>440585.848</v>
      </c>
      <c r="BO315">
        <v>38998689.744000003</v>
      </c>
      <c r="BP315">
        <v>18204.652076309489</v>
      </c>
      <c r="BQ315">
        <v>0</v>
      </c>
      <c r="BR315">
        <v>208.01624722573155</v>
      </c>
      <c r="BS315" s="14">
        <v>18412.668323535221</v>
      </c>
      <c r="BT315" s="15">
        <v>94574.988001635429</v>
      </c>
      <c r="BU315" s="15">
        <v>0</v>
      </c>
      <c r="BV315" s="15">
        <v>1080.665205962398</v>
      </c>
      <c r="BW315" s="15">
        <v>95655.653207597832</v>
      </c>
      <c r="BX315" s="15">
        <v>542721.15114947688</v>
      </c>
      <c r="BY315" s="15">
        <v>0</v>
      </c>
      <c r="BZ315" s="15">
        <v>9884.5480157374241</v>
      </c>
      <c r="CA315" s="15">
        <v>552605.69916521432</v>
      </c>
      <c r="CB315" s="15">
        <v>200313205.5501096</v>
      </c>
      <c r="CC315" s="15">
        <v>0</v>
      </c>
      <c r="CD315" s="15">
        <v>2288887.5389447999</v>
      </c>
      <c r="CE315" s="15">
        <v>202602093.08905441</v>
      </c>
      <c r="CF315" s="15">
        <v>94574.988001635429</v>
      </c>
      <c r="CG315" s="15">
        <v>0</v>
      </c>
      <c r="CH315" s="15">
        <v>1080.665205962398</v>
      </c>
      <c r="CI315" s="15">
        <v>95655.653207597832</v>
      </c>
      <c r="CJ315" s="15" t="s">
        <v>96</v>
      </c>
      <c r="CK315" s="15" t="s">
        <v>523</v>
      </c>
      <c r="CL315" s="15" t="s">
        <v>523</v>
      </c>
      <c r="CM315" s="15" t="s">
        <v>523</v>
      </c>
      <c r="CN315" s="15">
        <v>18412.668323535221</v>
      </c>
      <c r="CO315" s="15">
        <v>106370.56055999198</v>
      </c>
      <c r="CP315" s="15">
        <v>38998689.744000003</v>
      </c>
      <c r="CQ315" s="15">
        <v>18412.668323535221</v>
      </c>
      <c r="CR315" s="14">
        <v>18412.668323535221</v>
      </c>
      <c r="CS315">
        <v>18412.668323535221</v>
      </c>
      <c r="CT315">
        <v>106370.56055999198</v>
      </c>
      <c r="CU315">
        <v>38998689.744000003</v>
      </c>
      <c r="CV315">
        <v>18412.668323535221</v>
      </c>
      <c r="CW315">
        <v>18412.668323535221</v>
      </c>
      <c r="CX315">
        <v>1</v>
      </c>
      <c r="CY315" s="21">
        <f t="shared" si="4"/>
        <v>3.820243520936276E-4</v>
      </c>
      <c r="CZ315" s="21" t="e">
        <f>VLOOKUP(F315,#REF!,12,0)</f>
        <v>#REF!</v>
      </c>
      <c r="DB315" s="16"/>
    </row>
    <row r="316" spans="1:106">
      <c r="A316" t="s">
        <v>765</v>
      </c>
      <c r="B316" t="s">
        <v>798</v>
      </c>
      <c r="C316" t="s">
        <v>1927</v>
      </c>
      <c r="D316" t="s">
        <v>768</v>
      </c>
      <c r="E316" t="s">
        <v>765</v>
      </c>
      <c r="F316" t="s">
        <v>798</v>
      </c>
      <c r="I316" t="s">
        <v>768</v>
      </c>
      <c r="J316" t="s">
        <v>523</v>
      </c>
      <c r="K316" t="s">
        <v>88</v>
      </c>
      <c r="L316" t="s">
        <v>769</v>
      </c>
      <c r="M316" t="s">
        <v>770</v>
      </c>
      <c r="N316" t="s">
        <v>523</v>
      </c>
      <c r="O316">
        <v>45756</v>
      </c>
      <c r="P316">
        <v>44500</v>
      </c>
      <c r="Q316">
        <v>4</v>
      </c>
      <c r="R316" t="s">
        <v>94</v>
      </c>
      <c r="S316">
        <v>48219226</v>
      </c>
      <c r="T316">
        <v>48219226</v>
      </c>
      <c r="U316">
        <v>550979.07999999996</v>
      </c>
      <c r="V316">
        <v>1.9900000000000001E-2</v>
      </c>
      <c r="W316">
        <v>1</v>
      </c>
      <c r="X316">
        <v>48219226</v>
      </c>
      <c r="Y316" s="14">
        <v>48219226</v>
      </c>
      <c r="Z316">
        <v>550979.07999999996</v>
      </c>
      <c r="AA316" t="s">
        <v>2420</v>
      </c>
      <c r="AB316" t="s">
        <v>2442</v>
      </c>
      <c r="AC316">
        <v>1</v>
      </c>
      <c r="AD316">
        <v>1</v>
      </c>
      <c r="AE316">
        <v>1</v>
      </c>
      <c r="AF316" t="s">
        <v>2420</v>
      </c>
      <c r="AG316" t="s">
        <v>2442</v>
      </c>
      <c r="AH316">
        <v>1</v>
      </c>
      <c r="AI316">
        <v>1</v>
      </c>
      <c r="AJ316">
        <v>1</v>
      </c>
      <c r="AL316">
        <v>1</v>
      </c>
      <c r="AM316" t="s">
        <v>95</v>
      </c>
      <c r="AN316">
        <v>0</v>
      </c>
      <c r="AO316" t="s">
        <v>95</v>
      </c>
      <c r="AP316" t="s">
        <v>95</v>
      </c>
      <c r="AQ316">
        <v>1</v>
      </c>
      <c r="AS316">
        <v>1</v>
      </c>
      <c r="AT316" t="s">
        <v>92</v>
      </c>
      <c r="AU316" t="s">
        <v>95</v>
      </c>
      <c r="AV316" t="s">
        <v>94</v>
      </c>
      <c r="AW316">
        <v>48219226</v>
      </c>
      <c r="AX316">
        <v>0</v>
      </c>
      <c r="AY316">
        <v>1</v>
      </c>
      <c r="AZ316">
        <v>308154607.59819996</v>
      </c>
      <c r="BA316">
        <v>0</v>
      </c>
      <c r="BB316" t="s">
        <v>116</v>
      </c>
      <c r="BC316" t="s">
        <v>1927</v>
      </c>
      <c r="BD316">
        <v>18212.80911709978</v>
      </c>
      <c r="BE316">
        <v>0</v>
      </c>
      <c r="BF316">
        <v>208.10945433996073</v>
      </c>
      <c r="BG316">
        <v>18420.918571439739</v>
      </c>
      <c r="BH316">
        <v>104514.70244465857</v>
      </c>
      <c r="BI316">
        <v>0</v>
      </c>
      <c r="BJ316">
        <v>1903.5200565380592</v>
      </c>
      <c r="BK316">
        <v>106418.22250119662</v>
      </c>
      <c r="BL316">
        <v>38575380.799999997</v>
      </c>
      <c r="BM316">
        <v>0</v>
      </c>
      <c r="BN316">
        <v>440783.26399999991</v>
      </c>
      <c r="BO316">
        <v>39016164.063999996</v>
      </c>
      <c r="BP316">
        <v>18212.80911709978</v>
      </c>
      <c r="BQ316">
        <v>0</v>
      </c>
      <c r="BR316">
        <v>208.10945433996073</v>
      </c>
      <c r="BS316" s="14">
        <v>18420.918571439739</v>
      </c>
      <c r="BT316" s="15">
        <v>94617.36464424507</v>
      </c>
      <c r="BU316" s="15">
        <v>0</v>
      </c>
      <c r="BV316" s="15">
        <v>1081.1494262415301</v>
      </c>
      <c r="BW316" s="15">
        <v>95698.514070486592</v>
      </c>
      <c r="BX316" s="15">
        <v>542964.33067024569</v>
      </c>
      <c r="BY316" s="15">
        <v>0</v>
      </c>
      <c r="BZ316" s="15">
        <v>9888.9770457208706</v>
      </c>
      <c r="CA316" s="15">
        <v>552853.3077159666</v>
      </c>
      <c r="CB316" s="15">
        <v>200402960.79407999</v>
      </c>
      <c r="CC316" s="15">
        <v>0</v>
      </c>
      <c r="CD316" s="15">
        <v>2289913.1348063997</v>
      </c>
      <c r="CE316" s="15">
        <v>202692873.92888638</v>
      </c>
      <c r="CF316" s="15">
        <v>94617.36464424507</v>
      </c>
      <c r="CG316" s="15">
        <v>0</v>
      </c>
      <c r="CH316" s="15">
        <v>1081.1494262415301</v>
      </c>
      <c r="CI316" s="15">
        <v>95698.514070486592</v>
      </c>
      <c r="CJ316" s="15" t="s">
        <v>96</v>
      </c>
      <c r="CK316" s="15" t="s">
        <v>523</v>
      </c>
      <c r="CL316" s="15" t="s">
        <v>523</v>
      </c>
      <c r="CM316" s="15" t="s">
        <v>523</v>
      </c>
      <c r="CN316" s="15">
        <v>18420.918571439739</v>
      </c>
      <c r="CO316" s="15">
        <v>106418.22250119662</v>
      </c>
      <c r="CP316" s="15">
        <v>39016164.063999996</v>
      </c>
      <c r="CQ316" s="15">
        <v>18420.918571439739</v>
      </c>
      <c r="CR316" s="14">
        <v>18420.918571439739</v>
      </c>
      <c r="CS316">
        <v>18420.918571439739</v>
      </c>
      <c r="CT316">
        <v>106418.22250119662</v>
      </c>
      <c r="CU316">
        <v>39016164.063999996</v>
      </c>
      <c r="CV316">
        <v>18420.918571439739</v>
      </c>
      <c r="CW316">
        <v>18420.918571439739</v>
      </c>
      <c r="CX316">
        <v>1</v>
      </c>
      <c r="CY316" s="21">
        <f t="shared" si="4"/>
        <v>3.820243521005447E-4</v>
      </c>
      <c r="CZ316" s="21" t="e">
        <f>VLOOKUP(F316,#REF!,12,0)</f>
        <v>#REF!</v>
      </c>
      <c r="DB316" s="16"/>
    </row>
    <row r="317" spans="1:106">
      <c r="A317" t="s">
        <v>765</v>
      </c>
      <c r="B317" t="s">
        <v>799</v>
      </c>
      <c r="C317" t="s">
        <v>1928</v>
      </c>
      <c r="D317" t="s">
        <v>768</v>
      </c>
      <c r="E317" t="s">
        <v>765</v>
      </c>
      <c r="F317" t="s">
        <v>799</v>
      </c>
      <c r="I317" t="s">
        <v>768</v>
      </c>
      <c r="J317" t="s">
        <v>523</v>
      </c>
      <c r="K317" t="s">
        <v>88</v>
      </c>
      <c r="L317" t="s">
        <v>769</v>
      </c>
      <c r="M317" t="s">
        <v>770</v>
      </c>
      <c r="N317" t="s">
        <v>523</v>
      </c>
      <c r="O317">
        <v>45756</v>
      </c>
      <c r="P317">
        <v>44500</v>
      </c>
      <c r="Q317">
        <v>4</v>
      </c>
      <c r="R317" t="s">
        <v>94</v>
      </c>
      <c r="S317">
        <v>48211272.18</v>
      </c>
      <c r="T317">
        <v>48211272.18</v>
      </c>
      <c r="U317">
        <v>550888.19999999995</v>
      </c>
      <c r="V317">
        <v>1.9900000000000001E-2</v>
      </c>
      <c r="W317">
        <v>1</v>
      </c>
      <c r="X317">
        <v>48211272.18</v>
      </c>
      <c r="Y317" s="14">
        <v>48211272.18</v>
      </c>
      <c r="Z317">
        <v>550888.19999999995</v>
      </c>
      <c r="AA317" t="s">
        <v>2420</v>
      </c>
      <c r="AB317" t="s">
        <v>2442</v>
      </c>
      <c r="AC317">
        <v>1</v>
      </c>
      <c r="AD317">
        <v>1</v>
      </c>
      <c r="AE317">
        <v>1</v>
      </c>
      <c r="AF317" t="s">
        <v>2420</v>
      </c>
      <c r="AG317" t="s">
        <v>2442</v>
      </c>
      <c r="AH317">
        <v>1</v>
      </c>
      <c r="AI317">
        <v>1</v>
      </c>
      <c r="AJ317">
        <v>1</v>
      </c>
      <c r="AL317">
        <v>1</v>
      </c>
      <c r="AM317" t="s">
        <v>95</v>
      </c>
      <c r="AN317">
        <v>0</v>
      </c>
      <c r="AO317" t="s">
        <v>95</v>
      </c>
      <c r="AP317" t="s">
        <v>95</v>
      </c>
      <c r="AQ317">
        <v>1</v>
      </c>
      <c r="AS317">
        <v>1</v>
      </c>
      <c r="AT317" t="s">
        <v>92</v>
      </c>
      <c r="AU317" t="s">
        <v>95</v>
      </c>
      <c r="AV317" t="s">
        <v>94</v>
      </c>
      <c r="AW317">
        <v>48211272.18</v>
      </c>
      <c r="AX317">
        <v>0</v>
      </c>
      <c r="AY317">
        <v>1</v>
      </c>
      <c r="AZ317">
        <v>308103777.12072599</v>
      </c>
      <c r="BA317">
        <v>0</v>
      </c>
      <c r="BB317" t="s">
        <v>116</v>
      </c>
      <c r="BC317" t="s">
        <v>1928</v>
      </c>
      <c r="BD317">
        <v>18209.80489207527</v>
      </c>
      <c r="BE317">
        <v>0</v>
      </c>
      <c r="BF317">
        <v>208.07512819601635</v>
      </c>
      <c r="BG317">
        <v>18417.880020271285</v>
      </c>
      <c r="BH317">
        <v>104497.46261732085</v>
      </c>
      <c r="BI317">
        <v>0</v>
      </c>
      <c r="BJ317">
        <v>1903.2060847213104</v>
      </c>
      <c r="BK317">
        <v>106400.66870204217</v>
      </c>
      <c r="BL317">
        <v>38569017.744000003</v>
      </c>
      <c r="BM317">
        <v>0</v>
      </c>
      <c r="BN317">
        <v>440710.55999999994</v>
      </c>
      <c r="BO317">
        <v>39009728.304000005</v>
      </c>
      <c r="BP317">
        <v>18209.80489207527</v>
      </c>
      <c r="BQ317">
        <v>0</v>
      </c>
      <c r="BR317">
        <v>208.07512819601635</v>
      </c>
      <c r="BS317" s="14">
        <v>18417.880020271285</v>
      </c>
      <c r="BT317" s="15">
        <v>94601.757394820233</v>
      </c>
      <c r="BU317" s="15">
        <v>0</v>
      </c>
      <c r="BV317" s="15">
        <v>1080.9710984911246</v>
      </c>
      <c r="BW317" s="15">
        <v>95682.728493311355</v>
      </c>
      <c r="BX317" s="15">
        <v>542874.76804324356</v>
      </c>
      <c r="BY317" s="15">
        <v>0</v>
      </c>
      <c r="BZ317" s="15">
        <v>9887.3459307356788</v>
      </c>
      <c r="CA317" s="15">
        <v>552762.11397397926</v>
      </c>
      <c r="CB317" s="15">
        <v>200369904.0818544</v>
      </c>
      <c r="CC317" s="15">
        <v>0</v>
      </c>
      <c r="CD317" s="15">
        <v>2289535.4302559998</v>
      </c>
      <c r="CE317" s="15">
        <v>202659439.51211044</v>
      </c>
      <c r="CF317" s="15">
        <v>94601.757394820233</v>
      </c>
      <c r="CG317" s="15">
        <v>0</v>
      </c>
      <c r="CH317" s="15">
        <v>1080.9710984911246</v>
      </c>
      <c r="CI317" s="15">
        <v>95682.728493311355</v>
      </c>
      <c r="CJ317" s="15" t="s">
        <v>96</v>
      </c>
      <c r="CK317" s="15" t="s">
        <v>523</v>
      </c>
      <c r="CL317" s="15" t="s">
        <v>523</v>
      </c>
      <c r="CM317" s="15" t="s">
        <v>523</v>
      </c>
      <c r="CN317" s="15">
        <v>18417.880020271285</v>
      </c>
      <c r="CO317" s="15">
        <v>106400.66870204217</v>
      </c>
      <c r="CP317" s="15">
        <v>39009728.304000005</v>
      </c>
      <c r="CQ317" s="15">
        <v>18417.880020271285</v>
      </c>
      <c r="CR317" s="14">
        <v>18417.880020271285</v>
      </c>
      <c r="CS317">
        <v>18417.880020271285</v>
      </c>
      <c r="CT317">
        <v>106400.66870204217</v>
      </c>
      <c r="CU317">
        <v>39009728.304000005</v>
      </c>
      <c r="CV317">
        <v>18417.880020271285</v>
      </c>
      <c r="CW317">
        <v>18417.880020271285</v>
      </c>
      <c r="CX317">
        <v>1</v>
      </c>
      <c r="CY317" s="21">
        <f t="shared" si="4"/>
        <v>3.8202435213712888E-4</v>
      </c>
      <c r="CZ317" s="21" t="e">
        <f>VLOOKUP(F317,#REF!,12,0)</f>
        <v>#REF!</v>
      </c>
      <c r="DB317" s="16"/>
    </row>
    <row r="318" spans="1:106">
      <c r="A318" t="s">
        <v>765</v>
      </c>
      <c r="B318" t="s">
        <v>800</v>
      </c>
      <c r="C318" t="s">
        <v>1929</v>
      </c>
      <c r="D318" t="s">
        <v>768</v>
      </c>
      <c r="E318" t="s">
        <v>765</v>
      </c>
      <c r="F318" t="s">
        <v>800</v>
      </c>
      <c r="I318" t="s">
        <v>768</v>
      </c>
      <c r="J318" t="s">
        <v>523</v>
      </c>
      <c r="K318" t="s">
        <v>88</v>
      </c>
      <c r="L318" t="s">
        <v>769</v>
      </c>
      <c r="M318" t="s">
        <v>770</v>
      </c>
      <c r="N318" t="s">
        <v>523</v>
      </c>
      <c r="O318">
        <v>45756</v>
      </c>
      <c r="P318">
        <v>44500</v>
      </c>
      <c r="Q318">
        <v>4</v>
      </c>
      <c r="R318" t="s">
        <v>94</v>
      </c>
      <c r="S318">
        <v>48210718.439999998</v>
      </c>
      <c r="T318">
        <v>48210718.439999998</v>
      </c>
      <c r="U318">
        <v>550881.87</v>
      </c>
      <c r="V318">
        <v>1.9900000000000001E-2</v>
      </c>
      <c r="W318">
        <v>1</v>
      </c>
      <c r="X318">
        <v>48210718.439999998</v>
      </c>
      <c r="Y318" s="14">
        <v>48210718.439999998</v>
      </c>
      <c r="Z318">
        <v>550881.87</v>
      </c>
      <c r="AA318" t="s">
        <v>2420</v>
      </c>
      <c r="AB318" t="s">
        <v>2442</v>
      </c>
      <c r="AC318">
        <v>1</v>
      </c>
      <c r="AD318">
        <v>1</v>
      </c>
      <c r="AE318">
        <v>1</v>
      </c>
      <c r="AF318" t="s">
        <v>2420</v>
      </c>
      <c r="AG318" t="s">
        <v>2442</v>
      </c>
      <c r="AH318">
        <v>1</v>
      </c>
      <c r="AI318">
        <v>1</v>
      </c>
      <c r="AJ318">
        <v>1</v>
      </c>
      <c r="AL318">
        <v>1</v>
      </c>
      <c r="AM318" t="s">
        <v>95</v>
      </c>
      <c r="AN318">
        <v>0</v>
      </c>
      <c r="AO318" t="s">
        <v>95</v>
      </c>
      <c r="AP318" t="s">
        <v>95</v>
      </c>
      <c r="AQ318">
        <v>1</v>
      </c>
      <c r="AS318">
        <v>1</v>
      </c>
      <c r="AT318" t="s">
        <v>92</v>
      </c>
      <c r="AU318" t="s">
        <v>95</v>
      </c>
      <c r="AV318" t="s">
        <v>94</v>
      </c>
      <c r="AW318">
        <v>48210718.439999998</v>
      </c>
      <c r="AX318">
        <v>0</v>
      </c>
      <c r="AY318">
        <v>1</v>
      </c>
      <c r="AZ318">
        <v>308100238.334508</v>
      </c>
      <c r="BA318">
        <v>0</v>
      </c>
      <c r="BB318" t="s">
        <v>116</v>
      </c>
      <c r="BC318" t="s">
        <v>1929</v>
      </c>
      <c r="BD318">
        <v>18209.595739798111</v>
      </c>
      <c r="BE318">
        <v>0</v>
      </c>
      <c r="BF318">
        <v>208.0727373015273</v>
      </c>
      <c r="BG318">
        <v>18417.66847709964</v>
      </c>
      <c r="BH318">
        <v>104496.26239126718</v>
      </c>
      <c r="BI318">
        <v>0</v>
      </c>
      <c r="BJ318">
        <v>1903.1842158656759</v>
      </c>
      <c r="BK318">
        <v>106399.44660713286</v>
      </c>
      <c r="BL318">
        <v>38568574.752000004</v>
      </c>
      <c r="BM318">
        <v>0</v>
      </c>
      <c r="BN318">
        <v>440705.49599999998</v>
      </c>
      <c r="BO318">
        <v>39009280.247999996</v>
      </c>
      <c r="BP318">
        <v>18209.595739798111</v>
      </c>
      <c r="BQ318">
        <v>0</v>
      </c>
      <c r="BR318">
        <v>208.0727373015273</v>
      </c>
      <c r="BS318" s="14">
        <v>18417.66847709964</v>
      </c>
      <c r="BT318" s="15">
        <v>94600.670827825161</v>
      </c>
      <c r="BU318" s="15">
        <v>0</v>
      </c>
      <c r="BV318" s="15">
        <v>1080.9586775551645</v>
      </c>
      <c r="BW318" s="15">
        <v>95681.629505380333</v>
      </c>
      <c r="BX318" s="15">
        <v>542868.53274887218</v>
      </c>
      <c r="BY318" s="15">
        <v>0</v>
      </c>
      <c r="BZ318" s="15">
        <v>9887.2323198437734</v>
      </c>
      <c r="CA318" s="15">
        <v>552755.7650687159</v>
      </c>
      <c r="CB318" s="15">
        <v>200367602.69411522</v>
      </c>
      <c r="CC318" s="15">
        <v>0</v>
      </c>
      <c r="CD318" s="15">
        <v>2289509.1222696002</v>
      </c>
      <c r="CE318" s="15">
        <v>202657111.81638479</v>
      </c>
      <c r="CF318" s="15">
        <v>94600.670827825161</v>
      </c>
      <c r="CG318" s="15">
        <v>0</v>
      </c>
      <c r="CH318" s="15">
        <v>1080.9586775551645</v>
      </c>
      <c r="CI318" s="15">
        <v>95681.629505380333</v>
      </c>
      <c r="CJ318" s="15" t="s">
        <v>96</v>
      </c>
      <c r="CK318" s="15" t="s">
        <v>523</v>
      </c>
      <c r="CL318" s="15" t="s">
        <v>523</v>
      </c>
      <c r="CM318" s="15" t="s">
        <v>523</v>
      </c>
      <c r="CN318" s="15">
        <v>18417.66847709964</v>
      </c>
      <c r="CO318" s="15">
        <v>106399.44660713286</v>
      </c>
      <c r="CP318" s="15">
        <v>39009280.247999996</v>
      </c>
      <c r="CQ318" s="15">
        <v>18417.66847709964</v>
      </c>
      <c r="CR318" s="14">
        <v>18417.66847709964</v>
      </c>
      <c r="CS318">
        <v>18417.66847709964</v>
      </c>
      <c r="CT318">
        <v>106399.44660713286</v>
      </c>
      <c r="CU318">
        <v>39009280.247999996</v>
      </c>
      <c r="CV318">
        <v>18417.66847709964</v>
      </c>
      <c r="CW318">
        <v>18417.66847709964</v>
      </c>
      <c r="CX318">
        <v>1</v>
      </c>
      <c r="CY318" s="21">
        <f t="shared" si="4"/>
        <v>3.8202435211624367E-4</v>
      </c>
      <c r="CZ318" s="21" t="e">
        <f>VLOOKUP(F318,#REF!,12,0)</f>
        <v>#REF!</v>
      </c>
      <c r="DB318" s="16"/>
    </row>
    <row r="319" spans="1:106">
      <c r="A319" t="s">
        <v>765</v>
      </c>
      <c r="B319" t="s">
        <v>801</v>
      </c>
      <c r="C319" t="s">
        <v>1930</v>
      </c>
      <c r="D319" t="s">
        <v>768</v>
      </c>
      <c r="E319" t="s">
        <v>765</v>
      </c>
      <c r="F319" t="s">
        <v>801</v>
      </c>
      <c r="I319" t="s">
        <v>768</v>
      </c>
      <c r="J319" t="s">
        <v>523</v>
      </c>
      <c r="K319" t="s">
        <v>88</v>
      </c>
      <c r="L319" t="s">
        <v>769</v>
      </c>
      <c r="M319" t="s">
        <v>770</v>
      </c>
      <c r="N319" t="s">
        <v>523</v>
      </c>
      <c r="O319">
        <v>44786</v>
      </c>
      <c r="P319">
        <v>44500</v>
      </c>
      <c r="Q319">
        <v>1</v>
      </c>
      <c r="R319" t="s">
        <v>94</v>
      </c>
      <c r="S319">
        <v>49917553.600000001</v>
      </c>
      <c r="T319">
        <v>49917553.600000001</v>
      </c>
      <c r="U319">
        <v>274849.32</v>
      </c>
      <c r="V319">
        <v>2.64E-2</v>
      </c>
      <c r="W319">
        <v>1</v>
      </c>
      <c r="X319">
        <v>49917553.600000001</v>
      </c>
      <c r="Y319" s="14">
        <v>49917553.600000001</v>
      </c>
      <c r="Z319">
        <v>274849.32</v>
      </c>
      <c r="AA319" t="s">
        <v>2420</v>
      </c>
      <c r="AB319" t="s">
        <v>2442</v>
      </c>
      <c r="AC319">
        <v>1</v>
      </c>
      <c r="AD319">
        <v>1</v>
      </c>
      <c r="AE319">
        <v>1</v>
      </c>
      <c r="AF319" t="s">
        <v>2420</v>
      </c>
      <c r="AG319" t="s">
        <v>2442</v>
      </c>
      <c r="AH319">
        <v>1</v>
      </c>
      <c r="AI319">
        <v>1</v>
      </c>
      <c r="AJ319">
        <v>1</v>
      </c>
      <c r="AL319">
        <v>1</v>
      </c>
      <c r="AM319" t="s">
        <v>95</v>
      </c>
      <c r="AN319">
        <v>0</v>
      </c>
      <c r="AO319" t="s">
        <v>95</v>
      </c>
      <c r="AP319" t="s">
        <v>95</v>
      </c>
      <c r="AQ319">
        <v>1</v>
      </c>
      <c r="AS319">
        <v>1</v>
      </c>
      <c r="AT319" t="s">
        <v>92</v>
      </c>
      <c r="AU319" t="s">
        <v>95</v>
      </c>
      <c r="AV319" t="s">
        <v>94</v>
      </c>
      <c r="AW319">
        <v>49917553.600000001</v>
      </c>
      <c r="AX319">
        <v>0</v>
      </c>
      <c r="AY319">
        <v>1</v>
      </c>
      <c r="AZ319">
        <v>319008109.79152</v>
      </c>
      <c r="BA319">
        <v>0</v>
      </c>
      <c r="BB319" t="s">
        <v>116</v>
      </c>
      <c r="BC319" t="s">
        <v>1930</v>
      </c>
      <c r="BD319">
        <v>18854.281802644382</v>
      </c>
      <c r="BE319">
        <v>0</v>
      </c>
      <c r="BF319">
        <v>103.81291066606242</v>
      </c>
      <c r="BG319">
        <v>18958.094713310446</v>
      </c>
      <c r="BH319">
        <v>18854.281802644382</v>
      </c>
      <c r="BI319">
        <v>0</v>
      </c>
      <c r="BJ319">
        <v>103.81291066606242</v>
      </c>
      <c r="BK319">
        <v>18958.094713310446</v>
      </c>
      <c r="BL319">
        <v>39934042.879999995</v>
      </c>
      <c r="BM319">
        <v>0</v>
      </c>
      <c r="BN319">
        <v>219879.45599999998</v>
      </c>
      <c r="BO319">
        <v>40153922.336000003</v>
      </c>
      <c r="BP319">
        <v>18854.281802644382</v>
      </c>
      <c r="BQ319">
        <v>0</v>
      </c>
      <c r="BR319">
        <v>103.81291066606242</v>
      </c>
      <c r="BS319" s="14">
        <v>18958.094713310446</v>
      </c>
      <c r="BT319" s="15">
        <v>97949.879392917836</v>
      </c>
      <c r="BU319" s="15">
        <v>0</v>
      </c>
      <c r="BV319" s="15">
        <v>539.31845220126092</v>
      </c>
      <c r="BW319" s="15">
        <v>98489.197845119095</v>
      </c>
      <c r="BX319" s="15">
        <v>97949.879392917836</v>
      </c>
      <c r="BY319" s="15">
        <v>0</v>
      </c>
      <c r="BZ319" s="15">
        <v>539.31845220126092</v>
      </c>
      <c r="CA319" s="15">
        <v>98489.197845119095</v>
      </c>
      <c r="CB319" s="15">
        <v>207461346.16588798</v>
      </c>
      <c r="CC319" s="15">
        <v>0</v>
      </c>
      <c r="CD319" s="15">
        <v>1142295.7618655998</v>
      </c>
      <c r="CE319" s="15">
        <v>208603641.92775363</v>
      </c>
      <c r="CF319" s="15">
        <v>97949.879392917836</v>
      </c>
      <c r="CG319" s="15">
        <v>0</v>
      </c>
      <c r="CH319" s="15">
        <v>539.31845220126092</v>
      </c>
      <c r="CI319" s="15">
        <v>98489.197845119095</v>
      </c>
      <c r="CJ319" s="15" t="s">
        <v>96</v>
      </c>
      <c r="CK319" s="15" t="s">
        <v>523</v>
      </c>
      <c r="CL319" s="15" t="s">
        <v>523</v>
      </c>
      <c r="CM319" s="15" t="s">
        <v>523</v>
      </c>
      <c r="CN319" s="15">
        <v>18958.094713310446</v>
      </c>
      <c r="CO319" s="15">
        <v>18958.094713310446</v>
      </c>
      <c r="CP319" s="15">
        <v>40153922.336000003</v>
      </c>
      <c r="CQ319" s="15">
        <v>18958.094713310446</v>
      </c>
      <c r="CR319" s="14">
        <v>18958.094713310446</v>
      </c>
      <c r="CS319">
        <v>18958.094713310446</v>
      </c>
      <c r="CT319">
        <v>18958.094713310446</v>
      </c>
      <c r="CU319">
        <v>40153922.336000003</v>
      </c>
      <c r="CV319">
        <v>18958.094713310446</v>
      </c>
      <c r="CW319">
        <v>18958.094713310446</v>
      </c>
      <c r="CX319">
        <v>1</v>
      </c>
      <c r="CY319" s="21">
        <f t="shared" si="4"/>
        <v>3.7978813756029995E-4</v>
      </c>
      <c r="CZ319" s="21" t="e">
        <f>VLOOKUP(F319,#REF!,12,0)</f>
        <v>#REF!</v>
      </c>
      <c r="DB319" s="16"/>
    </row>
    <row r="320" spans="1:106">
      <c r="A320" t="s">
        <v>765</v>
      </c>
      <c r="B320" t="s">
        <v>802</v>
      </c>
      <c r="C320" t="s">
        <v>1931</v>
      </c>
      <c r="D320" t="s">
        <v>768</v>
      </c>
      <c r="E320" t="s">
        <v>765</v>
      </c>
      <c r="F320" t="s">
        <v>802</v>
      </c>
      <c r="I320" t="s">
        <v>768</v>
      </c>
      <c r="J320" t="s">
        <v>523</v>
      </c>
      <c r="K320" t="s">
        <v>88</v>
      </c>
      <c r="L320" t="s">
        <v>769</v>
      </c>
      <c r="M320" t="s">
        <v>770</v>
      </c>
      <c r="N320" t="s">
        <v>523</v>
      </c>
      <c r="O320">
        <v>45952</v>
      </c>
      <c r="P320">
        <v>44500</v>
      </c>
      <c r="Q320">
        <v>4</v>
      </c>
      <c r="R320" t="s">
        <v>94</v>
      </c>
      <c r="S320">
        <v>19981833.030000001</v>
      </c>
      <c r="T320">
        <v>19981833.030000001</v>
      </c>
      <c r="U320">
        <v>9947.9699999999993</v>
      </c>
      <c r="V320">
        <v>3.0200000000000001E-2</v>
      </c>
      <c r="W320">
        <v>1</v>
      </c>
      <c r="X320">
        <v>19981833.030000001</v>
      </c>
      <c r="Y320" s="14">
        <v>19981833.030000001</v>
      </c>
      <c r="Z320">
        <v>9947.9699999999993</v>
      </c>
      <c r="AA320" t="s">
        <v>2420</v>
      </c>
      <c r="AB320" t="s">
        <v>2442</v>
      </c>
      <c r="AC320">
        <v>1</v>
      </c>
      <c r="AD320">
        <v>1</v>
      </c>
      <c r="AE320">
        <v>1</v>
      </c>
      <c r="AF320" t="s">
        <v>2420</v>
      </c>
      <c r="AG320" t="s">
        <v>2442</v>
      </c>
      <c r="AH320">
        <v>1</v>
      </c>
      <c r="AI320">
        <v>1</v>
      </c>
      <c r="AJ320">
        <v>1</v>
      </c>
      <c r="AL320">
        <v>1</v>
      </c>
      <c r="AM320" t="s">
        <v>95</v>
      </c>
      <c r="AN320">
        <v>0</v>
      </c>
      <c r="AO320" t="s">
        <v>95</v>
      </c>
      <c r="AP320" t="s">
        <v>95</v>
      </c>
      <c r="AQ320">
        <v>1</v>
      </c>
      <c r="AS320">
        <v>1</v>
      </c>
      <c r="AT320" t="s">
        <v>92</v>
      </c>
      <c r="AU320" t="s">
        <v>95</v>
      </c>
      <c r="AV320" t="s">
        <v>94</v>
      </c>
      <c r="AW320">
        <v>19981833.030000001</v>
      </c>
      <c r="AX320">
        <v>0</v>
      </c>
      <c r="AY320">
        <v>1</v>
      </c>
      <c r="AZ320">
        <v>127697900.34482101</v>
      </c>
      <c r="BA320">
        <v>0</v>
      </c>
      <c r="BB320" t="s">
        <v>116</v>
      </c>
      <c r="BC320" t="s">
        <v>1931</v>
      </c>
      <c r="BD320">
        <v>7547.3071837600528</v>
      </c>
      <c r="BE320">
        <v>0</v>
      </c>
      <c r="BF320">
        <v>3.7574323302625192</v>
      </c>
      <c r="BG320">
        <v>7551.0646160903152</v>
      </c>
      <c r="BH320">
        <v>43065.945534341634</v>
      </c>
      <c r="BI320">
        <v>0</v>
      </c>
      <c r="BJ320">
        <v>33.850031392425166</v>
      </c>
      <c r="BK320">
        <v>43099.795565734057</v>
      </c>
      <c r="BL320">
        <v>15985466.424000001</v>
      </c>
      <c r="BM320">
        <v>0</v>
      </c>
      <c r="BN320">
        <v>7958.3759999999984</v>
      </c>
      <c r="BO320">
        <v>15993424.800000001</v>
      </c>
      <c r="BP320">
        <v>7547.3071837600528</v>
      </c>
      <c r="BQ320">
        <v>0</v>
      </c>
      <c r="BR320">
        <v>3.7574323302625192</v>
      </c>
      <c r="BS320" s="14">
        <v>7551.0646160903152</v>
      </c>
      <c r="BT320" s="15">
        <v>39209.015550351847</v>
      </c>
      <c r="BU320" s="15">
        <v>0</v>
      </c>
      <c r="BV320" s="15">
        <v>19.520236698946814</v>
      </c>
      <c r="BW320" s="15">
        <v>39228.535787050794</v>
      </c>
      <c r="BX320" s="15">
        <v>223731.89364545821</v>
      </c>
      <c r="BY320" s="15">
        <v>0</v>
      </c>
      <c r="BZ320" s="15">
        <v>175.85429808678799</v>
      </c>
      <c r="CA320" s="15">
        <v>223907.74794354499</v>
      </c>
      <c r="CB320" s="15">
        <v>83046096.619322404</v>
      </c>
      <c r="CC320" s="15">
        <v>0</v>
      </c>
      <c r="CD320" s="15">
        <v>41344.559157599993</v>
      </c>
      <c r="CE320" s="15">
        <v>83087441.178479999</v>
      </c>
      <c r="CF320" s="15">
        <v>39209.015550351847</v>
      </c>
      <c r="CG320" s="15">
        <v>0</v>
      </c>
      <c r="CH320" s="15">
        <v>19.520236698946814</v>
      </c>
      <c r="CI320" s="15">
        <v>39228.535787050794</v>
      </c>
      <c r="CJ320" s="15" t="s">
        <v>96</v>
      </c>
      <c r="CK320" s="15" t="s">
        <v>523</v>
      </c>
      <c r="CL320" s="15" t="s">
        <v>523</v>
      </c>
      <c r="CM320" s="15" t="s">
        <v>523</v>
      </c>
      <c r="CN320" s="15">
        <v>7551.0646160903152</v>
      </c>
      <c r="CO320" s="15">
        <v>43099.795565734057</v>
      </c>
      <c r="CP320" s="15">
        <v>15993424.800000001</v>
      </c>
      <c r="CQ320" s="15">
        <v>7551.0646160903152</v>
      </c>
      <c r="CR320" s="14">
        <v>7551.0646160903152</v>
      </c>
      <c r="CS320">
        <v>7551.0646160903152</v>
      </c>
      <c r="CT320">
        <v>43099.795565734057</v>
      </c>
      <c r="CU320">
        <v>15993424.800000001</v>
      </c>
      <c r="CV320">
        <v>7551.0646160903152</v>
      </c>
      <c r="CW320">
        <v>7551.0646160903152</v>
      </c>
      <c r="CX320">
        <v>1</v>
      </c>
      <c r="CY320" s="21">
        <f t="shared" si="4"/>
        <v>3.7789649251664852E-4</v>
      </c>
      <c r="CZ320" s="21" t="e">
        <f>VLOOKUP(F320,#REF!,12,0)</f>
        <v>#REF!</v>
      </c>
      <c r="DB320" s="16"/>
    </row>
    <row r="321" spans="1:106">
      <c r="A321" t="s">
        <v>765</v>
      </c>
      <c r="B321" t="s">
        <v>803</v>
      </c>
      <c r="C321" t="s">
        <v>1932</v>
      </c>
      <c r="D321" t="s">
        <v>768</v>
      </c>
      <c r="E321" t="s">
        <v>765</v>
      </c>
      <c r="F321" t="s">
        <v>803</v>
      </c>
      <c r="I321" t="s">
        <v>768</v>
      </c>
      <c r="J321" t="s">
        <v>523</v>
      </c>
      <c r="K321" t="s">
        <v>88</v>
      </c>
      <c r="L321" t="s">
        <v>769</v>
      </c>
      <c r="M321" t="s">
        <v>770</v>
      </c>
      <c r="N321" t="s">
        <v>523</v>
      </c>
      <c r="O321">
        <v>45952</v>
      </c>
      <c r="P321">
        <v>44500</v>
      </c>
      <c r="Q321">
        <v>4</v>
      </c>
      <c r="R321" t="s">
        <v>94</v>
      </c>
      <c r="S321">
        <v>19984074.350000001</v>
      </c>
      <c r="T321">
        <v>19984074.350000001</v>
      </c>
      <c r="U321">
        <v>9949.09</v>
      </c>
      <c r="V321">
        <v>3.0200000000000001E-2</v>
      </c>
      <c r="W321">
        <v>1</v>
      </c>
      <c r="X321">
        <v>19984074.350000001</v>
      </c>
      <c r="Y321" s="14">
        <v>19984074.350000001</v>
      </c>
      <c r="Z321">
        <v>9949.09</v>
      </c>
      <c r="AA321" t="s">
        <v>2420</v>
      </c>
      <c r="AB321" t="s">
        <v>2442</v>
      </c>
      <c r="AC321">
        <v>1</v>
      </c>
      <c r="AD321">
        <v>1</v>
      </c>
      <c r="AE321">
        <v>1</v>
      </c>
      <c r="AF321" t="s">
        <v>2420</v>
      </c>
      <c r="AG321" t="s">
        <v>2442</v>
      </c>
      <c r="AH321">
        <v>1</v>
      </c>
      <c r="AI321">
        <v>1</v>
      </c>
      <c r="AJ321">
        <v>1</v>
      </c>
      <c r="AL321">
        <v>1</v>
      </c>
      <c r="AM321" t="s">
        <v>95</v>
      </c>
      <c r="AN321">
        <v>0</v>
      </c>
      <c r="AO321" t="s">
        <v>95</v>
      </c>
      <c r="AP321" t="s">
        <v>95</v>
      </c>
      <c r="AQ321">
        <v>1</v>
      </c>
      <c r="AS321">
        <v>1</v>
      </c>
      <c r="AT321" t="s">
        <v>92</v>
      </c>
      <c r="AU321" t="s">
        <v>95</v>
      </c>
      <c r="AV321" t="s">
        <v>94</v>
      </c>
      <c r="AW321">
        <v>19984074.350000001</v>
      </c>
      <c r="AX321">
        <v>0</v>
      </c>
      <c r="AY321">
        <v>1</v>
      </c>
      <c r="AZ321">
        <v>127712223.94854501</v>
      </c>
      <c r="BA321">
        <v>0</v>
      </c>
      <c r="BB321" t="s">
        <v>116</v>
      </c>
      <c r="BC321" t="s">
        <v>1932</v>
      </c>
      <c r="BD321">
        <v>7548.1537492634134</v>
      </c>
      <c r="BE321">
        <v>0</v>
      </c>
      <c r="BF321">
        <v>3.7578553637266228</v>
      </c>
      <c r="BG321">
        <v>7551.9116046271402</v>
      </c>
      <c r="BH321">
        <v>43070.776150476813</v>
      </c>
      <c r="BI321">
        <v>0</v>
      </c>
      <c r="BJ321">
        <v>33.853842424742275</v>
      </c>
      <c r="BK321">
        <v>43104.629992901551</v>
      </c>
      <c r="BL321">
        <v>15987259.48</v>
      </c>
      <c r="BM321">
        <v>0</v>
      </c>
      <c r="BN321">
        <v>7959.271999999999</v>
      </c>
      <c r="BO321">
        <v>15995218.752000004</v>
      </c>
      <c r="BP321">
        <v>7548.1537492634134</v>
      </c>
      <c r="BQ321">
        <v>0</v>
      </c>
      <c r="BR321">
        <v>3.7578553637266228</v>
      </c>
      <c r="BS321" s="14">
        <v>7551.9116046271402</v>
      </c>
      <c r="BT321" s="15">
        <v>39213.413542798357</v>
      </c>
      <c r="BU321" s="15">
        <v>0</v>
      </c>
      <c r="BV321" s="15">
        <v>19.522434400096177</v>
      </c>
      <c r="BW321" s="15">
        <v>39232.935977198453</v>
      </c>
      <c r="BX321" s="15">
        <v>223756.98917934208</v>
      </c>
      <c r="BY321" s="15">
        <v>0</v>
      </c>
      <c r="BZ321" s="15">
        <v>175.87409678077859</v>
      </c>
      <c r="CA321" s="15">
        <v>223932.86327612287</v>
      </c>
      <c r="CB321" s="15">
        <v>83055411.724547997</v>
      </c>
      <c r="CC321" s="15">
        <v>0</v>
      </c>
      <c r="CD321" s="15">
        <v>41349.213967199998</v>
      </c>
      <c r="CE321" s="15">
        <v>83096760.938515216</v>
      </c>
      <c r="CF321" s="15">
        <v>39213.413542798357</v>
      </c>
      <c r="CG321" s="15">
        <v>0</v>
      </c>
      <c r="CH321" s="15">
        <v>19.522434400096177</v>
      </c>
      <c r="CI321" s="15">
        <v>39232.935977198453</v>
      </c>
      <c r="CJ321" s="15" t="s">
        <v>96</v>
      </c>
      <c r="CK321" s="15" t="s">
        <v>523</v>
      </c>
      <c r="CL321" s="15" t="s">
        <v>523</v>
      </c>
      <c r="CM321" s="15" t="s">
        <v>523</v>
      </c>
      <c r="CN321" s="15">
        <v>7551.9116046271402</v>
      </c>
      <c r="CO321" s="15">
        <v>43104.629992901551</v>
      </c>
      <c r="CP321" s="15">
        <v>15995218.752000004</v>
      </c>
      <c r="CQ321" s="15">
        <v>7551.9116046271402</v>
      </c>
      <c r="CR321" s="14">
        <v>7551.9116046271402</v>
      </c>
      <c r="CS321">
        <v>7551.9116046271402</v>
      </c>
      <c r="CT321">
        <v>43104.629992901551</v>
      </c>
      <c r="CU321">
        <v>15995218.752000004</v>
      </c>
      <c r="CV321">
        <v>7551.9116046271402</v>
      </c>
      <c r="CW321">
        <v>7551.9116046271402</v>
      </c>
      <c r="CX321">
        <v>1</v>
      </c>
      <c r="CY321" s="21">
        <f t="shared" si="4"/>
        <v>3.7789649259522195E-4</v>
      </c>
      <c r="CZ321" s="21" t="e">
        <f>VLOOKUP(F321,#REF!,12,0)</f>
        <v>#REF!</v>
      </c>
      <c r="DB321" s="16"/>
    </row>
    <row r="322" spans="1:106">
      <c r="A322" t="s">
        <v>765</v>
      </c>
      <c r="B322" t="s">
        <v>804</v>
      </c>
      <c r="C322" t="s">
        <v>1933</v>
      </c>
      <c r="D322" t="s">
        <v>768</v>
      </c>
      <c r="E322" t="s">
        <v>765</v>
      </c>
      <c r="F322" t="s">
        <v>804</v>
      </c>
      <c r="I322" t="s">
        <v>768</v>
      </c>
      <c r="J322" t="s">
        <v>523</v>
      </c>
      <c r="K322" t="s">
        <v>88</v>
      </c>
      <c r="L322" t="s">
        <v>769</v>
      </c>
      <c r="M322" t="s">
        <v>770</v>
      </c>
      <c r="N322" t="s">
        <v>523</v>
      </c>
      <c r="O322">
        <v>45952</v>
      </c>
      <c r="P322">
        <v>44500</v>
      </c>
      <c r="Q322">
        <v>4</v>
      </c>
      <c r="R322" t="s">
        <v>94</v>
      </c>
      <c r="S322">
        <v>19979551.690000001</v>
      </c>
      <c r="T322">
        <v>19979551.690000001</v>
      </c>
      <c r="U322">
        <v>9946.84</v>
      </c>
      <c r="V322">
        <v>3.0200000000000001E-2</v>
      </c>
      <c r="W322">
        <v>1</v>
      </c>
      <c r="X322">
        <v>19979551.690000001</v>
      </c>
      <c r="Y322" s="14">
        <v>19979551.690000001</v>
      </c>
      <c r="Z322">
        <v>9946.84</v>
      </c>
      <c r="AA322" t="s">
        <v>2420</v>
      </c>
      <c r="AB322" t="s">
        <v>2442</v>
      </c>
      <c r="AC322">
        <v>1</v>
      </c>
      <c r="AD322">
        <v>1</v>
      </c>
      <c r="AE322">
        <v>1</v>
      </c>
      <c r="AF322" t="s">
        <v>2420</v>
      </c>
      <c r="AG322" t="s">
        <v>2442</v>
      </c>
      <c r="AH322">
        <v>1</v>
      </c>
      <c r="AI322">
        <v>1</v>
      </c>
      <c r="AJ322">
        <v>1</v>
      </c>
      <c r="AL322">
        <v>1</v>
      </c>
      <c r="AM322" t="s">
        <v>95</v>
      </c>
      <c r="AN322">
        <v>0</v>
      </c>
      <c r="AO322" t="s">
        <v>95</v>
      </c>
      <c r="AP322" t="s">
        <v>95</v>
      </c>
      <c r="AQ322">
        <v>1</v>
      </c>
      <c r="AS322">
        <v>1</v>
      </c>
      <c r="AT322" t="s">
        <v>92</v>
      </c>
      <c r="AU322" t="s">
        <v>95</v>
      </c>
      <c r="AV322" t="s">
        <v>94</v>
      </c>
      <c r="AW322">
        <v>19979551.690000001</v>
      </c>
      <c r="AX322">
        <v>0</v>
      </c>
      <c r="AY322">
        <v>1</v>
      </c>
      <c r="AZ322">
        <v>127683320.985283</v>
      </c>
      <c r="BA322">
        <v>0</v>
      </c>
      <c r="BB322" t="s">
        <v>116</v>
      </c>
      <c r="BC322" t="s">
        <v>1933</v>
      </c>
      <c r="BD322">
        <v>7546.4455023645187</v>
      </c>
      <c r="BE322">
        <v>0</v>
      </c>
      <c r="BF322">
        <v>3.7570055197139158</v>
      </c>
      <c r="BG322">
        <v>7550.2025078842325</v>
      </c>
      <c r="BH322">
        <v>43061.028664901387</v>
      </c>
      <c r="BI322">
        <v>0</v>
      </c>
      <c r="BJ322">
        <v>33.846186333033813</v>
      </c>
      <c r="BK322">
        <v>43094.874851234425</v>
      </c>
      <c r="BL322">
        <v>15983641.352000002</v>
      </c>
      <c r="BM322">
        <v>0</v>
      </c>
      <c r="BN322">
        <v>7957.4719999999998</v>
      </c>
      <c r="BO322">
        <v>15991598.824000001</v>
      </c>
      <c r="BP322">
        <v>7546.4455023645187</v>
      </c>
      <c r="BQ322">
        <v>0</v>
      </c>
      <c r="BR322">
        <v>3.7570055197139158</v>
      </c>
      <c r="BS322" s="14">
        <v>7550.2025078842325</v>
      </c>
      <c r="BT322" s="15">
        <v>39204.539029333908</v>
      </c>
      <c r="BU322" s="15">
        <v>0</v>
      </c>
      <c r="BV322" s="15">
        <v>19.518019375465766</v>
      </c>
      <c r="BW322" s="15">
        <v>39224.057048709379</v>
      </c>
      <c r="BX322" s="15">
        <v>223706.35001702921</v>
      </c>
      <c r="BY322" s="15">
        <v>0</v>
      </c>
      <c r="BZ322" s="15">
        <v>175.83432261874395</v>
      </c>
      <c r="CA322" s="15">
        <v>223882.18433964797</v>
      </c>
      <c r="CB322" s="15">
        <v>83036615.18777521</v>
      </c>
      <c r="CC322" s="15">
        <v>0</v>
      </c>
      <c r="CD322" s="15">
        <v>41339.8627872</v>
      </c>
      <c r="CE322" s="15">
        <v>83077955.050562412</v>
      </c>
      <c r="CF322" s="15">
        <v>39204.539029333908</v>
      </c>
      <c r="CG322" s="15">
        <v>0</v>
      </c>
      <c r="CH322" s="15">
        <v>19.518019375465766</v>
      </c>
      <c r="CI322" s="15">
        <v>39224.057048709379</v>
      </c>
      <c r="CJ322" s="15" t="s">
        <v>96</v>
      </c>
      <c r="CK322" s="15" t="s">
        <v>523</v>
      </c>
      <c r="CL322" s="15" t="s">
        <v>523</v>
      </c>
      <c r="CM322" s="15" t="s">
        <v>523</v>
      </c>
      <c r="CN322" s="15">
        <v>7550.2025078842325</v>
      </c>
      <c r="CO322" s="15">
        <v>43094.874851234425</v>
      </c>
      <c r="CP322" s="15">
        <v>15991598.824000001</v>
      </c>
      <c r="CQ322" s="15">
        <v>7550.2025078842325</v>
      </c>
      <c r="CR322" s="14">
        <v>7550.2025078842325</v>
      </c>
      <c r="CS322">
        <v>7550.2025078842325</v>
      </c>
      <c r="CT322">
        <v>43094.874851234425</v>
      </c>
      <c r="CU322">
        <v>15991598.824000001</v>
      </c>
      <c r="CV322">
        <v>7550.2025078842325</v>
      </c>
      <c r="CW322">
        <v>7550.2025078842325</v>
      </c>
      <c r="CX322">
        <v>1</v>
      </c>
      <c r="CY322" s="21">
        <f t="shared" si="4"/>
        <v>3.778964926256677E-4</v>
      </c>
      <c r="CZ322" s="21" t="e">
        <f>VLOOKUP(F322,#REF!,12,0)</f>
        <v>#REF!</v>
      </c>
      <c r="DB322" s="16"/>
    </row>
    <row r="323" spans="1:106">
      <c r="A323" t="s">
        <v>765</v>
      </c>
      <c r="B323" t="s">
        <v>805</v>
      </c>
      <c r="C323" t="s">
        <v>1934</v>
      </c>
      <c r="D323" t="s">
        <v>768</v>
      </c>
      <c r="E323" t="s">
        <v>765</v>
      </c>
      <c r="F323" t="s">
        <v>805</v>
      </c>
      <c r="I323" t="s">
        <v>768</v>
      </c>
      <c r="J323" t="s">
        <v>523</v>
      </c>
      <c r="K323" t="s">
        <v>88</v>
      </c>
      <c r="L323" t="s">
        <v>769</v>
      </c>
      <c r="M323" t="s">
        <v>770</v>
      </c>
      <c r="N323" t="s">
        <v>523</v>
      </c>
      <c r="O323">
        <v>45952</v>
      </c>
      <c r="P323">
        <v>44500</v>
      </c>
      <c r="Q323">
        <v>4</v>
      </c>
      <c r="R323" t="s">
        <v>94</v>
      </c>
      <c r="S323">
        <v>49847469.68</v>
      </c>
      <c r="T323">
        <v>49847469.68</v>
      </c>
      <c r="U323">
        <v>24816.61</v>
      </c>
      <c r="V323">
        <v>3.0200000000000001E-2</v>
      </c>
      <c r="W323">
        <v>1</v>
      </c>
      <c r="X323">
        <v>49847469.68</v>
      </c>
      <c r="Y323" s="14">
        <v>49847469.68</v>
      </c>
      <c r="Z323">
        <v>24816.61</v>
      </c>
      <c r="AA323" t="s">
        <v>2420</v>
      </c>
      <c r="AB323" t="s">
        <v>2442</v>
      </c>
      <c r="AC323">
        <v>1</v>
      </c>
      <c r="AD323">
        <v>1</v>
      </c>
      <c r="AE323">
        <v>1</v>
      </c>
      <c r="AF323" t="s">
        <v>2420</v>
      </c>
      <c r="AG323" t="s">
        <v>2442</v>
      </c>
      <c r="AH323">
        <v>1</v>
      </c>
      <c r="AI323">
        <v>1</v>
      </c>
      <c r="AJ323">
        <v>1</v>
      </c>
      <c r="AL323">
        <v>1</v>
      </c>
      <c r="AM323" t="s">
        <v>95</v>
      </c>
      <c r="AN323">
        <v>0</v>
      </c>
      <c r="AO323" t="s">
        <v>95</v>
      </c>
      <c r="AP323" t="s">
        <v>95</v>
      </c>
      <c r="AQ323">
        <v>1</v>
      </c>
      <c r="AS323">
        <v>1</v>
      </c>
      <c r="AT323" t="s">
        <v>92</v>
      </c>
      <c r="AU323" t="s">
        <v>95</v>
      </c>
      <c r="AV323" t="s">
        <v>94</v>
      </c>
      <c r="AW323">
        <v>49847469.68</v>
      </c>
      <c r="AX323">
        <v>0</v>
      </c>
      <c r="AY323">
        <v>1</v>
      </c>
      <c r="AZ323">
        <v>318560224.48397601</v>
      </c>
      <c r="BA323">
        <v>0</v>
      </c>
      <c r="BB323" t="s">
        <v>116</v>
      </c>
      <c r="BC323" t="s">
        <v>1934</v>
      </c>
      <c r="BD323">
        <v>18827.810513844801</v>
      </c>
      <c r="BE323">
        <v>0</v>
      </c>
      <c r="BF323">
        <v>9.3734432996396411</v>
      </c>
      <c r="BG323">
        <v>18837.18395714444</v>
      </c>
      <c r="BH323">
        <v>107434.00823340908</v>
      </c>
      <c r="BI323">
        <v>0</v>
      </c>
      <c r="BJ323">
        <v>84.443663134646812</v>
      </c>
      <c r="BK323">
        <v>107518.45189654373</v>
      </c>
      <c r="BL323">
        <v>39877975.744000003</v>
      </c>
      <c r="BM323">
        <v>0</v>
      </c>
      <c r="BN323">
        <v>19853.288</v>
      </c>
      <c r="BO323">
        <v>39897829.032000005</v>
      </c>
      <c r="BP323">
        <v>18827.810513844801</v>
      </c>
      <c r="BQ323">
        <v>0</v>
      </c>
      <c r="BR323">
        <v>9.3734432996396411</v>
      </c>
      <c r="BS323" s="14">
        <v>18837.18395714444</v>
      </c>
      <c r="BT323" s="15">
        <v>97812.358400475132</v>
      </c>
      <c r="BU323" s="15">
        <v>0</v>
      </c>
      <c r="BV323" s="15">
        <v>48.6959752859579</v>
      </c>
      <c r="BW323" s="15">
        <v>97861.054375761087</v>
      </c>
      <c r="BX323" s="15">
        <v>558130.41617338359</v>
      </c>
      <c r="BY323" s="15">
        <v>0</v>
      </c>
      <c r="BZ323" s="15">
        <v>438.69327435080368</v>
      </c>
      <c r="CA323" s="15">
        <v>558569.10944773431</v>
      </c>
      <c r="CB323" s="15">
        <v>207170071.78765443</v>
      </c>
      <c r="CC323" s="15">
        <v>0</v>
      </c>
      <c r="CD323" s="15">
        <v>103139.8164888</v>
      </c>
      <c r="CE323" s="15">
        <v>207273211.60414323</v>
      </c>
      <c r="CF323" s="15">
        <v>97812.358400475132</v>
      </c>
      <c r="CG323" s="15">
        <v>0</v>
      </c>
      <c r="CH323" s="15">
        <v>48.6959752859579</v>
      </c>
      <c r="CI323" s="15">
        <v>97861.054375761087</v>
      </c>
      <c r="CJ323" s="15" t="s">
        <v>96</v>
      </c>
      <c r="CK323" s="15" t="s">
        <v>523</v>
      </c>
      <c r="CL323" s="15" t="s">
        <v>523</v>
      </c>
      <c r="CM323" s="15" t="s">
        <v>523</v>
      </c>
      <c r="CN323" s="15">
        <v>18837.18395714444</v>
      </c>
      <c r="CO323" s="15">
        <v>107518.45189654373</v>
      </c>
      <c r="CP323" s="15">
        <v>39897829.032000005</v>
      </c>
      <c r="CQ323" s="15">
        <v>18837.18395714444</v>
      </c>
      <c r="CR323" s="14">
        <v>18837.18395714444</v>
      </c>
      <c r="CS323">
        <v>18837.18395714444</v>
      </c>
      <c r="CT323">
        <v>107518.45189654373</v>
      </c>
      <c r="CU323">
        <v>39897829.032000005</v>
      </c>
      <c r="CV323">
        <v>18837.18395714444</v>
      </c>
      <c r="CW323">
        <v>18837.18395714444</v>
      </c>
      <c r="CX323">
        <v>1</v>
      </c>
      <c r="CY323" s="21">
        <f t="shared" ref="CY323:CY386" si="5">BS323/Y323</f>
        <v>3.7789649260175725E-4</v>
      </c>
      <c r="CZ323" s="21" t="e">
        <f>VLOOKUP(F323,#REF!,12,0)</f>
        <v>#REF!</v>
      </c>
      <c r="DB323" s="16"/>
    </row>
    <row r="324" spans="1:106">
      <c r="A324" t="s">
        <v>765</v>
      </c>
      <c r="B324" t="s">
        <v>806</v>
      </c>
      <c r="C324" t="s">
        <v>1935</v>
      </c>
      <c r="D324" t="s">
        <v>768</v>
      </c>
      <c r="E324" t="s">
        <v>765</v>
      </c>
      <c r="F324" t="s">
        <v>806</v>
      </c>
      <c r="I324" t="s">
        <v>768</v>
      </c>
      <c r="J324" t="s">
        <v>523</v>
      </c>
      <c r="K324" t="s">
        <v>88</v>
      </c>
      <c r="L324" t="s">
        <v>769</v>
      </c>
      <c r="M324" t="s">
        <v>770</v>
      </c>
      <c r="N324" t="s">
        <v>523</v>
      </c>
      <c r="O324">
        <v>45952</v>
      </c>
      <c r="P324">
        <v>44500</v>
      </c>
      <c r="Q324">
        <v>4</v>
      </c>
      <c r="R324" t="s">
        <v>94</v>
      </c>
      <c r="S324">
        <v>49836263.100000001</v>
      </c>
      <c r="T324">
        <v>49836263.100000001</v>
      </c>
      <c r="U324">
        <v>24811.03</v>
      </c>
      <c r="V324">
        <v>3.0200000000000001E-2</v>
      </c>
      <c r="W324">
        <v>1</v>
      </c>
      <c r="X324">
        <v>49836263.100000001</v>
      </c>
      <c r="Y324" s="14">
        <v>49836263.100000001</v>
      </c>
      <c r="Z324">
        <v>24811.03</v>
      </c>
      <c r="AA324" t="s">
        <v>2420</v>
      </c>
      <c r="AB324" t="s">
        <v>2442</v>
      </c>
      <c r="AC324">
        <v>1</v>
      </c>
      <c r="AD324">
        <v>1</v>
      </c>
      <c r="AE324">
        <v>1</v>
      </c>
      <c r="AF324" t="s">
        <v>2420</v>
      </c>
      <c r="AG324" t="s">
        <v>2442</v>
      </c>
      <c r="AH324">
        <v>1</v>
      </c>
      <c r="AI324">
        <v>1</v>
      </c>
      <c r="AJ324">
        <v>1</v>
      </c>
      <c r="AL324">
        <v>1</v>
      </c>
      <c r="AM324" t="s">
        <v>95</v>
      </c>
      <c r="AN324">
        <v>0</v>
      </c>
      <c r="AO324" t="s">
        <v>95</v>
      </c>
      <c r="AP324" t="s">
        <v>95</v>
      </c>
      <c r="AQ324">
        <v>1</v>
      </c>
      <c r="AS324">
        <v>1</v>
      </c>
      <c r="AT324" t="s">
        <v>92</v>
      </c>
      <c r="AU324" t="s">
        <v>95</v>
      </c>
      <c r="AV324" t="s">
        <v>94</v>
      </c>
      <c r="AW324">
        <v>49836263.100000001</v>
      </c>
      <c r="AX324">
        <v>0</v>
      </c>
      <c r="AY324">
        <v>1</v>
      </c>
      <c r="AZ324">
        <v>318488606.59316999</v>
      </c>
      <c r="BA324">
        <v>0</v>
      </c>
      <c r="BB324" t="s">
        <v>116</v>
      </c>
      <c r="BC324" t="s">
        <v>1935</v>
      </c>
      <c r="BD324">
        <v>18823.577693882173</v>
      </c>
      <c r="BE324">
        <v>0</v>
      </c>
      <c r="BF324">
        <v>9.371335686488127</v>
      </c>
      <c r="BG324">
        <v>18832.949029568659</v>
      </c>
      <c r="BH324">
        <v>107409.85519583836</v>
      </c>
      <c r="BI324">
        <v>0</v>
      </c>
      <c r="BJ324">
        <v>84.424676027209841</v>
      </c>
      <c r="BK324">
        <v>107494.27987186555</v>
      </c>
      <c r="BL324">
        <v>39869010.480000004</v>
      </c>
      <c r="BM324">
        <v>0</v>
      </c>
      <c r="BN324">
        <v>19848.823999999997</v>
      </c>
      <c r="BO324">
        <v>39888859.304000005</v>
      </c>
      <c r="BP324">
        <v>18823.577693882173</v>
      </c>
      <c r="BQ324">
        <v>0</v>
      </c>
      <c r="BR324">
        <v>9.371335686488127</v>
      </c>
      <c r="BS324" s="14">
        <v>18832.949029568659</v>
      </c>
      <c r="BT324" s="15">
        <v>97790.368477487282</v>
      </c>
      <c r="BU324" s="15">
        <v>0</v>
      </c>
      <c r="BV324" s="15">
        <v>48.685026024874468</v>
      </c>
      <c r="BW324" s="15">
        <v>97839.053503512143</v>
      </c>
      <c r="BX324" s="15">
        <v>558004.93872789992</v>
      </c>
      <c r="BY324" s="15">
        <v>0</v>
      </c>
      <c r="BZ324" s="15">
        <v>438.59463442895787</v>
      </c>
      <c r="CA324" s="15">
        <v>558443.53336232877</v>
      </c>
      <c r="CB324" s="15">
        <v>207123496.34464803</v>
      </c>
      <c r="CC324" s="15">
        <v>0</v>
      </c>
      <c r="CD324" s="15">
        <v>103116.62556239999</v>
      </c>
      <c r="CE324" s="15">
        <v>207226612.97021043</v>
      </c>
      <c r="CF324" s="15">
        <v>97790.368477487282</v>
      </c>
      <c r="CG324" s="15">
        <v>0</v>
      </c>
      <c r="CH324" s="15">
        <v>48.685026024874468</v>
      </c>
      <c r="CI324" s="15">
        <v>97839.053503512143</v>
      </c>
      <c r="CJ324" s="15" t="s">
        <v>96</v>
      </c>
      <c r="CK324" s="15" t="s">
        <v>523</v>
      </c>
      <c r="CL324" s="15" t="s">
        <v>523</v>
      </c>
      <c r="CM324" s="15" t="s">
        <v>523</v>
      </c>
      <c r="CN324" s="15">
        <v>18832.949029568659</v>
      </c>
      <c r="CO324" s="15">
        <v>107494.27987186555</v>
      </c>
      <c r="CP324" s="15">
        <v>39888859.304000005</v>
      </c>
      <c r="CQ324" s="15">
        <v>18832.949029568659</v>
      </c>
      <c r="CR324" s="14">
        <v>18832.949029568659</v>
      </c>
      <c r="CS324">
        <v>18832.949029568659</v>
      </c>
      <c r="CT324">
        <v>107494.27987186555</v>
      </c>
      <c r="CU324">
        <v>39888859.304000005</v>
      </c>
      <c r="CV324">
        <v>18832.949029568659</v>
      </c>
      <c r="CW324">
        <v>18832.949029568659</v>
      </c>
      <c r="CX324">
        <v>1</v>
      </c>
      <c r="CY324" s="21">
        <f t="shared" si="5"/>
        <v>3.7789649259574318E-4</v>
      </c>
      <c r="CZ324" s="21" t="e">
        <f>VLOOKUP(F324,#REF!,12,0)</f>
        <v>#REF!</v>
      </c>
      <c r="DB324" s="16"/>
    </row>
    <row r="325" spans="1:106">
      <c r="A325" t="s">
        <v>765</v>
      </c>
      <c r="B325" t="s">
        <v>807</v>
      </c>
      <c r="C325" t="s">
        <v>1936</v>
      </c>
      <c r="D325" t="s">
        <v>768</v>
      </c>
      <c r="E325" t="s">
        <v>765</v>
      </c>
      <c r="F325" t="s">
        <v>807</v>
      </c>
      <c r="I325" t="s">
        <v>768</v>
      </c>
      <c r="J325" t="s">
        <v>523</v>
      </c>
      <c r="K325" t="s">
        <v>88</v>
      </c>
      <c r="L325" t="s">
        <v>769</v>
      </c>
      <c r="M325" t="s">
        <v>770</v>
      </c>
      <c r="N325" t="s">
        <v>523</v>
      </c>
      <c r="O325">
        <v>45952</v>
      </c>
      <c r="P325">
        <v>44500</v>
      </c>
      <c r="Q325">
        <v>4</v>
      </c>
      <c r="R325" t="s">
        <v>94</v>
      </c>
      <c r="S325">
        <v>99633078.390000001</v>
      </c>
      <c r="T325">
        <v>99633078.390000001</v>
      </c>
      <c r="U325">
        <v>49602.42</v>
      </c>
      <c r="V325">
        <v>3.0200000000000001E-2</v>
      </c>
      <c r="W325">
        <v>1</v>
      </c>
      <c r="X325">
        <v>99633078.390000001</v>
      </c>
      <c r="Y325" s="14">
        <v>99633078.390000001</v>
      </c>
      <c r="Z325">
        <v>49602.42</v>
      </c>
      <c r="AA325" t="s">
        <v>2420</v>
      </c>
      <c r="AB325" t="s">
        <v>2442</v>
      </c>
      <c r="AC325">
        <v>1</v>
      </c>
      <c r="AD325">
        <v>1</v>
      </c>
      <c r="AE325">
        <v>1</v>
      </c>
      <c r="AF325" t="s">
        <v>2420</v>
      </c>
      <c r="AG325" t="s">
        <v>2442</v>
      </c>
      <c r="AH325">
        <v>1</v>
      </c>
      <c r="AI325">
        <v>1</v>
      </c>
      <c r="AJ325">
        <v>1</v>
      </c>
      <c r="AL325">
        <v>1</v>
      </c>
      <c r="AM325" t="s">
        <v>95</v>
      </c>
      <c r="AN325">
        <v>0</v>
      </c>
      <c r="AO325" t="s">
        <v>95</v>
      </c>
      <c r="AP325" t="s">
        <v>95</v>
      </c>
      <c r="AQ325">
        <v>1</v>
      </c>
      <c r="AS325">
        <v>1</v>
      </c>
      <c r="AT325" t="s">
        <v>92</v>
      </c>
      <c r="AU325" t="s">
        <v>95</v>
      </c>
      <c r="AV325" t="s">
        <v>94</v>
      </c>
      <c r="AW325">
        <v>99633078.390000001</v>
      </c>
      <c r="AX325">
        <v>0</v>
      </c>
      <c r="AY325">
        <v>1</v>
      </c>
      <c r="AZ325">
        <v>636725114.06697297</v>
      </c>
      <c r="BA325">
        <v>0</v>
      </c>
      <c r="BB325" t="s">
        <v>116</v>
      </c>
      <c r="BC325" t="s">
        <v>1936</v>
      </c>
      <c r="BD325">
        <v>37632.255616589711</v>
      </c>
      <c r="BE325">
        <v>0</v>
      </c>
      <c r="BF325">
        <v>18.735253179016446</v>
      </c>
      <c r="BG325">
        <v>37650.990869768728</v>
      </c>
      <c r="BH325">
        <v>214734.69030196025</v>
      </c>
      <c r="BI325">
        <v>0</v>
      </c>
      <c r="BJ325">
        <v>168.78252288057345</v>
      </c>
      <c r="BK325">
        <v>214903.47282484084</v>
      </c>
      <c r="BL325">
        <v>79706462.712000012</v>
      </c>
      <c r="BM325">
        <v>0</v>
      </c>
      <c r="BN325">
        <v>39681.935999999994</v>
      </c>
      <c r="BO325">
        <v>79746144.648000002</v>
      </c>
      <c r="BP325">
        <v>37632.255616589711</v>
      </c>
      <c r="BQ325">
        <v>0</v>
      </c>
      <c r="BR325">
        <v>18.735253179016446</v>
      </c>
      <c r="BS325" s="14">
        <v>37650.990869768728</v>
      </c>
      <c r="BT325" s="15">
        <v>195503.33115374521</v>
      </c>
      <c r="BU325" s="15">
        <v>0</v>
      </c>
      <c r="BV325" s="15">
        <v>97.331513790308335</v>
      </c>
      <c r="BW325" s="15">
        <v>195600.66266753551</v>
      </c>
      <c r="BX325" s="15">
        <v>1115568.1895877137</v>
      </c>
      <c r="BY325" s="15">
        <v>0</v>
      </c>
      <c r="BZ325" s="15">
        <v>876.84208461686717</v>
      </c>
      <c r="CA325" s="15">
        <v>1116445.0316723306</v>
      </c>
      <c r="CB325" s="15">
        <v>414083044.43511128</v>
      </c>
      <c r="CC325" s="15">
        <v>0</v>
      </c>
      <c r="CD325" s="15">
        <v>206151.62571359996</v>
      </c>
      <c r="CE325" s="15">
        <v>414289196.06082481</v>
      </c>
      <c r="CF325" s="15">
        <v>195503.33115374521</v>
      </c>
      <c r="CG325" s="15">
        <v>0</v>
      </c>
      <c r="CH325" s="15">
        <v>97.331513790308335</v>
      </c>
      <c r="CI325" s="15">
        <v>195600.66266753551</v>
      </c>
      <c r="CJ325" s="15" t="s">
        <v>96</v>
      </c>
      <c r="CK325" s="15" t="s">
        <v>523</v>
      </c>
      <c r="CL325" s="15" t="s">
        <v>523</v>
      </c>
      <c r="CM325" s="15" t="s">
        <v>523</v>
      </c>
      <c r="CN325" s="15">
        <v>37650.990869768728</v>
      </c>
      <c r="CO325" s="15">
        <v>214903.47282484084</v>
      </c>
      <c r="CP325" s="15">
        <v>79746144.648000002</v>
      </c>
      <c r="CQ325" s="15">
        <v>37650.990869768728</v>
      </c>
      <c r="CR325" s="14">
        <v>37650.990869768728</v>
      </c>
      <c r="CS325">
        <v>37650.990869768728</v>
      </c>
      <c r="CT325">
        <v>214903.47282484084</v>
      </c>
      <c r="CU325">
        <v>79746144.648000002</v>
      </c>
      <c r="CV325">
        <v>37650.990869768728</v>
      </c>
      <c r="CW325">
        <v>37650.990869768728</v>
      </c>
      <c r="CX325">
        <v>1</v>
      </c>
      <c r="CY325" s="21">
        <f t="shared" si="5"/>
        <v>3.7789649259244097E-4</v>
      </c>
      <c r="CZ325" s="21" t="e">
        <f>VLOOKUP(F325,#REF!,12,0)</f>
        <v>#REF!</v>
      </c>
      <c r="DB325" s="16"/>
    </row>
    <row r="326" spans="1:106">
      <c r="A326" t="s">
        <v>765</v>
      </c>
      <c r="B326" t="s">
        <v>808</v>
      </c>
      <c r="C326" t="s">
        <v>1937</v>
      </c>
      <c r="D326" t="s">
        <v>768</v>
      </c>
      <c r="E326" t="s">
        <v>765</v>
      </c>
      <c r="F326" t="s">
        <v>808</v>
      </c>
      <c r="I326" t="s">
        <v>768</v>
      </c>
      <c r="J326" t="s">
        <v>523</v>
      </c>
      <c r="K326" t="s">
        <v>88</v>
      </c>
      <c r="L326" t="s">
        <v>769</v>
      </c>
      <c r="M326" t="s">
        <v>770</v>
      </c>
      <c r="N326" t="s">
        <v>523</v>
      </c>
      <c r="O326">
        <v>46092</v>
      </c>
      <c r="P326">
        <v>44500</v>
      </c>
      <c r="Q326">
        <v>5</v>
      </c>
      <c r="R326" t="s">
        <v>94</v>
      </c>
      <c r="S326">
        <v>29930938.34</v>
      </c>
      <c r="T326">
        <v>29930938.34</v>
      </c>
      <c r="U326">
        <v>569254.14</v>
      </c>
      <c r="V326">
        <v>3.0300000000000001E-2</v>
      </c>
      <c r="W326">
        <v>1</v>
      </c>
      <c r="X326">
        <v>29930938.34</v>
      </c>
      <c r="Y326" s="14">
        <v>29930938.34</v>
      </c>
      <c r="Z326">
        <v>569254.14</v>
      </c>
      <c r="AA326" t="s">
        <v>2420</v>
      </c>
      <c r="AB326" t="s">
        <v>2442</v>
      </c>
      <c r="AC326">
        <v>1</v>
      </c>
      <c r="AD326">
        <v>1</v>
      </c>
      <c r="AE326">
        <v>1</v>
      </c>
      <c r="AF326" t="s">
        <v>2420</v>
      </c>
      <c r="AG326" t="s">
        <v>2442</v>
      </c>
      <c r="AH326">
        <v>1</v>
      </c>
      <c r="AI326">
        <v>1</v>
      </c>
      <c r="AJ326">
        <v>1</v>
      </c>
      <c r="AL326">
        <v>1</v>
      </c>
      <c r="AM326" t="s">
        <v>95</v>
      </c>
      <c r="AN326">
        <v>0</v>
      </c>
      <c r="AO326" t="s">
        <v>95</v>
      </c>
      <c r="AP326" t="s">
        <v>95</v>
      </c>
      <c r="AQ326">
        <v>1</v>
      </c>
      <c r="AS326">
        <v>1</v>
      </c>
      <c r="AT326" t="s">
        <v>92</v>
      </c>
      <c r="AU326" t="s">
        <v>95</v>
      </c>
      <c r="AV326" t="s">
        <v>94</v>
      </c>
      <c r="AW326">
        <v>29930938.34</v>
      </c>
      <c r="AX326">
        <v>0</v>
      </c>
      <c r="AY326">
        <v>1</v>
      </c>
      <c r="AZ326">
        <v>191279647.64943799</v>
      </c>
      <c r="BA326">
        <v>0</v>
      </c>
      <c r="BB326" t="s">
        <v>116</v>
      </c>
      <c r="BC326" t="s">
        <v>1937</v>
      </c>
      <c r="BD326">
        <v>11305.168330203045</v>
      </c>
      <c r="BE326">
        <v>0</v>
      </c>
      <c r="BF326">
        <v>215.01209892790052</v>
      </c>
      <c r="BG326">
        <v>11520.180429130945</v>
      </c>
      <c r="BH326">
        <v>97755.292792357213</v>
      </c>
      <c r="BI326">
        <v>0</v>
      </c>
      <c r="BJ326">
        <v>4208.1321865785903</v>
      </c>
      <c r="BK326">
        <v>101963.4249789358</v>
      </c>
      <c r="BL326">
        <v>23944750.671999998</v>
      </c>
      <c r="BM326">
        <v>0</v>
      </c>
      <c r="BN326">
        <v>455403.31199999998</v>
      </c>
      <c r="BO326">
        <v>24400153.983999997</v>
      </c>
      <c r="BP326">
        <v>11305.168330203045</v>
      </c>
      <c r="BQ326">
        <v>0</v>
      </c>
      <c r="BR326">
        <v>215.01209892790052</v>
      </c>
      <c r="BS326" s="14">
        <v>11520.180429130945</v>
      </c>
      <c r="BT326" s="15">
        <v>58731.479992237837</v>
      </c>
      <c r="BU326" s="15">
        <v>0</v>
      </c>
      <c r="BV326" s="15">
        <v>1117.0093551403361</v>
      </c>
      <c r="BW326" s="15">
        <v>59848.489347378178</v>
      </c>
      <c r="BX326" s="15">
        <v>507848.52158557496</v>
      </c>
      <c r="BY326" s="15">
        <v>0</v>
      </c>
      <c r="BZ326" s="15">
        <v>21861.667522494434</v>
      </c>
      <c r="CA326" s="15">
        <v>529710.1891080694</v>
      </c>
      <c r="CB326" s="15">
        <v>124395374.21610719</v>
      </c>
      <c r="CC326" s="15">
        <v>0</v>
      </c>
      <c r="CD326" s="15">
        <v>2365865.7461711997</v>
      </c>
      <c r="CE326" s="15">
        <v>126761239.96227838</v>
      </c>
      <c r="CF326" s="15">
        <v>58731.479992237837</v>
      </c>
      <c r="CG326" s="15">
        <v>0</v>
      </c>
      <c r="CH326" s="15">
        <v>1117.0093551403361</v>
      </c>
      <c r="CI326" s="15">
        <v>59848.489347378178</v>
      </c>
      <c r="CJ326" s="15" t="s">
        <v>96</v>
      </c>
      <c r="CK326" s="15" t="s">
        <v>523</v>
      </c>
      <c r="CL326" s="15" t="s">
        <v>523</v>
      </c>
      <c r="CM326" s="15" t="s">
        <v>523</v>
      </c>
      <c r="CN326" s="15">
        <v>11520.180429130945</v>
      </c>
      <c r="CO326" s="15">
        <v>101963.4249789358</v>
      </c>
      <c r="CP326" s="15">
        <v>24400153.983999997</v>
      </c>
      <c r="CQ326" s="15">
        <v>11520.180429130945</v>
      </c>
      <c r="CR326" s="14">
        <v>11520.180429130945</v>
      </c>
      <c r="CS326">
        <v>11520.180429130945</v>
      </c>
      <c r="CT326">
        <v>101963.4249789358</v>
      </c>
      <c r="CU326">
        <v>24400153.983999997</v>
      </c>
      <c r="CV326">
        <v>11520.180429130945</v>
      </c>
      <c r="CW326">
        <v>11520.180429130945</v>
      </c>
      <c r="CX326">
        <v>1</v>
      </c>
      <c r="CY326" s="21">
        <f t="shared" si="5"/>
        <v>3.8489205711720914E-4</v>
      </c>
      <c r="CZ326" s="21" t="e">
        <f>VLOOKUP(F326,#REF!,12,0)</f>
        <v>#REF!</v>
      </c>
      <c r="DB326" s="16"/>
    </row>
    <row r="327" spans="1:106">
      <c r="A327" t="s">
        <v>765</v>
      </c>
      <c r="B327" t="s">
        <v>809</v>
      </c>
      <c r="C327" t="s">
        <v>1938</v>
      </c>
      <c r="D327" t="s">
        <v>768</v>
      </c>
      <c r="E327" t="s">
        <v>765</v>
      </c>
      <c r="F327" t="s">
        <v>809</v>
      </c>
      <c r="I327" t="s">
        <v>768</v>
      </c>
      <c r="J327" t="s">
        <v>523</v>
      </c>
      <c r="K327" t="s">
        <v>88</v>
      </c>
      <c r="L327" t="s">
        <v>769</v>
      </c>
      <c r="M327" t="s">
        <v>770</v>
      </c>
      <c r="N327" t="s">
        <v>523</v>
      </c>
      <c r="O327">
        <v>46092</v>
      </c>
      <c r="P327">
        <v>44500</v>
      </c>
      <c r="Q327">
        <v>5</v>
      </c>
      <c r="R327" t="s">
        <v>94</v>
      </c>
      <c r="S327">
        <v>39907917.789999999</v>
      </c>
      <c r="T327">
        <v>39907917.789999999</v>
      </c>
      <c r="U327">
        <v>759005.5</v>
      </c>
      <c r="V327">
        <v>3.0300000000000001E-2</v>
      </c>
      <c r="W327">
        <v>1</v>
      </c>
      <c r="X327">
        <v>39907917.789999999</v>
      </c>
      <c r="Y327" s="14">
        <v>39907917.789999999</v>
      </c>
      <c r="Z327">
        <v>759005.5</v>
      </c>
      <c r="AA327" t="s">
        <v>2420</v>
      </c>
      <c r="AB327" t="s">
        <v>2442</v>
      </c>
      <c r="AC327">
        <v>1</v>
      </c>
      <c r="AD327">
        <v>1</v>
      </c>
      <c r="AE327">
        <v>1</v>
      </c>
      <c r="AF327" t="s">
        <v>2420</v>
      </c>
      <c r="AG327" t="s">
        <v>2442</v>
      </c>
      <c r="AH327">
        <v>1</v>
      </c>
      <c r="AI327">
        <v>1</v>
      </c>
      <c r="AJ327">
        <v>1</v>
      </c>
      <c r="AL327">
        <v>1</v>
      </c>
      <c r="AM327" t="s">
        <v>95</v>
      </c>
      <c r="AN327">
        <v>0</v>
      </c>
      <c r="AO327" t="s">
        <v>95</v>
      </c>
      <c r="AP327" t="s">
        <v>95</v>
      </c>
      <c r="AQ327">
        <v>1</v>
      </c>
      <c r="AS327">
        <v>1</v>
      </c>
      <c r="AT327" t="s">
        <v>92</v>
      </c>
      <c r="AU327" t="s">
        <v>95</v>
      </c>
      <c r="AV327" t="s">
        <v>94</v>
      </c>
      <c r="AW327">
        <v>39907917.789999999</v>
      </c>
      <c r="AX327">
        <v>0</v>
      </c>
      <c r="AY327">
        <v>1</v>
      </c>
      <c r="AZ327">
        <v>255039530.22055298</v>
      </c>
      <c r="BA327">
        <v>0</v>
      </c>
      <c r="BB327" t="s">
        <v>116</v>
      </c>
      <c r="BC327" t="s">
        <v>1938</v>
      </c>
      <c r="BD327">
        <v>15073.557774863089</v>
      </c>
      <c r="BE327">
        <v>0</v>
      </c>
      <c r="BF327">
        <v>286.68279101636506</v>
      </c>
      <c r="BG327">
        <v>15360.240565879454</v>
      </c>
      <c r="BH327">
        <v>130340.39040069643</v>
      </c>
      <c r="BI327">
        <v>0</v>
      </c>
      <c r="BJ327">
        <v>5610.842767590897</v>
      </c>
      <c r="BK327">
        <v>135951.23316828732</v>
      </c>
      <c r="BL327">
        <v>31926334.232000001</v>
      </c>
      <c r="BM327">
        <v>0</v>
      </c>
      <c r="BN327">
        <v>607204.39999999991</v>
      </c>
      <c r="BO327">
        <v>32533538.631999999</v>
      </c>
      <c r="BP327">
        <v>15073.557774863089</v>
      </c>
      <c r="BQ327">
        <v>0</v>
      </c>
      <c r="BR327">
        <v>286.68279101636506</v>
      </c>
      <c r="BS327" s="14">
        <v>15360.240565879454</v>
      </c>
      <c r="BT327" s="15">
        <v>78308.639996191239</v>
      </c>
      <c r="BU327" s="15">
        <v>0</v>
      </c>
      <c r="BV327" s="15">
        <v>1489.3457676091182</v>
      </c>
      <c r="BW327" s="15">
        <v>79797.98576380036</v>
      </c>
      <c r="BX327" s="15">
        <v>677131.36217065807</v>
      </c>
      <c r="BY327" s="15">
        <v>0</v>
      </c>
      <c r="BZ327" s="15">
        <v>29148.88926191147</v>
      </c>
      <c r="CA327" s="15">
        <v>706280.25143256946</v>
      </c>
      <c r="CB327" s="15">
        <v>165860498.96866322</v>
      </c>
      <c r="CC327" s="15">
        <v>0</v>
      </c>
      <c r="CD327" s="15">
        <v>3154487.5784399994</v>
      </c>
      <c r="CE327" s="15">
        <v>169014986.5471032</v>
      </c>
      <c r="CF327" s="15">
        <v>78308.639996191239</v>
      </c>
      <c r="CG327" s="15">
        <v>0</v>
      </c>
      <c r="CH327" s="15">
        <v>1489.3457676091182</v>
      </c>
      <c r="CI327" s="15">
        <v>79797.98576380036</v>
      </c>
      <c r="CJ327" s="15" t="s">
        <v>96</v>
      </c>
      <c r="CK327" s="15" t="s">
        <v>523</v>
      </c>
      <c r="CL327" s="15" t="s">
        <v>523</v>
      </c>
      <c r="CM327" s="15" t="s">
        <v>523</v>
      </c>
      <c r="CN327" s="15">
        <v>15360.240565879454</v>
      </c>
      <c r="CO327" s="15">
        <v>135951.23316828732</v>
      </c>
      <c r="CP327" s="15">
        <v>32533538.631999999</v>
      </c>
      <c r="CQ327" s="15">
        <v>15360.240565879454</v>
      </c>
      <c r="CR327" s="14">
        <v>15360.240565879454</v>
      </c>
      <c r="CS327">
        <v>15360.240565879454</v>
      </c>
      <c r="CT327">
        <v>135951.23316828732</v>
      </c>
      <c r="CU327">
        <v>32533538.631999999</v>
      </c>
      <c r="CV327">
        <v>15360.240565879454</v>
      </c>
      <c r="CW327">
        <v>15360.240565879454</v>
      </c>
      <c r="CX327">
        <v>1</v>
      </c>
      <c r="CY327" s="21">
        <f t="shared" si="5"/>
        <v>3.8489205692731921E-4</v>
      </c>
      <c r="CZ327" s="21" t="e">
        <f>VLOOKUP(F327,#REF!,12,0)</f>
        <v>#REF!</v>
      </c>
      <c r="DB327" s="16"/>
    </row>
    <row r="328" spans="1:106">
      <c r="A328" t="s">
        <v>765</v>
      </c>
      <c r="B328" t="s">
        <v>810</v>
      </c>
      <c r="C328" t="s">
        <v>1939</v>
      </c>
      <c r="D328" t="s">
        <v>768</v>
      </c>
      <c r="E328" t="s">
        <v>765</v>
      </c>
      <c r="F328" t="s">
        <v>810</v>
      </c>
      <c r="I328" t="s">
        <v>768</v>
      </c>
      <c r="J328" t="s">
        <v>523</v>
      </c>
      <c r="K328" t="s">
        <v>88</v>
      </c>
      <c r="L328" t="s">
        <v>769</v>
      </c>
      <c r="M328" t="s">
        <v>770</v>
      </c>
      <c r="N328" t="s">
        <v>523</v>
      </c>
      <c r="O328">
        <v>46092</v>
      </c>
      <c r="P328">
        <v>44500</v>
      </c>
      <c r="Q328">
        <v>5</v>
      </c>
      <c r="R328" t="s">
        <v>94</v>
      </c>
      <c r="S328">
        <v>50574432.039999999</v>
      </c>
      <c r="T328">
        <v>50574432.039999999</v>
      </c>
      <c r="U328">
        <v>961871.08</v>
      </c>
      <c r="V328">
        <v>3.0300000000000001E-2</v>
      </c>
      <c r="W328">
        <v>1</v>
      </c>
      <c r="X328">
        <v>50574432.039999999</v>
      </c>
      <c r="Y328" s="14">
        <v>50574432.039999999</v>
      </c>
      <c r="Z328">
        <v>961871.08</v>
      </c>
      <c r="AA328" t="s">
        <v>2420</v>
      </c>
      <c r="AB328" t="s">
        <v>2442</v>
      </c>
      <c r="AC328">
        <v>1</v>
      </c>
      <c r="AD328">
        <v>1</v>
      </c>
      <c r="AE328">
        <v>1</v>
      </c>
      <c r="AF328" t="s">
        <v>2420</v>
      </c>
      <c r="AG328" t="s">
        <v>2442</v>
      </c>
      <c r="AH328">
        <v>1</v>
      </c>
      <c r="AI328">
        <v>1</v>
      </c>
      <c r="AJ328">
        <v>1</v>
      </c>
      <c r="AL328">
        <v>1</v>
      </c>
      <c r="AM328" t="s">
        <v>95</v>
      </c>
      <c r="AN328">
        <v>0</v>
      </c>
      <c r="AO328" t="s">
        <v>95</v>
      </c>
      <c r="AP328" t="s">
        <v>95</v>
      </c>
      <c r="AQ328">
        <v>1</v>
      </c>
      <c r="AS328">
        <v>1</v>
      </c>
      <c r="AT328" t="s">
        <v>92</v>
      </c>
      <c r="AU328" t="s">
        <v>95</v>
      </c>
      <c r="AV328" t="s">
        <v>94</v>
      </c>
      <c r="AW328">
        <v>50574432.039999999</v>
      </c>
      <c r="AX328">
        <v>0</v>
      </c>
      <c r="AY328">
        <v>1</v>
      </c>
      <c r="AZ328">
        <v>323206022.83802801</v>
      </c>
      <c r="BA328">
        <v>0</v>
      </c>
      <c r="BB328" t="s">
        <v>116</v>
      </c>
      <c r="BC328" t="s">
        <v>1939</v>
      </c>
      <c r="BD328">
        <v>19102.390340115686</v>
      </c>
      <c r="BE328">
        <v>0</v>
      </c>
      <c r="BF328">
        <v>363.30683481519611</v>
      </c>
      <c r="BG328">
        <v>19465.697174930883</v>
      </c>
      <c r="BH328">
        <v>165177.52820566515</v>
      </c>
      <c r="BI328">
        <v>0</v>
      </c>
      <c r="BJ328">
        <v>7110.4983989876819</v>
      </c>
      <c r="BK328">
        <v>172288.02660465281</v>
      </c>
      <c r="BL328">
        <v>40459545.631999999</v>
      </c>
      <c r="BM328">
        <v>0</v>
      </c>
      <c r="BN328">
        <v>769496.86399999994</v>
      </c>
      <c r="BO328">
        <v>41229042.495999992</v>
      </c>
      <c r="BP328">
        <v>19102.390340115686</v>
      </c>
      <c r="BQ328">
        <v>0</v>
      </c>
      <c r="BR328">
        <v>363.30683481519611</v>
      </c>
      <c r="BS328" s="14">
        <v>19465.697174930883</v>
      </c>
      <c r="BT328" s="15">
        <v>99238.828055934995</v>
      </c>
      <c r="BU328" s="15">
        <v>0</v>
      </c>
      <c r="BV328" s="15">
        <v>1887.4153375484254</v>
      </c>
      <c r="BW328" s="15">
        <v>101126.24339348343</v>
      </c>
      <c r="BX328" s="15">
        <v>858113.77678125107</v>
      </c>
      <c r="BY328" s="15">
        <v>0</v>
      </c>
      <c r="BZ328" s="15">
        <v>36939.750232580904</v>
      </c>
      <c r="CA328" s="15">
        <v>895053.52701383189</v>
      </c>
      <c r="CB328" s="15">
        <v>210191385.5128032</v>
      </c>
      <c r="CC328" s="15">
        <v>0</v>
      </c>
      <c r="CD328" s="15">
        <v>3997613.1581663997</v>
      </c>
      <c r="CE328" s="15">
        <v>214188998.67096955</v>
      </c>
      <c r="CF328" s="15">
        <v>99238.828055934995</v>
      </c>
      <c r="CG328" s="15">
        <v>0</v>
      </c>
      <c r="CH328" s="15">
        <v>1887.4153375484254</v>
      </c>
      <c r="CI328" s="15">
        <v>101126.24339348343</v>
      </c>
      <c r="CJ328" s="15" t="s">
        <v>96</v>
      </c>
      <c r="CK328" s="15" t="s">
        <v>523</v>
      </c>
      <c r="CL328" s="15" t="s">
        <v>523</v>
      </c>
      <c r="CM328" s="15" t="s">
        <v>523</v>
      </c>
      <c r="CN328" s="15">
        <v>19465.697174930883</v>
      </c>
      <c r="CO328" s="15">
        <v>172288.02660465281</v>
      </c>
      <c r="CP328" s="15">
        <v>41229042.495999992</v>
      </c>
      <c r="CQ328" s="15">
        <v>19465.697174930883</v>
      </c>
      <c r="CR328" s="14">
        <v>19465.697174930883</v>
      </c>
      <c r="CS328">
        <v>19465.697174930883</v>
      </c>
      <c r="CT328">
        <v>172288.02660465281</v>
      </c>
      <c r="CU328">
        <v>41229042.495999992</v>
      </c>
      <c r="CV328">
        <v>19465.697174930883</v>
      </c>
      <c r="CW328">
        <v>19465.697174930883</v>
      </c>
      <c r="CX328">
        <v>1</v>
      </c>
      <c r="CY328" s="21">
        <f t="shared" si="5"/>
        <v>3.8489205691000548E-4</v>
      </c>
      <c r="CZ328" s="21" t="e">
        <f>VLOOKUP(F328,#REF!,12,0)</f>
        <v>#REF!</v>
      </c>
      <c r="DB328" s="16"/>
    </row>
    <row r="329" spans="1:106">
      <c r="A329" t="s">
        <v>765</v>
      </c>
      <c r="B329" t="s">
        <v>811</v>
      </c>
      <c r="C329" t="s">
        <v>1940</v>
      </c>
      <c r="D329" t="s">
        <v>768</v>
      </c>
      <c r="E329" t="s">
        <v>765</v>
      </c>
      <c r="F329" t="s">
        <v>811</v>
      </c>
      <c r="I329" t="s">
        <v>768</v>
      </c>
      <c r="J329" t="s">
        <v>523</v>
      </c>
      <c r="K329" t="s">
        <v>88</v>
      </c>
      <c r="L329" t="s">
        <v>769</v>
      </c>
      <c r="M329" t="s">
        <v>770</v>
      </c>
      <c r="N329" t="s">
        <v>523</v>
      </c>
      <c r="O329">
        <v>46092</v>
      </c>
      <c r="P329">
        <v>44500</v>
      </c>
      <c r="Q329">
        <v>5</v>
      </c>
      <c r="R329" t="s">
        <v>94</v>
      </c>
      <c r="S329">
        <v>50574432.039999999</v>
      </c>
      <c r="T329">
        <v>50574432.039999999</v>
      </c>
      <c r="U329">
        <v>961871.08</v>
      </c>
      <c r="V329">
        <v>3.0300000000000001E-2</v>
      </c>
      <c r="W329">
        <v>1</v>
      </c>
      <c r="X329">
        <v>50574432.039999999</v>
      </c>
      <c r="Y329" s="14">
        <v>50574432.039999999</v>
      </c>
      <c r="Z329">
        <v>961871.08</v>
      </c>
      <c r="AA329" t="s">
        <v>2420</v>
      </c>
      <c r="AB329" t="s">
        <v>2442</v>
      </c>
      <c r="AC329">
        <v>1</v>
      </c>
      <c r="AD329">
        <v>1</v>
      </c>
      <c r="AE329">
        <v>1</v>
      </c>
      <c r="AF329" t="s">
        <v>2420</v>
      </c>
      <c r="AG329" t="s">
        <v>2442</v>
      </c>
      <c r="AH329">
        <v>1</v>
      </c>
      <c r="AI329">
        <v>1</v>
      </c>
      <c r="AJ329">
        <v>1</v>
      </c>
      <c r="AL329">
        <v>1</v>
      </c>
      <c r="AM329" t="s">
        <v>95</v>
      </c>
      <c r="AN329">
        <v>0</v>
      </c>
      <c r="AO329" t="s">
        <v>95</v>
      </c>
      <c r="AP329" t="s">
        <v>95</v>
      </c>
      <c r="AQ329">
        <v>1</v>
      </c>
      <c r="AS329">
        <v>1</v>
      </c>
      <c r="AT329" t="s">
        <v>92</v>
      </c>
      <c r="AU329" t="s">
        <v>95</v>
      </c>
      <c r="AV329" t="s">
        <v>94</v>
      </c>
      <c r="AW329">
        <v>50574432.039999999</v>
      </c>
      <c r="AX329">
        <v>0</v>
      </c>
      <c r="AY329">
        <v>1</v>
      </c>
      <c r="AZ329">
        <v>323206022.83802801</v>
      </c>
      <c r="BA329">
        <v>0</v>
      </c>
      <c r="BB329" t="s">
        <v>116</v>
      </c>
      <c r="BC329" t="s">
        <v>1940</v>
      </c>
      <c r="BD329">
        <v>19102.390340115686</v>
      </c>
      <c r="BE329">
        <v>0</v>
      </c>
      <c r="BF329">
        <v>363.30683481519611</v>
      </c>
      <c r="BG329">
        <v>19465.697174930883</v>
      </c>
      <c r="BH329">
        <v>165177.52820566515</v>
      </c>
      <c r="BI329">
        <v>0</v>
      </c>
      <c r="BJ329">
        <v>7110.4983989876819</v>
      </c>
      <c r="BK329">
        <v>172288.02660465281</v>
      </c>
      <c r="BL329">
        <v>40459545.631999999</v>
      </c>
      <c r="BM329">
        <v>0</v>
      </c>
      <c r="BN329">
        <v>769496.86399999994</v>
      </c>
      <c r="BO329">
        <v>41229042.495999992</v>
      </c>
      <c r="BP329">
        <v>19102.390340115686</v>
      </c>
      <c r="BQ329">
        <v>0</v>
      </c>
      <c r="BR329">
        <v>363.30683481519611</v>
      </c>
      <c r="BS329" s="14">
        <v>19465.697174930883</v>
      </c>
      <c r="BT329" s="15">
        <v>99238.828055934995</v>
      </c>
      <c r="BU329" s="15">
        <v>0</v>
      </c>
      <c r="BV329" s="15">
        <v>1887.4153375484254</v>
      </c>
      <c r="BW329" s="15">
        <v>101126.24339348343</v>
      </c>
      <c r="BX329" s="15">
        <v>858113.77678125107</v>
      </c>
      <c r="BY329" s="15">
        <v>0</v>
      </c>
      <c r="BZ329" s="15">
        <v>36939.750232580904</v>
      </c>
      <c r="CA329" s="15">
        <v>895053.52701383189</v>
      </c>
      <c r="CB329" s="15">
        <v>210191385.5128032</v>
      </c>
      <c r="CC329" s="15">
        <v>0</v>
      </c>
      <c r="CD329" s="15">
        <v>3997613.1581663997</v>
      </c>
      <c r="CE329" s="15">
        <v>214188998.67096955</v>
      </c>
      <c r="CF329" s="15">
        <v>99238.828055934995</v>
      </c>
      <c r="CG329" s="15">
        <v>0</v>
      </c>
      <c r="CH329" s="15">
        <v>1887.4153375484254</v>
      </c>
      <c r="CI329" s="15">
        <v>101126.24339348343</v>
      </c>
      <c r="CJ329" s="15" t="s">
        <v>96</v>
      </c>
      <c r="CK329" s="15" t="s">
        <v>523</v>
      </c>
      <c r="CL329" s="15" t="s">
        <v>523</v>
      </c>
      <c r="CM329" s="15" t="s">
        <v>523</v>
      </c>
      <c r="CN329" s="15">
        <v>19465.697174930883</v>
      </c>
      <c r="CO329" s="15">
        <v>172288.02660465281</v>
      </c>
      <c r="CP329" s="15">
        <v>41229042.495999992</v>
      </c>
      <c r="CQ329" s="15">
        <v>19465.697174930883</v>
      </c>
      <c r="CR329" s="14">
        <v>19465.697174930883</v>
      </c>
      <c r="CS329">
        <v>19465.697174930883</v>
      </c>
      <c r="CT329">
        <v>172288.02660465281</v>
      </c>
      <c r="CU329">
        <v>41229042.495999992</v>
      </c>
      <c r="CV329">
        <v>19465.697174930883</v>
      </c>
      <c r="CW329">
        <v>19465.697174930883</v>
      </c>
      <c r="CX329">
        <v>1</v>
      </c>
      <c r="CY329" s="21">
        <f t="shared" si="5"/>
        <v>3.8489205691000548E-4</v>
      </c>
      <c r="CZ329" s="21" t="e">
        <f>VLOOKUP(F329,#REF!,12,0)</f>
        <v>#REF!</v>
      </c>
      <c r="DB329" s="16"/>
    </row>
    <row r="330" spans="1:106">
      <c r="A330" t="s">
        <v>765</v>
      </c>
      <c r="B330" t="s">
        <v>812</v>
      </c>
      <c r="C330" t="s">
        <v>1941</v>
      </c>
      <c r="D330" t="s">
        <v>768</v>
      </c>
      <c r="E330" t="s">
        <v>765</v>
      </c>
      <c r="F330" t="s">
        <v>812</v>
      </c>
      <c r="I330" t="s">
        <v>768</v>
      </c>
      <c r="J330" t="s">
        <v>523</v>
      </c>
      <c r="K330" t="s">
        <v>88</v>
      </c>
      <c r="L330" t="s">
        <v>769</v>
      </c>
      <c r="M330" t="s">
        <v>770</v>
      </c>
      <c r="N330" t="s">
        <v>523</v>
      </c>
      <c r="O330">
        <v>46092</v>
      </c>
      <c r="P330">
        <v>44500</v>
      </c>
      <c r="Q330">
        <v>5</v>
      </c>
      <c r="R330" t="s">
        <v>94</v>
      </c>
      <c r="S330">
        <v>80918531.519999996</v>
      </c>
      <c r="T330">
        <v>80918531.519999996</v>
      </c>
      <c r="U330">
        <v>1538983.09</v>
      </c>
      <c r="V330">
        <v>3.0300000000000001E-2</v>
      </c>
      <c r="W330">
        <v>1</v>
      </c>
      <c r="X330">
        <v>80918531.519999996</v>
      </c>
      <c r="Y330" s="14">
        <v>80918531.519999996</v>
      </c>
      <c r="Z330">
        <v>1538983.09</v>
      </c>
      <c r="AA330" t="s">
        <v>2420</v>
      </c>
      <c r="AB330" t="s">
        <v>2442</v>
      </c>
      <c r="AC330">
        <v>1</v>
      </c>
      <c r="AD330">
        <v>1</v>
      </c>
      <c r="AE330">
        <v>1</v>
      </c>
      <c r="AF330" t="s">
        <v>2420</v>
      </c>
      <c r="AG330" t="s">
        <v>2442</v>
      </c>
      <c r="AH330">
        <v>1</v>
      </c>
      <c r="AI330">
        <v>1</v>
      </c>
      <c r="AJ330">
        <v>1</v>
      </c>
      <c r="AL330">
        <v>1</v>
      </c>
      <c r="AM330" t="s">
        <v>95</v>
      </c>
      <c r="AN330">
        <v>0</v>
      </c>
      <c r="AO330" t="s">
        <v>95</v>
      </c>
      <c r="AP330" t="s">
        <v>95</v>
      </c>
      <c r="AQ330">
        <v>1</v>
      </c>
      <c r="AS330">
        <v>1</v>
      </c>
      <c r="AT330" t="s">
        <v>92</v>
      </c>
      <c r="AU330" t="s">
        <v>95</v>
      </c>
      <c r="AV330" t="s">
        <v>94</v>
      </c>
      <c r="AW330">
        <v>80918531.519999996</v>
      </c>
      <c r="AX330">
        <v>0</v>
      </c>
      <c r="AY330">
        <v>1</v>
      </c>
      <c r="AZ330">
        <v>517126059.38486397</v>
      </c>
      <c r="BA330">
        <v>0</v>
      </c>
      <c r="BB330" t="s">
        <v>116</v>
      </c>
      <c r="BC330" t="s">
        <v>1941</v>
      </c>
      <c r="BD330">
        <v>30563.61312414641</v>
      </c>
      <c r="BE330">
        <v>0</v>
      </c>
      <c r="BF330">
        <v>581.28691764182167</v>
      </c>
      <c r="BG330">
        <v>31144.900041788231</v>
      </c>
      <c r="BH330">
        <v>264282.21698929829</v>
      </c>
      <c r="BI330">
        <v>0</v>
      </c>
      <c r="BJ330">
        <v>11376.718798442424</v>
      </c>
      <c r="BK330">
        <v>275658.93578774075</v>
      </c>
      <c r="BL330">
        <v>64734825.215999991</v>
      </c>
      <c r="BM330">
        <v>0</v>
      </c>
      <c r="BN330">
        <v>1231186.4720000001</v>
      </c>
      <c r="BO330">
        <v>65966011.688000008</v>
      </c>
      <c r="BP330">
        <v>30563.61312414641</v>
      </c>
      <c r="BQ330">
        <v>0</v>
      </c>
      <c r="BR330">
        <v>581.28691764182167</v>
      </c>
      <c r="BS330" s="14">
        <v>31144.900041788231</v>
      </c>
      <c r="BT330" s="15">
        <v>158781.02654125303</v>
      </c>
      <c r="BU330" s="15">
        <v>0</v>
      </c>
      <c r="BV330" s="15">
        <v>3019.8436658410278</v>
      </c>
      <c r="BW330" s="15">
        <v>161800.87020709403</v>
      </c>
      <c r="BX330" s="15">
        <v>1372972.5454811035</v>
      </c>
      <c r="BY330" s="15">
        <v>0</v>
      </c>
      <c r="BZ330" s="15">
        <v>59103.191829788237</v>
      </c>
      <c r="CA330" s="15">
        <v>1432075.737310892</v>
      </c>
      <c r="CB330" s="15">
        <v>336303890.47964156</v>
      </c>
      <c r="CC330" s="15">
        <v>0</v>
      </c>
      <c r="CD330" s="15">
        <v>6396136.8406872004</v>
      </c>
      <c r="CE330" s="15">
        <v>342700027.32032883</v>
      </c>
      <c r="CF330" s="15">
        <v>158781.02654125303</v>
      </c>
      <c r="CG330" s="15">
        <v>0</v>
      </c>
      <c r="CH330" s="15">
        <v>3019.8436658410278</v>
      </c>
      <c r="CI330" s="15">
        <v>161800.87020709403</v>
      </c>
      <c r="CJ330" s="15" t="s">
        <v>96</v>
      </c>
      <c r="CK330" s="15" t="s">
        <v>523</v>
      </c>
      <c r="CL330" s="15" t="s">
        <v>523</v>
      </c>
      <c r="CM330" s="15" t="s">
        <v>523</v>
      </c>
      <c r="CN330" s="15">
        <v>31144.900041788231</v>
      </c>
      <c r="CO330" s="15">
        <v>275658.93578774075</v>
      </c>
      <c r="CP330" s="15">
        <v>65966011.688000008</v>
      </c>
      <c r="CQ330" s="15">
        <v>31144.900041788231</v>
      </c>
      <c r="CR330" s="14">
        <v>31144.900041788231</v>
      </c>
      <c r="CS330">
        <v>31144.900041788231</v>
      </c>
      <c r="CT330">
        <v>275658.93578774075</v>
      </c>
      <c r="CU330">
        <v>65966011.688000008</v>
      </c>
      <c r="CV330">
        <v>31144.900041788231</v>
      </c>
      <c r="CW330">
        <v>31144.900041788231</v>
      </c>
      <c r="CX330">
        <v>1</v>
      </c>
      <c r="CY330" s="21">
        <f t="shared" si="5"/>
        <v>3.8489205694607038E-4</v>
      </c>
      <c r="CZ330" s="21" t="e">
        <f>VLOOKUP(F330,#REF!,12,0)</f>
        <v>#REF!</v>
      </c>
      <c r="DB330" s="16"/>
    </row>
    <row r="331" spans="1:106">
      <c r="A331" t="s">
        <v>765</v>
      </c>
      <c r="B331" t="s">
        <v>813</v>
      </c>
      <c r="C331" t="s">
        <v>1942</v>
      </c>
      <c r="D331" t="s">
        <v>768</v>
      </c>
      <c r="E331" t="s">
        <v>765</v>
      </c>
      <c r="F331" t="s">
        <v>813</v>
      </c>
      <c r="I331" t="s">
        <v>768</v>
      </c>
      <c r="J331" t="s">
        <v>523</v>
      </c>
      <c r="K331" t="s">
        <v>88</v>
      </c>
      <c r="L331" t="s">
        <v>769</v>
      </c>
      <c r="M331" t="s">
        <v>770</v>
      </c>
      <c r="N331" t="s">
        <v>523</v>
      </c>
      <c r="O331">
        <v>46092</v>
      </c>
      <c r="P331">
        <v>44500</v>
      </c>
      <c r="Q331">
        <v>5</v>
      </c>
      <c r="R331" t="s">
        <v>94</v>
      </c>
      <c r="S331">
        <v>10114816.439999999</v>
      </c>
      <c r="T331">
        <v>10114816.439999999</v>
      </c>
      <c r="U331">
        <v>192372.89</v>
      </c>
      <c r="V331">
        <v>3.0300000000000001E-2</v>
      </c>
      <c r="W331">
        <v>1</v>
      </c>
      <c r="X331">
        <v>10114816.439999999</v>
      </c>
      <c r="Y331" s="14">
        <v>10114816.439999999</v>
      </c>
      <c r="Z331">
        <v>192372.89</v>
      </c>
      <c r="AA331" t="s">
        <v>2420</v>
      </c>
      <c r="AB331" t="s">
        <v>2442</v>
      </c>
      <c r="AC331">
        <v>1</v>
      </c>
      <c r="AD331">
        <v>1</v>
      </c>
      <c r="AE331">
        <v>1</v>
      </c>
      <c r="AF331" t="s">
        <v>2420</v>
      </c>
      <c r="AG331" t="s">
        <v>2442</v>
      </c>
      <c r="AH331">
        <v>1</v>
      </c>
      <c r="AI331">
        <v>1</v>
      </c>
      <c r="AJ331">
        <v>1</v>
      </c>
      <c r="AL331">
        <v>1</v>
      </c>
      <c r="AM331" t="s">
        <v>95</v>
      </c>
      <c r="AN331">
        <v>0</v>
      </c>
      <c r="AO331" t="s">
        <v>95</v>
      </c>
      <c r="AP331" t="s">
        <v>95</v>
      </c>
      <c r="AQ331">
        <v>1</v>
      </c>
      <c r="AS331">
        <v>1</v>
      </c>
      <c r="AT331" t="s">
        <v>92</v>
      </c>
      <c r="AU331" t="s">
        <v>95</v>
      </c>
      <c r="AV331" t="s">
        <v>94</v>
      </c>
      <c r="AW331">
        <v>10114816.439999999</v>
      </c>
      <c r="AX331">
        <v>0</v>
      </c>
      <c r="AY331">
        <v>1</v>
      </c>
      <c r="AZ331">
        <v>64640757.423107997</v>
      </c>
      <c r="BA331">
        <v>0</v>
      </c>
      <c r="BB331" t="s">
        <v>116</v>
      </c>
      <c r="BC331" t="s">
        <v>1942</v>
      </c>
      <c r="BD331">
        <v>3820.4516405183012</v>
      </c>
      <c r="BE331">
        <v>0</v>
      </c>
      <c r="BF331">
        <v>72.660866121634399</v>
      </c>
      <c r="BG331">
        <v>3893.1125066399354</v>
      </c>
      <c r="BH331">
        <v>33035.277123662287</v>
      </c>
      <c r="BI331">
        <v>0</v>
      </c>
      <c r="BJ331">
        <v>1422.0898775266573</v>
      </c>
      <c r="BK331">
        <v>34457.367001188941</v>
      </c>
      <c r="BL331">
        <v>8091853.1519999988</v>
      </c>
      <c r="BM331">
        <v>0</v>
      </c>
      <c r="BN331">
        <v>153898.31200000001</v>
      </c>
      <c r="BO331">
        <v>8245751.4640000006</v>
      </c>
      <c r="BP331">
        <v>3820.4516405183012</v>
      </c>
      <c r="BQ331">
        <v>0</v>
      </c>
      <c r="BR331">
        <v>72.660866121634399</v>
      </c>
      <c r="BS331" s="14">
        <v>3893.1125066399354</v>
      </c>
      <c r="BT331" s="15">
        <v>19847.628317656628</v>
      </c>
      <c r="BU331" s="15">
        <v>0</v>
      </c>
      <c r="BV331" s="15">
        <v>377.48046558850285</v>
      </c>
      <c r="BW331" s="15">
        <v>20225.10878324513</v>
      </c>
      <c r="BX331" s="15">
        <v>171621.56818513793</v>
      </c>
      <c r="BY331" s="15">
        <v>0</v>
      </c>
      <c r="BZ331" s="15">
        <v>7387.8991227387378</v>
      </c>
      <c r="CA331" s="15">
        <v>179009.46730787668</v>
      </c>
      <c r="CB331" s="15">
        <v>42037986.309955195</v>
      </c>
      <c r="CC331" s="15">
        <v>0</v>
      </c>
      <c r="CD331" s="15">
        <v>799517.12067119998</v>
      </c>
      <c r="CE331" s="15">
        <v>42837503.430626407</v>
      </c>
      <c r="CF331" s="15">
        <v>19847.628317656628</v>
      </c>
      <c r="CG331" s="15">
        <v>0</v>
      </c>
      <c r="CH331" s="15">
        <v>377.48046558850285</v>
      </c>
      <c r="CI331" s="15">
        <v>20225.10878324513</v>
      </c>
      <c r="CJ331" s="15" t="s">
        <v>96</v>
      </c>
      <c r="CK331" s="15" t="s">
        <v>523</v>
      </c>
      <c r="CL331" s="15" t="s">
        <v>523</v>
      </c>
      <c r="CM331" s="15" t="s">
        <v>523</v>
      </c>
      <c r="CN331" s="15">
        <v>3893.1125066399354</v>
      </c>
      <c r="CO331" s="15">
        <v>34457.367001188941</v>
      </c>
      <c r="CP331" s="15">
        <v>8245751.4640000006</v>
      </c>
      <c r="CQ331" s="15">
        <v>3893.1125066399354</v>
      </c>
      <c r="CR331" s="14">
        <v>3893.1125066399354</v>
      </c>
      <c r="CS331">
        <v>3893.1125066399354</v>
      </c>
      <c r="CT331">
        <v>34457.367001188941</v>
      </c>
      <c r="CU331">
        <v>8245751.4640000006</v>
      </c>
      <c r="CV331">
        <v>3893.1125066399354</v>
      </c>
      <c r="CW331">
        <v>3893.1125066399354</v>
      </c>
      <c r="CX331">
        <v>1</v>
      </c>
      <c r="CY331" s="21">
        <f t="shared" si="5"/>
        <v>3.8489205708610327E-4</v>
      </c>
      <c r="CZ331" s="21" t="e">
        <f>VLOOKUP(F331,#REF!,12,0)</f>
        <v>#REF!</v>
      </c>
      <c r="DB331" s="16"/>
    </row>
    <row r="332" spans="1:106">
      <c r="A332" t="s">
        <v>765</v>
      </c>
      <c r="B332" t="s">
        <v>814</v>
      </c>
      <c r="C332" t="s">
        <v>1943</v>
      </c>
      <c r="D332" t="s">
        <v>768</v>
      </c>
      <c r="E332" t="s">
        <v>765</v>
      </c>
      <c r="F332" t="s">
        <v>814</v>
      </c>
      <c r="I332" t="s">
        <v>768</v>
      </c>
      <c r="J332" t="s">
        <v>523</v>
      </c>
      <c r="K332" t="s">
        <v>88</v>
      </c>
      <c r="L332" t="s">
        <v>769</v>
      </c>
      <c r="M332" t="s">
        <v>770</v>
      </c>
      <c r="N332" t="s">
        <v>523</v>
      </c>
      <c r="O332">
        <v>46092</v>
      </c>
      <c r="P332">
        <v>44500</v>
      </c>
      <c r="Q332">
        <v>5</v>
      </c>
      <c r="R332" t="s">
        <v>94</v>
      </c>
      <c r="S332">
        <v>40459265.759999998</v>
      </c>
      <c r="T332">
        <v>40459265.759999998</v>
      </c>
      <c r="U332">
        <v>769491.54</v>
      </c>
      <c r="V332">
        <v>3.0300000000000001E-2</v>
      </c>
      <c r="W332">
        <v>1</v>
      </c>
      <c r="X332">
        <v>40459265.759999998</v>
      </c>
      <c r="Y332" s="14">
        <v>40459265.759999998</v>
      </c>
      <c r="Z332">
        <v>769491.54</v>
      </c>
      <c r="AA332" t="s">
        <v>2420</v>
      </c>
      <c r="AB332" t="s">
        <v>2442</v>
      </c>
      <c r="AC332">
        <v>1</v>
      </c>
      <c r="AD332">
        <v>1</v>
      </c>
      <c r="AE332">
        <v>1</v>
      </c>
      <c r="AF332" t="s">
        <v>2420</v>
      </c>
      <c r="AG332" t="s">
        <v>2442</v>
      </c>
      <c r="AH332">
        <v>1</v>
      </c>
      <c r="AI332">
        <v>1</v>
      </c>
      <c r="AJ332">
        <v>1</v>
      </c>
      <c r="AL332">
        <v>1</v>
      </c>
      <c r="AM332" t="s">
        <v>95</v>
      </c>
      <c r="AN332">
        <v>0</v>
      </c>
      <c r="AO332" t="s">
        <v>95</v>
      </c>
      <c r="AP332" t="s">
        <v>95</v>
      </c>
      <c r="AQ332">
        <v>1</v>
      </c>
      <c r="AS332">
        <v>1</v>
      </c>
      <c r="AT332" t="s">
        <v>92</v>
      </c>
      <c r="AU332" t="s">
        <v>95</v>
      </c>
      <c r="AV332" t="s">
        <v>94</v>
      </c>
      <c r="AW332">
        <v>40459265.759999998</v>
      </c>
      <c r="AX332">
        <v>0</v>
      </c>
      <c r="AY332">
        <v>1</v>
      </c>
      <c r="AZ332">
        <v>258563029.69243199</v>
      </c>
      <c r="BA332">
        <v>0</v>
      </c>
      <c r="BB332" t="s">
        <v>116</v>
      </c>
      <c r="BC332" t="s">
        <v>1943</v>
      </c>
      <c r="BD332">
        <v>15281.806562073205</v>
      </c>
      <c r="BE332">
        <v>0</v>
      </c>
      <c r="BF332">
        <v>290.64345693236862</v>
      </c>
      <c r="BG332">
        <v>15572.450019005573</v>
      </c>
      <c r="BH332">
        <v>132141.10849464915</v>
      </c>
      <c r="BI332">
        <v>0</v>
      </c>
      <c r="BJ332">
        <v>5688.3593622594062</v>
      </c>
      <c r="BK332">
        <v>137829.46785690854</v>
      </c>
      <c r="BL332">
        <v>32367412.607999995</v>
      </c>
      <c r="BM332">
        <v>0</v>
      </c>
      <c r="BN332">
        <v>615593.23199999996</v>
      </c>
      <c r="BO332">
        <v>32983005.840000004</v>
      </c>
      <c r="BP332">
        <v>15281.806562073205</v>
      </c>
      <c r="BQ332">
        <v>0</v>
      </c>
      <c r="BR332">
        <v>290.64345693236862</v>
      </c>
      <c r="BS332" s="14">
        <v>15572.450019005573</v>
      </c>
      <c r="BT332" s="15">
        <v>79390.513270626514</v>
      </c>
      <c r="BU332" s="15">
        <v>0</v>
      </c>
      <c r="BV332" s="15">
        <v>1509.9218231093482</v>
      </c>
      <c r="BW332" s="15">
        <v>80900.435093735854</v>
      </c>
      <c r="BX332" s="15">
        <v>686486.27274055174</v>
      </c>
      <c r="BY332" s="15">
        <v>0</v>
      </c>
      <c r="BZ332" s="15">
        <v>29551.595722873841</v>
      </c>
      <c r="CA332" s="15">
        <v>716037.86846342555</v>
      </c>
      <c r="CB332" s="15">
        <v>168151945.23982078</v>
      </c>
      <c r="CC332" s="15">
        <v>0</v>
      </c>
      <c r="CD332" s="15">
        <v>3198068.3995631998</v>
      </c>
      <c r="CE332" s="15">
        <v>171350013.63938403</v>
      </c>
      <c r="CF332" s="15">
        <v>79390.513270626514</v>
      </c>
      <c r="CG332" s="15">
        <v>0</v>
      </c>
      <c r="CH332" s="15">
        <v>1509.9218231093482</v>
      </c>
      <c r="CI332" s="15">
        <v>80900.435093735854</v>
      </c>
      <c r="CJ332" s="15" t="s">
        <v>96</v>
      </c>
      <c r="CK332" s="15" t="s">
        <v>523</v>
      </c>
      <c r="CL332" s="15" t="s">
        <v>523</v>
      </c>
      <c r="CM332" s="15" t="s">
        <v>523</v>
      </c>
      <c r="CN332" s="15">
        <v>15572.450019005573</v>
      </c>
      <c r="CO332" s="15">
        <v>137829.46785690854</v>
      </c>
      <c r="CP332" s="15">
        <v>32983005.840000004</v>
      </c>
      <c r="CQ332" s="15">
        <v>15572.450019005573</v>
      </c>
      <c r="CR332" s="14">
        <v>15572.450019005573</v>
      </c>
      <c r="CS332">
        <v>15572.450019005573</v>
      </c>
      <c r="CT332">
        <v>137829.46785690854</v>
      </c>
      <c r="CU332">
        <v>32983005.840000004</v>
      </c>
      <c r="CV332">
        <v>15572.450019005573</v>
      </c>
      <c r="CW332">
        <v>15572.450019005573</v>
      </c>
      <c r="CX332">
        <v>1</v>
      </c>
      <c r="CY332" s="21">
        <f t="shared" si="5"/>
        <v>3.8489205689939276E-4</v>
      </c>
      <c r="CZ332" s="21" t="e">
        <f>VLOOKUP(F332,#REF!,12,0)</f>
        <v>#REF!</v>
      </c>
      <c r="DB332" s="16"/>
    </row>
    <row r="333" spans="1:106">
      <c r="A333" t="s">
        <v>765</v>
      </c>
      <c r="B333" t="s">
        <v>815</v>
      </c>
      <c r="C333" t="s">
        <v>1944</v>
      </c>
      <c r="D333" t="s">
        <v>768</v>
      </c>
      <c r="E333" t="s">
        <v>765</v>
      </c>
      <c r="F333" t="s">
        <v>815</v>
      </c>
      <c r="I333" t="s">
        <v>768</v>
      </c>
      <c r="J333" t="s">
        <v>523</v>
      </c>
      <c r="K333" t="s">
        <v>88</v>
      </c>
      <c r="L333" t="s">
        <v>769</v>
      </c>
      <c r="M333" t="s">
        <v>770</v>
      </c>
      <c r="N333" t="s">
        <v>523</v>
      </c>
      <c r="O333">
        <v>45390</v>
      </c>
      <c r="P333">
        <v>44500</v>
      </c>
      <c r="Q333">
        <v>3</v>
      </c>
      <c r="R333" t="s">
        <v>94</v>
      </c>
      <c r="S333">
        <v>79927487.879999995</v>
      </c>
      <c r="T333">
        <v>79927487.879999995</v>
      </c>
      <c r="U333">
        <v>1263605.48</v>
      </c>
      <c r="V333">
        <v>2.8400000000000002E-2</v>
      </c>
      <c r="W333">
        <v>1</v>
      </c>
      <c r="X333">
        <v>79927487.879999995</v>
      </c>
      <c r="Y333" s="14">
        <v>79927487.879999995</v>
      </c>
      <c r="Z333">
        <v>1263605.48</v>
      </c>
      <c r="AA333" t="s">
        <v>2420</v>
      </c>
      <c r="AB333" t="s">
        <v>2442</v>
      </c>
      <c r="AC333">
        <v>1</v>
      </c>
      <c r="AD333">
        <v>1</v>
      </c>
      <c r="AE333">
        <v>1</v>
      </c>
      <c r="AF333" t="s">
        <v>2420</v>
      </c>
      <c r="AG333" t="s">
        <v>2442</v>
      </c>
      <c r="AH333">
        <v>1</v>
      </c>
      <c r="AI333">
        <v>1</v>
      </c>
      <c r="AJ333">
        <v>1</v>
      </c>
      <c r="AL333">
        <v>1</v>
      </c>
      <c r="AM333" t="s">
        <v>95</v>
      </c>
      <c r="AN333">
        <v>0</v>
      </c>
      <c r="AO333" t="s">
        <v>95</v>
      </c>
      <c r="AP333" t="s">
        <v>95</v>
      </c>
      <c r="AQ333">
        <v>1</v>
      </c>
      <c r="AS333">
        <v>1</v>
      </c>
      <c r="AT333" t="s">
        <v>92</v>
      </c>
      <c r="AU333" t="s">
        <v>95</v>
      </c>
      <c r="AV333" t="s">
        <v>94</v>
      </c>
      <c r="AW333">
        <v>79927487.879999995</v>
      </c>
      <c r="AX333">
        <v>0</v>
      </c>
      <c r="AY333">
        <v>1</v>
      </c>
      <c r="AZ333">
        <v>510792596.79471594</v>
      </c>
      <c r="BA333">
        <v>0</v>
      </c>
      <c r="BB333" t="s">
        <v>116</v>
      </c>
      <c r="BC333" t="s">
        <v>1944</v>
      </c>
      <c r="BD333">
        <v>30189.287566908388</v>
      </c>
      <c r="BE333">
        <v>0</v>
      </c>
      <c r="BF333">
        <v>477.27446737866012</v>
      </c>
      <c r="BG333">
        <v>30666.562034287046</v>
      </c>
      <c r="BH333">
        <v>137100.77199901728</v>
      </c>
      <c r="BI333">
        <v>0</v>
      </c>
      <c r="BJ333">
        <v>3068.300073375678</v>
      </c>
      <c r="BK333">
        <v>140169.07207239297</v>
      </c>
      <c r="BL333">
        <v>63941990.30399999</v>
      </c>
      <c r="BM333">
        <v>0</v>
      </c>
      <c r="BN333">
        <v>1010884.3839999998</v>
      </c>
      <c r="BO333">
        <v>64952874.687999994</v>
      </c>
      <c r="BP333">
        <v>30189.287566908388</v>
      </c>
      <c r="BQ333">
        <v>0</v>
      </c>
      <c r="BR333">
        <v>477.27446737866012</v>
      </c>
      <c r="BS333" s="14">
        <v>30666.562034287046</v>
      </c>
      <c r="BT333" s="15">
        <v>156836.36783884576</v>
      </c>
      <c r="BU333" s="15">
        <v>0</v>
      </c>
      <c r="BV333" s="15">
        <v>2479.4885854788772</v>
      </c>
      <c r="BW333" s="15">
        <v>159315.85642432462</v>
      </c>
      <c r="BX333" s="15">
        <v>712252.22061209462</v>
      </c>
      <c r="BY333" s="15">
        <v>0</v>
      </c>
      <c r="BZ333" s="15">
        <v>15940.125711193985</v>
      </c>
      <c r="CA333" s="15">
        <v>728192.34632328874</v>
      </c>
      <c r="CB333" s="15">
        <v>332185033.82831037</v>
      </c>
      <c r="CC333" s="15">
        <v>0</v>
      </c>
      <c r="CD333" s="15">
        <v>5251645.4633183992</v>
      </c>
      <c r="CE333" s="15">
        <v>337436679.29162878</v>
      </c>
      <c r="CF333" s="15">
        <v>156836.36783884576</v>
      </c>
      <c r="CG333" s="15">
        <v>0</v>
      </c>
      <c r="CH333" s="15">
        <v>2479.4885854788772</v>
      </c>
      <c r="CI333" s="15">
        <v>159315.85642432462</v>
      </c>
      <c r="CJ333" s="15" t="s">
        <v>96</v>
      </c>
      <c r="CK333" s="15" t="s">
        <v>523</v>
      </c>
      <c r="CL333" s="15" t="s">
        <v>523</v>
      </c>
      <c r="CM333" s="15" t="s">
        <v>523</v>
      </c>
      <c r="CN333" s="15">
        <v>30666.562034287046</v>
      </c>
      <c r="CO333" s="15">
        <v>140169.07207239297</v>
      </c>
      <c r="CP333" s="15">
        <v>64952874.687999994</v>
      </c>
      <c r="CQ333" s="15">
        <v>30666.562034287046</v>
      </c>
      <c r="CR333" s="14">
        <v>30666.562034287046</v>
      </c>
      <c r="CS333">
        <v>30666.562034287046</v>
      </c>
      <c r="CT333">
        <v>140169.07207239297</v>
      </c>
      <c r="CU333">
        <v>64952874.687999994</v>
      </c>
      <c r="CV333">
        <v>30666.562034287046</v>
      </c>
      <c r="CW333">
        <v>30666.562034287046</v>
      </c>
      <c r="CX333">
        <v>1</v>
      </c>
      <c r="CY333" s="21">
        <f t="shared" si="5"/>
        <v>3.8367979336881731E-4</v>
      </c>
      <c r="CZ333" s="21" t="e">
        <f>VLOOKUP(F333,#REF!,12,0)</f>
        <v>#REF!</v>
      </c>
      <c r="DB333" s="16"/>
    </row>
    <row r="334" spans="1:106">
      <c r="A334" t="s">
        <v>765</v>
      </c>
      <c r="B334" t="s">
        <v>816</v>
      </c>
      <c r="C334" t="s">
        <v>1945</v>
      </c>
      <c r="D334" t="s">
        <v>768</v>
      </c>
      <c r="E334" t="s">
        <v>765</v>
      </c>
      <c r="F334" t="s">
        <v>816</v>
      </c>
      <c r="I334" t="s">
        <v>768</v>
      </c>
      <c r="J334" t="s">
        <v>523</v>
      </c>
      <c r="K334" t="s">
        <v>88</v>
      </c>
      <c r="L334" t="s">
        <v>769</v>
      </c>
      <c r="M334" t="s">
        <v>770</v>
      </c>
      <c r="N334" t="s">
        <v>523</v>
      </c>
      <c r="O334">
        <v>45066</v>
      </c>
      <c r="P334">
        <v>44500</v>
      </c>
      <c r="Q334">
        <v>2</v>
      </c>
      <c r="R334" t="s">
        <v>94</v>
      </c>
      <c r="S334">
        <v>50066397.859999999</v>
      </c>
      <c r="T334">
        <v>50066397.859999999</v>
      </c>
      <c r="U334">
        <v>566808.03</v>
      </c>
      <c r="V334">
        <v>2.5700000000000001E-2</v>
      </c>
      <c r="W334">
        <v>1</v>
      </c>
      <c r="X334">
        <v>50066397.859999999</v>
      </c>
      <c r="Y334" s="14">
        <v>50066397.859999999</v>
      </c>
      <c r="Z334">
        <v>566808.03</v>
      </c>
      <c r="AA334" t="s">
        <v>2420</v>
      </c>
      <c r="AB334" t="s">
        <v>2442</v>
      </c>
      <c r="AC334">
        <v>1</v>
      </c>
      <c r="AD334">
        <v>1</v>
      </c>
      <c r="AE334">
        <v>1</v>
      </c>
      <c r="AF334" t="s">
        <v>2420</v>
      </c>
      <c r="AG334" t="s">
        <v>2442</v>
      </c>
      <c r="AH334">
        <v>1</v>
      </c>
      <c r="AI334">
        <v>1</v>
      </c>
      <c r="AJ334">
        <v>1</v>
      </c>
      <c r="AL334">
        <v>1</v>
      </c>
      <c r="AM334" t="s">
        <v>95</v>
      </c>
      <c r="AN334">
        <v>0</v>
      </c>
      <c r="AO334" t="s">
        <v>95</v>
      </c>
      <c r="AP334" t="s">
        <v>95</v>
      </c>
      <c r="AQ334">
        <v>1</v>
      </c>
      <c r="AS334">
        <v>1</v>
      </c>
      <c r="AT334" t="s">
        <v>92</v>
      </c>
      <c r="AU334" t="s">
        <v>95</v>
      </c>
      <c r="AV334" t="s">
        <v>94</v>
      </c>
      <c r="AW334">
        <v>50066397.859999999</v>
      </c>
      <c r="AX334">
        <v>0</v>
      </c>
      <c r="AY334">
        <v>1</v>
      </c>
      <c r="AZ334">
        <v>319959328.80390197</v>
      </c>
      <c r="BA334">
        <v>0</v>
      </c>
      <c r="BB334" t="s">
        <v>116</v>
      </c>
      <c r="BC334" t="s">
        <v>1945</v>
      </c>
      <c r="BD334">
        <v>18910.501537394084</v>
      </c>
      <c r="BE334">
        <v>0</v>
      </c>
      <c r="BF334">
        <v>214.0881825110458</v>
      </c>
      <c r="BG334">
        <v>19124.589719905129</v>
      </c>
      <c r="BH334">
        <v>67334.210829957054</v>
      </c>
      <c r="BI334">
        <v>0</v>
      </c>
      <c r="BJ334">
        <v>1296.7740660182396</v>
      </c>
      <c r="BK334">
        <v>68630.984895975285</v>
      </c>
      <c r="BL334">
        <v>40053118.288000003</v>
      </c>
      <c r="BM334">
        <v>0</v>
      </c>
      <c r="BN334">
        <v>453446.424</v>
      </c>
      <c r="BO334">
        <v>40506564.711999997</v>
      </c>
      <c r="BP334">
        <v>18910.501537394084</v>
      </c>
      <c r="BQ334">
        <v>0</v>
      </c>
      <c r="BR334">
        <v>214.0881825110458</v>
      </c>
      <c r="BS334" s="14">
        <v>19124.589719905129</v>
      </c>
      <c r="BT334" s="15">
        <v>98241.946536916003</v>
      </c>
      <c r="BU334" s="15">
        <v>0</v>
      </c>
      <c r="BV334" s="15">
        <v>1112.2095169631341</v>
      </c>
      <c r="BW334" s="15">
        <v>99354.156053879138</v>
      </c>
      <c r="BX334" s="15">
        <v>349807.9586827099</v>
      </c>
      <c r="BY334" s="15">
        <v>0</v>
      </c>
      <c r="BZ334" s="15">
        <v>6736.8709503713571</v>
      </c>
      <c r="CA334" s="15">
        <v>356544.82963308122</v>
      </c>
      <c r="CB334" s="15">
        <v>208079954.81798881</v>
      </c>
      <c r="CC334" s="15">
        <v>0</v>
      </c>
      <c r="CD334" s="15">
        <v>2355699.5173224001</v>
      </c>
      <c r="CE334" s="15">
        <v>210435654.33531117</v>
      </c>
      <c r="CF334" s="15">
        <v>98241.946536916003</v>
      </c>
      <c r="CG334" s="15">
        <v>0</v>
      </c>
      <c r="CH334" s="15">
        <v>1112.2095169631341</v>
      </c>
      <c r="CI334" s="15">
        <v>99354.156053879138</v>
      </c>
      <c r="CJ334" s="15" t="s">
        <v>96</v>
      </c>
      <c r="CK334" s="15" t="s">
        <v>523</v>
      </c>
      <c r="CL334" s="15" t="s">
        <v>523</v>
      </c>
      <c r="CM334" s="15" t="s">
        <v>523</v>
      </c>
      <c r="CN334" s="15">
        <v>19124.589719905129</v>
      </c>
      <c r="CO334" s="15">
        <v>68630.984895975285</v>
      </c>
      <c r="CP334" s="15">
        <v>40506564.711999997</v>
      </c>
      <c r="CQ334" s="15">
        <v>19124.589719905129</v>
      </c>
      <c r="CR334" s="14">
        <v>19124.589719905129</v>
      </c>
      <c r="CS334">
        <v>19124.589719905129</v>
      </c>
      <c r="CT334">
        <v>68630.984895975285</v>
      </c>
      <c r="CU334">
        <v>40506564.711999997</v>
      </c>
      <c r="CV334">
        <v>19124.589719905129</v>
      </c>
      <c r="CW334">
        <v>19124.589719905129</v>
      </c>
      <c r="CX334">
        <v>1</v>
      </c>
      <c r="CY334" s="21">
        <f t="shared" si="5"/>
        <v>3.8198453528418328E-4</v>
      </c>
      <c r="CZ334" s="21" t="e">
        <f>VLOOKUP(F334,#REF!,12,0)</f>
        <v>#REF!</v>
      </c>
      <c r="DB334" s="16"/>
    </row>
    <row r="335" spans="1:106">
      <c r="A335" t="s">
        <v>765</v>
      </c>
      <c r="B335" t="s">
        <v>817</v>
      </c>
      <c r="C335" t="s">
        <v>1946</v>
      </c>
      <c r="D335" t="s">
        <v>768</v>
      </c>
      <c r="E335" t="s">
        <v>765</v>
      </c>
      <c r="F335" t="s">
        <v>817</v>
      </c>
      <c r="I335" t="s">
        <v>768</v>
      </c>
      <c r="J335" t="s">
        <v>523</v>
      </c>
      <c r="K335" t="s">
        <v>88</v>
      </c>
      <c r="L335" t="s">
        <v>769</v>
      </c>
      <c r="M335" t="s">
        <v>770</v>
      </c>
      <c r="N335" t="s">
        <v>523</v>
      </c>
      <c r="O335">
        <v>45066</v>
      </c>
      <c r="P335">
        <v>44500</v>
      </c>
      <c r="Q335">
        <v>2</v>
      </c>
      <c r="R335" t="s">
        <v>94</v>
      </c>
      <c r="S335">
        <v>50068379.200000003</v>
      </c>
      <c r="T335">
        <v>50068379.200000003</v>
      </c>
      <c r="U335">
        <v>566830.46</v>
      </c>
      <c r="V335">
        <v>2.5700000000000001E-2</v>
      </c>
      <c r="W335">
        <v>1</v>
      </c>
      <c r="X335">
        <v>50068379.200000003</v>
      </c>
      <c r="Y335" s="14">
        <v>50068379.200000003</v>
      </c>
      <c r="Z335">
        <v>566830.46</v>
      </c>
      <c r="AA335" t="s">
        <v>2420</v>
      </c>
      <c r="AB335" t="s">
        <v>2442</v>
      </c>
      <c r="AC335">
        <v>1</v>
      </c>
      <c r="AD335">
        <v>1</v>
      </c>
      <c r="AE335">
        <v>1</v>
      </c>
      <c r="AF335" t="s">
        <v>2420</v>
      </c>
      <c r="AG335" t="s">
        <v>2442</v>
      </c>
      <c r="AH335">
        <v>1</v>
      </c>
      <c r="AI335">
        <v>1</v>
      </c>
      <c r="AJ335">
        <v>1</v>
      </c>
      <c r="AL335">
        <v>1</v>
      </c>
      <c r="AM335" t="s">
        <v>95</v>
      </c>
      <c r="AN335">
        <v>0</v>
      </c>
      <c r="AO335" t="s">
        <v>95</v>
      </c>
      <c r="AP335" t="s">
        <v>95</v>
      </c>
      <c r="AQ335">
        <v>1</v>
      </c>
      <c r="AS335">
        <v>1</v>
      </c>
      <c r="AT335" t="s">
        <v>92</v>
      </c>
      <c r="AU335" t="s">
        <v>95</v>
      </c>
      <c r="AV335" t="s">
        <v>94</v>
      </c>
      <c r="AW335">
        <v>50068379.200000003</v>
      </c>
      <c r="AX335">
        <v>0</v>
      </c>
      <c r="AY335">
        <v>1</v>
      </c>
      <c r="AZ335">
        <v>319971990.95344001</v>
      </c>
      <c r="BA335">
        <v>0</v>
      </c>
      <c r="BB335" t="s">
        <v>116</v>
      </c>
      <c r="BC335" t="s">
        <v>1946</v>
      </c>
      <c r="BD335">
        <v>18911.24990625459</v>
      </c>
      <c r="BE335">
        <v>0</v>
      </c>
      <c r="BF335">
        <v>214.09665451158133</v>
      </c>
      <c r="BG335">
        <v>19125.346560766171</v>
      </c>
      <c r="BH335">
        <v>67336.875530654303</v>
      </c>
      <c r="BI335">
        <v>0</v>
      </c>
      <c r="BJ335">
        <v>1296.8253825853335</v>
      </c>
      <c r="BK335">
        <v>68633.70091323962</v>
      </c>
      <c r="BL335">
        <v>40054703.359999999</v>
      </c>
      <c r="BM335">
        <v>0</v>
      </c>
      <c r="BN335">
        <v>453464.36799999996</v>
      </c>
      <c r="BO335">
        <v>40508167.728</v>
      </c>
      <c r="BP335">
        <v>18911.24990625459</v>
      </c>
      <c r="BQ335">
        <v>0</v>
      </c>
      <c r="BR335">
        <v>214.09665451158133</v>
      </c>
      <c r="BS335" s="14">
        <v>19125.346560766171</v>
      </c>
      <c r="BT335" s="15">
        <v>98245.834387983225</v>
      </c>
      <c r="BU335" s="15">
        <v>0</v>
      </c>
      <c r="BV335" s="15">
        <v>1112.2535298531161</v>
      </c>
      <c r="BW335" s="15">
        <v>99358.087917836339</v>
      </c>
      <c r="BX335" s="15">
        <v>349821.80206930218</v>
      </c>
      <c r="BY335" s="15">
        <v>0</v>
      </c>
      <c r="BZ335" s="15">
        <v>6737.1375450690657</v>
      </c>
      <c r="CA335" s="15">
        <v>356558.93961437116</v>
      </c>
      <c r="CB335" s="15">
        <v>208088189.42553601</v>
      </c>
      <c r="CC335" s="15">
        <v>0</v>
      </c>
      <c r="CD335" s="15">
        <v>2355792.7381968</v>
      </c>
      <c r="CE335" s="15">
        <v>210443982.1637328</v>
      </c>
      <c r="CF335" s="15">
        <v>98245.834387983225</v>
      </c>
      <c r="CG335" s="15">
        <v>0</v>
      </c>
      <c r="CH335" s="15">
        <v>1112.2535298531161</v>
      </c>
      <c r="CI335" s="15">
        <v>99358.087917836339</v>
      </c>
      <c r="CJ335" s="15" t="s">
        <v>96</v>
      </c>
      <c r="CK335" s="15" t="s">
        <v>523</v>
      </c>
      <c r="CL335" s="15" t="s">
        <v>523</v>
      </c>
      <c r="CM335" s="15" t="s">
        <v>523</v>
      </c>
      <c r="CN335" s="15">
        <v>19125.346560766171</v>
      </c>
      <c r="CO335" s="15">
        <v>68633.70091323962</v>
      </c>
      <c r="CP335" s="15">
        <v>40508167.728</v>
      </c>
      <c r="CQ335" s="15">
        <v>19125.346560766171</v>
      </c>
      <c r="CR335" s="14">
        <v>19125.346560766171</v>
      </c>
      <c r="CS335">
        <v>19125.346560766171</v>
      </c>
      <c r="CT335">
        <v>68633.70091323962</v>
      </c>
      <c r="CU335">
        <v>40508167.728</v>
      </c>
      <c r="CV335">
        <v>19125.346560766171</v>
      </c>
      <c r="CW335">
        <v>19125.346560766171</v>
      </c>
      <c r="CX335">
        <v>1</v>
      </c>
      <c r="CY335" s="21">
        <f t="shared" si="5"/>
        <v>3.8198453527663165E-4</v>
      </c>
      <c r="CZ335" s="21" t="e">
        <f>VLOOKUP(F335,#REF!,12,0)</f>
        <v>#REF!</v>
      </c>
      <c r="DB335" s="16"/>
    </row>
    <row r="336" spans="1:106">
      <c r="A336" t="s">
        <v>765</v>
      </c>
      <c r="B336" t="s">
        <v>818</v>
      </c>
      <c r="C336" t="s">
        <v>1947</v>
      </c>
      <c r="D336" t="s">
        <v>768</v>
      </c>
      <c r="E336" t="s">
        <v>765</v>
      </c>
      <c r="F336" t="s">
        <v>818</v>
      </c>
      <c r="I336" t="s">
        <v>768</v>
      </c>
      <c r="J336" t="s">
        <v>523</v>
      </c>
      <c r="K336" t="s">
        <v>88</v>
      </c>
      <c r="L336" t="s">
        <v>769</v>
      </c>
      <c r="M336" t="s">
        <v>770</v>
      </c>
      <c r="N336" t="s">
        <v>523</v>
      </c>
      <c r="O336">
        <v>45066</v>
      </c>
      <c r="P336">
        <v>44500</v>
      </c>
      <c r="Q336">
        <v>2</v>
      </c>
      <c r="R336" t="s">
        <v>94</v>
      </c>
      <c r="S336">
        <v>50064466.049999997</v>
      </c>
      <c r="T336">
        <v>50064466.049999997</v>
      </c>
      <c r="U336">
        <v>566786.16</v>
      </c>
      <c r="V336">
        <v>2.5700000000000001E-2</v>
      </c>
      <c r="W336">
        <v>1</v>
      </c>
      <c r="X336">
        <v>50064466.049999997</v>
      </c>
      <c r="Y336" s="14">
        <v>50064466.049999997</v>
      </c>
      <c r="Z336">
        <v>566786.16</v>
      </c>
      <c r="AA336" t="s">
        <v>2420</v>
      </c>
      <c r="AB336" t="s">
        <v>2442</v>
      </c>
      <c r="AC336">
        <v>1</v>
      </c>
      <c r="AD336">
        <v>1</v>
      </c>
      <c r="AE336">
        <v>1</v>
      </c>
      <c r="AF336" t="s">
        <v>2420</v>
      </c>
      <c r="AG336" t="s">
        <v>2442</v>
      </c>
      <c r="AH336">
        <v>1</v>
      </c>
      <c r="AI336">
        <v>1</v>
      </c>
      <c r="AJ336">
        <v>1</v>
      </c>
      <c r="AL336">
        <v>1</v>
      </c>
      <c r="AM336" t="s">
        <v>95</v>
      </c>
      <c r="AN336">
        <v>0</v>
      </c>
      <c r="AO336" t="s">
        <v>95</v>
      </c>
      <c r="AP336" t="s">
        <v>95</v>
      </c>
      <c r="AQ336">
        <v>1</v>
      </c>
      <c r="AS336">
        <v>1</v>
      </c>
      <c r="AT336" t="s">
        <v>92</v>
      </c>
      <c r="AU336" t="s">
        <v>95</v>
      </c>
      <c r="AV336" t="s">
        <v>94</v>
      </c>
      <c r="AW336">
        <v>50064466.049999997</v>
      </c>
      <c r="AX336">
        <v>0</v>
      </c>
      <c r="AY336">
        <v>1</v>
      </c>
      <c r="AZ336">
        <v>319946983.18573499</v>
      </c>
      <c r="BA336">
        <v>0</v>
      </c>
      <c r="BB336" t="s">
        <v>116</v>
      </c>
      <c r="BC336" t="s">
        <v>1947</v>
      </c>
      <c r="BD336">
        <v>18909.771876433111</v>
      </c>
      <c r="BE336">
        <v>0</v>
      </c>
      <c r="BF336">
        <v>214.07992202724228</v>
      </c>
      <c r="BG336">
        <v>19123.851798460353</v>
      </c>
      <c r="BH336">
        <v>67331.612742070109</v>
      </c>
      <c r="BI336">
        <v>0</v>
      </c>
      <c r="BJ336">
        <v>1296.7240306494325</v>
      </c>
      <c r="BK336">
        <v>68628.336772719544</v>
      </c>
      <c r="BL336">
        <v>40051572.840000004</v>
      </c>
      <c r="BM336">
        <v>0</v>
      </c>
      <c r="BN336">
        <v>453428.92800000001</v>
      </c>
      <c r="BO336">
        <v>40505001.767999992</v>
      </c>
      <c r="BP336">
        <v>18909.771876433111</v>
      </c>
      <c r="BQ336">
        <v>0</v>
      </c>
      <c r="BR336">
        <v>214.07992202724228</v>
      </c>
      <c r="BS336" s="14">
        <v>19123.851798460353</v>
      </c>
      <c r="BT336" s="15">
        <v>98238.155875257653</v>
      </c>
      <c r="BU336" s="15">
        <v>0</v>
      </c>
      <c r="BV336" s="15">
        <v>1112.1666029237263</v>
      </c>
      <c r="BW336" s="15">
        <v>99350.322478181377</v>
      </c>
      <c r="BX336" s="15">
        <v>349794.46135632845</v>
      </c>
      <c r="BY336" s="15">
        <v>0</v>
      </c>
      <c r="BZ336" s="15">
        <v>6736.6110116268665</v>
      </c>
      <c r="CA336" s="15">
        <v>356531.07236795529</v>
      </c>
      <c r="CB336" s="15">
        <v>208071926.06108403</v>
      </c>
      <c r="CC336" s="15">
        <v>0</v>
      </c>
      <c r="CD336" s="15">
        <v>2355608.6238528001</v>
      </c>
      <c r="CE336" s="15">
        <v>210427534.68493676</v>
      </c>
      <c r="CF336" s="15">
        <v>98238.155875257653</v>
      </c>
      <c r="CG336" s="15">
        <v>0</v>
      </c>
      <c r="CH336" s="15">
        <v>1112.1666029237263</v>
      </c>
      <c r="CI336" s="15">
        <v>99350.322478181377</v>
      </c>
      <c r="CJ336" s="15" t="s">
        <v>96</v>
      </c>
      <c r="CK336" s="15" t="s">
        <v>523</v>
      </c>
      <c r="CL336" s="15" t="s">
        <v>523</v>
      </c>
      <c r="CM336" s="15" t="s">
        <v>523</v>
      </c>
      <c r="CN336" s="15">
        <v>19123.851798460353</v>
      </c>
      <c r="CO336" s="15">
        <v>68628.336772719544</v>
      </c>
      <c r="CP336" s="15">
        <v>40505001.767999992</v>
      </c>
      <c r="CQ336" s="15">
        <v>19123.851798460353</v>
      </c>
      <c r="CR336" s="14">
        <v>19123.851798460353</v>
      </c>
      <c r="CS336">
        <v>19123.851798460353</v>
      </c>
      <c r="CT336">
        <v>68628.336772719544</v>
      </c>
      <c r="CU336">
        <v>40505001.767999992</v>
      </c>
      <c r="CV336">
        <v>19123.851798460353</v>
      </c>
      <c r="CW336">
        <v>19123.851798460353</v>
      </c>
      <c r="CX336">
        <v>1</v>
      </c>
      <c r="CY336" s="21">
        <f t="shared" si="5"/>
        <v>3.8198453528618737E-4</v>
      </c>
      <c r="CZ336" s="21" t="e">
        <f>VLOOKUP(F336,#REF!,12,0)</f>
        <v>#REF!</v>
      </c>
      <c r="DB336" s="16"/>
    </row>
    <row r="337" spans="1:106">
      <c r="A337" t="s">
        <v>765</v>
      </c>
      <c r="B337" t="s">
        <v>819</v>
      </c>
      <c r="C337" t="s">
        <v>1948</v>
      </c>
      <c r="D337" t="s">
        <v>768</v>
      </c>
      <c r="E337" t="s">
        <v>765</v>
      </c>
      <c r="F337" t="s">
        <v>819</v>
      </c>
      <c r="I337" t="s">
        <v>768</v>
      </c>
      <c r="J337" t="s">
        <v>523</v>
      </c>
      <c r="K337" t="s">
        <v>88</v>
      </c>
      <c r="L337" t="s">
        <v>769</v>
      </c>
      <c r="M337" t="s">
        <v>770</v>
      </c>
      <c r="N337" t="s">
        <v>523</v>
      </c>
      <c r="O337">
        <v>46246</v>
      </c>
      <c r="P337">
        <v>44500</v>
      </c>
      <c r="Q337">
        <v>5</v>
      </c>
      <c r="R337" t="s">
        <v>94</v>
      </c>
      <c r="S337">
        <v>99636875.280000001</v>
      </c>
      <c r="T337">
        <v>99636875.280000001</v>
      </c>
      <c r="U337">
        <v>566486.25</v>
      </c>
      <c r="V337">
        <v>2.69E-2</v>
      </c>
      <c r="W337">
        <v>1</v>
      </c>
      <c r="X337">
        <v>99636875.280000001</v>
      </c>
      <c r="Y337" s="14">
        <v>99636875.280000001</v>
      </c>
      <c r="Z337">
        <v>566486.25</v>
      </c>
      <c r="AA337" t="s">
        <v>2420</v>
      </c>
      <c r="AB337" t="s">
        <v>2442</v>
      </c>
      <c r="AC337">
        <v>1</v>
      </c>
      <c r="AD337">
        <v>1</v>
      </c>
      <c r="AE337">
        <v>1</v>
      </c>
      <c r="AF337" t="s">
        <v>2420</v>
      </c>
      <c r="AG337" t="s">
        <v>2442</v>
      </c>
      <c r="AH337">
        <v>1</v>
      </c>
      <c r="AI337">
        <v>1</v>
      </c>
      <c r="AJ337">
        <v>1</v>
      </c>
      <c r="AL337">
        <v>1</v>
      </c>
      <c r="AM337" t="s">
        <v>95</v>
      </c>
      <c r="AN337">
        <v>0</v>
      </c>
      <c r="AO337" t="s">
        <v>95</v>
      </c>
      <c r="AP337" t="s">
        <v>95</v>
      </c>
      <c r="AQ337">
        <v>1</v>
      </c>
      <c r="AS337">
        <v>1</v>
      </c>
      <c r="AT337" t="s">
        <v>92</v>
      </c>
      <c r="AU337" t="s">
        <v>95</v>
      </c>
      <c r="AV337" t="s">
        <v>94</v>
      </c>
      <c r="AW337">
        <v>99636875.280000001</v>
      </c>
      <c r="AX337">
        <v>0</v>
      </c>
      <c r="AY337">
        <v>1</v>
      </c>
      <c r="AZ337">
        <v>636749378.85189605</v>
      </c>
      <c r="BA337">
        <v>0</v>
      </c>
      <c r="BB337" t="s">
        <v>116</v>
      </c>
      <c r="BC337" t="s">
        <v>1948</v>
      </c>
      <c r="BD337">
        <v>37633.689734026782</v>
      </c>
      <c r="BE337">
        <v>0</v>
      </c>
      <c r="BF337">
        <v>213.96664348597514</v>
      </c>
      <c r="BG337">
        <v>37847.656377512758</v>
      </c>
      <c r="BH337">
        <v>326496.96452656289</v>
      </c>
      <c r="BI337">
        <v>0</v>
      </c>
      <c r="BJ337">
        <v>4227.3880524532487</v>
      </c>
      <c r="BK337">
        <v>330724.35257901612</v>
      </c>
      <c r="BL337">
        <v>79709500.224000007</v>
      </c>
      <c r="BM337">
        <v>0</v>
      </c>
      <c r="BN337">
        <v>453188.99999999994</v>
      </c>
      <c r="BO337">
        <v>80162689.223999992</v>
      </c>
      <c r="BP337">
        <v>37633.689734026782</v>
      </c>
      <c r="BQ337">
        <v>0</v>
      </c>
      <c r="BR337">
        <v>213.96664348597514</v>
      </c>
      <c r="BS337" s="14">
        <v>37847.656377512758</v>
      </c>
      <c r="BT337" s="15">
        <v>195510.78153724252</v>
      </c>
      <c r="BU337" s="15">
        <v>0</v>
      </c>
      <c r="BV337" s="15">
        <v>1111.5781095739894</v>
      </c>
      <c r="BW337" s="15">
        <v>196622.35964681653</v>
      </c>
      <c r="BX337" s="15">
        <v>1696184.3804119469</v>
      </c>
      <c r="BY337" s="15">
        <v>0</v>
      </c>
      <c r="BZ337" s="15">
        <v>21961.703671299874</v>
      </c>
      <c r="CA337" s="15">
        <v>1718146.0840832468</v>
      </c>
      <c r="CB337" s="15">
        <v>414098824.61370242</v>
      </c>
      <c r="CC337" s="15">
        <v>0</v>
      </c>
      <c r="CD337" s="15">
        <v>2354362.1738999998</v>
      </c>
      <c r="CE337" s="15">
        <v>416453186.78760237</v>
      </c>
      <c r="CF337" s="15">
        <v>195510.78153724252</v>
      </c>
      <c r="CG337" s="15">
        <v>0</v>
      </c>
      <c r="CH337" s="15">
        <v>1111.5781095739894</v>
      </c>
      <c r="CI337" s="15">
        <v>196622.35964681653</v>
      </c>
      <c r="CJ337" s="15" t="s">
        <v>96</v>
      </c>
      <c r="CK337" s="15" t="s">
        <v>523</v>
      </c>
      <c r="CL337" s="15" t="s">
        <v>523</v>
      </c>
      <c r="CM337" s="15" t="s">
        <v>523</v>
      </c>
      <c r="CN337" s="15">
        <v>37847.656377512758</v>
      </c>
      <c r="CO337" s="15">
        <v>330724.35257901612</v>
      </c>
      <c r="CP337" s="15">
        <v>80162689.223999992</v>
      </c>
      <c r="CQ337" s="15">
        <v>37847.656377512758</v>
      </c>
      <c r="CR337" s="14">
        <v>37847.656377512758</v>
      </c>
      <c r="CS337">
        <v>37847.656377512758</v>
      </c>
      <c r="CT337">
        <v>330724.35257901612</v>
      </c>
      <c r="CU337">
        <v>80162689.223999992</v>
      </c>
      <c r="CV337">
        <v>37847.656377512758</v>
      </c>
      <c r="CW337">
        <v>37847.656377512758</v>
      </c>
      <c r="CX337">
        <v>1</v>
      </c>
      <c r="CY337" s="21">
        <f t="shared" si="5"/>
        <v>3.79855914501063E-4</v>
      </c>
      <c r="CZ337" s="21" t="e">
        <f>VLOOKUP(F337,#REF!,12,0)</f>
        <v>#REF!</v>
      </c>
      <c r="DB337" s="16"/>
    </row>
    <row r="338" spans="1:106">
      <c r="A338" t="s">
        <v>765</v>
      </c>
      <c r="B338" t="s">
        <v>820</v>
      </c>
      <c r="C338" t="s">
        <v>1949</v>
      </c>
      <c r="D338" t="s">
        <v>768</v>
      </c>
      <c r="E338" t="s">
        <v>765</v>
      </c>
      <c r="F338" t="s">
        <v>820</v>
      </c>
      <c r="I338" t="s">
        <v>768</v>
      </c>
      <c r="J338" t="s">
        <v>523</v>
      </c>
      <c r="K338" t="s">
        <v>88</v>
      </c>
      <c r="L338" t="s">
        <v>769</v>
      </c>
      <c r="M338" t="s">
        <v>770</v>
      </c>
      <c r="N338" t="s">
        <v>523</v>
      </c>
      <c r="O338">
        <v>46246</v>
      </c>
      <c r="P338">
        <v>44500</v>
      </c>
      <c r="Q338">
        <v>5</v>
      </c>
      <c r="R338" t="s">
        <v>94</v>
      </c>
      <c r="S338">
        <v>99636875.269999996</v>
      </c>
      <c r="T338">
        <v>99636875.269999996</v>
      </c>
      <c r="U338">
        <v>566486.25</v>
      </c>
      <c r="V338">
        <v>2.69E-2</v>
      </c>
      <c r="W338">
        <v>1</v>
      </c>
      <c r="X338">
        <v>99636875.269999996</v>
      </c>
      <c r="Y338" s="14">
        <v>99636875.269999996</v>
      </c>
      <c r="Z338">
        <v>566486.25</v>
      </c>
      <c r="AA338" t="s">
        <v>2420</v>
      </c>
      <c r="AB338" t="s">
        <v>2442</v>
      </c>
      <c r="AC338">
        <v>1</v>
      </c>
      <c r="AD338">
        <v>1</v>
      </c>
      <c r="AE338">
        <v>1</v>
      </c>
      <c r="AF338" t="s">
        <v>2420</v>
      </c>
      <c r="AG338" t="s">
        <v>2442</v>
      </c>
      <c r="AH338">
        <v>1</v>
      </c>
      <c r="AI338">
        <v>1</v>
      </c>
      <c r="AJ338">
        <v>1</v>
      </c>
      <c r="AL338">
        <v>1</v>
      </c>
      <c r="AM338" t="s">
        <v>95</v>
      </c>
      <c r="AN338">
        <v>0</v>
      </c>
      <c r="AO338" t="s">
        <v>95</v>
      </c>
      <c r="AP338" t="s">
        <v>95</v>
      </c>
      <c r="AQ338">
        <v>1</v>
      </c>
      <c r="AS338">
        <v>1</v>
      </c>
      <c r="AT338" t="s">
        <v>92</v>
      </c>
      <c r="AU338" t="s">
        <v>95</v>
      </c>
      <c r="AV338" t="s">
        <v>94</v>
      </c>
      <c r="AW338">
        <v>99636875.269999996</v>
      </c>
      <c r="AX338">
        <v>0</v>
      </c>
      <c r="AY338">
        <v>1</v>
      </c>
      <c r="AZ338">
        <v>636749378.7879889</v>
      </c>
      <c r="BA338">
        <v>0</v>
      </c>
      <c r="BB338" t="s">
        <v>116</v>
      </c>
      <c r="BC338" t="s">
        <v>1949</v>
      </c>
      <c r="BD338">
        <v>37633.689730249695</v>
      </c>
      <c r="BE338">
        <v>0</v>
      </c>
      <c r="BF338">
        <v>213.96664348597514</v>
      </c>
      <c r="BG338">
        <v>37847.65637373567</v>
      </c>
      <c r="BH338">
        <v>326496.96449379425</v>
      </c>
      <c r="BI338">
        <v>0</v>
      </c>
      <c r="BJ338">
        <v>4227.3880524532487</v>
      </c>
      <c r="BK338">
        <v>330724.35254624754</v>
      </c>
      <c r="BL338">
        <v>79709500.215999991</v>
      </c>
      <c r="BM338">
        <v>0</v>
      </c>
      <c r="BN338">
        <v>453188.99999999994</v>
      </c>
      <c r="BO338">
        <v>80162689.215999991</v>
      </c>
      <c r="BP338">
        <v>37633.689730249695</v>
      </c>
      <c r="BQ338">
        <v>0</v>
      </c>
      <c r="BR338">
        <v>213.96664348597514</v>
      </c>
      <c r="BS338" s="14">
        <v>37847.65637373567</v>
      </c>
      <c r="BT338" s="15">
        <v>195510.7815176202</v>
      </c>
      <c r="BU338" s="15">
        <v>0</v>
      </c>
      <c r="BV338" s="15">
        <v>1111.5781095739894</v>
      </c>
      <c r="BW338" s="15">
        <v>196622.35962719418</v>
      </c>
      <c r="BX338" s="15">
        <v>1696184.3802417105</v>
      </c>
      <c r="BY338" s="15">
        <v>0</v>
      </c>
      <c r="BZ338" s="15">
        <v>21961.703671299874</v>
      </c>
      <c r="CA338" s="15">
        <v>1718146.0839130105</v>
      </c>
      <c r="CB338" s="15">
        <v>414098824.57214153</v>
      </c>
      <c r="CC338" s="15">
        <v>0</v>
      </c>
      <c r="CD338" s="15">
        <v>2354362.1738999998</v>
      </c>
      <c r="CE338" s="15">
        <v>416453186.74604154</v>
      </c>
      <c r="CF338" s="15">
        <v>195510.7815176202</v>
      </c>
      <c r="CG338" s="15">
        <v>0</v>
      </c>
      <c r="CH338" s="15">
        <v>1111.5781095739894</v>
      </c>
      <c r="CI338" s="15">
        <v>196622.35962719418</v>
      </c>
      <c r="CJ338" s="15" t="s">
        <v>96</v>
      </c>
      <c r="CK338" s="15" t="s">
        <v>523</v>
      </c>
      <c r="CL338" s="15" t="s">
        <v>523</v>
      </c>
      <c r="CM338" s="15" t="s">
        <v>523</v>
      </c>
      <c r="CN338" s="15">
        <v>37847.65637373567</v>
      </c>
      <c r="CO338" s="15">
        <v>330724.35254624754</v>
      </c>
      <c r="CP338" s="15">
        <v>80162689.215999991</v>
      </c>
      <c r="CQ338" s="15">
        <v>37847.65637373567</v>
      </c>
      <c r="CR338" s="14">
        <v>37847.65637373567</v>
      </c>
      <c r="CS338">
        <v>37847.65637373567</v>
      </c>
      <c r="CT338">
        <v>330724.35254624754</v>
      </c>
      <c r="CU338">
        <v>80162689.215999991</v>
      </c>
      <c r="CV338">
        <v>37847.65637373567</v>
      </c>
      <c r="CW338">
        <v>37847.65637373567</v>
      </c>
      <c r="CX338">
        <v>1</v>
      </c>
      <c r="CY338" s="21">
        <f t="shared" si="5"/>
        <v>3.7985591450127854E-4</v>
      </c>
      <c r="CZ338" s="21" t="e">
        <f>VLOOKUP(F338,#REF!,12,0)</f>
        <v>#REF!</v>
      </c>
      <c r="DB338" s="16"/>
    </row>
    <row r="339" spans="1:106">
      <c r="A339" t="s">
        <v>765</v>
      </c>
      <c r="B339" t="s">
        <v>821</v>
      </c>
      <c r="C339" t="s">
        <v>1950</v>
      </c>
      <c r="D339" t="s">
        <v>768</v>
      </c>
      <c r="E339" t="s">
        <v>765</v>
      </c>
      <c r="F339" t="s">
        <v>821</v>
      </c>
      <c r="I339" t="s">
        <v>768</v>
      </c>
      <c r="J339" t="s">
        <v>523</v>
      </c>
      <c r="K339" t="s">
        <v>88</v>
      </c>
      <c r="L339" t="s">
        <v>769</v>
      </c>
      <c r="M339" t="s">
        <v>770</v>
      </c>
      <c r="N339" t="s">
        <v>523</v>
      </c>
      <c r="O339">
        <v>46246</v>
      </c>
      <c r="P339">
        <v>44500</v>
      </c>
      <c r="Q339">
        <v>5</v>
      </c>
      <c r="R339" t="s">
        <v>94</v>
      </c>
      <c r="S339">
        <v>50030348.579999998</v>
      </c>
      <c r="T339">
        <v>50030348.579999998</v>
      </c>
      <c r="U339">
        <v>284447.95</v>
      </c>
      <c r="V339">
        <v>2.69E-2</v>
      </c>
      <c r="W339">
        <v>1</v>
      </c>
      <c r="X339">
        <v>50030348.579999998</v>
      </c>
      <c r="Y339" s="14">
        <v>50030348.579999998</v>
      </c>
      <c r="Z339">
        <v>284447.95</v>
      </c>
      <c r="AA339" t="s">
        <v>2420</v>
      </c>
      <c r="AB339" t="s">
        <v>2442</v>
      </c>
      <c r="AC339">
        <v>1</v>
      </c>
      <c r="AD339">
        <v>1</v>
      </c>
      <c r="AE339">
        <v>1</v>
      </c>
      <c r="AF339" t="s">
        <v>2420</v>
      </c>
      <c r="AG339" t="s">
        <v>2442</v>
      </c>
      <c r="AH339">
        <v>1</v>
      </c>
      <c r="AI339">
        <v>1</v>
      </c>
      <c r="AJ339">
        <v>1</v>
      </c>
      <c r="AL339">
        <v>1</v>
      </c>
      <c r="AM339" t="s">
        <v>95</v>
      </c>
      <c r="AN339">
        <v>0</v>
      </c>
      <c r="AO339" t="s">
        <v>95</v>
      </c>
      <c r="AP339" t="s">
        <v>95</v>
      </c>
      <c r="AQ339">
        <v>1</v>
      </c>
      <c r="AS339">
        <v>1</v>
      </c>
      <c r="AT339" t="s">
        <v>92</v>
      </c>
      <c r="AU339" t="s">
        <v>95</v>
      </c>
      <c r="AV339" t="s">
        <v>94</v>
      </c>
      <c r="AW339">
        <v>50030348.579999998</v>
      </c>
      <c r="AX339">
        <v>0</v>
      </c>
      <c r="AY339">
        <v>1</v>
      </c>
      <c r="AZ339">
        <v>319728948.67020595</v>
      </c>
      <c r="BA339">
        <v>0</v>
      </c>
      <c r="BB339" t="s">
        <v>116</v>
      </c>
      <c r="BC339" t="s">
        <v>1950</v>
      </c>
      <c r="BD339">
        <v>18896.885419718346</v>
      </c>
      <c r="BE339">
        <v>0</v>
      </c>
      <c r="BF339">
        <v>107.43839432636977</v>
      </c>
      <c r="BG339">
        <v>19004.323814044717</v>
      </c>
      <c r="BH339">
        <v>163942.88660369802</v>
      </c>
      <c r="BI339">
        <v>0</v>
      </c>
      <c r="BJ339">
        <v>2122.6849996355945</v>
      </c>
      <c r="BK339">
        <v>166065.57160333364</v>
      </c>
      <c r="BL339">
        <v>40024278.864</v>
      </c>
      <c r="BM339">
        <v>0</v>
      </c>
      <c r="BN339">
        <v>227558.36</v>
      </c>
      <c r="BO339">
        <v>40251837.223999992</v>
      </c>
      <c r="BP339">
        <v>18896.885419718346</v>
      </c>
      <c r="BQ339">
        <v>0</v>
      </c>
      <c r="BR339">
        <v>107.43839432636977</v>
      </c>
      <c r="BS339" s="14">
        <v>19004.323814044717</v>
      </c>
      <c r="BT339" s="15">
        <v>98171.209443978776</v>
      </c>
      <c r="BU339" s="15">
        <v>0</v>
      </c>
      <c r="BV339" s="15">
        <v>558.15320236492357</v>
      </c>
      <c r="BW339" s="15">
        <v>98729.36264634371</v>
      </c>
      <c r="BX339" s="15">
        <v>851699.69019487163</v>
      </c>
      <c r="BY339" s="15">
        <v>0</v>
      </c>
      <c r="BZ339" s="15">
        <v>11027.560841606877</v>
      </c>
      <c r="CA339" s="15">
        <v>862727.25103647856</v>
      </c>
      <c r="CB339" s="15">
        <v>207930131.12636641</v>
      </c>
      <c r="CC339" s="15">
        <v>0</v>
      </c>
      <c r="CD339" s="15">
        <v>1182188.436036</v>
      </c>
      <c r="CE339" s="15">
        <v>209112319.56240237</v>
      </c>
      <c r="CF339" s="15">
        <v>98171.209443978776</v>
      </c>
      <c r="CG339" s="15">
        <v>0</v>
      </c>
      <c r="CH339" s="15">
        <v>558.15320236492357</v>
      </c>
      <c r="CI339" s="15">
        <v>98729.36264634371</v>
      </c>
      <c r="CJ339" s="15" t="s">
        <v>96</v>
      </c>
      <c r="CK339" s="15" t="s">
        <v>523</v>
      </c>
      <c r="CL339" s="15" t="s">
        <v>523</v>
      </c>
      <c r="CM339" s="15" t="s">
        <v>523</v>
      </c>
      <c r="CN339" s="15">
        <v>19004.323814044717</v>
      </c>
      <c r="CO339" s="15">
        <v>166065.57160333364</v>
      </c>
      <c r="CP339" s="15">
        <v>40251837.223999992</v>
      </c>
      <c r="CQ339" s="15">
        <v>19004.323814044717</v>
      </c>
      <c r="CR339" s="14">
        <v>19004.323814044717</v>
      </c>
      <c r="CS339">
        <v>19004.323814044717</v>
      </c>
      <c r="CT339">
        <v>166065.57160333364</v>
      </c>
      <c r="CU339">
        <v>40251837.223999992</v>
      </c>
      <c r="CV339">
        <v>19004.323814044717</v>
      </c>
      <c r="CW339">
        <v>19004.323814044717</v>
      </c>
      <c r="CX339">
        <v>1</v>
      </c>
      <c r="CY339" s="21">
        <f t="shared" si="5"/>
        <v>3.7985591452868343E-4</v>
      </c>
      <c r="CZ339" s="21" t="e">
        <f>VLOOKUP(F339,#REF!,12,0)</f>
        <v>#REF!</v>
      </c>
      <c r="DB339" s="16"/>
    </row>
    <row r="340" spans="1:106">
      <c r="A340" t="s">
        <v>765</v>
      </c>
      <c r="B340" t="s">
        <v>822</v>
      </c>
      <c r="C340" t="s">
        <v>1951</v>
      </c>
      <c r="D340" t="s">
        <v>768</v>
      </c>
      <c r="E340" t="s">
        <v>765</v>
      </c>
      <c r="F340" t="s">
        <v>822</v>
      </c>
      <c r="I340" t="s">
        <v>768</v>
      </c>
      <c r="J340" t="s">
        <v>523</v>
      </c>
      <c r="K340" t="s">
        <v>88</v>
      </c>
      <c r="L340" t="s">
        <v>769</v>
      </c>
      <c r="M340" t="s">
        <v>770</v>
      </c>
      <c r="N340" t="s">
        <v>523</v>
      </c>
      <c r="O340">
        <v>46246</v>
      </c>
      <c r="P340">
        <v>44500</v>
      </c>
      <c r="Q340">
        <v>5</v>
      </c>
      <c r="R340" t="s">
        <v>94</v>
      </c>
      <c r="S340">
        <v>100060697.17</v>
      </c>
      <c r="T340">
        <v>100060697.17</v>
      </c>
      <c r="U340">
        <v>568895.89</v>
      </c>
      <c r="V340">
        <v>2.69E-2</v>
      </c>
      <c r="W340">
        <v>1</v>
      </c>
      <c r="X340">
        <v>100060697.17</v>
      </c>
      <c r="Y340" s="14">
        <v>100060697.17</v>
      </c>
      <c r="Z340">
        <v>568895.89</v>
      </c>
      <c r="AA340" t="s">
        <v>2420</v>
      </c>
      <c r="AB340" t="s">
        <v>2442</v>
      </c>
      <c r="AC340">
        <v>1</v>
      </c>
      <c r="AD340">
        <v>1</v>
      </c>
      <c r="AE340">
        <v>1</v>
      </c>
      <c r="AF340" t="s">
        <v>2420</v>
      </c>
      <c r="AG340" t="s">
        <v>2442</v>
      </c>
      <c r="AH340">
        <v>1</v>
      </c>
      <c r="AI340">
        <v>1</v>
      </c>
      <c r="AJ340">
        <v>1</v>
      </c>
      <c r="AL340">
        <v>1</v>
      </c>
      <c r="AM340" t="s">
        <v>95</v>
      </c>
      <c r="AN340">
        <v>0</v>
      </c>
      <c r="AO340" t="s">
        <v>95</v>
      </c>
      <c r="AP340" t="s">
        <v>95</v>
      </c>
      <c r="AQ340">
        <v>1</v>
      </c>
      <c r="AS340">
        <v>1</v>
      </c>
      <c r="AT340" t="s">
        <v>92</v>
      </c>
      <c r="AU340" t="s">
        <v>95</v>
      </c>
      <c r="AV340" t="s">
        <v>94</v>
      </c>
      <c r="AW340">
        <v>100060697.17</v>
      </c>
      <c r="AX340">
        <v>0</v>
      </c>
      <c r="AY340">
        <v>1</v>
      </c>
      <c r="AZ340">
        <v>639457897.40431905</v>
      </c>
      <c r="BA340">
        <v>0</v>
      </c>
      <c r="BB340" t="s">
        <v>116</v>
      </c>
      <c r="BC340" t="s">
        <v>1951</v>
      </c>
      <c r="BD340">
        <v>37793.770843213781</v>
      </c>
      <c r="BE340">
        <v>0</v>
      </c>
      <c r="BF340">
        <v>214.87678487565506</v>
      </c>
      <c r="BG340">
        <v>38008.647628089435</v>
      </c>
      <c r="BH340">
        <v>327885.77324016474</v>
      </c>
      <c r="BI340">
        <v>0</v>
      </c>
      <c r="BJ340">
        <v>4245.3699246464639</v>
      </c>
      <c r="BK340">
        <v>332131.14316481119</v>
      </c>
      <c r="BL340">
        <v>80048557.736000001</v>
      </c>
      <c r="BM340">
        <v>0</v>
      </c>
      <c r="BN340">
        <v>455116.712</v>
      </c>
      <c r="BO340">
        <v>80503674.447999984</v>
      </c>
      <c r="BP340">
        <v>37793.770843213781</v>
      </c>
      <c r="BQ340">
        <v>0</v>
      </c>
      <c r="BR340">
        <v>214.87678487565506</v>
      </c>
      <c r="BS340" s="14">
        <v>38008.647628089435</v>
      </c>
      <c r="BT340" s="15">
        <v>196342.41890757991</v>
      </c>
      <c r="BU340" s="15">
        <v>0</v>
      </c>
      <c r="BV340" s="15">
        <v>1116.3063851075156</v>
      </c>
      <c r="BW340" s="15">
        <v>197458.72529268742</v>
      </c>
      <c r="BX340" s="15">
        <v>1703399.3805599799</v>
      </c>
      <c r="BY340" s="15">
        <v>0</v>
      </c>
      <c r="BZ340" s="15">
        <v>22055.121295530844</v>
      </c>
      <c r="CA340" s="15">
        <v>1725454.5018555105</v>
      </c>
      <c r="CB340" s="15">
        <v>415860262.29429358</v>
      </c>
      <c r="CC340" s="15">
        <v>0</v>
      </c>
      <c r="CD340" s="15">
        <v>2364376.8305112002</v>
      </c>
      <c r="CE340" s="15">
        <v>418224639.12480474</v>
      </c>
      <c r="CF340" s="15">
        <v>196342.41890757991</v>
      </c>
      <c r="CG340" s="15">
        <v>0</v>
      </c>
      <c r="CH340" s="15">
        <v>1116.3063851075156</v>
      </c>
      <c r="CI340" s="15">
        <v>197458.72529268742</v>
      </c>
      <c r="CJ340" s="15" t="s">
        <v>96</v>
      </c>
      <c r="CK340" s="15" t="s">
        <v>523</v>
      </c>
      <c r="CL340" s="15" t="s">
        <v>523</v>
      </c>
      <c r="CM340" s="15" t="s">
        <v>523</v>
      </c>
      <c r="CN340" s="15">
        <v>38008.647628089435</v>
      </c>
      <c r="CO340" s="15">
        <v>332131.14316481119</v>
      </c>
      <c r="CP340" s="15">
        <v>80503674.447999984</v>
      </c>
      <c r="CQ340" s="15">
        <v>38008.647628089435</v>
      </c>
      <c r="CR340" s="14">
        <v>38008.647628089435</v>
      </c>
      <c r="CS340">
        <v>38008.647628089435</v>
      </c>
      <c r="CT340">
        <v>332131.14316481119</v>
      </c>
      <c r="CU340">
        <v>80503674.447999984</v>
      </c>
      <c r="CV340">
        <v>38008.647628089435</v>
      </c>
      <c r="CW340">
        <v>38008.647628089435</v>
      </c>
      <c r="CX340">
        <v>1</v>
      </c>
      <c r="CY340" s="21">
        <f t="shared" si="5"/>
        <v>3.7985591449072085E-4</v>
      </c>
      <c r="CZ340" s="21" t="e">
        <f>VLOOKUP(F340,#REF!,12,0)</f>
        <v>#REF!</v>
      </c>
      <c r="DB340" s="16"/>
    </row>
    <row r="341" spans="1:106">
      <c r="A341" t="s">
        <v>765</v>
      </c>
      <c r="B341" t="s">
        <v>823</v>
      </c>
      <c r="C341" t="s">
        <v>1952</v>
      </c>
      <c r="D341" t="s">
        <v>768</v>
      </c>
      <c r="E341" t="s">
        <v>765</v>
      </c>
      <c r="F341" t="s">
        <v>823</v>
      </c>
      <c r="I341" t="s">
        <v>768</v>
      </c>
      <c r="J341" t="s">
        <v>523</v>
      </c>
      <c r="K341" t="s">
        <v>88</v>
      </c>
      <c r="L341" t="s">
        <v>769</v>
      </c>
      <c r="M341" t="s">
        <v>770</v>
      </c>
      <c r="N341" t="s">
        <v>523</v>
      </c>
      <c r="O341">
        <v>46246</v>
      </c>
      <c r="P341">
        <v>44500</v>
      </c>
      <c r="Q341">
        <v>5</v>
      </c>
      <c r="R341" t="s">
        <v>94</v>
      </c>
      <c r="S341">
        <v>50030348.579999998</v>
      </c>
      <c r="T341">
        <v>50030348.579999998</v>
      </c>
      <c r="U341">
        <v>284447.95</v>
      </c>
      <c r="V341">
        <v>2.69E-2</v>
      </c>
      <c r="W341">
        <v>1</v>
      </c>
      <c r="X341">
        <v>50030348.579999998</v>
      </c>
      <c r="Y341" s="14">
        <v>50030348.579999998</v>
      </c>
      <c r="Z341">
        <v>284447.95</v>
      </c>
      <c r="AA341" t="s">
        <v>2420</v>
      </c>
      <c r="AB341" t="s">
        <v>2442</v>
      </c>
      <c r="AC341">
        <v>1</v>
      </c>
      <c r="AD341">
        <v>1</v>
      </c>
      <c r="AE341">
        <v>1</v>
      </c>
      <c r="AF341" t="s">
        <v>2420</v>
      </c>
      <c r="AG341" t="s">
        <v>2442</v>
      </c>
      <c r="AH341">
        <v>1</v>
      </c>
      <c r="AI341">
        <v>1</v>
      </c>
      <c r="AJ341">
        <v>1</v>
      </c>
      <c r="AL341">
        <v>1</v>
      </c>
      <c r="AM341" t="s">
        <v>95</v>
      </c>
      <c r="AN341">
        <v>0</v>
      </c>
      <c r="AO341" t="s">
        <v>95</v>
      </c>
      <c r="AP341" t="s">
        <v>95</v>
      </c>
      <c r="AQ341">
        <v>1</v>
      </c>
      <c r="AS341">
        <v>1</v>
      </c>
      <c r="AT341" t="s">
        <v>92</v>
      </c>
      <c r="AU341" t="s">
        <v>95</v>
      </c>
      <c r="AV341" t="s">
        <v>94</v>
      </c>
      <c r="AW341">
        <v>50030348.579999998</v>
      </c>
      <c r="AX341">
        <v>0</v>
      </c>
      <c r="AY341">
        <v>1</v>
      </c>
      <c r="AZ341">
        <v>319728948.67020595</v>
      </c>
      <c r="BA341">
        <v>0</v>
      </c>
      <c r="BB341" t="s">
        <v>116</v>
      </c>
      <c r="BC341" t="s">
        <v>1952</v>
      </c>
      <c r="BD341">
        <v>18896.885419718346</v>
      </c>
      <c r="BE341">
        <v>0</v>
      </c>
      <c r="BF341">
        <v>107.43839432636977</v>
      </c>
      <c r="BG341">
        <v>19004.323814044717</v>
      </c>
      <c r="BH341">
        <v>163942.88660369802</v>
      </c>
      <c r="BI341">
        <v>0</v>
      </c>
      <c r="BJ341">
        <v>2122.6849996355945</v>
      </c>
      <c r="BK341">
        <v>166065.57160333364</v>
      </c>
      <c r="BL341">
        <v>40024278.864</v>
      </c>
      <c r="BM341">
        <v>0</v>
      </c>
      <c r="BN341">
        <v>227558.36</v>
      </c>
      <c r="BO341">
        <v>40251837.223999992</v>
      </c>
      <c r="BP341">
        <v>18896.885419718346</v>
      </c>
      <c r="BQ341">
        <v>0</v>
      </c>
      <c r="BR341">
        <v>107.43839432636977</v>
      </c>
      <c r="BS341" s="14">
        <v>19004.323814044717</v>
      </c>
      <c r="BT341" s="15">
        <v>98171.209443978776</v>
      </c>
      <c r="BU341" s="15">
        <v>0</v>
      </c>
      <c r="BV341" s="15">
        <v>558.15320236492357</v>
      </c>
      <c r="BW341" s="15">
        <v>98729.36264634371</v>
      </c>
      <c r="BX341" s="15">
        <v>851699.69019487163</v>
      </c>
      <c r="BY341" s="15">
        <v>0</v>
      </c>
      <c r="BZ341" s="15">
        <v>11027.560841606877</v>
      </c>
      <c r="CA341" s="15">
        <v>862727.25103647856</v>
      </c>
      <c r="CB341" s="15">
        <v>207930131.12636641</v>
      </c>
      <c r="CC341" s="15">
        <v>0</v>
      </c>
      <c r="CD341" s="15">
        <v>1182188.436036</v>
      </c>
      <c r="CE341" s="15">
        <v>209112319.56240237</v>
      </c>
      <c r="CF341" s="15">
        <v>98171.209443978776</v>
      </c>
      <c r="CG341" s="15">
        <v>0</v>
      </c>
      <c r="CH341" s="15">
        <v>558.15320236492357</v>
      </c>
      <c r="CI341" s="15">
        <v>98729.36264634371</v>
      </c>
      <c r="CJ341" s="15" t="s">
        <v>96</v>
      </c>
      <c r="CK341" s="15" t="s">
        <v>523</v>
      </c>
      <c r="CL341" s="15" t="s">
        <v>523</v>
      </c>
      <c r="CM341" s="15" t="s">
        <v>523</v>
      </c>
      <c r="CN341" s="15">
        <v>19004.323814044717</v>
      </c>
      <c r="CO341" s="15">
        <v>166065.57160333364</v>
      </c>
      <c r="CP341" s="15">
        <v>40251837.223999992</v>
      </c>
      <c r="CQ341" s="15">
        <v>19004.323814044717</v>
      </c>
      <c r="CR341" s="14">
        <v>19004.323814044717</v>
      </c>
      <c r="CS341">
        <v>19004.323814044717</v>
      </c>
      <c r="CT341">
        <v>166065.57160333364</v>
      </c>
      <c r="CU341">
        <v>40251837.223999992</v>
      </c>
      <c r="CV341">
        <v>19004.323814044717</v>
      </c>
      <c r="CW341">
        <v>19004.323814044717</v>
      </c>
      <c r="CX341">
        <v>1</v>
      </c>
      <c r="CY341" s="21">
        <f t="shared" si="5"/>
        <v>3.7985591452868343E-4</v>
      </c>
      <c r="CZ341" s="21" t="e">
        <f>VLOOKUP(F341,#REF!,12,0)</f>
        <v>#REF!</v>
      </c>
      <c r="DB341" s="16"/>
    </row>
    <row r="342" spans="1:106">
      <c r="A342" t="s">
        <v>765</v>
      </c>
      <c r="B342" t="s">
        <v>824</v>
      </c>
      <c r="C342" t="s">
        <v>1953</v>
      </c>
      <c r="D342" t="s">
        <v>768</v>
      </c>
      <c r="E342" t="s">
        <v>765</v>
      </c>
      <c r="F342" t="s">
        <v>824</v>
      </c>
      <c r="I342" t="s">
        <v>768</v>
      </c>
      <c r="J342" t="s">
        <v>523</v>
      </c>
      <c r="K342" t="s">
        <v>88</v>
      </c>
      <c r="L342" t="s">
        <v>769</v>
      </c>
      <c r="M342" t="s">
        <v>770</v>
      </c>
      <c r="N342" t="s">
        <v>523</v>
      </c>
      <c r="O342">
        <v>46246</v>
      </c>
      <c r="P342">
        <v>44500</v>
      </c>
      <c r="Q342">
        <v>5</v>
      </c>
      <c r="R342" t="s">
        <v>94</v>
      </c>
      <c r="S342">
        <v>50026705.270000003</v>
      </c>
      <c r="T342">
        <v>50026705.270000003</v>
      </c>
      <c r="U342">
        <v>284427.23</v>
      </c>
      <c r="V342">
        <v>2.69E-2</v>
      </c>
      <c r="W342">
        <v>1</v>
      </c>
      <c r="X342">
        <v>50026705.270000003</v>
      </c>
      <c r="Y342" s="14">
        <v>50026705.270000003</v>
      </c>
      <c r="Z342">
        <v>284427.23</v>
      </c>
      <c r="AA342" t="s">
        <v>2420</v>
      </c>
      <c r="AB342" t="s">
        <v>2442</v>
      </c>
      <c r="AC342">
        <v>1</v>
      </c>
      <c r="AD342">
        <v>1</v>
      </c>
      <c r="AE342">
        <v>1</v>
      </c>
      <c r="AF342" t="s">
        <v>2420</v>
      </c>
      <c r="AG342" t="s">
        <v>2442</v>
      </c>
      <c r="AH342">
        <v>1</v>
      </c>
      <c r="AI342">
        <v>1</v>
      </c>
      <c r="AJ342">
        <v>1</v>
      </c>
      <c r="AL342">
        <v>1</v>
      </c>
      <c r="AM342" t="s">
        <v>95</v>
      </c>
      <c r="AN342">
        <v>0</v>
      </c>
      <c r="AO342" t="s">
        <v>95</v>
      </c>
      <c r="AP342" t="s">
        <v>95</v>
      </c>
      <c r="AQ342">
        <v>1</v>
      </c>
      <c r="AS342">
        <v>1</v>
      </c>
      <c r="AT342" t="s">
        <v>92</v>
      </c>
      <c r="AU342" t="s">
        <v>95</v>
      </c>
      <c r="AV342" t="s">
        <v>94</v>
      </c>
      <c r="AW342">
        <v>50026705.270000003</v>
      </c>
      <c r="AX342">
        <v>0</v>
      </c>
      <c r="AY342">
        <v>1</v>
      </c>
      <c r="AZ342">
        <v>319705665.36898899</v>
      </c>
      <c r="BA342">
        <v>0</v>
      </c>
      <c r="BB342" t="s">
        <v>116</v>
      </c>
      <c r="BC342" t="s">
        <v>1953</v>
      </c>
      <c r="BD342">
        <v>18895.509310745045</v>
      </c>
      <c r="BE342">
        <v>0</v>
      </c>
      <c r="BF342">
        <v>107.43056820728387</v>
      </c>
      <c r="BG342">
        <v>19002.939878952329</v>
      </c>
      <c r="BH342">
        <v>163930.94795495493</v>
      </c>
      <c r="BI342">
        <v>0</v>
      </c>
      <c r="BJ342">
        <v>2122.5303772057528</v>
      </c>
      <c r="BK342">
        <v>166053.47833216071</v>
      </c>
      <c r="BL342">
        <v>40021364.216000006</v>
      </c>
      <c r="BM342">
        <v>0</v>
      </c>
      <c r="BN342">
        <v>227541.78399999996</v>
      </c>
      <c r="BO342">
        <v>40248906</v>
      </c>
      <c r="BP342">
        <v>18895.509310745045</v>
      </c>
      <c r="BQ342">
        <v>0</v>
      </c>
      <c r="BR342">
        <v>107.43056820728387</v>
      </c>
      <c r="BS342" s="14">
        <v>19002.939878952329</v>
      </c>
      <c r="BT342" s="15">
        <v>98164.060420251582</v>
      </c>
      <c r="BU342" s="15">
        <v>0</v>
      </c>
      <c r="BV342" s="15">
        <v>558.11254489366047</v>
      </c>
      <c r="BW342" s="15">
        <v>98722.172965145248</v>
      </c>
      <c r="BX342" s="15">
        <v>851637.66772078641</v>
      </c>
      <c r="BY342" s="15">
        <v>0</v>
      </c>
      <c r="BZ342" s="15">
        <v>11026.757562621606</v>
      </c>
      <c r="CA342" s="15">
        <v>862664.42528340814</v>
      </c>
      <c r="CB342" s="15">
        <v>207914989.23854163</v>
      </c>
      <c r="CC342" s="15">
        <v>0</v>
      </c>
      <c r="CD342" s="15">
        <v>1182102.3220583997</v>
      </c>
      <c r="CE342" s="15">
        <v>209097091.56060001</v>
      </c>
      <c r="CF342" s="15">
        <v>98164.060420251582</v>
      </c>
      <c r="CG342" s="15">
        <v>0</v>
      </c>
      <c r="CH342" s="15">
        <v>558.11254489366047</v>
      </c>
      <c r="CI342" s="15">
        <v>98722.172965145248</v>
      </c>
      <c r="CJ342" s="15" t="s">
        <v>96</v>
      </c>
      <c r="CK342" s="15" t="s">
        <v>523</v>
      </c>
      <c r="CL342" s="15" t="s">
        <v>523</v>
      </c>
      <c r="CM342" s="15" t="s">
        <v>523</v>
      </c>
      <c r="CN342" s="15">
        <v>19002.939878952329</v>
      </c>
      <c r="CO342" s="15">
        <v>166053.47833216071</v>
      </c>
      <c r="CP342" s="15">
        <v>40248906</v>
      </c>
      <c r="CQ342" s="15">
        <v>19002.939878952329</v>
      </c>
      <c r="CR342" s="14">
        <v>19002.939878952329</v>
      </c>
      <c r="CS342">
        <v>19002.939878952329</v>
      </c>
      <c r="CT342">
        <v>166053.47833216071</v>
      </c>
      <c r="CU342">
        <v>40248906</v>
      </c>
      <c r="CV342">
        <v>19002.939878952329</v>
      </c>
      <c r="CW342">
        <v>19002.939878952329</v>
      </c>
      <c r="CX342">
        <v>1</v>
      </c>
      <c r="CY342" s="21">
        <f t="shared" si="5"/>
        <v>3.7985591448389878E-4</v>
      </c>
      <c r="CZ342" s="21" t="e">
        <f>VLOOKUP(F342,#REF!,12,0)</f>
        <v>#REF!</v>
      </c>
      <c r="DB342" s="16"/>
    </row>
    <row r="343" spans="1:106">
      <c r="A343" t="s">
        <v>765</v>
      </c>
      <c r="B343" t="s">
        <v>825</v>
      </c>
      <c r="C343" t="s">
        <v>1954</v>
      </c>
      <c r="D343" t="s">
        <v>768</v>
      </c>
      <c r="E343" t="s">
        <v>765</v>
      </c>
      <c r="F343" t="s">
        <v>825</v>
      </c>
      <c r="I343" t="s">
        <v>768</v>
      </c>
      <c r="J343" t="s">
        <v>523</v>
      </c>
      <c r="K343" t="s">
        <v>88</v>
      </c>
      <c r="L343" t="s">
        <v>769</v>
      </c>
      <c r="M343" t="s">
        <v>770</v>
      </c>
      <c r="N343" t="s">
        <v>523</v>
      </c>
      <c r="O343">
        <v>46246</v>
      </c>
      <c r="P343">
        <v>44500</v>
      </c>
      <c r="Q343">
        <v>5</v>
      </c>
      <c r="R343" t="s">
        <v>94</v>
      </c>
      <c r="S343">
        <v>10003095.18</v>
      </c>
      <c r="T343">
        <v>10003095.18</v>
      </c>
      <c r="U343">
        <v>56872.68</v>
      </c>
      <c r="V343">
        <v>2.69E-2</v>
      </c>
      <c r="W343">
        <v>1</v>
      </c>
      <c r="X343">
        <v>10003095.18</v>
      </c>
      <c r="Y343" s="14">
        <v>10003095.18</v>
      </c>
      <c r="Z343">
        <v>56872.68</v>
      </c>
      <c r="AA343" t="s">
        <v>2420</v>
      </c>
      <c r="AB343" t="s">
        <v>2442</v>
      </c>
      <c r="AC343">
        <v>1</v>
      </c>
      <c r="AD343">
        <v>1</v>
      </c>
      <c r="AE343">
        <v>1</v>
      </c>
      <c r="AF343" t="s">
        <v>2420</v>
      </c>
      <c r="AG343" t="s">
        <v>2442</v>
      </c>
      <c r="AH343">
        <v>1</v>
      </c>
      <c r="AI343">
        <v>1</v>
      </c>
      <c r="AJ343">
        <v>1</v>
      </c>
      <c r="AL343">
        <v>1</v>
      </c>
      <c r="AM343" t="s">
        <v>95</v>
      </c>
      <c r="AN343">
        <v>0</v>
      </c>
      <c r="AO343" t="s">
        <v>95</v>
      </c>
      <c r="AP343" t="s">
        <v>95</v>
      </c>
      <c r="AQ343">
        <v>1</v>
      </c>
      <c r="AS343">
        <v>1</v>
      </c>
      <c r="AT343" t="s">
        <v>92</v>
      </c>
      <c r="AU343" t="s">
        <v>95</v>
      </c>
      <c r="AV343" t="s">
        <v>94</v>
      </c>
      <c r="AW343">
        <v>10003095.18</v>
      </c>
      <c r="AX343">
        <v>0</v>
      </c>
      <c r="AY343">
        <v>1</v>
      </c>
      <c r="AZ343">
        <v>63926780.366825998</v>
      </c>
      <c r="BA343">
        <v>0</v>
      </c>
      <c r="BB343" t="s">
        <v>116</v>
      </c>
      <c r="BC343" t="s">
        <v>1954</v>
      </c>
      <c r="BD343">
        <v>3778.2535765613666</v>
      </c>
      <c r="BE343">
        <v>0</v>
      </c>
      <c r="BF343">
        <v>21.481291815382896</v>
      </c>
      <c r="BG343">
        <v>3799.7348683767495</v>
      </c>
      <c r="BH343">
        <v>32778.830156628479</v>
      </c>
      <c r="BI343">
        <v>0</v>
      </c>
      <c r="BJ343">
        <v>424.41080951743635</v>
      </c>
      <c r="BK343">
        <v>33203.240966145917</v>
      </c>
      <c r="BL343">
        <v>8002476.1439999994</v>
      </c>
      <c r="BM343">
        <v>0</v>
      </c>
      <c r="BN343">
        <v>45498.143999999993</v>
      </c>
      <c r="BO343">
        <v>8047974.2879999997</v>
      </c>
      <c r="BP343">
        <v>3778.2535765613666</v>
      </c>
      <c r="BQ343">
        <v>0</v>
      </c>
      <c r="BR343">
        <v>21.481291815382896</v>
      </c>
      <c r="BS343" s="14">
        <v>3799.7348683767495</v>
      </c>
      <c r="BT343" s="15">
        <v>19628.405155593955</v>
      </c>
      <c r="BU343" s="15">
        <v>0</v>
      </c>
      <c r="BV343" s="15">
        <v>111.59745911009568</v>
      </c>
      <c r="BW343" s="15">
        <v>19740.002614704052</v>
      </c>
      <c r="BX343" s="15">
        <v>170289.3005467006</v>
      </c>
      <c r="BY343" s="15">
        <v>0</v>
      </c>
      <c r="BZ343" s="15">
        <v>2204.8565965240336</v>
      </c>
      <c r="CA343" s="15">
        <v>172494.15714322464</v>
      </c>
      <c r="CB343" s="15">
        <v>41573663.815694399</v>
      </c>
      <c r="CC343" s="15">
        <v>0</v>
      </c>
      <c r="CD343" s="15">
        <v>236367.40789439998</v>
      </c>
      <c r="CE343" s="15">
        <v>41810031.223588802</v>
      </c>
      <c r="CF343" s="15">
        <v>19628.405155593955</v>
      </c>
      <c r="CG343" s="15">
        <v>0</v>
      </c>
      <c r="CH343" s="15">
        <v>111.59745911009568</v>
      </c>
      <c r="CI343" s="15">
        <v>19740.002614704052</v>
      </c>
      <c r="CJ343" s="15" t="s">
        <v>96</v>
      </c>
      <c r="CK343" s="15" t="s">
        <v>523</v>
      </c>
      <c r="CL343" s="15" t="s">
        <v>523</v>
      </c>
      <c r="CM343" s="15" t="s">
        <v>523</v>
      </c>
      <c r="CN343" s="15">
        <v>3799.7348683767495</v>
      </c>
      <c r="CO343" s="15">
        <v>33203.240966145917</v>
      </c>
      <c r="CP343" s="15">
        <v>8047974.2879999997</v>
      </c>
      <c r="CQ343" s="15">
        <v>3799.7348683767495</v>
      </c>
      <c r="CR343" s="14">
        <v>3799.7348683767495</v>
      </c>
      <c r="CS343">
        <v>3799.7348683767495</v>
      </c>
      <c r="CT343">
        <v>33203.240966145917</v>
      </c>
      <c r="CU343">
        <v>8047974.2879999997</v>
      </c>
      <c r="CV343">
        <v>3799.7348683767495</v>
      </c>
      <c r="CW343">
        <v>3799.7348683767495</v>
      </c>
      <c r="CX343">
        <v>1</v>
      </c>
      <c r="CY343" s="21">
        <f t="shared" si="5"/>
        <v>3.7985591459470142E-4</v>
      </c>
      <c r="CZ343" s="21" t="e">
        <f>VLOOKUP(F343,#REF!,12,0)</f>
        <v>#REF!</v>
      </c>
      <c r="DB343" s="16"/>
    </row>
    <row r="344" spans="1:106">
      <c r="A344" t="s">
        <v>765</v>
      </c>
      <c r="B344" t="s">
        <v>826</v>
      </c>
      <c r="C344" t="s">
        <v>1955</v>
      </c>
      <c r="D344" t="s">
        <v>768</v>
      </c>
      <c r="E344" t="s">
        <v>765</v>
      </c>
      <c r="F344" t="s">
        <v>826</v>
      </c>
      <c r="I344" t="s">
        <v>768</v>
      </c>
      <c r="J344" t="s">
        <v>523</v>
      </c>
      <c r="K344" t="s">
        <v>88</v>
      </c>
      <c r="L344" t="s">
        <v>769</v>
      </c>
      <c r="M344" t="s">
        <v>770</v>
      </c>
      <c r="N344" t="s">
        <v>523</v>
      </c>
      <c r="O344">
        <v>46246</v>
      </c>
      <c r="P344">
        <v>44500</v>
      </c>
      <c r="Q344">
        <v>5</v>
      </c>
      <c r="R344" t="s">
        <v>94</v>
      </c>
      <c r="S344">
        <v>39632881.280000001</v>
      </c>
      <c r="T344">
        <v>39632881.280000001</v>
      </c>
      <c r="U344">
        <v>225333.06</v>
      </c>
      <c r="V344">
        <v>2.69E-2</v>
      </c>
      <c r="W344">
        <v>1</v>
      </c>
      <c r="X344">
        <v>39632881.280000001</v>
      </c>
      <c r="Y344" s="14">
        <v>39632881.280000001</v>
      </c>
      <c r="Z344">
        <v>225333.06</v>
      </c>
      <c r="AA344" t="s">
        <v>2420</v>
      </c>
      <c r="AB344" t="s">
        <v>2442</v>
      </c>
      <c r="AC344">
        <v>1</v>
      </c>
      <c r="AD344">
        <v>1</v>
      </c>
      <c r="AE344">
        <v>1</v>
      </c>
      <c r="AF344" t="s">
        <v>2420</v>
      </c>
      <c r="AG344" t="s">
        <v>2442</v>
      </c>
      <c r="AH344">
        <v>1</v>
      </c>
      <c r="AI344">
        <v>1</v>
      </c>
      <c r="AJ344">
        <v>1</v>
      </c>
      <c r="AL344">
        <v>1</v>
      </c>
      <c r="AM344" t="s">
        <v>95</v>
      </c>
      <c r="AN344">
        <v>0</v>
      </c>
      <c r="AO344" t="s">
        <v>95</v>
      </c>
      <c r="AP344" t="s">
        <v>95</v>
      </c>
      <c r="AQ344">
        <v>1</v>
      </c>
      <c r="AS344">
        <v>1</v>
      </c>
      <c r="AT344" t="s">
        <v>92</v>
      </c>
      <c r="AU344" t="s">
        <v>95</v>
      </c>
      <c r="AV344" t="s">
        <v>94</v>
      </c>
      <c r="AW344">
        <v>39632881.280000001</v>
      </c>
      <c r="AX344">
        <v>0</v>
      </c>
      <c r="AY344">
        <v>1</v>
      </c>
      <c r="AZ344">
        <v>253281854.39609599</v>
      </c>
      <c r="BA344">
        <v>0</v>
      </c>
      <c r="BB344" t="s">
        <v>116</v>
      </c>
      <c r="BC344" t="s">
        <v>1955</v>
      </c>
      <c r="BD344">
        <v>14969.674160952254</v>
      </c>
      <c r="BE344">
        <v>0</v>
      </c>
      <c r="BF344">
        <v>85.110200847105915</v>
      </c>
      <c r="BG344">
        <v>15054.78436179936</v>
      </c>
      <c r="BH344">
        <v>129871.75076494073</v>
      </c>
      <c r="BI344">
        <v>0</v>
      </c>
      <c r="BJ344">
        <v>1681.5417596927221</v>
      </c>
      <c r="BK344">
        <v>131553.29252463346</v>
      </c>
      <c r="BL344">
        <v>31706305.024000004</v>
      </c>
      <c r="BM344">
        <v>0</v>
      </c>
      <c r="BN344">
        <v>180266.44799999997</v>
      </c>
      <c r="BO344">
        <v>31886571.472000007</v>
      </c>
      <c r="BP344">
        <v>14969.674160952254</v>
      </c>
      <c r="BQ344">
        <v>0</v>
      </c>
      <c r="BR344">
        <v>85.110200847105915</v>
      </c>
      <c r="BS344" s="14">
        <v>15054.78436179936</v>
      </c>
      <c r="BT344" s="15">
        <v>77768.954233563054</v>
      </c>
      <c r="BU344" s="15">
        <v>0</v>
      </c>
      <c r="BV344" s="15">
        <v>442.15600442079995</v>
      </c>
      <c r="BW344" s="15">
        <v>78211.110237983856</v>
      </c>
      <c r="BX344" s="15">
        <v>674696.73239894363</v>
      </c>
      <c r="BY344" s="15">
        <v>0</v>
      </c>
      <c r="BZ344" s="15">
        <v>8735.7775957796603</v>
      </c>
      <c r="CA344" s="15">
        <v>683432.50999472337</v>
      </c>
      <c r="CB344" s="15">
        <v>164717425.23018241</v>
      </c>
      <c r="CC344" s="15">
        <v>0</v>
      </c>
      <c r="CD344" s="15">
        <v>936502.22400479985</v>
      </c>
      <c r="CE344" s="15">
        <v>165653927.45418724</v>
      </c>
      <c r="CF344" s="15">
        <v>77768.954233563054</v>
      </c>
      <c r="CG344" s="15">
        <v>0</v>
      </c>
      <c r="CH344" s="15">
        <v>442.15600442079995</v>
      </c>
      <c r="CI344" s="15">
        <v>78211.110237983856</v>
      </c>
      <c r="CJ344" s="15" t="s">
        <v>96</v>
      </c>
      <c r="CK344" s="15" t="s">
        <v>523</v>
      </c>
      <c r="CL344" s="15" t="s">
        <v>523</v>
      </c>
      <c r="CM344" s="15" t="s">
        <v>523</v>
      </c>
      <c r="CN344" s="15">
        <v>15054.78436179936</v>
      </c>
      <c r="CO344" s="15">
        <v>131553.29252463346</v>
      </c>
      <c r="CP344" s="15">
        <v>31886571.472000007</v>
      </c>
      <c r="CQ344" s="15">
        <v>15054.78436179936</v>
      </c>
      <c r="CR344" s="14">
        <v>15054.78436179936</v>
      </c>
      <c r="CS344">
        <v>15054.78436179936</v>
      </c>
      <c r="CT344">
        <v>131553.29252463346</v>
      </c>
      <c r="CU344">
        <v>31886571.472000007</v>
      </c>
      <c r="CV344">
        <v>15054.78436179936</v>
      </c>
      <c r="CW344">
        <v>15054.78436179936</v>
      </c>
      <c r="CX344">
        <v>1</v>
      </c>
      <c r="CY344" s="21">
        <f t="shared" si="5"/>
        <v>3.7985591447262448E-4</v>
      </c>
      <c r="CZ344" s="21" t="e">
        <f>VLOOKUP(F344,#REF!,12,0)</f>
        <v>#REF!</v>
      </c>
      <c r="DB344" s="16"/>
    </row>
    <row r="345" spans="1:106">
      <c r="A345" t="s">
        <v>765</v>
      </c>
      <c r="B345" t="s">
        <v>827</v>
      </c>
      <c r="C345" t="s">
        <v>1956</v>
      </c>
      <c r="D345" t="s">
        <v>768</v>
      </c>
      <c r="E345" t="s">
        <v>765</v>
      </c>
      <c r="F345" t="s">
        <v>827</v>
      </c>
      <c r="I345" t="s">
        <v>768</v>
      </c>
      <c r="J345" t="s">
        <v>523</v>
      </c>
      <c r="K345" t="s">
        <v>88</v>
      </c>
      <c r="L345" t="s">
        <v>769</v>
      </c>
      <c r="M345" t="s">
        <v>770</v>
      </c>
      <c r="N345" t="s">
        <v>523</v>
      </c>
      <c r="O345">
        <v>45085</v>
      </c>
      <c r="P345">
        <v>44500</v>
      </c>
      <c r="Q345">
        <v>2</v>
      </c>
      <c r="R345" t="s">
        <v>94</v>
      </c>
      <c r="S345">
        <v>100000000</v>
      </c>
      <c r="T345">
        <v>100000000</v>
      </c>
      <c r="U345">
        <v>1244931.51</v>
      </c>
      <c r="V345">
        <v>3.2000000000000001E-2</v>
      </c>
      <c r="W345">
        <v>1</v>
      </c>
      <c r="X345">
        <v>100000000</v>
      </c>
      <c r="Y345" s="14">
        <v>100000000</v>
      </c>
      <c r="Z345">
        <v>1244931.51</v>
      </c>
      <c r="AA345" t="s">
        <v>2447</v>
      </c>
      <c r="AB345" t="s">
        <v>2449</v>
      </c>
      <c r="AC345">
        <v>1</v>
      </c>
      <c r="AD345">
        <v>0</v>
      </c>
      <c r="AE345">
        <v>1</v>
      </c>
      <c r="AF345" t="s">
        <v>2447</v>
      </c>
      <c r="AG345" t="s">
        <v>2449</v>
      </c>
      <c r="AH345">
        <v>1</v>
      </c>
      <c r="AI345">
        <v>0</v>
      </c>
      <c r="AJ345">
        <v>1</v>
      </c>
      <c r="AL345">
        <v>1</v>
      </c>
      <c r="AM345" t="s">
        <v>95</v>
      </c>
      <c r="AN345">
        <v>0</v>
      </c>
      <c r="AO345" t="s">
        <v>95</v>
      </c>
      <c r="AP345" t="s">
        <v>95</v>
      </c>
      <c r="AQ345">
        <v>1</v>
      </c>
      <c r="AS345">
        <v>1</v>
      </c>
      <c r="AT345" t="s">
        <v>92</v>
      </c>
      <c r="AU345" t="s">
        <v>95</v>
      </c>
      <c r="AV345" t="s">
        <v>94</v>
      </c>
      <c r="AW345">
        <v>100000000</v>
      </c>
      <c r="AX345">
        <v>0</v>
      </c>
      <c r="AY345">
        <v>1</v>
      </c>
      <c r="AZ345">
        <v>639070000</v>
      </c>
      <c r="BA345">
        <v>0</v>
      </c>
      <c r="BB345" t="s">
        <v>116</v>
      </c>
      <c r="BC345" t="s">
        <v>1956</v>
      </c>
      <c r="BD345">
        <v>37770.845009208104</v>
      </c>
      <c r="BE345">
        <v>0</v>
      </c>
      <c r="BF345">
        <v>470.22115111289418</v>
      </c>
      <c r="BG345">
        <v>38241.066160320996</v>
      </c>
      <c r="BH345">
        <v>134189.95801248486</v>
      </c>
      <c r="BI345">
        <v>0</v>
      </c>
      <c r="BJ345">
        <v>2833.7047754372052</v>
      </c>
      <c r="BK345">
        <v>137023.66278792205</v>
      </c>
      <c r="BL345">
        <v>80000000</v>
      </c>
      <c r="BM345">
        <v>0</v>
      </c>
      <c r="BN345">
        <v>995945.20799999987</v>
      </c>
      <c r="BO345">
        <v>80995945.208000004</v>
      </c>
      <c r="BP345">
        <v>37770.845009208104</v>
      </c>
      <c r="BQ345">
        <v>0</v>
      </c>
      <c r="BR345">
        <v>470.22115111289418</v>
      </c>
      <c r="BS345" s="14">
        <v>38241.066160320996</v>
      </c>
      <c r="BT345" s="15">
        <v>196223.31690733702</v>
      </c>
      <c r="BU345" s="15">
        <v>0</v>
      </c>
      <c r="BV345" s="15">
        <v>2442.8459021465965</v>
      </c>
      <c r="BW345" s="15">
        <v>198666.16280948362</v>
      </c>
      <c r="BX345" s="15">
        <v>697130.25087066006</v>
      </c>
      <c r="BY345" s="15">
        <v>0</v>
      </c>
      <c r="BZ345" s="15">
        <v>14721.379678873825</v>
      </c>
      <c r="CA345" s="15">
        <v>711851.63054953387</v>
      </c>
      <c r="CB345" s="15">
        <v>415608000</v>
      </c>
      <c r="CC345" s="15">
        <v>0</v>
      </c>
      <c r="CD345" s="15">
        <v>5174034.9500807989</v>
      </c>
      <c r="CE345" s="15">
        <v>420782034.95008081</v>
      </c>
      <c r="CF345" s="15">
        <v>196223.31690733702</v>
      </c>
      <c r="CG345" s="15">
        <v>0</v>
      </c>
      <c r="CH345" s="15">
        <v>2442.8459021465965</v>
      </c>
      <c r="CI345" s="15">
        <v>198666.16280948362</v>
      </c>
      <c r="CJ345" s="15" t="s">
        <v>96</v>
      </c>
      <c r="CK345" s="15" t="s">
        <v>523</v>
      </c>
      <c r="CL345" s="15" t="s">
        <v>523</v>
      </c>
      <c r="CM345" s="15" t="s">
        <v>523</v>
      </c>
      <c r="CN345" s="15">
        <v>38241.066160320996</v>
      </c>
      <c r="CO345" s="15">
        <v>137023.66278792205</v>
      </c>
      <c r="CP345" s="15">
        <v>80995945.208000004</v>
      </c>
      <c r="CQ345" s="15">
        <v>38241.066160320996</v>
      </c>
      <c r="CR345" s="14">
        <v>38241.066160320996</v>
      </c>
      <c r="CS345">
        <v>38241.066160320996</v>
      </c>
      <c r="CT345">
        <v>137023.66278792205</v>
      </c>
      <c r="CU345">
        <v>80995945.208000004</v>
      </c>
      <c r="CV345">
        <v>38241.066160320996</v>
      </c>
      <c r="CW345">
        <v>38241.066160320996</v>
      </c>
      <c r="CX345">
        <v>0</v>
      </c>
      <c r="CY345" s="21">
        <f t="shared" si="5"/>
        <v>3.8241066160320995E-4</v>
      </c>
      <c r="CZ345" s="21" t="e">
        <f>VLOOKUP(F345,#REF!,12,0)</f>
        <v>#REF!</v>
      </c>
      <c r="DB345" s="16"/>
    </row>
    <row r="346" spans="1:106">
      <c r="A346" t="s">
        <v>765</v>
      </c>
      <c r="B346" t="s">
        <v>829</v>
      </c>
      <c r="C346" t="s">
        <v>1957</v>
      </c>
      <c r="D346" t="s">
        <v>768</v>
      </c>
      <c r="E346" t="s">
        <v>765</v>
      </c>
      <c r="F346" t="s">
        <v>829</v>
      </c>
      <c r="I346" t="s">
        <v>768</v>
      </c>
      <c r="J346" t="s">
        <v>523</v>
      </c>
      <c r="K346" t="s">
        <v>88</v>
      </c>
      <c r="L346" t="s">
        <v>769</v>
      </c>
      <c r="M346" t="s">
        <v>770</v>
      </c>
      <c r="N346" t="s">
        <v>523</v>
      </c>
      <c r="O346">
        <v>45747</v>
      </c>
      <c r="P346">
        <v>44500</v>
      </c>
      <c r="Q346">
        <v>4</v>
      </c>
      <c r="R346" t="s">
        <v>94</v>
      </c>
      <c r="S346">
        <v>19676664.98</v>
      </c>
      <c r="T346">
        <v>19676664.98</v>
      </c>
      <c r="U346">
        <v>402345.21</v>
      </c>
      <c r="V346">
        <v>3.4799999999999998E-2</v>
      </c>
      <c r="W346">
        <v>1</v>
      </c>
      <c r="X346">
        <v>19676664.98</v>
      </c>
      <c r="Y346" s="14">
        <v>19676664.98</v>
      </c>
      <c r="Z346">
        <v>402345.21</v>
      </c>
      <c r="AA346">
        <v>0</v>
      </c>
      <c r="AB346">
        <v>0</v>
      </c>
      <c r="AC346" t="s">
        <v>523</v>
      </c>
      <c r="AD346">
        <v>6</v>
      </c>
      <c r="AE346">
        <v>6</v>
      </c>
      <c r="AF346">
        <v>0</v>
      </c>
      <c r="AG346">
        <v>0</v>
      </c>
      <c r="AH346" t="s">
        <v>523</v>
      </c>
      <c r="AI346">
        <v>6</v>
      </c>
      <c r="AJ346">
        <v>6</v>
      </c>
      <c r="AL346">
        <v>6</v>
      </c>
      <c r="AM346" t="s">
        <v>95</v>
      </c>
      <c r="AN346">
        <v>0</v>
      </c>
      <c r="AO346" t="s">
        <v>95</v>
      </c>
      <c r="AP346" t="s">
        <v>95</v>
      </c>
      <c r="AQ346">
        <v>1</v>
      </c>
      <c r="AS346">
        <v>1</v>
      </c>
      <c r="AT346" t="s">
        <v>92</v>
      </c>
      <c r="AU346" t="s">
        <v>95</v>
      </c>
      <c r="AV346" t="s">
        <v>94</v>
      </c>
      <c r="AW346">
        <v>19676664.98</v>
      </c>
      <c r="AX346">
        <v>0</v>
      </c>
      <c r="AY346">
        <v>1</v>
      </c>
      <c r="AZ346">
        <v>125747662.887686</v>
      </c>
      <c r="BA346">
        <v>0</v>
      </c>
      <c r="BB346" t="s">
        <v>116</v>
      </c>
      <c r="BC346" t="s">
        <v>1957</v>
      </c>
      <c r="BD346">
        <v>339657.67633908684</v>
      </c>
      <c r="BE346">
        <v>0</v>
      </c>
      <c r="BF346">
        <v>6945.2643145404563</v>
      </c>
      <c r="BG346">
        <v>346602.94065362727</v>
      </c>
      <c r="BH346">
        <v>784892.47375758481</v>
      </c>
      <c r="BI346">
        <v>0</v>
      </c>
      <c r="BJ346">
        <v>21441.389875464876</v>
      </c>
      <c r="BK346">
        <v>806333.86363304965</v>
      </c>
      <c r="BL346">
        <v>15741331.984000001</v>
      </c>
      <c r="BM346">
        <v>0</v>
      </c>
      <c r="BN346">
        <v>321876.16800000001</v>
      </c>
      <c r="BO346">
        <v>16063208.151999999</v>
      </c>
      <c r="BP346">
        <v>339657.67633908684</v>
      </c>
      <c r="BQ346">
        <v>0</v>
      </c>
      <c r="BR346">
        <v>6945.2643145404563</v>
      </c>
      <c r="BS346" s="14">
        <v>346602.94065362727</v>
      </c>
      <c r="BT346" s="15">
        <v>1764555.5943491901</v>
      </c>
      <c r="BU346" s="15">
        <v>0</v>
      </c>
      <c r="BV346" s="15">
        <v>36081.342640469127</v>
      </c>
      <c r="BW346" s="15">
        <v>1800636.936989659</v>
      </c>
      <c r="BX346" s="15">
        <v>4077594.8904180289</v>
      </c>
      <c r="BY346" s="15">
        <v>0</v>
      </c>
      <c r="BZ346" s="15">
        <v>111390.16454202757</v>
      </c>
      <c r="CA346" s="15">
        <v>4188985.0549600562</v>
      </c>
      <c r="CB346" s="15">
        <v>81777793.790078402</v>
      </c>
      <c r="CC346" s="15">
        <v>0</v>
      </c>
      <c r="CD346" s="15">
        <v>1672178.8803768</v>
      </c>
      <c r="CE346" s="15">
        <v>83449972.670455188</v>
      </c>
      <c r="CF346" s="15">
        <v>1764555.5943491901</v>
      </c>
      <c r="CG346" s="15">
        <v>0</v>
      </c>
      <c r="CH346" s="15">
        <v>36081.342640469127</v>
      </c>
      <c r="CI346" s="15">
        <v>1800636.936989659</v>
      </c>
      <c r="CJ346" s="15" t="s">
        <v>96</v>
      </c>
      <c r="CK346" s="15" t="s">
        <v>523</v>
      </c>
      <c r="CL346" s="15" t="s">
        <v>523</v>
      </c>
      <c r="CM346" s="15" t="s">
        <v>523</v>
      </c>
      <c r="CN346" s="15">
        <v>346602.94065362727</v>
      </c>
      <c r="CO346" s="15">
        <v>806333.86363304965</v>
      </c>
      <c r="CP346" s="15">
        <v>16063208.151999999</v>
      </c>
      <c r="CQ346" s="15">
        <v>346602.94065362727</v>
      </c>
      <c r="CR346" s="14">
        <v>346602.94065362727</v>
      </c>
      <c r="CS346">
        <v>346602.94065362727</v>
      </c>
      <c r="CT346">
        <v>806333.86363304965</v>
      </c>
      <c r="CU346">
        <v>16063208.151999999</v>
      </c>
      <c r="CV346">
        <v>346602.94065362727</v>
      </c>
      <c r="CW346">
        <v>346602.94065362727</v>
      </c>
      <c r="CX346">
        <v>6</v>
      </c>
      <c r="CY346" s="21">
        <f t="shared" si="5"/>
        <v>1.7614923108459982E-2</v>
      </c>
      <c r="CZ346" s="21" t="e">
        <f>VLOOKUP(F346,#REF!,12,0)</f>
        <v>#REF!</v>
      </c>
      <c r="DB346" s="16"/>
    </row>
    <row r="347" spans="1:106">
      <c r="A347" t="s">
        <v>765</v>
      </c>
      <c r="B347" t="s">
        <v>831</v>
      </c>
      <c r="C347" t="s">
        <v>1958</v>
      </c>
      <c r="D347" t="s">
        <v>768</v>
      </c>
      <c r="E347" t="s">
        <v>765</v>
      </c>
      <c r="F347" t="s">
        <v>831</v>
      </c>
      <c r="I347" t="s">
        <v>768</v>
      </c>
      <c r="J347" t="s">
        <v>523</v>
      </c>
      <c r="K347" t="s">
        <v>88</v>
      </c>
      <c r="L347" t="s">
        <v>769</v>
      </c>
      <c r="M347" t="s">
        <v>770</v>
      </c>
      <c r="N347" t="s">
        <v>523</v>
      </c>
      <c r="O347">
        <v>45722</v>
      </c>
      <c r="P347">
        <v>44500</v>
      </c>
      <c r="Q347">
        <v>4</v>
      </c>
      <c r="R347" t="s">
        <v>94</v>
      </c>
      <c r="S347">
        <v>49358003.140000001</v>
      </c>
      <c r="T347">
        <v>49358003.140000001</v>
      </c>
      <c r="U347">
        <v>1047452.05</v>
      </c>
      <c r="V347">
        <v>3.2399999999999998E-2</v>
      </c>
      <c r="W347">
        <v>1</v>
      </c>
      <c r="X347">
        <v>49358003.140000001</v>
      </c>
      <c r="Y347" s="14">
        <v>49358003.140000001</v>
      </c>
      <c r="Z347">
        <v>1047452.05</v>
      </c>
      <c r="AA347">
        <v>0</v>
      </c>
      <c r="AB347">
        <v>0</v>
      </c>
      <c r="AC347" t="s">
        <v>523</v>
      </c>
      <c r="AD347">
        <v>4</v>
      </c>
      <c r="AE347">
        <v>4</v>
      </c>
      <c r="AF347">
        <v>0</v>
      </c>
      <c r="AG347">
        <v>0</v>
      </c>
      <c r="AH347" t="s">
        <v>523</v>
      </c>
      <c r="AI347">
        <v>4</v>
      </c>
      <c r="AJ347">
        <v>4</v>
      </c>
      <c r="AL347">
        <v>4</v>
      </c>
      <c r="AM347" t="s">
        <v>95</v>
      </c>
      <c r="AN347">
        <v>0</v>
      </c>
      <c r="AO347" t="s">
        <v>95</v>
      </c>
      <c r="AP347" t="s">
        <v>95</v>
      </c>
      <c r="AQ347">
        <v>1</v>
      </c>
      <c r="AS347">
        <v>1</v>
      </c>
      <c r="AT347" t="s">
        <v>92</v>
      </c>
      <c r="AU347" t="s">
        <v>95</v>
      </c>
      <c r="AV347" t="s">
        <v>94</v>
      </c>
      <c r="AW347">
        <v>49358003.140000001</v>
      </c>
      <c r="AX347">
        <v>0</v>
      </c>
      <c r="AY347">
        <v>1</v>
      </c>
      <c r="AZ347">
        <v>315432190.666798</v>
      </c>
      <c r="BA347">
        <v>0</v>
      </c>
      <c r="BB347" t="s">
        <v>116</v>
      </c>
      <c r="BC347" t="s">
        <v>1958</v>
      </c>
      <c r="BD347">
        <v>334787.67973682092</v>
      </c>
      <c r="BE347">
        <v>0</v>
      </c>
      <c r="BF347">
        <v>7104.7047924612725</v>
      </c>
      <c r="BG347">
        <v>341892.38452928222</v>
      </c>
      <c r="BH347">
        <v>992797.8032288329</v>
      </c>
      <c r="BI347">
        <v>0</v>
      </c>
      <c r="BJ347">
        <v>29822.553974775292</v>
      </c>
      <c r="BK347">
        <v>1022620.3572036081</v>
      </c>
      <c r="BL347">
        <v>39486402.512000002</v>
      </c>
      <c r="BM347">
        <v>0</v>
      </c>
      <c r="BN347">
        <v>837961.64</v>
      </c>
      <c r="BO347">
        <v>40324364.151999995</v>
      </c>
      <c r="BP347">
        <v>334787.67973682092</v>
      </c>
      <c r="BQ347">
        <v>0</v>
      </c>
      <c r="BR347">
        <v>7104.7047924612725</v>
      </c>
      <c r="BS347" s="14">
        <v>341892.38452928222</v>
      </c>
      <c r="BT347" s="15">
        <v>1739255.4750007584</v>
      </c>
      <c r="BU347" s="15">
        <v>0</v>
      </c>
      <c r="BV347" s="15">
        <v>36909.651867315559</v>
      </c>
      <c r="BW347" s="15">
        <v>1776165.1268680741</v>
      </c>
      <c r="BX347" s="15">
        <v>5157683.8675541095</v>
      </c>
      <c r="BY347" s="15">
        <v>0</v>
      </c>
      <c r="BZ347" s="15">
        <v>154931.15015435513</v>
      </c>
      <c r="CA347" s="15">
        <v>5312615.0177084645</v>
      </c>
      <c r="CB347" s="15">
        <v>205135809.69009122</v>
      </c>
      <c r="CC347" s="15">
        <v>0</v>
      </c>
      <c r="CD347" s="15">
        <v>4353294.5159640005</v>
      </c>
      <c r="CE347" s="15">
        <v>209489104.20605516</v>
      </c>
      <c r="CF347" s="15">
        <v>1739255.4750007584</v>
      </c>
      <c r="CG347" s="15">
        <v>0</v>
      </c>
      <c r="CH347" s="15">
        <v>36909.651867315559</v>
      </c>
      <c r="CI347" s="15">
        <v>1776165.1268680741</v>
      </c>
      <c r="CJ347" s="15" t="s">
        <v>96</v>
      </c>
      <c r="CK347" s="15" t="s">
        <v>523</v>
      </c>
      <c r="CL347" s="15" t="s">
        <v>523</v>
      </c>
      <c r="CM347" s="15" t="s">
        <v>523</v>
      </c>
      <c r="CN347" s="15">
        <v>341892.38452928222</v>
      </c>
      <c r="CO347" s="15">
        <v>1022620.3572036081</v>
      </c>
      <c r="CP347" s="15">
        <v>40324364.151999995</v>
      </c>
      <c r="CQ347" s="15">
        <v>341892.38452928222</v>
      </c>
      <c r="CR347" s="14">
        <v>341892.38452928222</v>
      </c>
      <c r="CS347">
        <v>341892.38452928222</v>
      </c>
      <c r="CT347">
        <v>1022620.3572036081</v>
      </c>
      <c r="CU347">
        <v>40324364.151999995</v>
      </c>
      <c r="CV347">
        <v>341892.38452928222</v>
      </c>
      <c r="CW347">
        <v>341892.38452928222</v>
      </c>
      <c r="CX347">
        <v>4</v>
      </c>
      <c r="CY347" s="21">
        <f t="shared" si="5"/>
        <v>6.9267872032734391E-3</v>
      </c>
      <c r="CZ347" s="21" t="e">
        <f>VLOOKUP(F347,#REF!,12,0)</f>
        <v>#REF!</v>
      </c>
      <c r="DB347" s="16"/>
    </row>
    <row r="348" spans="1:106">
      <c r="A348" t="s">
        <v>520</v>
      </c>
      <c r="B348" t="s">
        <v>833</v>
      </c>
      <c r="C348" t="s">
        <v>1959</v>
      </c>
      <c r="D348" t="s">
        <v>2460</v>
      </c>
      <c r="E348" t="s">
        <v>520</v>
      </c>
      <c r="F348" t="s">
        <v>833</v>
      </c>
      <c r="I348" t="s">
        <v>836</v>
      </c>
      <c r="J348" t="s">
        <v>2418</v>
      </c>
      <c r="K348" t="s">
        <v>100</v>
      </c>
      <c r="L348" t="s">
        <v>89</v>
      </c>
      <c r="M348" t="s">
        <v>90</v>
      </c>
      <c r="N348" t="s">
        <v>837</v>
      </c>
      <c r="O348">
        <v>44511</v>
      </c>
      <c r="P348">
        <v>44500</v>
      </c>
      <c r="Q348">
        <v>1</v>
      </c>
      <c r="R348" t="s">
        <v>94</v>
      </c>
      <c r="S348">
        <v>373500</v>
      </c>
      <c r="T348">
        <v>373500</v>
      </c>
      <c r="U348">
        <v>9078.1299999999992</v>
      </c>
      <c r="V348">
        <v>0.05</v>
      </c>
      <c r="W348">
        <v>1</v>
      </c>
      <c r="X348">
        <v>373500</v>
      </c>
      <c r="Y348" s="14">
        <v>373500</v>
      </c>
      <c r="Z348">
        <v>9078.1299999999992</v>
      </c>
      <c r="AA348">
        <v>0</v>
      </c>
      <c r="AB348">
        <v>0</v>
      </c>
      <c r="AC348" t="s">
        <v>523</v>
      </c>
      <c r="AD348">
        <v>0</v>
      </c>
      <c r="AE348">
        <v>0</v>
      </c>
      <c r="AF348">
        <v>0</v>
      </c>
      <c r="AG348">
        <v>0</v>
      </c>
      <c r="AH348" t="s">
        <v>523</v>
      </c>
      <c r="AI348">
        <v>3</v>
      </c>
      <c r="AJ348">
        <v>3</v>
      </c>
      <c r="AL348">
        <v>3</v>
      </c>
      <c r="AM348" t="s">
        <v>95</v>
      </c>
      <c r="AN348">
        <v>0</v>
      </c>
      <c r="AO348" t="s">
        <v>95</v>
      </c>
      <c r="AP348" t="s">
        <v>95</v>
      </c>
      <c r="AQ348">
        <v>1</v>
      </c>
      <c r="AS348">
        <v>1</v>
      </c>
      <c r="AT348" t="s">
        <v>92</v>
      </c>
      <c r="AU348" t="s">
        <v>2415</v>
      </c>
      <c r="AV348" t="s">
        <v>94</v>
      </c>
      <c r="AW348">
        <v>20000000</v>
      </c>
      <c r="AX348">
        <v>16070150</v>
      </c>
      <c r="AY348">
        <v>1</v>
      </c>
      <c r="AZ348">
        <v>127814000</v>
      </c>
      <c r="BA348">
        <v>102699507.605</v>
      </c>
      <c r="BB348" t="s">
        <v>93</v>
      </c>
      <c r="BC348" t="s">
        <v>1959</v>
      </c>
      <c r="BD348">
        <v>938.01096333292708</v>
      </c>
      <c r="BE348">
        <v>0</v>
      </c>
      <c r="BF348">
        <v>22.79889013804965</v>
      </c>
      <c r="BG348">
        <v>960.80985347097669</v>
      </c>
      <c r="BH348">
        <v>938.01096333292708</v>
      </c>
      <c r="BI348">
        <v>0</v>
      </c>
      <c r="BJ348">
        <v>22.79889013804965</v>
      </c>
      <c r="BK348">
        <v>960.80985347097669</v>
      </c>
      <c r="BL348">
        <v>298800</v>
      </c>
      <c r="BM348">
        <v>0</v>
      </c>
      <c r="BN348">
        <v>7262.503999999999</v>
      </c>
      <c r="BO348">
        <v>306062.50400000002</v>
      </c>
      <c r="BP348">
        <v>938.01096333292708</v>
      </c>
      <c r="BQ348">
        <v>0</v>
      </c>
      <c r="BR348">
        <v>22.79889013804965</v>
      </c>
      <c r="BS348" s="14">
        <v>960.80985347097669</v>
      </c>
      <c r="BT348" s="15">
        <v>4873.0607556108898</v>
      </c>
      <c r="BU348" s="15">
        <v>0</v>
      </c>
      <c r="BV348" s="15">
        <v>118.44251415618174</v>
      </c>
      <c r="BW348" s="15">
        <v>4991.5032697670713</v>
      </c>
      <c r="BX348" s="15">
        <v>4873.0607556108898</v>
      </c>
      <c r="BY348" s="15">
        <v>0</v>
      </c>
      <c r="BZ348" s="15">
        <v>118.44251415618174</v>
      </c>
      <c r="CA348" s="15">
        <v>4991.5032697670713</v>
      </c>
      <c r="CB348" s="15">
        <v>1552295.8800000001</v>
      </c>
      <c r="CC348" s="15">
        <v>0</v>
      </c>
      <c r="CD348" s="15">
        <v>37729.434530399994</v>
      </c>
      <c r="CE348" s="15">
        <v>1590025.3145304001</v>
      </c>
      <c r="CF348" s="15">
        <v>4873.0607556108898</v>
      </c>
      <c r="CG348" s="15">
        <v>0</v>
      </c>
      <c r="CH348" s="15">
        <v>118.44251415618174</v>
      </c>
      <c r="CI348" s="15">
        <v>4991.5032697670713</v>
      </c>
      <c r="CJ348" s="15" t="s">
        <v>96</v>
      </c>
      <c r="CK348" s="15">
        <v>1.4999999999999999E-2</v>
      </c>
      <c r="CL348" s="15">
        <v>3.5000000000000003E-2</v>
      </c>
      <c r="CM348" s="15">
        <v>0.26500000000000001</v>
      </c>
      <c r="CN348" s="15">
        <v>5602.5</v>
      </c>
      <c r="CO348" s="15">
        <v>13072.500000000002</v>
      </c>
      <c r="CP348" s="15">
        <v>98977.5</v>
      </c>
      <c r="CQ348" s="15">
        <v>5602.5</v>
      </c>
      <c r="CR348" s="14">
        <v>5602.5</v>
      </c>
      <c r="CS348">
        <v>5602.5</v>
      </c>
      <c r="CT348">
        <v>13072.500000000002</v>
      </c>
      <c r="CU348">
        <v>98977.5</v>
      </c>
      <c r="CV348">
        <v>5602.5</v>
      </c>
      <c r="CW348">
        <v>5602.5</v>
      </c>
      <c r="CX348">
        <v>3</v>
      </c>
      <c r="CY348" s="21">
        <f t="shared" si="5"/>
        <v>2.5724494068834719E-3</v>
      </c>
      <c r="CZ348" s="21" t="e">
        <f>VLOOKUP(F348,#REF!,12,0)</f>
        <v>#REF!</v>
      </c>
      <c r="DB348" s="16"/>
    </row>
    <row r="349" spans="1:106">
      <c r="A349" t="s">
        <v>520</v>
      </c>
      <c r="B349" t="s">
        <v>838</v>
      </c>
      <c r="C349" t="s">
        <v>1960</v>
      </c>
      <c r="D349" t="s">
        <v>2460</v>
      </c>
      <c r="E349" t="s">
        <v>520</v>
      </c>
      <c r="F349" t="s">
        <v>838</v>
      </c>
      <c r="I349" t="s">
        <v>836</v>
      </c>
      <c r="J349" t="s">
        <v>2419</v>
      </c>
      <c r="K349" t="s">
        <v>128</v>
      </c>
      <c r="L349" t="s">
        <v>89</v>
      </c>
      <c r="M349" t="s">
        <v>90</v>
      </c>
      <c r="N349" t="s">
        <v>841</v>
      </c>
      <c r="O349">
        <v>44511</v>
      </c>
      <c r="P349">
        <v>44500</v>
      </c>
      <c r="Q349">
        <v>1</v>
      </c>
      <c r="R349" t="s">
        <v>94</v>
      </c>
      <c r="S349">
        <v>3500000</v>
      </c>
      <c r="T349">
        <v>3500000</v>
      </c>
      <c r="U349">
        <v>85069.440000000002</v>
      </c>
      <c r="V349">
        <v>0.05</v>
      </c>
      <c r="W349">
        <v>1</v>
      </c>
      <c r="X349">
        <v>3500000</v>
      </c>
      <c r="Y349" s="14">
        <v>3500000</v>
      </c>
      <c r="Z349">
        <v>85069.440000000002</v>
      </c>
      <c r="AA349">
        <v>0</v>
      </c>
      <c r="AB349">
        <v>0</v>
      </c>
      <c r="AC349" t="s">
        <v>523</v>
      </c>
      <c r="AD349">
        <v>0</v>
      </c>
      <c r="AE349">
        <v>0</v>
      </c>
      <c r="AF349">
        <v>0</v>
      </c>
      <c r="AG349">
        <v>0</v>
      </c>
      <c r="AH349" t="s">
        <v>523</v>
      </c>
      <c r="AI349">
        <v>3</v>
      </c>
      <c r="AJ349">
        <v>3</v>
      </c>
      <c r="AL349">
        <v>3</v>
      </c>
      <c r="AM349" t="s">
        <v>95</v>
      </c>
      <c r="AN349">
        <v>0</v>
      </c>
      <c r="AO349" t="s">
        <v>95</v>
      </c>
      <c r="AP349" t="s">
        <v>95</v>
      </c>
      <c r="AQ349">
        <v>1</v>
      </c>
      <c r="AS349">
        <v>1</v>
      </c>
      <c r="AT349" t="s">
        <v>92</v>
      </c>
      <c r="AU349" t="s">
        <v>2415</v>
      </c>
      <c r="AV349" t="s">
        <v>94</v>
      </c>
      <c r="AW349">
        <v>15000000</v>
      </c>
      <c r="AX349">
        <v>5914800</v>
      </c>
      <c r="AY349">
        <v>1</v>
      </c>
      <c r="AZ349">
        <v>95860500</v>
      </c>
      <c r="BA349">
        <v>37799712.359999999</v>
      </c>
      <c r="BB349" t="s">
        <v>93</v>
      </c>
      <c r="BC349" t="s">
        <v>1960</v>
      </c>
      <c r="BD349">
        <v>8789.9287059310427</v>
      </c>
      <c r="BE349">
        <v>0</v>
      </c>
      <c r="BF349">
        <v>213.64408932956528</v>
      </c>
      <c r="BG349">
        <v>9003.5727952606085</v>
      </c>
      <c r="BH349">
        <v>8789.9287059310427</v>
      </c>
      <c r="BI349">
        <v>0</v>
      </c>
      <c r="BJ349">
        <v>213.64408932956528</v>
      </c>
      <c r="BK349">
        <v>9003.5727952606085</v>
      </c>
      <c r="BL349">
        <v>2800000</v>
      </c>
      <c r="BM349">
        <v>0</v>
      </c>
      <c r="BN349">
        <v>68055.551999999996</v>
      </c>
      <c r="BO349">
        <v>2868055.5520000001</v>
      </c>
      <c r="BP349">
        <v>8789.9287059310427</v>
      </c>
      <c r="BQ349">
        <v>0</v>
      </c>
      <c r="BR349">
        <v>213.64408932956528</v>
      </c>
      <c r="BS349" s="14">
        <v>9003.5727952606085</v>
      </c>
      <c r="BT349" s="15">
        <v>45664.558620182361</v>
      </c>
      <c r="BU349" s="15">
        <v>0</v>
      </c>
      <c r="BV349" s="15">
        <v>1109.9024084760247</v>
      </c>
      <c r="BW349" s="15">
        <v>46774.461028658385</v>
      </c>
      <c r="BX349" s="15">
        <v>45664.558620182361</v>
      </c>
      <c r="BY349" s="15">
        <v>0</v>
      </c>
      <c r="BZ349" s="15">
        <v>1109.9024084760247</v>
      </c>
      <c r="CA349" s="15">
        <v>46774.461028658385</v>
      </c>
      <c r="CB349" s="15">
        <v>14546280</v>
      </c>
      <c r="CC349" s="15">
        <v>0</v>
      </c>
      <c r="CD349" s="15">
        <v>353555.39819519996</v>
      </c>
      <c r="CE349" s="15">
        <v>14899835.398195202</v>
      </c>
      <c r="CF349" s="15">
        <v>45664.558620182361</v>
      </c>
      <c r="CG349" s="15">
        <v>0</v>
      </c>
      <c r="CH349" s="15">
        <v>1109.9024084760247</v>
      </c>
      <c r="CI349" s="15">
        <v>46774.461028658385</v>
      </c>
      <c r="CJ349" s="15" t="s">
        <v>96</v>
      </c>
      <c r="CK349" s="15">
        <v>1.4999999999999999E-2</v>
      </c>
      <c r="CL349" s="15">
        <v>3.5000000000000003E-2</v>
      </c>
      <c r="CM349" s="15">
        <v>0.26500000000000001</v>
      </c>
      <c r="CN349" s="15">
        <v>52500</v>
      </c>
      <c r="CO349" s="15">
        <v>122500.00000000001</v>
      </c>
      <c r="CP349" s="15">
        <v>927500</v>
      </c>
      <c r="CQ349" s="15">
        <v>52500</v>
      </c>
      <c r="CR349" s="14">
        <v>52500</v>
      </c>
      <c r="CS349">
        <v>52500</v>
      </c>
      <c r="CT349">
        <v>122500.00000000001</v>
      </c>
      <c r="CU349">
        <v>927500</v>
      </c>
      <c r="CV349">
        <v>52500</v>
      </c>
      <c r="CW349">
        <v>52500</v>
      </c>
      <c r="CX349">
        <v>3</v>
      </c>
      <c r="CY349" s="21">
        <f t="shared" si="5"/>
        <v>2.5724493700744594E-3</v>
      </c>
      <c r="CZ349" s="21" t="e">
        <f>VLOOKUP(F349,#REF!,12,0)</f>
        <v>#REF!</v>
      </c>
      <c r="DB349" s="16"/>
    </row>
    <row r="350" spans="1:106">
      <c r="A350" t="s">
        <v>520</v>
      </c>
      <c r="B350" t="s">
        <v>842</v>
      </c>
      <c r="C350" t="s">
        <v>1961</v>
      </c>
      <c r="D350" t="s">
        <v>2460</v>
      </c>
      <c r="E350" t="s">
        <v>520</v>
      </c>
      <c r="F350" t="s">
        <v>842</v>
      </c>
      <c r="I350" t="s">
        <v>836</v>
      </c>
      <c r="J350" t="s">
        <v>2419</v>
      </c>
      <c r="K350" t="s">
        <v>128</v>
      </c>
      <c r="L350" t="s">
        <v>89</v>
      </c>
      <c r="M350" t="s">
        <v>90</v>
      </c>
      <c r="N350" t="s">
        <v>841</v>
      </c>
      <c r="O350">
        <v>44519</v>
      </c>
      <c r="P350">
        <v>44500</v>
      </c>
      <c r="Q350">
        <v>1</v>
      </c>
      <c r="R350" t="s">
        <v>94</v>
      </c>
      <c r="S350">
        <v>805000</v>
      </c>
      <c r="T350">
        <v>805000</v>
      </c>
      <c r="U350">
        <v>19789.580000000002</v>
      </c>
      <c r="V350">
        <v>0.05</v>
      </c>
      <c r="W350">
        <v>1</v>
      </c>
      <c r="X350">
        <v>805000</v>
      </c>
      <c r="Y350" s="14">
        <v>805000</v>
      </c>
      <c r="Z350">
        <v>19789.580000000002</v>
      </c>
      <c r="AA350">
        <v>0</v>
      </c>
      <c r="AB350">
        <v>0</v>
      </c>
      <c r="AC350" t="s">
        <v>523</v>
      </c>
      <c r="AD350">
        <v>0</v>
      </c>
      <c r="AE350">
        <v>0</v>
      </c>
      <c r="AF350">
        <v>0</v>
      </c>
      <c r="AG350">
        <v>0</v>
      </c>
      <c r="AH350" t="s">
        <v>523</v>
      </c>
      <c r="AI350">
        <v>3</v>
      </c>
      <c r="AJ350">
        <v>3</v>
      </c>
      <c r="AL350">
        <v>3</v>
      </c>
      <c r="AM350" t="s">
        <v>95</v>
      </c>
      <c r="AN350">
        <v>0</v>
      </c>
      <c r="AO350" t="s">
        <v>95</v>
      </c>
      <c r="AP350" t="s">
        <v>95</v>
      </c>
      <c r="AQ350">
        <v>1</v>
      </c>
      <c r="AS350">
        <v>1</v>
      </c>
      <c r="AT350" t="s">
        <v>92</v>
      </c>
      <c r="AU350" t="s">
        <v>2415</v>
      </c>
      <c r="AV350" t="s">
        <v>94</v>
      </c>
      <c r="AW350">
        <v>15000000</v>
      </c>
      <c r="AX350">
        <v>5914800</v>
      </c>
      <c r="AY350">
        <v>1</v>
      </c>
      <c r="AZ350">
        <v>95860500</v>
      </c>
      <c r="BA350">
        <v>37799712.359999999</v>
      </c>
      <c r="BB350" t="s">
        <v>93</v>
      </c>
      <c r="BC350" t="s">
        <v>1961</v>
      </c>
      <c r="BD350">
        <v>2021.6836023641399</v>
      </c>
      <c r="BE350">
        <v>0</v>
      </c>
      <c r="BF350">
        <v>49.699713520091109</v>
      </c>
      <c r="BG350">
        <v>2071.3833158842308</v>
      </c>
      <c r="BH350">
        <v>2021.6836023641399</v>
      </c>
      <c r="BI350">
        <v>0</v>
      </c>
      <c r="BJ350">
        <v>49.699713520091109</v>
      </c>
      <c r="BK350">
        <v>2071.3833158842308</v>
      </c>
      <c r="BL350">
        <v>644000</v>
      </c>
      <c r="BM350">
        <v>0</v>
      </c>
      <c r="BN350">
        <v>15831.664000000001</v>
      </c>
      <c r="BO350">
        <v>659831.66399999987</v>
      </c>
      <c r="BP350">
        <v>2021.6836023641399</v>
      </c>
      <c r="BQ350">
        <v>0</v>
      </c>
      <c r="BR350">
        <v>49.699713520091109</v>
      </c>
      <c r="BS350" s="14">
        <v>2071.3833158842308</v>
      </c>
      <c r="BT350" s="15">
        <v>10502.848482641943</v>
      </c>
      <c r="BU350" s="15">
        <v>0</v>
      </c>
      <c r="BV350" s="15">
        <v>258.19498170822533</v>
      </c>
      <c r="BW350" s="15">
        <v>10761.043464350167</v>
      </c>
      <c r="BX350" s="15">
        <v>10502.848482641943</v>
      </c>
      <c r="BY350" s="15">
        <v>0</v>
      </c>
      <c r="BZ350" s="15">
        <v>258.19498170822533</v>
      </c>
      <c r="CA350" s="15">
        <v>10761.043464350167</v>
      </c>
      <c r="CB350" s="15">
        <v>3345644.4</v>
      </c>
      <c r="CC350" s="15">
        <v>0</v>
      </c>
      <c r="CD350" s="15">
        <v>82247.077646400008</v>
      </c>
      <c r="CE350" s="15">
        <v>3427891.4776463993</v>
      </c>
      <c r="CF350" s="15">
        <v>10502.848482641943</v>
      </c>
      <c r="CG350" s="15">
        <v>0</v>
      </c>
      <c r="CH350" s="15">
        <v>258.19498170822533</v>
      </c>
      <c r="CI350" s="15">
        <v>10761.043464350167</v>
      </c>
      <c r="CJ350" s="15" t="s">
        <v>96</v>
      </c>
      <c r="CK350" s="15">
        <v>1.4999999999999999E-2</v>
      </c>
      <c r="CL350" s="15">
        <v>3.5000000000000003E-2</v>
      </c>
      <c r="CM350" s="15">
        <v>0.26500000000000001</v>
      </c>
      <c r="CN350" s="15">
        <v>12075</v>
      </c>
      <c r="CO350" s="15">
        <v>28175.000000000004</v>
      </c>
      <c r="CP350" s="15">
        <v>213325</v>
      </c>
      <c r="CQ350" s="15">
        <v>12075</v>
      </c>
      <c r="CR350" s="14">
        <v>12075</v>
      </c>
      <c r="CS350">
        <v>12075</v>
      </c>
      <c r="CT350">
        <v>28175.000000000004</v>
      </c>
      <c r="CU350">
        <v>213325</v>
      </c>
      <c r="CV350">
        <v>12075</v>
      </c>
      <c r="CW350">
        <v>12075</v>
      </c>
      <c r="CX350">
        <v>3</v>
      </c>
      <c r="CY350" s="21">
        <f t="shared" si="5"/>
        <v>2.573146976253703E-3</v>
      </c>
      <c r="CZ350" s="21" t="e">
        <f>VLOOKUP(F350,#REF!,12,0)</f>
        <v>#REF!</v>
      </c>
      <c r="DB350" s="16"/>
    </row>
    <row r="351" spans="1:106">
      <c r="A351" t="s">
        <v>520</v>
      </c>
      <c r="B351" t="s">
        <v>843</v>
      </c>
      <c r="C351" t="s">
        <v>1962</v>
      </c>
      <c r="D351" t="s">
        <v>2460</v>
      </c>
      <c r="E351" t="s">
        <v>520</v>
      </c>
      <c r="F351" t="s">
        <v>843</v>
      </c>
      <c r="I351" t="s">
        <v>836</v>
      </c>
      <c r="J351" t="s">
        <v>2417</v>
      </c>
      <c r="K351" t="s">
        <v>100</v>
      </c>
      <c r="L351" t="s">
        <v>89</v>
      </c>
      <c r="M351" t="s">
        <v>90</v>
      </c>
      <c r="N351" t="s">
        <v>846</v>
      </c>
      <c r="O351">
        <v>44519</v>
      </c>
      <c r="P351">
        <v>44500</v>
      </c>
      <c r="Q351">
        <v>1</v>
      </c>
      <c r="R351" t="s">
        <v>94</v>
      </c>
      <c r="S351">
        <v>479500</v>
      </c>
      <c r="T351">
        <v>479500</v>
      </c>
      <c r="U351">
        <v>11787.71</v>
      </c>
      <c r="V351">
        <v>0.05</v>
      </c>
      <c r="W351">
        <v>1</v>
      </c>
      <c r="X351">
        <v>479500</v>
      </c>
      <c r="Y351" s="14">
        <v>479500</v>
      </c>
      <c r="Z351">
        <v>11787.71</v>
      </c>
      <c r="AA351">
        <v>0</v>
      </c>
      <c r="AB351">
        <v>0</v>
      </c>
      <c r="AC351" t="s">
        <v>523</v>
      </c>
      <c r="AD351">
        <v>0</v>
      </c>
      <c r="AE351">
        <v>0</v>
      </c>
      <c r="AF351">
        <v>0</v>
      </c>
      <c r="AG351">
        <v>0</v>
      </c>
      <c r="AH351" t="s">
        <v>523</v>
      </c>
      <c r="AI351">
        <v>3</v>
      </c>
      <c r="AJ351">
        <v>3</v>
      </c>
      <c r="AL351">
        <v>3</v>
      </c>
      <c r="AM351" t="s">
        <v>95</v>
      </c>
      <c r="AN351">
        <v>0</v>
      </c>
      <c r="AO351" t="s">
        <v>95</v>
      </c>
      <c r="AP351" t="s">
        <v>95</v>
      </c>
      <c r="AQ351">
        <v>1</v>
      </c>
      <c r="AS351">
        <v>1</v>
      </c>
      <c r="AT351" t="s">
        <v>92</v>
      </c>
      <c r="AU351" t="s">
        <v>2415</v>
      </c>
      <c r="AV351" t="s">
        <v>94</v>
      </c>
      <c r="AW351">
        <v>5000000</v>
      </c>
      <c r="AX351">
        <v>4520500</v>
      </c>
      <c r="AY351">
        <v>1</v>
      </c>
      <c r="AZ351">
        <v>31953500</v>
      </c>
      <c r="BA351">
        <v>28889159.349999998</v>
      </c>
      <c r="BB351" t="s">
        <v>93</v>
      </c>
      <c r="BC351" t="s">
        <v>1962</v>
      </c>
      <c r="BD351">
        <v>1204.2202327125528</v>
      </c>
      <c r="BE351">
        <v>0</v>
      </c>
      <c r="BF351">
        <v>29.603751573197258</v>
      </c>
      <c r="BG351">
        <v>1233.8239842857502</v>
      </c>
      <c r="BH351">
        <v>1204.2202327125528</v>
      </c>
      <c r="BI351">
        <v>0</v>
      </c>
      <c r="BJ351">
        <v>29.603751573197258</v>
      </c>
      <c r="BK351">
        <v>1233.8239842857502</v>
      </c>
      <c r="BL351">
        <v>383600</v>
      </c>
      <c r="BM351">
        <v>0</v>
      </c>
      <c r="BN351">
        <v>9430.1679999999978</v>
      </c>
      <c r="BO351">
        <v>393030.16800000006</v>
      </c>
      <c r="BP351">
        <v>1204.2202327125528</v>
      </c>
      <c r="BQ351">
        <v>0</v>
      </c>
      <c r="BR351">
        <v>29.603751573197258</v>
      </c>
      <c r="BS351" s="14">
        <v>1233.8239842857502</v>
      </c>
      <c r="BT351" s="15">
        <v>6256.0445309649831</v>
      </c>
      <c r="BU351" s="15">
        <v>0</v>
      </c>
      <c r="BV351" s="15">
        <v>153.79444979791708</v>
      </c>
      <c r="BW351" s="15">
        <v>6409.838980762901</v>
      </c>
      <c r="BX351" s="15">
        <v>6256.0445309649831</v>
      </c>
      <c r="BY351" s="15">
        <v>0</v>
      </c>
      <c r="BZ351" s="15">
        <v>153.79444979791708</v>
      </c>
      <c r="CA351" s="15">
        <v>6409.838980762901</v>
      </c>
      <c r="CB351" s="15">
        <v>1992840.36</v>
      </c>
      <c r="CC351" s="15">
        <v>0</v>
      </c>
      <c r="CD351" s="15">
        <v>48990.665776799986</v>
      </c>
      <c r="CE351" s="15">
        <v>2041831.0257768002</v>
      </c>
      <c r="CF351" s="15">
        <v>6256.0445309649831</v>
      </c>
      <c r="CG351" s="15">
        <v>0</v>
      </c>
      <c r="CH351" s="15">
        <v>153.79444979791708</v>
      </c>
      <c r="CI351" s="15">
        <v>6409.838980762901</v>
      </c>
      <c r="CJ351" s="15" t="s">
        <v>96</v>
      </c>
      <c r="CK351" s="15">
        <v>1.4999999999999999E-2</v>
      </c>
      <c r="CL351" s="15">
        <v>3.5000000000000003E-2</v>
      </c>
      <c r="CM351" s="15">
        <v>0.26500000000000001</v>
      </c>
      <c r="CN351" s="15">
        <v>7192.5</v>
      </c>
      <c r="CO351" s="15">
        <v>16782.5</v>
      </c>
      <c r="CP351" s="15">
        <v>127067.5</v>
      </c>
      <c r="CQ351" s="15">
        <v>7192.5</v>
      </c>
      <c r="CR351" s="14">
        <v>7192.5</v>
      </c>
      <c r="CS351">
        <v>7192.5</v>
      </c>
      <c r="CT351">
        <v>16782.5</v>
      </c>
      <c r="CU351">
        <v>127067.5</v>
      </c>
      <c r="CV351">
        <v>7192.5</v>
      </c>
      <c r="CW351">
        <v>7192.5</v>
      </c>
      <c r="CX351">
        <v>3</v>
      </c>
      <c r="CY351" s="21">
        <f t="shared" si="5"/>
        <v>2.5731469953821692E-3</v>
      </c>
      <c r="CZ351" s="21" t="e">
        <f>VLOOKUP(F351,#REF!,12,0)</f>
        <v>#REF!</v>
      </c>
      <c r="DB351" s="16"/>
    </row>
    <row r="352" spans="1:106">
      <c r="A352" t="s">
        <v>520</v>
      </c>
      <c r="B352" t="s">
        <v>847</v>
      </c>
      <c r="C352" t="s">
        <v>1963</v>
      </c>
      <c r="D352" t="s">
        <v>2460</v>
      </c>
      <c r="E352" t="s">
        <v>520</v>
      </c>
      <c r="F352" t="s">
        <v>847</v>
      </c>
      <c r="I352" t="s">
        <v>836</v>
      </c>
      <c r="J352" t="s">
        <v>2418</v>
      </c>
      <c r="K352" t="s">
        <v>100</v>
      </c>
      <c r="L352" t="s">
        <v>89</v>
      </c>
      <c r="M352" t="s">
        <v>90</v>
      </c>
      <c r="N352" t="s">
        <v>850</v>
      </c>
      <c r="O352">
        <v>44519</v>
      </c>
      <c r="P352">
        <v>44500</v>
      </c>
      <c r="Q352">
        <v>1</v>
      </c>
      <c r="R352" t="s">
        <v>94</v>
      </c>
      <c r="S352">
        <v>3283200</v>
      </c>
      <c r="T352">
        <v>3283200</v>
      </c>
      <c r="U352">
        <v>80712</v>
      </c>
      <c r="V352">
        <v>0.05</v>
      </c>
      <c r="W352">
        <v>1</v>
      </c>
      <c r="X352">
        <v>3283200</v>
      </c>
      <c r="Y352" s="14">
        <v>3283200</v>
      </c>
      <c r="Z352">
        <v>80712</v>
      </c>
      <c r="AA352">
        <v>0</v>
      </c>
      <c r="AB352">
        <v>0</v>
      </c>
      <c r="AC352" t="s">
        <v>523</v>
      </c>
      <c r="AD352">
        <v>0</v>
      </c>
      <c r="AE352">
        <v>0</v>
      </c>
      <c r="AF352">
        <v>0</v>
      </c>
      <c r="AG352">
        <v>0</v>
      </c>
      <c r="AH352" t="s">
        <v>523</v>
      </c>
      <c r="AI352">
        <v>3</v>
      </c>
      <c r="AJ352">
        <v>3</v>
      </c>
      <c r="AL352">
        <v>3</v>
      </c>
      <c r="AM352" t="s">
        <v>95</v>
      </c>
      <c r="AN352">
        <v>0</v>
      </c>
      <c r="AO352" t="s">
        <v>95</v>
      </c>
      <c r="AP352" t="s">
        <v>95</v>
      </c>
      <c r="AQ352">
        <v>1</v>
      </c>
      <c r="AS352">
        <v>1</v>
      </c>
      <c r="AT352" t="s">
        <v>92</v>
      </c>
      <c r="AU352" t="s">
        <v>2415</v>
      </c>
      <c r="AV352" t="s">
        <v>94</v>
      </c>
      <c r="AW352">
        <v>10000000</v>
      </c>
      <c r="AX352">
        <v>5510800</v>
      </c>
      <c r="AY352">
        <v>1</v>
      </c>
      <c r="AZ352">
        <v>63907000</v>
      </c>
      <c r="BA352">
        <v>35217869.560000002</v>
      </c>
      <c r="BB352" t="s">
        <v>93</v>
      </c>
      <c r="BC352" t="s">
        <v>1963</v>
      </c>
      <c r="BD352">
        <v>8245.4554078036563</v>
      </c>
      <c r="BE352">
        <v>0</v>
      </c>
      <c r="BF352">
        <v>202.70077877517326</v>
      </c>
      <c r="BG352">
        <v>8448.1561865788299</v>
      </c>
      <c r="BH352">
        <v>8245.4554078036563</v>
      </c>
      <c r="BI352">
        <v>0</v>
      </c>
      <c r="BJ352">
        <v>202.70077877517326</v>
      </c>
      <c r="BK352">
        <v>8448.1561865788299</v>
      </c>
      <c r="BL352">
        <v>2626560</v>
      </c>
      <c r="BM352">
        <v>0</v>
      </c>
      <c r="BN352">
        <v>64569.599999999991</v>
      </c>
      <c r="BO352">
        <v>2691129.6</v>
      </c>
      <c r="BP352">
        <v>8245.4554078036563</v>
      </c>
      <c r="BQ352">
        <v>0</v>
      </c>
      <c r="BR352">
        <v>202.70077877517326</v>
      </c>
      <c r="BS352" s="14">
        <v>8448.1561865788299</v>
      </c>
      <c r="BT352" s="15">
        <v>42835.965389080775</v>
      </c>
      <c r="BU352" s="15">
        <v>0</v>
      </c>
      <c r="BV352" s="15">
        <v>1053.0508158149025</v>
      </c>
      <c r="BW352" s="15">
        <v>43889.016204895677</v>
      </c>
      <c r="BX352" s="15">
        <v>42835.965389080775</v>
      </c>
      <c r="BY352" s="15">
        <v>0</v>
      </c>
      <c r="BZ352" s="15">
        <v>1053.0508158149025</v>
      </c>
      <c r="CA352" s="15">
        <v>43889.016204895677</v>
      </c>
      <c r="CB352" s="15">
        <v>13645241.856000001</v>
      </c>
      <c r="CC352" s="15">
        <v>0</v>
      </c>
      <c r="CD352" s="15">
        <v>335445.52895999997</v>
      </c>
      <c r="CE352" s="15">
        <v>13980687.384960001</v>
      </c>
      <c r="CF352" s="15">
        <v>42835.965389080775</v>
      </c>
      <c r="CG352" s="15">
        <v>0</v>
      </c>
      <c r="CH352" s="15">
        <v>1053.0508158149025</v>
      </c>
      <c r="CI352" s="15">
        <v>43889.016204895677</v>
      </c>
      <c r="CJ352" s="15" t="s">
        <v>96</v>
      </c>
      <c r="CK352" s="15">
        <v>1.4999999999999999E-2</v>
      </c>
      <c r="CL352" s="15">
        <v>3.5000000000000003E-2</v>
      </c>
      <c r="CM352" s="15">
        <v>0.26500000000000001</v>
      </c>
      <c r="CN352" s="15">
        <v>49248</v>
      </c>
      <c r="CO352" s="15">
        <v>114912.00000000001</v>
      </c>
      <c r="CP352" s="15">
        <v>870048</v>
      </c>
      <c r="CQ352" s="15">
        <v>49248</v>
      </c>
      <c r="CR352" s="14">
        <v>49248</v>
      </c>
      <c r="CS352">
        <v>49248</v>
      </c>
      <c r="CT352">
        <v>114912.00000000001</v>
      </c>
      <c r="CU352">
        <v>870048</v>
      </c>
      <c r="CV352">
        <v>49248</v>
      </c>
      <c r="CW352">
        <v>49248</v>
      </c>
      <c r="CX352">
        <v>3</v>
      </c>
      <c r="CY352" s="21">
        <f t="shared" si="5"/>
        <v>2.5731469866529088E-3</v>
      </c>
      <c r="CZ352" s="21" t="e">
        <f>VLOOKUP(F352,#REF!,12,0)</f>
        <v>#REF!</v>
      </c>
      <c r="DB352" s="16"/>
    </row>
    <row r="353" spans="1:106">
      <c r="A353" t="s">
        <v>520</v>
      </c>
      <c r="B353" t="s">
        <v>851</v>
      </c>
      <c r="C353" t="s">
        <v>1964</v>
      </c>
      <c r="D353" t="s">
        <v>2460</v>
      </c>
      <c r="E353" t="s">
        <v>520</v>
      </c>
      <c r="F353" t="s">
        <v>851</v>
      </c>
      <c r="I353" t="s">
        <v>836</v>
      </c>
      <c r="J353" t="s">
        <v>2419</v>
      </c>
      <c r="K353" t="s">
        <v>128</v>
      </c>
      <c r="L353" t="s">
        <v>89</v>
      </c>
      <c r="M353" t="s">
        <v>90</v>
      </c>
      <c r="N353" t="s">
        <v>854</v>
      </c>
      <c r="O353">
        <v>44538</v>
      </c>
      <c r="P353">
        <v>44500</v>
      </c>
      <c r="Q353">
        <v>1</v>
      </c>
      <c r="R353" t="s">
        <v>94</v>
      </c>
      <c r="S353">
        <v>248000</v>
      </c>
      <c r="T353">
        <v>248000</v>
      </c>
      <c r="U353">
        <v>6027.78</v>
      </c>
      <c r="V353">
        <v>0.05</v>
      </c>
      <c r="W353">
        <v>1</v>
      </c>
      <c r="X353">
        <v>248000</v>
      </c>
      <c r="Y353" s="14">
        <v>248000</v>
      </c>
      <c r="Z353">
        <v>6027.78</v>
      </c>
      <c r="AA353">
        <v>0</v>
      </c>
      <c r="AB353">
        <v>0</v>
      </c>
      <c r="AC353" t="s">
        <v>523</v>
      </c>
      <c r="AD353">
        <v>0</v>
      </c>
      <c r="AE353">
        <v>0</v>
      </c>
      <c r="AF353">
        <v>0</v>
      </c>
      <c r="AG353">
        <v>0</v>
      </c>
      <c r="AH353" t="s">
        <v>523</v>
      </c>
      <c r="AI353">
        <v>3</v>
      </c>
      <c r="AJ353">
        <v>3</v>
      </c>
      <c r="AL353">
        <v>3</v>
      </c>
      <c r="AM353" t="s">
        <v>95</v>
      </c>
      <c r="AN353">
        <v>0</v>
      </c>
      <c r="AO353" t="s">
        <v>95</v>
      </c>
      <c r="AP353" t="s">
        <v>95</v>
      </c>
      <c r="AQ353">
        <v>1</v>
      </c>
      <c r="AS353">
        <v>1</v>
      </c>
      <c r="AT353" t="s">
        <v>92</v>
      </c>
      <c r="AU353" t="s">
        <v>2415</v>
      </c>
      <c r="AV353" t="s">
        <v>94</v>
      </c>
      <c r="AW353">
        <v>10000000</v>
      </c>
      <c r="AX353">
        <v>5438600</v>
      </c>
      <c r="AY353">
        <v>1</v>
      </c>
      <c r="AZ353">
        <v>63907000</v>
      </c>
      <c r="BA353">
        <v>34756461.019999996</v>
      </c>
      <c r="BB353" t="s">
        <v>93</v>
      </c>
      <c r="BC353" t="s">
        <v>1964</v>
      </c>
      <c r="BD353">
        <v>622.82923402025676</v>
      </c>
      <c r="BE353">
        <v>0</v>
      </c>
      <c r="BF353">
        <v>15.138216130010576</v>
      </c>
      <c r="BG353">
        <v>637.96745015026738</v>
      </c>
      <c r="BH353">
        <v>622.82923402025676</v>
      </c>
      <c r="BI353">
        <v>0</v>
      </c>
      <c r="BJ353">
        <v>15.138216130010576</v>
      </c>
      <c r="BK353">
        <v>637.96745015026738</v>
      </c>
      <c r="BL353">
        <v>198400</v>
      </c>
      <c r="BM353">
        <v>0</v>
      </c>
      <c r="BN353">
        <v>4822.2239999999993</v>
      </c>
      <c r="BO353">
        <v>203222.22400000002</v>
      </c>
      <c r="BP353">
        <v>622.82923402025676</v>
      </c>
      <c r="BQ353">
        <v>0</v>
      </c>
      <c r="BR353">
        <v>15.138216130010576</v>
      </c>
      <c r="BS353" s="14">
        <v>637.96745015026738</v>
      </c>
      <c r="BT353" s="15">
        <v>3235.6601536586359</v>
      </c>
      <c r="BU353" s="15">
        <v>0</v>
      </c>
      <c r="BV353" s="15">
        <v>78.644546617017951</v>
      </c>
      <c r="BW353" s="15">
        <v>3314.3047002756539</v>
      </c>
      <c r="BX353" s="15">
        <v>3235.6601536586359</v>
      </c>
      <c r="BY353" s="15">
        <v>0</v>
      </c>
      <c r="BZ353" s="15">
        <v>78.644546617017951</v>
      </c>
      <c r="CA353" s="15">
        <v>3314.3047002756539</v>
      </c>
      <c r="CB353" s="15">
        <v>1030707.84</v>
      </c>
      <c r="CC353" s="15">
        <v>0</v>
      </c>
      <c r="CD353" s="15">
        <v>25051.935902399997</v>
      </c>
      <c r="CE353" s="15">
        <v>1055759.7759024</v>
      </c>
      <c r="CF353" s="15">
        <v>3235.6601536586359</v>
      </c>
      <c r="CG353" s="15">
        <v>0</v>
      </c>
      <c r="CH353" s="15">
        <v>78.644546617017951</v>
      </c>
      <c r="CI353" s="15">
        <v>3314.3047002756539</v>
      </c>
      <c r="CJ353" s="15" t="s">
        <v>96</v>
      </c>
      <c r="CK353" s="15">
        <v>1.4999999999999999E-2</v>
      </c>
      <c r="CL353" s="15">
        <v>3.5000000000000003E-2</v>
      </c>
      <c r="CM353" s="15">
        <v>0.26500000000000001</v>
      </c>
      <c r="CN353" s="15">
        <v>3720</v>
      </c>
      <c r="CO353" s="15">
        <v>8680</v>
      </c>
      <c r="CP353" s="15">
        <v>65720</v>
      </c>
      <c r="CQ353" s="15">
        <v>3720</v>
      </c>
      <c r="CR353" s="14">
        <v>3720</v>
      </c>
      <c r="CS353">
        <v>3720</v>
      </c>
      <c r="CT353">
        <v>8680</v>
      </c>
      <c r="CU353">
        <v>65720</v>
      </c>
      <c r="CV353">
        <v>3720</v>
      </c>
      <c r="CW353">
        <v>3720</v>
      </c>
      <c r="CX353">
        <v>3</v>
      </c>
      <c r="CY353" s="21">
        <f t="shared" si="5"/>
        <v>2.5724493957672073E-3</v>
      </c>
      <c r="CZ353" s="21" t="e">
        <f>VLOOKUP(F353,#REF!,12,0)</f>
        <v>#REF!</v>
      </c>
      <c r="DB353" s="16"/>
    </row>
    <row r="354" spans="1:106">
      <c r="A354" t="s">
        <v>520</v>
      </c>
      <c r="B354" t="s">
        <v>855</v>
      </c>
      <c r="C354" t="s">
        <v>1965</v>
      </c>
      <c r="D354" t="s">
        <v>2460</v>
      </c>
      <c r="E354" t="s">
        <v>520</v>
      </c>
      <c r="F354" t="s">
        <v>855</v>
      </c>
      <c r="I354" t="s">
        <v>836</v>
      </c>
      <c r="J354" t="s">
        <v>2419</v>
      </c>
      <c r="K354" t="s">
        <v>128</v>
      </c>
      <c r="L354" t="s">
        <v>89</v>
      </c>
      <c r="M354" t="s">
        <v>90</v>
      </c>
      <c r="N354" t="s">
        <v>858</v>
      </c>
      <c r="O354">
        <v>44538</v>
      </c>
      <c r="P354">
        <v>44500</v>
      </c>
      <c r="Q354">
        <v>1</v>
      </c>
      <c r="R354" t="s">
        <v>94</v>
      </c>
      <c r="S354">
        <v>984000</v>
      </c>
      <c r="T354">
        <v>984000</v>
      </c>
      <c r="U354">
        <v>23916.67</v>
      </c>
      <c r="V354">
        <v>0.05</v>
      </c>
      <c r="W354">
        <v>1</v>
      </c>
      <c r="X354">
        <v>984000</v>
      </c>
      <c r="Y354" s="14">
        <v>984000</v>
      </c>
      <c r="Z354">
        <v>23916.67</v>
      </c>
      <c r="AA354">
        <v>0</v>
      </c>
      <c r="AB354">
        <v>0</v>
      </c>
      <c r="AC354" t="s">
        <v>523</v>
      </c>
      <c r="AD354">
        <v>0</v>
      </c>
      <c r="AE354">
        <v>0</v>
      </c>
      <c r="AF354">
        <v>0</v>
      </c>
      <c r="AG354">
        <v>0</v>
      </c>
      <c r="AH354" t="s">
        <v>523</v>
      </c>
      <c r="AI354">
        <v>3</v>
      </c>
      <c r="AJ354">
        <v>3</v>
      </c>
      <c r="AL354">
        <v>3</v>
      </c>
      <c r="AM354" t="s">
        <v>95</v>
      </c>
      <c r="AN354">
        <v>0</v>
      </c>
      <c r="AO354" t="s">
        <v>95</v>
      </c>
      <c r="AP354" t="s">
        <v>95</v>
      </c>
      <c r="AQ354">
        <v>1</v>
      </c>
      <c r="AS354">
        <v>1</v>
      </c>
      <c r="AT354" t="s">
        <v>92</v>
      </c>
      <c r="AU354" t="s">
        <v>2415</v>
      </c>
      <c r="AV354" t="s">
        <v>94</v>
      </c>
      <c r="AW354">
        <v>10000000</v>
      </c>
      <c r="AX354">
        <v>5479000</v>
      </c>
      <c r="AY354">
        <v>1</v>
      </c>
      <c r="AZ354">
        <v>63907000</v>
      </c>
      <c r="BA354">
        <v>35014645.299999997</v>
      </c>
      <c r="BB354" t="s">
        <v>93</v>
      </c>
      <c r="BC354" t="s">
        <v>1965</v>
      </c>
      <c r="BD354">
        <v>2471.2256704674701</v>
      </c>
      <c r="BE354">
        <v>0</v>
      </c>
      <c r="BF354">
        <v>60.064521195222795</v>
      </c>
      <c r="BG354">
        <v>2531.2901916626929</v>
      </c>
      <c r="BH354">
        <v>2471.2256704674701</v>
      </c>
      <c r="BI354">
        <v>0</v>
      </c>
      <c r="BJ354">
        <v>60.064521195222795</v>
      </c>
      <c r="BK354">
        <v>2531.2901916626929</v>
      </c>
      <c r="BL354">
        <v>787200</v>
      </c>
      <c r="BM354">
        <v>0</v>
      </c>
      <c r="BN354">
        <v>19133.335999999996</v>
      </c>
      <c r="BO354">
        <v>806333.33600000001</v>
      </c>
      <c r="BP354">
        <v>2471.2256704674701</v>
      </c>
      <c r="BQ354">
        <v>0</v>
      </c>
      <c r="BR354">
        <v>60.064521195222795</v>
      </c>
      <c r="BS354" s="14">
        <v>2531.2901916626929</v>
      </c>
      <c r="BT354" s="15">
        <v>12838.264480645554</v>
      </c>
      <c r="BU354" s="15">
        <v>0</v>
      </c>
      <c r="BV354" s="15">
        <v>312.04119406130195</v>
      </c>
      <c r="BW354" s="15">
        <v>13150.305674706857</v>
      </c>
      <c r="BX354" s="15">
        <v>12838.264480645554</v>
      </c>
      <c r="BY354" s="15">
        <v>0</v>
      </c>
      <c r="BZ354" s="15">
        <v>312.04119406130195</v>
      </c>
      <c r="CA354" s="15">
        <v>13150.305674706857</v>
      </c>
      <c r="CB354" s="15">
        <v>4089582.72</v>
      </c>
      <c r="CC354" s="15">
        <v>0</v>
      </c>
      <c r="CD354" s="15">
        <v>99399.593853599974</v>
      </c>
      <c r="CE354" s="15">
        <v>4188982.3138536001</v>
      </c>
      <c r="CF354" s="15">
        <v>12838.264480645554</v>
      </c>
      <c r="CG354" s="15">
        <v>0</v>
      </c>
      <c r="CH354" s="15">
        <v>312.04119406130195</v>
      </c>
      <c r="CI354" s="15">
        <v>13150.305674706857</v>
      </c>
      <c r="CJ354" s="15" t="s">
        <v>96</v>
      </c>
      <c r="CK354" s="15">
        <v>1.4999999999999999E-2</v>
      </c>
      <c r="CL354" s="15">
        <v>3.5000000000000003E-2</v>
      </c>
      <c r="CM354" s="15">
        <v>0.26500000000000001</v>
      </c>
      <c r="CN354" s="15">
        <v>14760</v>
      </c>
      <c r="CO354" s="15">
        <v>34440</v>
      </c>
      <c r="CP354" s="15">
        <v>260760</v>
      </c>
      <c r="CQ354" s="15">
        <v>14760</v>
      </c>
      <c r="CR354" s="14">
        <v>14760</v>
      </c>
      <c r="CS354">
        <v>14760</v>
      </c>
      <c r="CT354">
        <v>34440</v>
      </c>
      <c r="CU354">
        <v>260760</v>
      </c>
      <c r="CV354">
        <v>14760</v>
      </c>
      <c r="CW354">
        <v>14760</v>
      </c>
      <c r="CX354">
        <v>3</v>
      </c>
      <c r="CY354" s="21">
        <f t="shared" si="5"/>
        <v>2.5724493817710294E-3</v>
      </c>
      <c r="CZ354" s="21" t="e">
        <f>VLOOKUP(F354,#REF!,12,0)</f>
        <v>#REF!</v>
      </c>
      <c r="DB354" s="16"/>
    </row>
    <row r="355" spans="1:106">
      <c r="A355" t="s">
        <v>520</v>
      </c>
      <c r="B355" t="s">
        <v>859</v>
      </c>
      <c r="C355" t="s">
        <v>1966</v>
      </c>
      <c r="D355" t="s">
        <v>2460</v>
      </c>
      <c r="E355" t="s">
        <v>520</v>
      </c>
      <c r="F355" t="s">
        <v>859</v>
      </c>
      <c r="I355" t="s">
        <v>836</v>
      </c>
      <c r="J355" t="s">
        <v>2419</v>
      </c>
      <c r="K355" t="s">
        <v>128</v>
      </c>
      <c r="L355" t="s">
        <v>89</v>
      </c>
      <c r="M355" t="s">
        <v>90</v>
      </c>
      <c r="N355" t="s">
        <v>862</v>
      </c>
      <c r="O355">
        <v>44538</v>
      </c>
      <c r="P355">
        <v>44500</v>
      </c>
      <c r="Q355">
        <v>1</v>
      </c>
      <c r="R355" t="s">
        <v>94</v>
      </c>
      <c r="S355">
        <v>238000</v>
      </c>
      <c r="T355">
        <v>238000</v>
      </c>
      <c r="U355">
        <v>5784.72</v>
      </c>
      <c r="V355">
        <v>0.05</v>
      </c>
      <c r="W355">
        <v>1</v>
      </c>
      <c r="X355">
        <v>238000</v>
      </c>
      <c r="Y355" s="14">
        <v>238000</v>
      </c>
      <c r="Z355">
        <v>5784.72</v>
      </c>
      <c r="AA355">
        <v>0</v>
      </c>
      <c r="AB355">
        <v>0</v>
      </c>
      <c r="AC355" t="s">
        <v>523</v>
      </c>
      <c r="AD355">
        <v>0</v>
      </c>
      <c r="AE355">
        <v>0</v>
      </c>
      <c r="AF355">
        <v>0</v>
      </c>
      <c r="AG355">
        <v>0</v>
      </c>
      <c r="AH355" t="s">
        <v>523</v>
      </c>
      <c r="AI355">
        <v>3</v>
      </c>
      <c r="AJ355">
        <v>3</v>
      </c>
      <c r="AL355">
        <v>3</v>
      </c>
      <c r="AM355" t="s">
        <v>95</v>
      </c>
      <c r="AN355">
        <v>0</v>
      </c>
      <c r="AO355" t="s">
        <v>95</v>
      </c>
      <c r="AP355" t="s">
        <v>95</v>
      </c>
      <c r="AQ355">
        <v>1</v>
      </c>
      <c r="AS355">
        <v>1</v>
      </c>
      <c r="AT355" t="s">
        <v>92</v>
      </c>
      <c r="AU355" t="s">
        <v>2415</v>
      </c>
      <c r="AV355" t="s">
        <v>94</v>
      </c>
      <c r="AW355">
        <v>3000000</v>
      </c>
      <c r="AX355">
        <v>2262000</v>
      </c>
      <c r="AY355">
        <v>1</v>
      </c>
      <c r="AZ355">
        <v>19172100</v>
      </c>
      <c r="BA355">
        <v>14455763.4</v>
      </c>
      <c r="BB355" t="s">
        <v>93</v>
      </c>
      <c r="BC355" t="s">
        <v>1966</v>
      </c>
      <c r="BD355">
        <v>597.71515200331078</v>
      </c>
      <c r="BE355">
        <v>0</v>
      </c>
      <c r="BF355">
        <v>14.527793252506694</v>
      </c>
      <c r="BG355">
        <v>612.24294525581752</v>
      </c>
      <c r="BH355">
        <v>597.71515200331078</v>
      </c>
      <c r="BI355">
        <v>0</v>
      </c>
      <c r="BJ355">
        <v>14.527793252506694</v>
      </c>
      <c r="BK355">
        <v>612.24294525581752</v>
      </c>
      <c r="BL355">
        <v>190400</v>
      </c>
      <c r="BM355">
        <v>0</v>
      </c>
      <c r="BN355">
        <v>4627.7759999999998</v>
      </c>
      <c r="BO355">
        <v>195027.77600000001</v>
      </c>
      <c r="BP355">
        <v>597.71515200331078</v>
      </c>
      <c r="BQ355">
        <v>0</v>
      </c>
      <c r="BR355">
        <v>14.527793252506694</v>
      </c>
      <c r="BS355" s="14">
        <v>612.24294525581752</v>
      </c>
      <c r="BT355" s="15">
        <v>3105.1899861724</v>
      </c>
      <c r="BU355" s="15">
        <v>0</v>
      </c>
      <c r="BV355" s="15">
        <v>75.473338726097523</v>
      </c>
      <c r="BW355" s="15">
        <v>3180.6633248984976</v>
      </c>
      <c r="BX355" s="15">
        <v>3105.1899861724</v>
      </c>
      <c r="BY355" s="15">
        <v>0</v>
      </c>
      <c r="BZ355" s="15">
        <v>75.473338726097523</v>
      </c>
      <c r="CA355" s="15">
        <v>3180.6633248984976</v>
      </c>
      <c r="CB355" s="15">
        <v>989147.04</v>
      </c>
      <c r="CC355" s="15">
        <v>0</v>
      </c>
      <c r="CD355" s="15">
        <v>24041.759097599999</v>
      </c>
      <c r="CE355" s="15">
        <v>1013188.7990976</v>
      </c>
      <c r="CF355" s="15">
        <v>3105.1899861724</v>
      </c>
      <c r="CG355" s="15">
        <v>0</v>
      </c>
      <c r="CH355" s="15">
        <v>75.473338726097523</v>
      </c>
      <c r="CI355" s="15">
        <v>3180.6633248984976</v>
      </c>
      <c r="CJ355" s="15" t="s">
        <v>96</v>
      </c>
      <c r="CK355" s="15">
        <v>1.4999999999999999E-2</v>
      </c>
      <c r="CL355" s="15">
        <v>3.5000000000000003E-2</v>
      </c>
      <c r="CM355" s="15">
        <v>0.26500000000000001</v>
      </c>
      <c r="CN355" s="15">
        <v>3570</v>
      </c>
      <c r="CO355" s="15">
        <v>8330</v>
      </c>
      <c r="CP355" s="15">
        <v>63070</v>
      </c>
      <c r="CQ355" s="15">
        <v>3570</v>
      </c>
      <c r="CR355" s="14">
        <v>3570</v>
      </c>
      <c r="CS355">
        <v>3570</v>
      </c>
      <c r="CT355">
        <v>8330</v>
      </c>
      <c r="CU355">
        <v>63070</v>
      </c>
      <c r="CV355">
        <v>3570</v>
      </c>
      <c r="CW355">
        <v>3570</v>
      </c>
      <c r="CX355">
        <v>3</v>
      </c>
      <c r="CY355" s="21">
        <f t="shared" si="5"/>
        <v>2.5724493498143594E-3</v>
      </c>
      <c r="CZ355" s="21" t="e">
        <f>VLOOKUP(F355,#REF!,12,0)</f>
        <v>#REF!</v>
      </c>
      <c r="DB355" s="16"/>
    </row>
    <row r="356" spans="1:106">
      <c r="A356" t="s">
        <v>520</v>
      </c>
      <c r="B356" t="s">
        <v>863</v>
      </c>
      <c r="C356" t="s">
        <v>1967</v>
      </c>
      <c r="D356" t="s">
        <v>2460</v>
      </c>
      <c r="E356" t="s">
        <v>520</v>
      </c>
      <c r="F356" t="s">
        <v>863</v>
      </c>
      <c r="I356" t="s">
        <v>836</v>
      </c>
      <c r="J356" t="s">
        <v>2419</v>
      </c>
      <c r="K356" t="s">
        <v>128</v>
      </c>
      <c r="L356" t="s">
        <v>89</v>
      </c>
      <c r="M356" t="s">
        <v>90</v>
      </c>
      <c r="N356" t="s">
        <v>841</v>
      </c>
      <c r="O356">
        <v>44544</v>
      </c>
      <c r="P356">
        <v>44500</v>
      </c>
      <c r="Q356">
        <v>1</v>
      </c>
      <c r="R356" t="s">
        <v>94</v>
      </c>
      <c r="S356">
        <v>511000</v>
      </c>
      <c r="T356">
        <v>511000</v>
      </c>
      <c r="U356">
        <v>12704.03</v>
      </c>
      <c r="V356">
        <v>0.05</v>
      </c>
      <c r="W356">
        <v>1</v>
      </c>
      <c r="X356">
        <v>511000</v>
      </c>
      <c r="Y356" s="14">
        <v>511000</v>
      </c>
      <c r="Z356">
        <v>12704.03</v>
      </c>
      <c r="AA356">
        <v>0</v>
      </c>
      <c r="AB356">
        <v>0</v>
      </c>
      <c r="AC356" t="s">
        <v>523</v>
      </c>
      <c r="AD356">
        <v>0</v>
      </c>
      <c r="AE356">
        <v>0</v>
      </c>
      <c r="AF356">
        <v>0</v>
      </c>
      <c r="AG356">
        <v>0</v>
      </c>
      <c r="AH356" t="s">
        <v>523</v>
      </c>
      <c r="AI356">
        <v>3</v>
      </c>
      <c r="AJ356">
        <v>3</v>
      </c>
      <c r="AL356">
        <v>3</v>
      </c>
      <c r="AM356" t="s">
        <v>95</v>
      </c>
      <c r="AN356">
        <v>0</v>
      </c>
      <c r="AO356" t="s">
        <v>95</v>
      </c>
      <c r="AP356" t="s">
        <v>95</v>
      </c>
      <c r="AQ356">
        <v>1</v>
      </c>
      <c r="AS356">
        <v>1</v>
      </c>
      <c r="AT356" t="s">
        <v>92</v>
      </c>
      <c r="AU356" t="s">
        <v>2415</v>
      </c>
      <c r="AV356" t="s">
        <v>94</v>
      </c>
      <c r="AW356">
        <v>15000000</v>
      </c>
      <c r="AX356">
        <v>5914800</v>
      </c>
      <c r="AY356">
        <v>1</v>
      </c>
      <c r="AZ356">
        <v>95860500</v>
      </c>
      <c r="BA356">
        <v>37799712.359999999</v>
      </c>
      <c r="BB356" t="s">
        <v>93</v>
      </c>
      <c r="BC356" t="s">
        <v>1967</v>
      </c>
      <c r="BD356">
        <v>1283.3295910659322</v>
      </c>
      <c r="BE356">
        <v>0</v>
      </c>
      <c r="BF356">
        <v>31.90500513657404</v>
      </c>
      <c r="BG356">
        <v>1315.2345962025063</v>
      </c>
      <c r="BH356">
        <v>1283.3295910659322</v>
      </c>
      <c r="BI356">
        <v>0</v>
      </c>
      <c r="BJ356">
        <v>31.90500513657404</v>
      </c>
      <c r="BK356">
        <v>1315.2345962025063</v>
      </c>
      <c r="BL356">
        <v>408800</v>
      </c>
      <c r="BM356">
        <v>0</v>
      </c>
      <c r="BN356">
        <v>10163.224</v>
      </c>
      <c r="BO356">
        <v>418963.22400000005</v>
      </c>
      <c r="BP356">
        <v>1283.3295910659322</v>
      </c>
      <c r="BQ356">
        <v>0</v>
      </c>
      <c r="BR356">
        <v>31.90500513657404</v>
      </c>
      <c r="BS356" s="14">
        <v>1315.2345962025063</v>
      </c>
      <c r="BT356" s="15">
        <v>6667.0255585466239</v>
      </c>
      <c r="BU356" s="15">
        <v>0</v>
      </c>
      <c r="BV356" s="15">
        <v>165.74969218501579</v>
      </c>
      <c r="BW356" s="15">
        <v>6832.7752507316409</v>
      </c>
      <c r="BX356" s="15">
        <v>6667.0255585466239</v>
      </c>
      <c r="BY356" s="15">
        <v>0</v>
      </c>
      <c r="BZ356" s="15">
        <v>165.74969218501579</v>
      </c>
      <c r="CA356" s="15">
        <v>6832.7752507316409</v>
      </c>
      <c r="CB356" s="15">
        <v>2123756.88</v>
      </c>
      <c r="CC356" s="15">
        <v>0</v>
      </c>
      <c r="CD356" s="15">
        <v>52798.9650024</v>
      </c>
      <c r="CE356" s="15">
        <v>2176555.8450024002</v>
      </c>
      <c r="CF356" s="15">
        <v>6667.0255585466239</v>
      </c>
      <c r="CG356" s="15">
        <v>0</v>
      </c>
      <c r="CH356" s="15">
        <v>165.74969218501579</v>
      </c>
      <c r="CI356" s="15">
        <v>6832.7752507316409</v>
      </c>
      <c r="CJ356" s="15" t="s">
        <v>96</v>
      </c>
      <c r="CK356" s="15">
        <v>1.4999999999999999E-2</v>
      </c>
      <c r="CL356" s="15">
        <v>3.5000000000000003E-2</v>
      </c>
      <c r="CM356" s="15">
        <v>0.26500000000000001</v>
      </c>
      <c r="CN356" s="15">
        <v>7665</v>
      </c>
      <c r="CO356" s="15">
        <v>17885</v>
      </c>
      <c r="CP356" s="15">
        <v>135415</v>
      </c>
      <c r="CQ356" s="15">
        <v>7665</v>
      </c>
      <c r="CR356" s="14">
        <v>7665</v>
      </c>
      <c r="CS356">
        <v>7665</v>
      </c>
      <c r="CT356">
        <v>17885</v>
      </c>
      <c r="CU356">
        <v>135415</v>
      </c>
      <c r="CV356">
        <v>7665</v>
      </c>
      <c r="CW356">
        <v>7665</v>
      </c>
      <c r="CX356">
        <v>3</v>
      </c>
      <c r="CY356" s="21">
        <f t="shared" si="5"/>
        <v>2.5738446109638087E-3</v>
      </c>
      <c r="CZ356" s="21" t="e">
        <f>VLOOKUP(F356,#REF!,12,0)</f>
        <v>#REF!</v>
      </c>
      <c r="DB356" s="16"/>
    </row>
    <row r="357" spans="1:106">
      <c r="A357" t="s">
        <v>520</v>
      </c>
      <c r="B357" t="s">
        <v>864</v>
      </c>
      <c r="C357" t="s">
        <v>1968</v>
      </c>
      <c r="D357" t="s">
        <v>2460</v>
      </c>
      <c r="E357" t="s">
        <v>520</v>
      </c>
      <c r="F357" t="s">
        <v>864</v>
      </c>
      <c r="I357" t="s">
        <v>836</v>
      </c>
      <c r="J357" t="s">
        <v>2419</v>
      </c>
      <c r="K357" t="s">
        <v>128</v>
      </c>
      <c r="L357" t="s">
        <v>89</v>
      </c>
      <c r="M357" t="s">
        <v>90</v>
      </c>
      <c r="N357" t="s">
        <v>858</v>
      </c>
      <c r="O357">
        <v>44545</v>
      </c>
      <c r="P357">
        <v>44500</v>
      </c>
      <c r="Q357">
        <v>1</v>
      </c>
      <c r="R357" t="s">
        <v>94</v>
      </c>
      <c r="S357">
        <v>1440000</v>
      </c>
      <c r="T357">
        <v>1440000</v>
      </c>
      <c r="U357">
        <v>34800</v>
      </c>
      <c r="V357">
        <v>0.05</v>
      </c>
      <c r="W357">
        <v>1</v>
      </c>
      <c r="X357">
        <v>1440000</v>
      </c>
      <c r="Y357" s="14">
        <v>1440000</v>
      </c>
      <c r="Z357">
        <v>34800</v>
      </c>
      <c r="AA357">
        <v>0</v>
      </c>
      <c r="AB357">
        <v>0</v>
      </c>
      <c r="AC357" t="s">
        <v>523</v>
      </c>
      <c r="AD357">
        <v>0</v>
      </c>
      <c r="AE357">
        <v>0</v>
      </c>
      <c r="AF357">
        <v>0</v>
      </c>
      <c r="AG357">
        <v>0</v>
      </c>
      <c r="AH357" t="s">
        <v>523</v>
      </c>
      <c r="AI357">
        <v>3</v>
      </c>
      <c r="AJ357">
        <v>3</v>
      </c>
      <c r="AL357">
        <v>3</v>
      </c>
      <c r="AM357" t="s">
        <v>95</v>
      </c>
      <c r="AN357">
        <v>0</v>
      </c>
      <c r="AO357" t="s">
        <v>95</v>
      </c>
      <c r="AP357" t="s">
        <v>95</v>
      </c>
      <c r="AQ357">
        <v>1</v>
      </c>
      <c r="AS357">
        <v>1</v>
      </c>
      <c r="AT357" t="s">
        <v>92</v>
      </c>
      <c r="AU357" t="s">
        <v>2415</v>
      </c>
      <c r="AV357" t="s">
        <v>94</v>
      </c>
      <c r="AW357">
        <v>10000000</v>
      </c>
      <c r="AX357">
        <v>5479000</v>
      </c>
      <c r="AY357">
        <v>1</v>
      </c>
      <c r="AZ357">
        <v>63907000</v>
      </c>
      <c r="BA357">
        <v>35014645.299999997</v>
      </c>
      <c r="BB357" t="s">
        <v>93</v>
      </c>
      <c r="BC357" t="s">
        <v>1968</v>
      </c>
      <c r="BD357">
        <v>3616.4278104402001</v>
      </c>
      <c r="BE357">
        <v>0</v>
      </c>
      <c r="BF357">
        <v>87.397005418971503</v>
      </c>
      <c r="BG357">
        <v>3703.8248158591714</v>
      </c>
      <c r="BH357">
        <v>3616.4278104402001</v>
      </c>
      <c r="BI357">
        <v>0</v>
      </c>
      <c r="BJ357">
        <v>87.397005418971503</v>
      </c>
      <c r="BK357">
        <v>3703.8248158591714</v>
      </c>
      <c r="BL357">
        <v>1152000</v>
      </c>
      <c r="BM357">
        <v>0</v>
      </c>
      <c r="BN357">
        <v>27839.999999999996</v>
      </c>
      <c r="BO357">
        <v>1179840</v>
      </c>
      <c r="BP357">
        <v>3616.4278104402001</v>
      </c>
      <c r="BQ357">
        <v>0</v>
      </c>
      <c r="BR357">
        <v>87.397005418971503</v>
      </c>
      <c r="BS357" s="14">
        <v>3703.8248158591714</v>
      </c>
      <c r="BT357" s="15">
        <v>18787.704118017882</v>
      </c>
      <c r="BU357" s="15">
        <v>0</v>
      </c>
      <c r="BV357" s="15">
        <v>454.03618285209888</v>
      </c>
      <c r="BW357" s="15">
        <v>19241.74030086998</v>
      </c>
      <c r="BX357" s="15">
        <v>18787.704118017882</v>
      </c>
      <c r="BY357" s="15">
        <v>0</v>
      </c>
      <c r="BZ357" s="15">
        <v>454.03618285209888</v>
      </c>
      <c r="CA357" s="15">
        <v>19241.74030086998</v>
      </c>
      <c r="CB357" s="15">
        <v>5984755.2000000002</v>
      </c>
      <c r="CC357" s="15">
        <v>0</v>
      </c>
      <c r="CD357" s="15">
        <v>144631.58399999997</v>
      </c>
      <c r="CE357" s="15">
        <v>6129386.784</v>
      </c>
      <c r="CF357" s="15">
        <v>18787.704118017882</v>
      </c>
      <c r="CG357" s="15">
        <v>0</v>
      </c>
      <c r="CH357" s="15">
        <v>454.03618285209888</v>
      </c>
      <c r="CI357" s="15">
        <v>19241.74030086998</v>
      </c>
      <c r="CJ357" s="15" t="s">
        <v>96</v>
      </c>
      <c r="CK357" s="15">
        <v>1.4999999999999999E-2</v>
      </c>
      <c r="CL357" s="15">
        <v>3.5000000000000003E-2</v>
      </c>
      <c r="CM357" s="15">
        <v>0.26500000000000001</v>
      </c>
      <c r="CN357" s="15">
        <v>21600</v>
      </c>
      <c r="CO357" s="15">
        <v>50400.000000000007</v>
      </c>
      <c r="CP357" s="15">
        <v>381600</v>
      </c>
      <c r="CQ357" s="15">
        <v>21600</v>
      </c>
      <c r="CR357" s="14">
        <v>21600</v>
      </c>
      <c r="CS357">
        <v>21600</v>
      </c>
      <c r="CT357">
        <v>50400.000000000007</v>
      </c>
      <c r="CU357">
        <v>381600</v>
      </c>
      <c r="CV357">
        <v>21600</v>
      </c>
      <c r="CW357">
        <v>21600</v>
      </c>
      <c r="CX357">
        <v>3</v>
      </c>
      <c r="CY357" s="21">
        <f t="shared" si="5"/>
        <v>2.572100566568869E-3</v>
      </c>
      <c r="CZ357" s="21" t="e">
        <f>VLOOKUP(F357,#REF!,12,0)</f>
        <v>#REF!</v>
      </c>
      <c r="DB357" s="16"/>
    </row>
    <row r="358" spans="1:106">
      <c r="A358" t="s">
        <v>520</v>
      </c>
      <c r="B358" t="s">
        <v>865</v>
      </c>
      <c r="C358" t="s">
        <v>1969</v>
      </c>
      <c r="D358" t="s">
        <v>2460</v>
      </c>
      <c r="E358" t="s">
        <v>520</v>
      </c>
      <c r="F358" t="s">
        <v>865</v>
      </c>
      <c r="I358" t="s">
        <v>836</v>
      </c>
      <c r="J358" t="s">
        <v>2419</v>
      </c>
      <c r="K358" t="s">
        <v>128</v>
      </c>
      <c r="L358" t="s">
        <v>89</v>
      </c>
      <c r="M358" t="s">
        <v>90</v>
      </c>
      <c r="N358" t="s">
        <v>854</v>
      </c>
      <c r="O358">
        <v>44545</v>
      </c>
      <c r="P358">
        <v>44500</v>
      </c>
      <c r="Q358">
        <v>1</v>
      </c>
      <c r="R358" t="s">
        <v>94</v>
      </c>
      <c r="S358">
        <v>222600</v>
      </c>
      <c r="T358">
        <v>222600</v>
      </c>
      <c r="U358">
        <v>5379.5</v>
      </c>
      <c r="V358">
        <v>0.05</v>
      </c>
      <c r="W358">
        <v>1</v>
      </c>
      <c r="X358">
        <v>222600</v>
      </c>
      <c r="Y358" s="14">
        <v>222600</v>
      </c>
      <c r="Z358">
        <v>5379.5</v>
      </c>
      <c r="AA358">
        <v>0</v>
      </c>
      <c r="AB358">
        <v>0</v>
      </c>
      <c r="AC358" t="s">
        <v>523</v>
      </c>
      <c r="AD358">
        <v>0</v>
      </c>
      <c r="AE358">
        <v>0</v>
      </c>
      <c r="AF358">
        <v>0</v>
      </c>
      <c r="AG358">
        <v>0</v>
      </c>
      <c r="AH358" t="s">
        <v>523</v>
      </c>
      <c r="AI358">
        <v>3</v>
      </c>
      <c r="AJ358">
        <v>3</v>
      </c>
      <c r="AL358">
        <v>3</v>
      </c>
      <c r="AM358" t="s">
        <v>95</v>
      </c>
      <c r="AN358">
        <v>0</v>
      </c>
      <c r="AO358" t="s">
        <v>95</v>
      </c>
      <c r="AP358" t="s">
        <v>95</v>
      </c>
      <c r="AQ358">
        <v>1</v>
      </c>
      <c r="AS358">
        <v>1</v>
      </c>
      <c r="AT358" t="s">
        <v>92</v>
      </c>
      <c r="AU358" t="s">
        <v>2415</v>
      </c>
      <c r="AV358" t="s">
        <v>94</v>
      </c>
      <c r="AW358">
        <v>10000000</v>
      </c>
      <c r="AX358">
        <v>5438600</v>
      </c>
      <c r="AY358">
        <v>1</v>
      </c>
      <c r="AZ358">
        <v>63907000</v>
      </c>
      <c r="BA358">
        <v>34756461.019999996</v>
      </c>
      <c r="BB358" t="s">
        <v>93</v>
      </c>
      <c r="BC358" t="s">
        <v>1969</v>
      </c>
      <c r="BD358">
        <v>559.03946569721427</v>
      </c>
      <c r="BE358">
        <v>0</v>
      </c>
      <c r="BF358">
        <v>13.510120421016012</v>
      </c>
      <c r="BG358">
        <v>572.54958611823031</v>
      </c>
      <c r="BH358">
        <v>559.03946569721427</v>
      </c>
      <c r="BI358">
        <v>0</v>
      </c>
      <c r="BJ358">
        <v>13.510120421016012</v>
      </c>
      <c r="BK358">
        <v>572.54958611823031</v>
      </c>
      <c r="BL358">
        <v>178080</v>
      </c>
      <c r="BM358">
        <v>0</v>
      </c>
      <c r="BN358">
        <v>4303.5999999999995</v>
      </c>
      <c r="BO358">
        <v>182383.6</v>
      </c>
      <c r="BP358">
        <v>559.03946569721427</v>
      </c>
      <c r="BQ358">
        <v>0</v>
      </c>
      <c r="BR358">
        <v>13.510120421016012</v>
      </c>
      <c r="BS358" s="14">
        <v>572.54958611823031</v>
      </c>
      <c r="BT358" s="15">
        <v>2904.265928243598</v>
      </c>
      <c r="BU358" s="15">
        <v>0</v>
      </c>
      <c r="BV358" s="15">
        <v>70.186426599220283</v>
      </c>
      <c r="BW358" s="15">
        <v>2974.4523548428183</v>
      </c>
      <c r="BX358" s="15">
        <v>2904.265928243598</v>
      </c>
      <c r="BY358" s="15">
        <v>0</v>
      </c>
      <c r="BZ358" s="15">
        <v>70.186426599220283</v>
      </c>
      <c r="CA358" s="15">
        <v>2974.4523548428183</v>
      </c>
      <c r="CB358" s="15">
        <v>925143.40800000005</v>
      </c>
      <c r="CC358" s="15">
        <v>0</v>
      </c>
      <c r="CD358" s="15">
        <v>22357.632359999996</v>
      </c>
      <c r="CE358" s="15">
        <v>947501.04035999998</v>
      </c>
      <c r="CF358" s="15">
        <v>2904.265928243598</v>
      </c>
      <c r="CG358" s="15">
        <v>0</v>
      </c>
      <c r="CH358" s="15">
        <v>70.186426599220283</v>
      </c>
      <c r="CI358" s="15">
        <v>2974.4523548428183</v>
      </c>
      <c r="CJ358" s="15" t="s">
        <v>96</v>
      </c>
      <c r="CK358" s="15">
        <v>1.4999999999999999E-2</v>
      </c>
      <c r="CL358" s="15">
        <v>3.5000000000000003E-2</v>
      </c>
      <c r="CM358" s="15">
        <v>0.26500000000000001</v>
      </c>
      <c r="CN358" s="15">
        <v>3339</v>
      </c>
      <c r="CO358" s="15">
        <v>7791.0000000000009</v>
      </c>
      <c r="CP358" s="15">
        <v>58989</v>
      </c>
      <c r="CQ358" s="15">
        <v>3339</v>
      </c>
      <c r="CR358" s="14">
        <v>3339</v>
      </c>
      <c r="CS358">
        <v>3339</v>
      </c>
      <c r="CT358">
        <v>7791.0000000000009</v>
      </c>
      <c r="CU358">
        <v>58989</v>
      </c>
      <c r="CV358">
        <v>3339</v>
      </c>
      <c r="CW358">
        <v>3339</v>
      </c>
      <c r="CX358">
        <v>3</v>
      </c>
      <c r="CY358" s="21">
        <f t="shared" si="5"/>
        <v>2.5721005665688694E-3</v>
      </c>
      <c r="CZ358" s="21" t="e">
        <f>VLOOKUP(F358,#REF!,12,0)</f>
        <v>#REF!</v>
      </c>
      <c r="DB358" s="16"/>
    </row>
    <row r="359" spans="1:106">
      <c r="A359" t="s">
        <v>520</v>
      </c>
      <c r="B359" t="s">
        <v>866</v>
      </c>
      <c r="C359" t="s">
        <v>1970</v>
      </c>
      <c r="D359" t="s">
        <v>2460</v>
      </c>
      <c r="E359" t="s">
        <v>520</v>
      </c>
      <c r="F359" t="s">
        <v>866</v>
      </c>
      <c r="I359" t="s">
        <v>836</v>
      </c>
      <c r="J359" t="s">
        <v>2419</v>
      </c>
      <c r="K359" t="s">
        <v>128</v>
      </c>
      <c r="L359" t="s">
        <v>89</v>
      </c>
      <c r="M359" t="s">
        <v>90</v>
      </c>
      <c r="N359" t="s">
        <v>854</v>
      </c>
      <c r="O359">
        <v>44545</v>
      </c>
      <c r="P359">
        <v>44500</v>
      </c>
      <c r="Q359">
        <v>1</v>
      </c>
      <c r="R359" t="s">
        <v>94</v>
      </c>
      <c r="S359">
        <v>376200</v>
      </c>
      <c r="T359">
        <v>376200</v>
      </c>
      <c r="U359">
        <v>9091.5</v>
      </c>
      <c r="V359">
        <v>0.05</v>
      </c>
      <c r="W359">
        <v>1</v>
      </c>
      <c r="X359">
        <v>376200</v>
      </c>
      <c r="Y359" s="14">
        <v>376200</v>
      </c>
      <c r="Z359">
        <v>9091.5</v>
      </c>
      <c r="AA359">
        <v>0</v>
      </c>
      <c r="AB359">
        <v>0</v>
      </c>
      <c r="AC359" t="s">
        <v>523</v>
      </c>
      <c r="AD359">
        <v>0</v>
      </c>
      <c r="AE359">
        <v>0</v>
      </c>
      <c r="AF359">
        <v>0</v>
      </c>
      <c r="AG359">
        <v>0</v>
      </c>
      <c r="AH359" t="s">
        <v>523</v>
      </c>
      <c r="AI359">
        <v>3</v>
      </c>
      <c r="AJ359">
        <v>3</v>
      </c>
      <c r="AL359">
        <v>3</v>
      </c>
      <c r="AM359" t="s">
        <v>95</v>
      </c>
      <c r="AN359">
        <v>0</v>
      </c>
      <c r="AO359" t="s">
        <v>95</v>
      </c>
      <c r="AP359" t="s">
        <v>95</v>
      </c>
      <c r="AQ359">
        <v>1</v>
      </c>
      <c r="AS359">
        <v>1</v>
      </c>
      <c r="AT359" t="s">
        <v>92</v>
      </c>
      <c r="AU359" t="s">
        <v>2415</v>
      </c>
      <c r="AV359" t="s">
        <v>94</v>
      </c>
      <c r="AW359">
        <v>10000000</v>
      </c>
      <c r="AX359">
        <v>5438600</v>
      </c>
      <c r="AY359">
        <v>1</v>
      </c>
      <c r="AZ359">
        <v>63907000</v>
      </c>
      <c r="BA359">
        <v>34756461.019999996</v>
      </c>
      <c r="BB359" t="s">
        <v>93</v>
      </c>
      <c r="BC359" t="s">
        <v>1970</v>
      </c>
      <c r="BD359">
        <v>944.79176547750239</v>
      </c>
      <c r="BE359">
        <v>0</v>
      </c>
      <c r="BF359">
        <v>22.832467665706307</v>
      </c>
      <c r="BG359">
        <v>967.6242331432087</v>
      </c>
      <c r="BH359">
        <v>944.79176547750239</v>
      </c>
      <c r="BI359">
        <v>0</v>
      </c>
      <c r="BJ359">
        <v>22.832467665706307</v>
      </c>
      <c r="BK359">
        <v>967.6242331432087</v>
      </c>
      <c r="BL359">
        <v>300960</v>
      </c>
      <c r="BM359">
        <v>0</v>
      </c>
      <c r="BN359">
        <v>7273.2</v>
      </c>
      <c r="BO359">
        <v>308233.2</v>
      </c>
      <c r="BP359">
        <v>944.79176547750239</v>
      </c>
      <c r="BQ359">
        <v>0</v>
      </c>
      <c r="BR359">
        <v>22.832467665706307</v>
      </c>
      <c r="BS359" s="14">
        <v>967.6242331432087</v>
      </c>
      <c r="BT359" s="15">
        <v>4908.287700832173</v>
      </c>
      <c r="BU359" s="15">
        <v>0</v>
      </c>
      <c r="BV359" s="15">
        <v>118.61695277011084</v>
      </c>
      <c r="BW359" s="15">
        <v>5026.9046536022834</v>
      </c>
      <c r="BX359" s="15">
        <v>4908.287700832173</v>
      </c>
      <c r="BY359" s="15">
        <v>0</v>
      </c>
      <c r="BZ359" s="15">
        <v>118.61695277011084</v>
      </c>
      <c r="CA359" s="15">
        <v>5026.9046536022834</v>
      </c>
      <c r="CB359" s="15">
        <v>1563517.2960000001</v>
      </c>
      <c r="CC359" s="15">
        <v>0</v>
      </c>
      <c r="CD359" s="15">
        <v>37785.001320000003</v>
      </c>
      <c r="CE359" s="15">
        <v>1601302.2973200001</v>
      </c>
      <c r="CF359" s="15">
        <v>4908.287700832173</v>
      </c>
      <c r="CG359" s="15">
        <v>0</v>
      </c>
      <c r="CH359" s="15">
        <v>118.61695277011084</v>
      </c>
      <c r="CI359" s="15">
        <v>5026.9046536022834</v>
      </c>
      <c r="CJ359" s="15" t="s">
        <v>96</v>
      </c>
      <c r="CK359" s="15">
        <v>1.4999999999999999E-2</v>
      </c>
      <c r="CL359" s="15">
        <v>3.5000000000000003E-2</v>
      </c>
      <c r="CM359" s="15">
        <v>0.26500000000000001</v>
      </c>
      <c r="CN359" s="15">
        <v>5643</v>
      </c>
      <c r="CO359" s="15">
        <v>13167.000000000002</v>
      </c>
      <c r="CP359" s="15">
        <v>99693</v>
      </c>
      <c r="CQ359" s="15">
        <v>5643</v>
      </c>
      <c r="CR359" s="14">
        <v>5643</v>
      </c>
      <c r="CS359">
        <v>5643</v>
      </c>
      <c r="CT359">
        <v>13167.000000000002</v>
      </c>
      <c r="CU359">
        <v>99693</v>
      </c>
      <c r="CV359">
        <v>5643</v>
      </c>
      <c r="CW359">
        <v>5643</v>
      </c>
      <c r="CX359">
        <v>3</v>
      </c>
      <c r="CY359" s="21">
        <f t="shared" si="5"/>
        <v>2.5721005665688694E-3</v>
      </c>
      <c r="CZ359" s="21" t="e">
        <f>VLOOKUP(F359,#REF!,12,0)</f>
        <v>#REF!</v>
      </c>
      <c r="DB359" s="16"/>
    </row>
    <row r="360" spans="1:106">
      <c r="A360" t="s">
        <v>520</v>
      </c>
      <c r="B360" t="s">
        <v>867</v>
      </c>
      <c r="C360" t="s">
        <v>1971</v>
      </c>
      <c r="D360" t="s">
        <v>2460</v>
      </c>
      <c r="E360" t="s">
        <v>520</v>
      </c>
      <c r="F360" t="s">
        <v>867</v>
      </c>
      <c r="I360" t="s">
        <v>836</v>
      </c>
      <c r="J360" t="s">
        <v>2419</v>
      </c>
      <c r="K360" t="s">
        <v>128</v>
      </c>
      <c r="L360" t="s">
        <v>89</v>
      </c>
      <c r="M360" t="s">
        <v>90</v>
      </c>
      <c r="N360" t="s">
        <v>841</v>
      </c>
      <c r="O360">
        <v>44560</v>
      </c>
      <c r="P360">
        <v>44500</v>
      </c>
      <c r="Q360">
        <v>1</v>
      </c>
      <c r="R360" t="s">
        <v>94</v>
      </c>
      <c r="S360">
        <v>406000</v>
      </c>
      <c r="T360">
        <v>406000</v>
      </c>
      <c r="U360">
        <v>9868.06</v>
      </c>
      <c r="V360">
        <v>0.05</v>
      </c>
      <c r="W360">
        <v>1</v>
      </c>
      <c r="X360">
        <v>406000</v>
      </c>
      <c r="Y360" s="14">
        <v>406000</v>
      </c>
      <c r="Z360">
        <v>9868.06</v>
      </c>
      <c r="AA360">
        <v>0</v>
      </c>
      <c r="AB360">
        <v>0</v>
      </c>
      <c r="AC360" t="s">
        <v>523</v>
      </c>
      <c r="AD360">
        <v>0</v>
      </c>
      <c r="AE360">
        <v>0</v>
      </c>
      <c r="AF360">
        <v>0</v>
      </c>
      <c r="AG360">
        <v>0</v>
      </c>
      <c r="AH360" t="s">
        <v>523</v>
      </c>
      <c r="AI360">
        <v>3</v>
      </c>
      <c r="AJ360">
        <v>3</v>
      </c>
      <c r="AL360">
        <v>3</v>
      </c>
      <c r="AM360" t="s">
        <v>95</v>
      </c>
      <c r="AN360">
        <v>0</v>
      </c>
      <c r="AO360" t="s">
        <v>95</v>
      </c>
      <c r="AP360" t="s">
        <v>95</v>
      </c>
      <c r="AQ360">
        <v>1</v>
      </c>
      <c r="AS360">
        <v>1</v>
      </c>
      <c r="AT360" t="s">
        <v>92</v>
      </c>
      <c r="AU360" t="s">
        <v>2415</v>
      </c>
      <c r="AV360" t="s">
        <v>94</v>
      </c>
      <c r="AW360">
        <v>15000000</v>
      </c>
      <c r="AX360">
        <v>5914800</v>
      </c>
      <c r="AY360">
        <v>1</v>
      </c>
      <c r="AZ360">
        <v>95860500</v>
      </c>
      <c r="BA360">
        <v>37799712.359999999</v>
      </c>
      <c r="BB360" t="s">
        <v>93</v>
      </c>
      <c r="BC360" t="s">
        <v>1971</v>
      </c>
      <c r="BD360">
        <v>1019.631729888001</v>
      </c>
      <c r="BE360">
        <v>0</v>
      </c>
      <c r="BF360">
        <v>24.782726818814254</v>
      </c>
      <c r="BG360">
        <v>1044.4144567068154</v>
      </c>
      <c r="BH360">
        <v>1019.631729888001</v>
      </c>
      <c r="BI360">
        <v>0</v>
      </c>
      <c r="BJ360">
        <v>24.782726818814254</v>
      </c>
      <c r="BK360">
        <v>1044.4144567068154</v>
      </c>
      <c r="BL360">
        <v>324800</v>
      </c>
      <c r="BM360">
        <v>0</v>
      </c>
      <c r="BN360">
        <v>7894.4479999999985</v>
      </c>
      <c r="BO360">
        <v>332694.44799999997</v>
      </c>
      <c r="BP360">
        <v>1019.631729888001</v>
      </c>
      <c r="BQ360">
        <v>0</v>
      </c>
      <c r="BR360">
        <v>24.782726818814254</v>
      </c>
      <c r="BS360" s="14">
        <v>1044.4144567068154</v>
      </c>
      <c r="BT360" s="15">
        <v>5297.0887999411543</v>
      </c>
      <c r="BU360" s="15">
        <v>0</v>
      </c>
      <c r="BV360" s="15">
        <v>128.74874409642194</v>
      </c>
      <c r="BW360" s="15">
        <v>5425.8375440375767</v>
      </c>
      <c r="BX360" s="15">
        <v>5297.0887999411543</v>
      </c>
      <c r="BY360" s="15">
        <v>0</v>
      </c>
      <c r="BZ360" s="15">
        <v>128.74874409642194</v>
      </c>
      <c r="CA360" s="15">
        <v>5425.8375440375767</v>
      </c>
      <c r="CB360" s="15">
        <v>1687368.48</v>
      </c>
      <c r="CC360" s="15">
        <v>0</v>
      </c>
      <c r="CD360" s="15">
        <v>41012.446804799991</v>
      </c>
      <c r="CE360" s="15">
        <v>1728380.9268047998</v>
      </c>
      <c r="CF360" s="15">
        <v>5297.0887999411543</v>
      </c>
      <c r="CG360" s="15">
        <v>0</v>
      </c>
      <c r="CH360" s="15">
        <v>128.74874409642194</v>
      </c>
      <c r="CI360" s="15">
        <v>5425.8375440375767</v>
      </c>
      <c r="CJ360" s="15" t="s">
        <v>96</v>
      </c>
      <c r="CK360" s="15">
        <v>1.4999999999999999E-2</v>
      </c>
      <c r="CL360" s="15">
        <v>3.5000000000000003E-2</v>
      </c>
      <c r="CM360" s="15">
        <v>0.26500000000000001</v>
      </c>
      <c r="CN360" s="15">
        <v>6090</v>
      </c>
      <c r="CO360" s="15">
        <v>14210.000000000002</v>
      </c>
      <c r="CP360" s="15">
        <v>107590</v>
      </c>
      <c r="CQ360" s="15">
        <v>6090</v>
      </c>
      <c r="CR360" s="14">
        <v>6090</v>
      </c>
      <c r="CS360">
        <v>6090</v>
      </c>
      <c r="CT360">
        <v>14210.000000000002</v>
      </c>
      <c r="CU360">
        <v>107590</v>
      </c>
      <c r="CV360">
        <v>6090</v>
      </c>
      <c r="CW360">
        <v>6090</v>
      </c>
      <c r="CX360">
        <v>3</v>
      </c>
      <c r="CY360" s="21">
        <f t="shared" si="5"/>
        <v>2.572449400755703E-3</v>
      </c>
      <c r="CZ360" s="21" t="e">
        <f>VLOOKUP(F360,#REF!,12,0)</f>
        <v>#REF!</v>
      </c>
      <c r="DB360" s="16"/>
    </row>
    <row r="361" spans="1:106">
      <c r="A361" t="s">
        <v>520</v>
      </c>
      <c r="B361" t="s">
        <v>868</v>
      </c>
      <c r="C361" t="s">
        <v>1972</v>
      </c>
      <c r="D361" t="s">
        <v>2460</v>
      </c>
      <c r="E361" t="s">
        <v>520</v>
      </c>
      <c r="F361" t="s">
        <v>868</v>
      </c>
      <c r="I361" t="s">
        <v>836</v>
      </c>
      <c r="J361" t="s">
        <v>2418</v>
      </c>
      <c r="K361" t="s">
        <v>100</v>
      </c>
      <c r="L361" t="s">
        <v>89</v>
      </c>
      <c r="M361" t="s">
        <v>90</v>
      </c>
      <c r="N361" t="s">
        <v>837</v>
      </c>
      <c r="O361">
        <v>44561</v>
      </c>
      <c r="P361">
        <v>44500</v>
      </c>
      <c r="Q361">
        <v>1</v>
      </c>
      <c r="R361" t="s">
        <v>94</v>
      </c>
      <c r="S361">
        <v>203350</v>
      </c>
      <c r="T361">
        <v>203350</v>
      </c>
      <c r="U361">
        <v>4829.5600000000004</v>
      </c>
      <c r="V361">
        <v>0.05</v>
      </c>
      <c r="W361">
        <v>1</v>
      </c>
      <c r="X361">
        <v>203350</v>
      </c>
      <c r="Y361" s="14">
        <v>203350</v>
      </c>
      <c r="Z361">
        <v>4829.5600000000004</v>
      </c>
      <c r="AA361">
        <v>0</v>
      </c>
      <c r="AB361">
        <v>0</v>
      </c>
      <c r="AC361" t="s">
        <v>523</v>
      </c>
      <c r="AD361">
        <v>0</v>
      </c>
      <c r="AE361">
        <v>0</v>
      </c>
      <c r="AF361">
        <v>0</v>
      </c>
      <c r="AG361">
        <v>0</v>
      </c>
      <c r="AH361" t="s">
        <v>523</v>
      </c>
      <c r="AI361">
        <v>3</v>
      </c>
      <c r="AJ361">
        <v>3</v>
      </c>
      <c r="AL361">
        <v>3</v>
      </c>
      <c r="AM361" t="s">
        <v>95</v>
      </c>
      <c r="AN361">
        <v>0</v>
      </c>
      <c r="AO361" t="s">
        <v>95</v>
      </c>
      <c r="AP361" t="s">
        <v>95</v>
      </c>
      <c r="AQ361">
        <v>1</v>
      </c>
      <c r="AS361">
        <v>1</v>
      </c>
      <c r="AT361" t="s">
        <v>92</v>
      </c>
      <c r="AU361" t="s">
        <v>2415</v>
      </c>
      <c r="AV361" t="s">
        <v>94</v>
      </c>
      <c r="AW361">
        <v>20000000</v>
      </c>
      <c r="AX361">
        <v>16070150</v>
      </c>
      <c r="AY361">
        <v>1</v>
      </c>
      <c r="AZ361">
        <v>127814000</v>
      </c>
      <c r="BA361">
        <v>102699507.605</v>
      </c>
      <c r="BB361" t="s">
        <v>93</v>
      </c>
      <c r="BC361" t="s">
        <v>1972</v>
      </c>
      <c r="BD361">
        <v>510.69485781459355</v>
      </c>
      <c r="BE361">
        <v>0</v>
      </c>
      <c r="BF361">
        <v>12.128996594576094</v>
      </c>
      <c r="BG361">
        <v>522.8238544091696</v>
      </c>
      <c r="BH361">
        <v>510.69485781459355</v>
      </c>
      <c r="BI361">
        <v>0</v>
      </c>
      <c r="BJ361">
        <v>12.128996594576094</v>
      </c>
      <c r="BK361">
        <v>522.8238544091696</v>
      </c>
      <c r="BL361">
        <v>162680</v>
      </c>
      <c r="BM361">
        <v>0</v>
      </c>
      <c r="BN361">
        <v>3863.6480000000001</v>
      </c>
      <c r="BO361">
        <v>166543.64799999999</v>
      </c>
      <c r="BP361">
        <v>510.69485781459355</v>
      </c>
      <c r="BQ361">
        <v>0</v>
      </c>
      <c r="BR361">
        <v>12.128996594576094</v>
      </c>
      <c r="BS361" s="14">
        <v>522.8238544091696</v>
      </c>
      <c r="BT361" s="15">
        <v>2653.110855832595</v>
      </c>
      <c r="BU361" s="15">
        <v>0</v>
      </c>
      <c r="BV361" s="15">
        <v>63.01135020848227</v>
      </c>
      <c r="BW361" s="15">
        <v>2716.1222060410769</v>
      </c>
      <c r="BX361" s="15">
        <v>2653.110855832595</v>
      </c>
      <c r="BY361" s="15">
        <v>0</v>
      </c>
      <c r="BZ361" s="15">
        <v>63.01135020848227</v>
      </c>
      <c r="CA361" s="15">
        <v>2716.1222060410769</v>
      </c>
      <c r="CB361" s="15">
        <v>845138.86800000002</v>
      </c>
      <c r="CC361" s="15">
        <v>0</v>
      </c>
      <c r="CD361" s="15">
        <v>20072.0377248</v>
      </c>
      <c r="CE361" s="15">
        <v>865210.90572479996</v>
      </c>
      <c r="CF361" s="15">
        <v>2653.110855832595</v>
      </c>
      <c r="CG361" s="15">
        <v>0</v>
      </c>
      <c r="CH361" s="15">
        <v>63.01135020848227</v>
      </c>
      <c r="CI361" s="15">
        <v>2716.1222060410769</v>
      </c>
      <c r="CJ361" s="15" t="s">
        <v>96</v>
      </c>
      <c r="CK361" s="15">
        <v>1.4999999999999999E-2</v>
      </c>
      <c r="CL361" s="15">
        <v>3.5000000000000003E-2</v>
      </c>
      <c r="CM361" s="15">
        <v>0.26500000000000001</v>
      </c>
      <c r="CN361" s="15">
        <v>3050.25</v>
      </c>
      <c r="CO361" s="15">
        <v>7117.2500000000009</v>
      </c>
      <c r="CP361" s="15">
        <v>53887.75</v>
      </c>
      <c r="CQ361" s="15">
        <v>3050.25</v>
      </c>
      <c r="CR361" s="14">
        <v>3050.25</v>
      </c>
      <c r="CS361">
        <v>3050.25</v>
      </c>
      <c r="CT361">
        <v>7117.2500000000009</v>
      </c>
      <c r="CU361">
        <v>53887.75</v>
      </c>
      <c r="CV361">
        <v>3050.25</v>
      </c>
      <c r="CW361">
        <v>3050.25</v>
      </c>
      <c r="CX361">
        <v>3</v>
      </c>
      <c r="CY361" s="21">
        <f t="shared" si="5"/>
        <v>2.5710541156093907E-3</v>
      </c>
      <c r="CZ361" s="21" t="e">
        <f>VLOOKUP(F361,#REF!,12,0)</f>
        <v>#REF!</v>
      </c>
      <c r="DB361" s="16"/>
    </row>
    <row r="362" spans="1:106">
      <c r="A362" t="s">
        <v>520</v>
      </c>
      <c r="B362" t="s">
        <v>869</v>
      </c>
      <c r="C362" t="s">
        <v>1973</v>
      </c>
      <c r="D362" t="s">
        <v>2460</v>
      </c>
      <c r="E362" t="s">
        <v>520</v>
      </c>
      <c r="F362" t="s">
        <v>869</v>
      </c>
      <c r="I362" t="s">
        <v>836</v>
      </c>
      <c r="J362" t="s">
        <v>2419</v>
      </c>
      <c r="K362" t="s">
        <v>128</v>
      </c>
      <c r="L362" t="s">
        <v>89</v>
      </c>
      <c r="M362" t="s">
        <v>90</v>
      </c>
      <c r="N362" t="s">
        <v>854</v>
      </c>
      <c r="O362">
        <v>44561</v>
      </c>
      <c r="P362">
        <v>44500</v>
      </c>
      <c r="Q362">
        <v>1</v>
      </c>
      <c r="R362" t="s">
        <v>94</v>
      </c>
      <c r="S362">
        <v>306600</v>
      </c>
      <c r="T362">
        <v>306600</v>
      </c>
      <c r="U362">
        <v>7281.75</v>
      </c>
      <c r="V362">
        <v>0.05</v>
      </c>
      <c r="W362">
        <v>1</v>
      </c>
      <c r="X362">
        <v>306600</v>
      </c>
      <c r="Y362" s="14">
        <v>306600</v>
      </c>
      <c r="Z362">
        <v>7281.75</v>
      </c>
      <c r="AA362">
        <v>0</v>
      </c>
      <c r="AB362">
        <v>0</v>
      </c>
      <c r="AC362" t="s">
        <v>523</v>
      </c>
      <c r="AD362">
        <v>0</v>
      </c>
      <c r="AE362">
        <v>0</v>
      </c>
      <c r="AF362">
        <v>0</v>
      </c>
      <c r="AG362">
        <v>0</v>
      </c>
      <c r="AH362" t="s">
        <v>523</v>
      </c>
      <c r="AI362">
        <v>3</v>
      </c>
      <c r="AJ362">
        <v>3</v>
      </c>
      <c r="AL362">
        <v>3</v>
      </c>
      <c r="AM362" t="s">
        <v>95</v>
      </c>
      <c r="AN362">
        <v>0</v>
      </c>
      <c r="AO362" t="s">
        <v>95</v>
      </c>
      <c r="AP362" t="s">
        <v>95</v>
      </c>
      <c r="AQ362">
        <v>1</v>
      </c>
      <c r="AS362">
        <v>1</v>
      </c>
      <c r="AT362" t="s">
        <v>92</v>
      </c>
      <c r="AU362" t="s">
        <v>2415</v>
      </c>
      <c r="AV362" t="s">
        <v>94</v>
      </c>
      <c r="AW362">
        <v>10000000</v>
      </c>
      <c r="AX362">
        <v>5438600</v>
      </c>
      <c r="AY362">
        <v>1</v>
      </c>
      <c r="AZ362">
        <v>63907000</v>
      </c>
      <c r="BA362">
        <v>34756461.019999996</v>
      </c>
      <c r="BB362" t="s">
        <v>93</v>
      </c>
      <c r="BC362" t="s">
        <v>1973</v>
      </c>
      <c r="BD362">
        <v>769.99775463955939</v>
      </c>
      <c r="BE362">
        <v>0</v>
      </c>
      <c r="BF362">
        <v>18.287446672689534</v>
      </c>
      <c r="BG362">
        <v>788.28520131224889</v>
      </c>
      <c r="BH362">
        <v>769.99775463955939</v>
      </c>
      <c r="BI362">
        <v>0</v>
      </c>
      <c r="BJ362">
        <v>18.287446672689534</v>
      </c>
      <c r="BK362">
        <v>788.28520131224889</v>
      </c>
      <c r="BL362">
        <v>245280</v>
      </c>
      <c r="BM362">
        <v>0</v>
      </c>
      <c r="BN362">
        <v>5825.4</v>
      </c>
      <c r="BO362">
        <v>251105.4</v>
      </c>
      <c r="BP362">
        <v>769.99775463955939</v>
      </c>
      <c r="BQ362">
        <v>0</v>
      </c>
      <c r="BR362">
        <v>18.287446672689534</v>
      </c>
      <c r="BS362" s="14">
        <v>788.28520131224889</v>
      </c>
      <c r="BT362" s="15">
        <v>4000.2153351279749</v>
      </c>
      <c r="BU362" s="15">
        <v>0</v>
      </c>
      <c r="BV362" s="15">
        <v>95.005114209289403</v>
      </c>
      <c r="BW362" s="15">
        <v>4095.2204493372642</v>
      </c>
      <c r="BX362" s="15">
        <v>4000.2153351279749</v>
      </c>
      <c r="BY362" s="15">
        <v>0</v>
      </c>
      <c r="BZ362" s="15">
        <v>95.005114209289403</v>
      </c>
      <c r="CA362" s="15">
        <v>4095.2204493372642</v>
      </c>
      <c r="CB362" s="15">
        <v>1274254.128</v>
      </c>
      <c r="CC362" s="15">
        <v>0</v>
      </c>
      <c r="CD362" s="15">
        <v>30263.535539999997</v>
      </c>
      <c r="CE362" s="15">
        <v>1304517.6635400001</v>
      </c>
      <c r="CF362" s="15">
        <v>4000.2153351279749</v>
      </c>
      <c r="CG362" s="15">
        <v>0</v>
      </c>
      <c r="CH362" s="15">
        <v>95.005114209289403</v>
      </c>
      <c r="CI362" s="15">
        <v>4095.2204493372642</v>
      </c>
      <c r="CJ362" s="15" t="s">
        <v>96</v>
      </c>
      <c r="CK362" s="15">
        <v>1.4999999999999999E-2</v>
      </c>
      <c r="CL362" s="15">
        <v>3.5000000000000003E-2</v>
      </c>
      <c r="CM362" s="15">
        <v>0.26500000000000001</v>
      </c>
      <c r="CN362" s="15">
        <v>4599</v>
      </c>
      <c r="CO362" s="15">
        <v>10731.000000000002</v>
      </c>
      <c r="CP362" s="15">
        <v>81249</v>
      </c>
      <c r="CQ362" s="15">
        <v>4599</v>
      </c>
      <c r="CR362" s="14">
        <v>4599</v>
      </c>
      <c r="CS362">
        <v>4599</v>
      </c>
      <c r="CT362">
        <v>10731.000000000002</v>
      </c>
      <c r="CU362">
        <v>81249</v>
      </c>
      <c r="CV362">
        <v>4599</v>
      </c>
      <c r="CW362">
        <v>4599</v>
      </c>
      <c r="CX362">
        <v>3</v>
      </c>
      <c r="CY362" s="21">
        <f t="shared" si="5"/>
        <v>2.57105414648483E-3</v>
      </c>
      <c r="CZ362" s="21" t="e">
        <f>VLOOKUP(F362,#REF!,12,0)</f>
        <v>#REF!</v>
      </c>
      <c r="DB362" s="16"/>
    </row>
    <row r="363" spans="1:106">
      <c r="A363" t="s">
        <v>520</v>
      </c>
      <c r="B363" t="s">
        <v>870</v>
      </c>
      <c r="C363" t="s">
        <v>1974</v>
      </c>
      <c r="D363" t="s">
        <v>2460</v>
      </c>
      <c r="E363" t="s">
        <v>520</v>
      </c>
      <c r="F363" t="s">
        <v>870</v>
      </c>
      <c r="I363" t="s">
        <v>836</v>
      </c>
      <c r="J363" t="s">
        <v>2419</v>
      </c>
      <c r="K363" t="s">
        <v>128</v>
      </c>
      <c r="L363" t="s">
        <v>89</v>
      </c>
      <c r="M363" t="s">
        <v>90</v>
      </c>
      <c r="N363" t="s">
        <v>854</v>
      </c>
      <c r="O363">
        <v>44561</v>
      </c>
      <c r="P363">
        <v>44500</v>
      </c>
      <c r="Q363">
        <v>1</v>
      </c>
      <c r="R363" t="s">
        <v>94</v>
      </c>
      <c r="S363">
        <v>288000</v>
      </c>
      <c r="T363">
        <v>288000</v>
      </c>
      <c r="U363">
        <v>6840</v>
      </c>
      <c r="V363">
        <v>0.05</v>
      </c>
      <c r="W363">
        <v>1</v>
      </c>
      <c r="X363">
        <v>288000</v>
      </c>
      <c r="Y363" s="14">
        <v>288000</v>
      </c>
      <c r="Z363">
        <v>6840</v>
      </c>
      <c r="AA363">
        <v>0</v>
      </c>
      <c r="AB363">
        <v>0</v>
      </c>
      <c r="AC363" t="s">
        <v>523</v>
      </c>
      <c r="AD363">
        <v>0</v>
      </c>
      <c r="AE363">
        <v>0</v>
      </c>
      <c r="AF363">
        <v>0</v>
      </c>
      <c r="AG363">
        <v>0</v>
      </c>
      <c r="AH363" t="s">
        <v>523</v>
      </c>
      <c r="AI363">
        <v>3</v>
      </c>
      <c r="AJ363">
        <v>3</v>
      </c>
      <c r="AL363">
        <v>3</v>
      </c>
      <c r="AM363" t="s">
        <v>95</v>
      </c>
      <c r="AN363">
        <v>0</v>
      </c>
      <c r="AO363" t="s">
        <v>95</v>
      </c>
      <c r="AP363" t="s">
        <v>95</v>
      </c>
      <c r="AQ363">
        <v>1</v>
      </c>
      <c r="AS363">
        <v>1</v>
      </c>
      <c r="AT363" t="s">
        <v>92</v>
      </c>
      <c r="AU363" t="s">
        <v>2415</v>
      </c>
      <c r="AV363" t="s">
        <v>94</v>
      </c>
      <c r="AW363">
        <v>10000000</v>
      </c>
      <c r="AX363">
        <v>5438600</v>
      </c>
      <c r="AY363">
        <v>1</v>
      </c>
      <c r="AZ363">
        <v>63907000</v>
      </c>
      <c r="BA363">
        <v>34756461.019999996</v>
      </c>
      <c r="BB363" t="s">
        <v>93</v>
      </c>
      <c r="BC363" t="s">
        <v>1974</v>
      </c>
      <c r="BD363">
        <v>723.28556208804002</v>
      </c>
      <c r="BE363">
        <v>0</v>
      </c>
      <c r="BF363">
        <v>17.178032099590951</v>
      </c>
      <c r="BG363">
        <v>740.46359418763097</v>
      </c>
      <c r="BH363">
        <v>723.28556208804002</v>
      </c>
      <c r="BI363">
        <v>0</v>
      </c>
      <c r="BJ363">
        <v>17.178032099590951</v>
      </c>
      <c r="BK363">
        <v>740.46359418763097</v>
      </c>
      <c r="BL363">
        <v>230400</v>
      </c>
      <c r="BM363">
        <v>0</v>
      </c>
      <c r="BN363">
        <v>5471.9999999999991</v>
      </c>
      <c r="BO363">
        <v>235872</v>
      </c>
      <c r="BP363">
        <v>723.28556208804002</v>
      </c>
      <c r="BQ363">
        <v>0</v>
      </c>
      <c r="BR363">
        <v>17.178032099590951</v>
      </c>
      <c r="BS363" s="14">
        <v>740.46359418763097</v>
      </c>
      <c r="BT363" s="15">
        <v>3757.5408236035769</v>
      </c>
      <c r="BU363" s="15">
        <v>0</v>
      </c>
      <c r="BV363" s="15">
        <v>89.241594560584943</v>
      </c>
      <c r="BW363" s="15">
        <v>3846.7824181641618</v>
      </c>
      <c r="BX363" s="15">
        <v>3757.5408236035769</v>
      </c>
      <c r="BY363" s="15">
        <v>0</v>
      </c>
      <c r="BZ363" s="15">
        <v>89.241594560584943</v>
      </c>
      <c r="CA363" s="15">
        <v>3846.7824181641618</v>
      </c>
      <c r="CB363" s="15">
        <v>1196951.04</v>
      </c>
      <c r="CC363" s="15">
        <v>0</v>
      </c>
      <c r="CD363" s="15">
        <v>28427.587199999994</v>
      </c>
      <c r="CE363" s="15">
        <v>1225378.6272</v>
      </c>
      <c r="CF363" s="15">
        <v>3757.5408236035769</v>
      </c>
      <c r="CG363" s="15">
        <v>0</v>
      </c>
      <c r="CH363" s="15">
        <v>89.241594560584943</v>
      </c>
      <c r="CI363" s="15">
        <v>3846.7824181641618</v>
      </c>
      <c r="CJ363" s="15" t="s">
        <v>96</v>
      </c>
      <c r="CK363" s="15">
        <v>1.4999999999999999E-2</v>
      </c>
      <c r="CL363" s="15">
        <v>3.5000000000000003E-2</v>
      </c>
      <c r="CM363" s="15">
        <v>0.26500000000000001</v>
      </c>
      <c r="CN363" s="15">
        <v>4320</v>
      </c>
      <c r="CO363" s="15">
        <v>10080.000000000002</v>
      </c>
      <c r="CP363" s="15">
        <v>76320</v>
      </c>
      <c r="CQ363" s="15">
        <v>4320</v>
      </c>
      <c r="CR363" s="14">
        <v>4320</v>
      </c>
      <c r="CS363">
        <v>4320</v>
      </c>
      <c r="CT363">
        <v>10080.000000000002</v>
      </c>
      <c r="CU363">
        <v>76320</v>
      </c>
      <c r="CV363">
        <v>4320</v>
      </c>
      <c r="CW363">
        <v>4320</v>
      </c>
      <c r="CX363">
        <v>3</v>
      </c>
      <c r="CY363" s="21">
        <f t="shared" si="5"/>
        <v>2.5710541464848296E-3</v>
      </c>
      <c r="CZ363" s="21" t="e">
        <f>VLOOKUP(F363,#REF!,12,0)</f>
        <v>#REF!</v>
      </c>
      <c r="DB363" s="16"/>
    </row>
    <row r="364" spans="1:106">
      <c r="A364" t="s">
        <v>520</v>
      </c>
      <c r="B364" t="s">
        <v>871</v>
      </c>
      <c r="C364" t="s">
        <v>1975</v>
      </c>
      <c r="D364" t="s">
        <v>2460</v>
      </c>
      <c r="E364" t="s">
        <v>520</v>
      </c>
      <c r="F364" t="s">
        <v>871</v>
      </c>
      <c r="I364" t="s">
        <v>836</v>
      </c>
      <c r="J364" t="s">
        <v>2419</v>
      </c>
      <c r="K364" t="s">
        <v>128</v>
      </c>
      <c r="L364" t="s">
        <v>89</v>
      </c>
      <c r="M364" t="s">
        <v>90</v>
      </c>
      <c r="N364" t="s">
        <v>854</v>
      </c>
      <c r="O364">
        <v>44561</v>
      </c>
      <c r="P364">
        <v>44500</v>
      </c>
      <c r="Q364">
        <v>1</v>
      </c>
      <c r="R364" t="s">
        <v>94</v>
      </c>
      <c r="S364">
        <v>222600</v>
      </c>
      <c r="T364">
        <v>222600</v>
      </c>
      <c r="U364">
        <v>5286.75</v>
      </c>
      <c r="V364">
        <v>0.05</v>
      </c>
      <c r="W364">
        <v>1</v>
      </c>
      <c r="X364">
        <v>222600</v>
      </c>
      <c r="Y364" s="14">
        <v>222600</v>
      </c>
      <c r="Z364">
        <v>5286.75</v>
      </c>
      <c r="AA364">
        <v>0</v>
      </c>
      <c r="AB364">
        <v>0</v>
      </c>
      <c r="AC364" t="s">
        <v>523</v>
      </c>
      <c r="AD364">
        <v>0</v>
      </c>
      <c r="AE364">
        <v>0</v>
      </c>
      <c r="AF364">
        <v>0</v>
      </c>
      <c r="AG364">
        <v>0</v>
      </c>
      <c r="AH364" t="s">
        <v>523</v>
      </c>
      <c r="AI364">
        <v>3</v>
      </c>
      <c r="AJ364">
        <v>3</v>
      </c>
      <c r="AL364">
        <v>3</v>
      </c>
      <c r="AM364" t="s">
        <v>95</v>
      </c>
      <c r="AN364">
        <v>0</v>
      </c>
      <c r="AO364" t="s">
        <v>95</v>
      </c>
      <c r="AP364" t="s">
        <v>95</v>
      </c>
      <c r="AQ364">
        <v>1</v>
      </c>
      <c r="AS364">
        <v>1</v>
      </c>
      <c r="AT364" t="s">
        <v>92</v>
      </c>
      <c r="AU364" t="s">
        <v>2415</v>
      </c>
      <c r="AV364" t="s">
        <v>94</v>
      </c>
      <c r="AW364">
        <v>10000000</v>
      </c>
      <c r="AX364">
        <v>5438600</v>
      </c>
      <c r="AY364">
        <v>1</v>
      </c>
      <c r="AZ364">
        <v>63907000</v>
      </c>
      <c r="BA364">
        <v>34756461.019999996</v>
      </c>
      <c r="BB364" t="s">
        <v>93</v>
      </c>
      <c r="BC364" t="s">
        <v>1975</v>
      </c>
      <c r="BD364">
        <v>559.03946569721427</v>
      </c>
      <c r="BE364">
        <v>0</v>
      </c>
      <c r="BF364">
        <v>13.27718731030884</v>
      </c>
      <c r="BG364">
        <v>572.31665300752309</v>
      </c>
      <c r="BH364">
        <v>559.03946569721427</v>
      </c>
      <c r="BI364">
        <v>0</v>
      </c>
      <c r="BJ364">
        <v>13.27718731030884</v>
      </c>
      <c r="BK364">
        <v>572.31665300752309</v>
      </c>
      <c r="BL364">
        <v>178080</v>
      </c>
      <c r="BM364">
        <v>0</v>
      </c>
      <c r="BN364">
        <v>4229.3999999999996</v>
      </c>
      <c r="BO364">
        <v>182309.4</v>
      </c>
      <c r="BP364">
        <v>559.03946569721427</v>
      </c>
      <c r="BQ364">
        <v>0</v>
      </c>
      <c r="BR364">
        <v>13.27718731030884</v>
      </c>
      <c r="BS364" s="14">
        <v>572.31665300752309</v>
      </c>
      <c r="BT364" s="15">
        <v>2904.265928243598</v>
      </c>
      <c r="BU364" s="15">
        <v>0</v>
      </c>
      <c r="BV364" s="15">
        <v>68.976315795785453</v>
      </c>
      <c r="BW364" s="15">
        <v>2973.2422440393834</v>
      </c>
      <c r="BX364" s="15">
        <v>2904.265928243598</v>
      </c>
      <c r="BY364" s="15">
        <v>0</v>
      </c>
      <c r="BZ364" s="15">
        <v>68.976315795785453</v>
      </c>
      <c r="CA364" s="15">
        <v>2973.2422440393834</v>
      </c>
      <c r="CB364" s="15">
        <v>925143.40800000005</v>
      </c>
      <c r="CC364" s="15">
        <v>0</v>
      </c>
      <c r="CD364" s="15">
        <v>21972.155939999997</v>
      </c>
      <c r="CE364" s="15">
        <v>947115.56394000002</v>
      </c>
      <c r="CF364" s="15">
        <v>2904.265928243598</v>
      </c>
      <c r="CG364" s="15">
        <v>0</v>
      </c>
      <c r="CH364" s="15">
        <v>68.976315795785453</v>
      </c>
      <c r="CI364" s="15">
        <v>2973.2422440393834</v>
      </c>
      <c r="CJ364" s="15" t="s">
        <v>96</v>
      </c>
      <c r="CK364" s="15">
        <v>1.4999999999999999E-2</v>
      </c>
      <c r="CL364" s="15">
        <v>3.5000000000000003E-2</v>
      </c>
      <c r="CM364" s="15">
        <v>0.26500000000000001</v>
      </c>
      <c r="CN364" s="15">
        <v>3339</v>
      </c>
      <c r="CO364" s="15">
        <v>7791.0000000000009</v>
      </c>
      <c r="CP364" s="15">
        <v>58989</v>
      </c>
      <c r="CQ364" s="15">
        <v>3339</v>
      </c>
      <c r="CR364" s="14">
        <v>3339</v>
      </c>
      <c r="CS364">
        <v>3339</v>
      </c>
      <c r="CT364">
        <v>7791.0000000000009</v>
      </c>
      <c r="CU364">
        <v>58989</v>
      </c>
      <c r="CV364">
        <v>3339</v>
      </c>
      <c r="CW364">
        <v>3339</v>
      </c>
      <c r="CX364">
        <v>3</v>
      </c>
      <c r="CY364" s="21">
        <f t="shared" si="5"/>
        <v>2.5710541464848296E-3</v>
      </c>
      <c r="CZ364" s="21" t="e">
        <f>VLOOKUP(F364,#REF!,12,0)</f>
        <v>#REF!</v>
      </c>
      <c r="DB364" s="16"/>
    </row>
    <row r="365" spans="1:106">
      <c r="A365" t="s">
        <v>520</v>
      </c>
      <c r="B365" t="s">
        <v>872</v>
      </c>
      <c r="C365" t="s">
        <v>1976</v>
      </c>
      <c r="D365" t="s">
        <v>2460</v>
      </c>
      <c r="E365" t="s">
        <v>520</v>
      </c>
      <c r="F365" t="s">
        <v>872</v>
      </c>
      <c r="I365" t="s">
        <v>836</v>
      </c>
      <c r="J365" t="s">
        <v>2419</v>
      </c>
      <c r="K365" t="s">
        <v>128</v>
      </c>
      <c r="L365" t="s">
        <v>89</v>
      </c>
      <c r="M365" t="s">
        <v>90</v>
      </c>
      <c r="N365" t="s">
        <v>854</v>
      </c>
      <c r="O365">
        <v>44560</v>
      </c>
      <c r="P365">
        <v>44500</v>
      </c>
      <c r="Q365">
        <v>1</v>
      </c>
      <c r="R365" t="s">
        <v>94</v>
      </c>
      <c r="S365">
        <v>224000</v>
      </c>
      <c r="T365">
        <v>224000</v>
      </c>
      <c r="U365">
        <v>5195.5600000000004</v>
      </c>
      <c r="V365">
        <v>0.05</v>
      </c>
      <c r="W365">
        <v>1</v>
      </c>
      <c r="X365">
        <v>224000</v>
      </c>
      <c r="Y365" s="14">
        <v>224000</v>
      </c>
      <c r="Z365">
        <v>5195.5600000000004</v>
      </c>
      <c r="AA365">
        <v>0</v>
      </c>
      <c r="AB365">
        <v>0</v>
      </c>
      <c r="AC365" t="s">
        <v>523</v>
      </c>
      <c r="AD365">
        <v>0</v>
      </c>
      <c r="AE365">
        <v>0</v>
      </c>
      <c r="AF365">
        <v>0</v>
      </c>
      <c r="AG365">
        <v>0</v>
      </c>
      <c r="AH365" t="s">
        <v>523</v>
      </c>
      <c r="AI365">
        <v>3</v>
      </c>
      <c r="AJ365">
        <v>3</v>
      </c>
      <c r="AL365">
        <v>3</v>
      </c>
      <c r="AM365" t="s">
        <v>95</v>
      </c>
      <c r="AN365">
        <v>0</v>
      </c>
      <c r="AO365" t="s">
        <v>95</v>
      </c>
      <c r="AP365" t="s">
        <v>95</v>
      </c>
      <c r="AQ365">
        <v>1</v>
      </c>
      <c r="AS365">
        <v>1</v>
      </c>
      <c r="AT365" t="s">
        <v>92</v>
      </c>
      <c r="AU365" t="s">
        <v>2415</v>
      </c>
      <c r="AV365" t="s">
        <v>94</v>
      </c>
      <c r="AW365">
        <v>10000000</v>
      </c>
      <c r="AX365">
        <v>5438600</v>
      </c>
      <c r="AY365">
        <v>1</v>
      </c>
      <c r="AZ365">
        <v>63907000</v>
      </c>
      <c r="BA365">
        <v>34756461.019999996</v>
      </c>
      <c r="BB365" t="s">
        <v>93</v>
      </c>
      <c r="BC365" t="s">
        <v>1976</v>
      </c>
      <c r="BD365">
        <v>562.55543717958676</v>
      </c>
      <c r="BE365">
        <v>0</v>
      </c>
      <c r="BF365">
        <v>13.048171996396309</v>
      </c>
      <c r="BG365">
        <v>575.60360917598302</v>
      </c>
      <c r="BH365">
        <v>562.55543717958676</v>
      </c>
      <c r="BI365">
        <v>0</v>
      </c>
      <c r="BJ365">
        <v>13.048171996396309</v>
      </c>
      <c r="BK365">
        <v>575.60360917598302</v>
      </c>
      <c r="BL365">
        <v>179200</v>
      </c>
      <c r="BM365">
        <v>0</v>
      </c>
      <c r="BN365">
        <v>4156.4480000000003</v>
      </c>
      <c r="BO365">
        <v>183356.44800000003</v>
      </c>
      <c r="BP365">
        <v>562.55543717958676</v>
      </c>
      <c r="BQ365">
        <v>0</v>
      </c>
      <c r="BR365">
        <v>13.048171996396309</v>
      </c>
      <c r="BS365" s="14">
        <v>575.60360917598302</v>
      </c>
      <c r="BT365" s="15">
        <v>2922.5317516916712</v>
      </c>
      <c r="BU365" s="15">
        <v>0</v>
      </c>
      <c r="BV365" s="15">
        <v>67.786558338478471</v>
      </c>
      <c r="BW365" s="15">
        <v>2990.3183100301494</v>
      </c>
      <c r="BX365" s="15">
        <v>2922.5317516916712</v>
      </c>
      <c r="BY365" s="15">
        <v>0</v>
      </c>
      <c r="BZ365" s="15">
        <v>67.786558338478471</v>
      </c>
      <c r="CA365" s="15">
        <v>2990.3183100301494</v>
      </c>
      <c r="CB365" s="15">
        <v>930961.92000000004</v>
      </c>
      <c r="CC365" s="15">
        <v>0</v>
      </c>
      <c r="CD365" s="15">
        <v>21593.163004800001</v>
      </c>
      <c r="CE365" s="15">
        <v>952555.08300480014</v>
      </c>
      <c r="CF365" s="15">
        <v>2922.5317516916712</v>
      </c>
      <c r="CG365" s="15">
        <v>0</v>
      </c>
      <c r="CH365" s="15">
        <v>67.786558338478471</v>
      </c>
      <c r="CI365" s="15">
        <v>2990.3183100301494</v>
      </c>
      <c r="CJ365" s="15" t="s">
        <v>96</v>
      </c>
      <c r="CK365" s="15">
        <v>1.4999999999999999E-2</v>
      </c>
      <c r="CL365" s="15">
        <v>3.5000000000000003E-2</v>
      </c>
      <c r="CM365" s="15">
        <v>0.26500000000000001</v>
      </c>
      <c r="CN365" s="15">
        <v>3360</v>
      </c>
      <c r="CO365" s="15">
        <v>7840.0000000000009</v>
      </c>
      <c r="CP365" s="15">
        <v>59360</v>
      </c>
      <c r="CQ365" s="15">
        <v>3360</v>
      </c>
      <c r="CR365" s="14">
        <v>3360</v>
      </c>
      <c r="CS365">
        <v>3360</v>
      </c>
      <c r="CT365">
        <v>7840.0000000000009</v>
      </c>
      <c r="CU365">
        <v>59360</v>
      </c>
      <c r="CV365">
        <v>3360</v>
      </c>
      <c r="CW365">
        <v>3360</v>
      </c>
      <c r="CX365">
        <v>3</v>
      </c>
      <c r="CY365" s="21">
        <f t="shared" si="5"/>
        <v>2.5696589695356387E-3</v>
      </c>
      <c r="CZ365" s="21" t="e">
        <f>VLOOKUP(F365,#REF!,12,0)</f>
        <v>#REF!</v>
      </c>
      <c r="DB365" s="16"/>
    </row>
    <row r="366" spans="1:106">
      <c r="A366" t="s">
        <v>520</v>
      </c>
      <c r="B366" t="s">
        <v>873</v>
      </c>
      <c r="C366" t="s">
        <v>1977</v>
      </c>
      <c r="D366" t="s">
        <v>2460</v>
      </c>
      <c r="E366" t="s">
        <v>520</v>
      </c>
      <c r="F366" t="s">
        <v>873</v>
      </c>
      <c r="I366" t="s">
        <v>836</v>
      </c>
      <c r="J366" t="s">
        <v>2418</v>
      </c>
      <c r="K366" t="s">
        <v>100</v>
      </c>
      <c r="L366" t="s">
        <v>89</v>
      </c>
      <c r="M366" t="s">
        <v>90</v>
      </c>
      <c r="N366" t="s">
        <v>837</v>
      </c>
      <c r="O366">
        <v>44560</v>
      </c>
      <c r="P366">
        <v>44500</v>
      </c>
      <c r="Q366">
        <v>1</v>
      </c>
      <c r="R366" t="s">
        <v>94</v>
      </c>
      <c r="S366">
        <v>320000</v>
      </c>
      <c r="T366">
        <v>320000</v>
      </c>
      <c r="U366">
        <v>7155.56</v>
      </c>
      <c r="V366">
        <v>0.05</v>
      </c>
      <c r="W366">
        <v>1</v>
      </c>
      <c r="X366">
        <v>320000</v>
      </c>
      <c r="Y366" s="14">
        <v>320000</v>
      </c>
      <c r="Z366">
        <v>7155.56</v>
      </c>
      <c r="AA366">
        <v>0</v>
      </c>
      <c r="AB366">
        <v>0</v>
      </c>
      <c r="AC366" t="s">
        <v>523</v>
      </c>
      <c r="AD366">
        <v>0</v>
      </c>
      <c r="AE366">
        <v>0</v>
      </c>
      <c r="AF366">
        <v>0</v>
      </c>
      <c r="AG366">
        <v>0</v>
      </c>
      <c r="AH366" t="s">
        <v>523</v>
      </c>
      <c r="AI366">
        <v>3</v>
      </c>
      <c r="AJ366">
        <v>3</v>
      </c>
      <c r="AL366">
        <v>3</v>
      </c>
      <c r="AM366" t="s">
        <v>95</v>
      </c>
      <c r="AN366">
        <v>0</v>
      </c>
      <c r="AO366" t="s">
        <v>95</v>
      </c>
      <c r="AP366" t="s">
        <v>95</v>
      </c>
      <c r="AQ366">
        <v>1</v>
      </c>
      <c r="AS366">
        <v>1</v>
      </c>
      <c r="AT366" t="s">
        <v>92</v>
      </c>
      <c r="AU366" t="s">
        <v>2415</v>
      </c>
      <c r="AV366" t="s">
        <v>94</v>
      </c>
      <c r="AW366">
        <v>20000000</v>
      </c>
      <c r="AX366">
        <v>16070150</v>
      </c>
      <c r="AY366">
        <v>1</v>
      </c>
      <c r="AZ366">
        <v>127814000</v>
      </c>
      <c r="BA366">
        <v>102699507.605</v>
      </c>
      <c r="BB366" t="s">
        <v>93</v>
      </c>
      <c r="BC366" t="s">
        <v>1977</v>
      </c>
      <c r="BD366">
        <v>803.65062454226666</v>
      </c>
      <c r="BE366">
        <v>0</v>
      </c>
      <c r="BF366">
        <v>17.970532071717692</v>
      </c>
      <c r="BG366">
        <v>821.62115661398434</v>
      </c>
      <c r="BH366">
        <v>803.65062454226666</v>
      </c>
      <c r="BI366">
        <v>0</v>
      </c>
      <c r="BJ366">
        <v>17.970532071717692</v>
      </c>
      <c r="BK366">
        <v>821.62115661398434</v>
      </c>
      <c r="BL366">
        <v>256000</v>
      </c>
      <c r="BM366">
        <v>0</v>
      </c>
      <c r="BN366">
        <v>5724.4479999999994</v>
      </c>
      <c r="BO366">
        <v>261724.448</v>
      </c>
      <c r="BP366">
        <v>803.65062454226666</v>
      </c>
      <c r="BQ366">
        <v>0</v>
      </c>
      <c r="BR366">
        <v>17.970532071717692</v>
      </c>
      <c r="BS366" s="14">
        <v>821.62115661398434</v>
      </c>
      <c r="BT366" s="15">
        <v>4175.04535955953</v>
      </c>
      <c r="BU366" s="15">
        <v>0</v>
      </c>
      <c r="BV366" s="15">
        <v>93.358711165780576</v>
      </c>
      <c r="BW366" s="15">
        <v>4268.4040707253098</v>
      </c>
      <c r="BX366" s="15">
        <v>4175.04535955953</v>
      </c>
      <c r="BY366" s="15">
        <v>0</v>
      </c>
      <c r="BZ366" s="15">
        <v>93.358711165780576</v>
      </c>
      <c r="CA366" s="15">
        <v>4268.4040707253098</v>
      </c>
      <c r="CB366" s="15">
        <v>1329945.6000000001</v>
      </c>
      <c r="CC366" s="15">
        <v>0</v>
      </c>
      <c r="CD366" s="15">
        <v>29739.079804799996</v>
      </c>
      <c r="CE366" s="15">
        <v>1359684.6798048001</v>
      </c>
      <c r="CF366" s="15">
        <v>4175.04535955953</v>
      </c>
      <c r="CG366" s="15">
        <v>0</v>
      </c>
      <c r="CH366" s="15">
        <v>93.358711165780576</v>
      </c>
      <c r="CI366" s="15">
        <v>4268.4040707253098</v>
      </c>
      <c r="CJ366" s="15" t="s">
        <v>96</v>
      </c>
      <c r="CK366" s="15">
        <v>1.4999999999999999E-2</v>
      </c>
      <c r="CL366" s="15">
        <v>3.5000000000000003E-2</v>
      </c>
      <c r="CM366" s="15">
        <v>0.26500000000000001</v>
      </c>
      <c r="CN366" s="15">
        <v>4800</v>
      </c>
      <c r="CO366" s="15">
        <v>11200.000000000002</v>
      </c>
      <c r="CP366" s="15">
        <v>84800</v>
      </c>
      <c r="CQ366" s="15">
        <v>4800</v>
      </c>
      <c r="CR366" s="14">
        <v>4800</v>
      </c>
      <c r="CS366">
        <v>4800</v>
      </c>
      <c r="CT366">
        <v>11200.000000000002</v>
      </c>
      <c r="CU366">
        <v>84800</v>
      </c>
      <c r="CV366">
        <v>4800</v>
      </c>
      <c r="CW366">
        <v>4800</v>
      </c>
      <c r="CX366">
        <v>3</v>
      </c>
      <c r="CY366" s="21">
        <f t="shared" si="5"/>
        <v>2.5675661144187009E-3</v>
      </c>
      <c r="CZ366" s="21" t="e">
        <f>VLOOKUP(F366,#REF!,12,0)</f>
        <v>#REF!</v>
      </c>
      <c r="DB366" s="16"/>
    </row>
    <row r="367" spans="1:106">
      <c r="A367" t="s">
        <v>520</v>
      </c>
      <c r="B367" t="s">
        <v>874</v>
      </c>
      <c r="C367" t="s">
        <v>1978</v>
      </c>
      <c r="D367" t="s">
        <v>2460</v>
      </c>
      <c r="E367" t="s">
        <v>520</v>
      </c>
      <c r="F367" t="s">
        <v>874</v>
      </c>
      <c r="I367" t="s">
        <v>836</v>
      </c>
      <c r="J367" t="s">
        <v>2419</v>
      </c>
      <c r="K367" t="s">
        <v>128</v>
      </c>
      <c r="L367" t="s">
        <v>89</v>
      </c>
      <c r="M367" t="s">
        <v>90</v>
      </c>
      <c r="N367" t="s">
        <v>854</v>
      </c>
      <c r="O367">
        <v>44571</v>
      </c>
      <c r="P367">
        <v>44500</v>
      </c>
      <c r="Q367">
        <v>1</v>
      </c>
      <c r="R367" t="s">
        <v>94</v>
      </c>
      <c r="S367">
        <v>290700</v>
      </c>
      <c r="T367">
        <v>290700</v>
      </c>
      <c r="U367">
        <v>6944.5</v>
      </c>
      <c r="V367">
        <v>0.05</v>
      </c>
      <c r="W367">
        <v>1</v>
      </c>
      <c r="X367">
        <v>290700</v>
      </c>
      <c r="Y367" s="14">
        <v>290700</v>
      </c>
      <c r="Z367">
        <v>6944.5</v>
      </c>
      <c r="AA367">
        <v>0</v>
      </c>
      <c r="AB367">
        <v>0</v>
      </c>
      <c r="AC367" t="s">
        <v>523</v>
      </c>
      <c r="AD367">
        <v>0</v>
      </c>
      <c r="AE367">
        <v>0</v>
      </c>
      <c r="AF367">
        <v>0</v>
      </c>
      <c r="AG367">
        <v>0</v>
      </c>
      <c r="AH367" t="s">
        <v>523</v>
      </c>
      <c r="AI367">
        <v>3</v>
      </c>
      <c r="AJ367">
        <v>3</v>
      </c>
      <c r="AL367">
        <v>3</v>
      </c>
      <c r="AM367" t="s">
        <v>95</v>
      </c>
      <c r="AN367">
        <v>0</v>
      </c>
      <c r="AO367" t="s">
        <v>95</v>
      </c>
      <c r="AP367" t="s">
        <v>95</v>
      </c>
      <c r="AQ367">
        <v>1</v>
      </c>
      <c r="AS367">
        <v>1</v>
      </c>
      <c r="AT367" t="s">
        <v>92</v>
      </c>
      <c r="AU367" t="s">
        <v>2415</v>
      </c>
      <c r="AV367" t="s">
        <v>94</v>
      </c>
      <c r="AW367">
        <v>10000000</v>
      </c>
      <c r="AX367">
        <v>5438600</v>
      </c>
      <c r="AY367">
        <v>1</v>
      </c>
      <c r="AZ367">
        <v>63907000</v>
      </c>
      <c r="BA367">
        <v>34756461.019999996</v>
      </c>
      <c r="BB367" t="s">
        <v>93</v>
      </c>
      <c r="BC367" t="s">
        <v>1978</v>
      </c>
      <c r="BD367">
        <v>730.06636423261534</v>
      </c>
      <c r="BE367">
        <v>0</v>
      </c>
      <c r="BF367">
        <v>17.440474256668033</v>
      </c>
      <c r="BG367">
        <v>747.50683848928338</v>
      </c>
      <c r="BH367">
        <v>730.06636423261534</v>
      </c>
      <c r="BI367">
        <v>0</v>
      </c>
      <c r="BJ367">
        <v>17.440474256668033</v>
      </c>
      <c r="BK367">
        <v>747.50683848928338</v>
      </c>
      <c r="BL367">
        <v>232560</v>
      </c>
      <c r="BM367">
        <v>0</v>
      </c>
      <c r="BN367">
        <v>5555.5999999999995</v>
      </c>
      <c r="BO367">
        <v>238115.6</v>
      </c>
      <c r="BP367">
        <v>730.06636423261534</v>
      </c>
      <c r="BQ367">
        <v>0</v>
      </c>
      <c r="BR367">
        <v>17.440474256668033</v>
      </c>
      <c r="BS367" s="14">
        <v>747.50683848928338</v>
      </c>
      <c r="BT367" s="15">
        <v>3792.76776882486</v>
      </c>
      <c r="BU367" s="15">
        <v>0</v>
      </c>
      <c r="BV367" s="15">
        <v>90.60500781081609</v>
      </c>
      <c r="BW367" s="15">
        <v>3883.372776635676</v>
      </c>
      <c r="BX367" s="15">
        <v>3792.76776882486</v>
      </c>
      <c r="BY367" s="15">
        <v>0</v>
      </c>
      <c r="BZ367" s="15">
        <v>90.60500781081609</v>
      </c>
      <c r="CA367" s="15">
        <v>3883.372776635676</v>
      </c>
      <c r="CB367" s="15">
        <v>1208172.456</v>
      </c>
      <c r="CC367" s="15">
        <v>0</v>
      </c>
      <c r="CD367" s="15">
        <v>28861.897559999998</v>
      </c>
      <c r="CE367" s="15">
        <v>1237034.35356</v>
      </c>
      <c r="CF367" s="15">
        <v>3792.76776882486</v>
      </c>
      <c r="CG367" s="15">
        <v>0</v>
      </c>
      <c r="CH367" s="15">
        <v>90.60500781081609</v>
      </c>
      <c r="CI367" s="15">
        <v>3883.372776635676</v>
      </c>
      <c r="CJ367" s="15" t="s">
        <v>96</v>
      </c>
      <c r="CK367" s="15">
        <v>1.4999999999999999E-2</v>
      </c>
      <c r="CL367" s="15">
        <v>3.5000000000000003E-2</v>
      </c>
      <c r="CM367" s="15">
        <v>0.26500000000000001</v>
      </c>
      <c r="CN367" s="15">
        <v>4360.5</v>
      </c>
      <c r="CO367" s="15">
        <v>10174.500000000002</v>
      </c>
      <c r="CP367" s="15">
        <v>77035.5</v>
      </c>
      <c r="CQ367" s="15">
        <v>4360.5</v>
      </c>
      <c r="CR367" s="14">
        <v>4360.5</v>
      </c>
      <c r="CS367">
        <v>4360.5</v>
      </c>
      <c r="CT367">
        <v>10174.500000000002</v>
      </c>
      <c r="CU367">
        <v>77035.5</v>
      </c>
      <c r="CV367">
        <v>4360.5</v>
      </c>
      <c r="CW367">
        <v>4360.5</v>
      </c>
      <c r="CX367">
        <v>3</v>
      </c>
      <c r="CY367" s="21">
        <f t="shared" si="5"/>
        <v>2.5714029531795093E-3</v>
      </c>
      <c r="CZ367" s="21" t="e">
        <f>VLOOKUP(F367,#REF!,12,0)</f>
        <v>#REF!</v>
      </c>
      <c r="DB367" s="16"/>
    </row>
    <row r="368" spans="1:106">
      <c r="A368" t="s">
        <v>520</v>
      </c>
      <c r="B368" t="s">
        <v>875</v>
      </c>
      <c r="C368" t="s">
        <v>1979</v>
      </c>
      <c r="D368" t="s">
        <v>2460</v>
      </c>
      <c r="E368" t="s">
        <v>520</v>
      </c>
      <c r="F368" t="s">
        <v>875</v>
      </c>
      <c r="I368" t="s">
        <v>836</v>
      </c>
      <c r="J368" t="s">
        <v>2419</v>
      </c>
      <c r="K368" t="s">
        <v>128</v>
      </c>
      <c r="L368" t="s">
        <v>89</v>
      </c>
      <c r="M368" t="s">
        <v>90</v>
      </c>
      <c r="N368" t="s">
        <v>854</v>
      </c>
      <c r="O368">
        <v>44560</v>
      </c>
      <c r="P368">
        <v>44500</v>
      </c>
      <c r="Q368">
        <v>1</v>
      </c>
      <c r="R368" t="s">
        <v>94</v>
      </c>
      <c r="S368">
        <v>200000</v>
      </c>
      <c r="T368">
        <v>200000</v>
      </c>
      <c r="U368">
        <v>4472.22</v>
      </c>
      <c r="V368">
        <v>0.05</v>
      </c>
      <c r="W368">
        <v>1</v>
      </c>
      <c r="X368">
        <v>200000</v>
      </c>
      <c r="Y368" s="14">
        <v>200000</v>
      </c>
      <c r="Z368">
        <v>4472.22</v>
      </c>
      <c r="AA368">
        <v>0</v>
      </c>
      <c r="AB368">
        <v>0</v>
      </c>
      <c r="AC368" t="s">
        <v>523</v>
      </c>
      <c r="AD368">
        <v>0</v>
      </c>
      <c r="AE368">
        <v>0</v>
      </c>
      <c r="AF368">
        <v>0</v>
      </c>
      <c r="AG368">
        <v>0</v>
      </c>
      <c r="AH368" t="s">
        <v>523</v>
      </c>
      <c r="AI368">
        <v>3</v>
      </c>
      <c r="AJ368">
        <v>3</v>
      </c>
      <c r="AL368">
        <v>3</v>
      </c>
      <c r="AM368" t="s">
        <v>95</v>
      </c>
      <c r="AN368">
        <v>0</v>
      </c>
      <c r="AO368" t="s">
        <v>95</v>
      </c>
      <c r="AP368" t="s">
        <v>95</v>
      </c>
      <c r="AQ368">
        <v>1</v>
      </c>
      <c r="AS368">
        <v>1</v>
      </c>
      <c r="AT368" t="s">
        <v>92</v>
      </c>
      <c r="AU368" t="s">
        <v>2415</v>
      </c>
      <c r="AV368" t="s">
        <v>94</v>
      </c>
      <c r="AW368">
        <v>10000000</v>
      </c>
      <c r="AX368">
        <v>5438600</v>
      </c>
      <c r="AY368">
        <v>1</v>
      </c>
      <c r="AZ368">
        <v>63907000</v>
      </c>
      <c r="BA368">
        <v>34756461.019999996</v>
      </c>
      <c r="BB368" t="s">
        <v>93</v>
      </c>
      <c r="BC368" t="s">
        <v>1979</v>
      </c>
      <c r="BD368">
        <v>502.2816403389167</v>
      </c>
      <c r="BE368">
        <v>0</v>
      </c>
      <c r="BF368">
        <v>11.231569987782551</v>
      </c>
      <c r="BG368">
        <v>513.51321032669921</v>
      </c>
      <c r="BH368">
        <v>502.2816403389167</v>
      </c>
      <c r="BI368">
        <v>0</v>
      </c>
      <c r="BJ368">
        <v>11.231569987782551</v>
      </c>
      <c r="BK368">
        <v>513.51321032669921</v>
      </c>
      <c r="BL368">
        <v>160000</v>
      </c>
      <c r="BM368">
        <v>0</v>
      </c>
      <c r="BN368">
        <v>3577.7759999999998</v>
      </c>
      <c r="BO368">
        <v>163577.77600000001</v>
      </c>
      <c r="BP368">
        <v>502.2816403389167</v>
      </c>
      <c r="BQ368">
        <v>0</v>
      </c>
      <c r="BR368">
        <v>11.231569987782551</v>
      </c>
      <c r="BS368" s="14">
        <v>513.51321032669921</v>
      </c>
      <c r="BT368" s="15">
        <v>2609.403349724706</v>
      </c>
      <c r="BU368" s="15">
        <v>0</v>
      </c>
      <c r="BV368" s="15">
        <v>58.349129243529134</v>
      </c>
      <c r="BW368" s="15">
        <v>2667.7524789682352</v>
      </c>
      <c r="BX368" s="15">
        <v>2609.403349724706</v>
      </c>
      <c r="BY368" s="15">
        <v>0</v>
      </c>
      <c r="BZ368" s="15">
        <v>58.349129243529134</v>
      </c>
      <c r="CA368" s="15">
        <v>2667.7524789682352</v>
      </c>
      <c r="CB368" s="15">
        <v>831216</v>
      </c>
      <c r="CC368" s="15">
        <v>0</v>
      </c>
      <c r="CD368" s="15">
        <v>18586.9040976</v>
      </c>
      <c r="CE368" s="15">
        <v>849802.90409760003</v>
      </c>
      <c r="CF368" s="15">
        <v>2609.403349724706</v>
      </c>
      <c r="CG368" s="15">
        <v>0</v>
      </c>
      <c r="CH368" s="15">
        <v>58.349129243529134</v>
      </c>
      <c r="CI368" s="15">
        <v>2667.7524789682352</v>
      </c>
      <c r="CJ368" s="15" t="s">
        <v>96</v>
      </c>
      <c r="CK368" s="15">
        <v>1.4999999999999999E-2</v>
      </c>
      <c r="CL368" s="15">
        <v>3.5000000000000003E-2</v>
      </c>
      <c r="CM368" s="15">
        <v>0.26500000000000001</v>
      </c>
      <c r="CN368" s="15">
        <v>3000</v>
      </c>
      <c r="CO368" s="15">
        <v>7000.0000000000009</v>
      </c>
      <c r="CP368" s="15">
        <v>53000</v>
      </c>
      <c r="CQ368" s="15">
        <v>3000</v>
      </c>
      <c r="CR368" s="14">
        <v>3000</v>
      </c>
      <c r="CS368">
        <v>3000</v>
      </c>
      <c r="CT368">
        <v>7000.0000000000009</v>
      </c>
      <c r="CU368">
        <v>53000</v>
      </c>
      <c r="CV368">
        <v>3000</v>
      </c>
      <c r="CW368">
        <v>3000</v>
      </c>
      <c r="CX368">
        <v>3</v>
      </c>
      <c r="CY368" s="21">
        <f t="shared" si="5"/>
        <v>2.5675660516334959E-3</v>
      </c>
      <c r="CZ368" s="21" t="e">
        <f>VLOOKUP(F368,#REF!,12,0)</f>
        <v>#REF!</v>
      </c>
      <c r="DB368" s="16"/>
    </row>
    <row r="369" spans="1:106">
      <c r="A369" t="s">
        <v>520</v>
      </c>
      <c r="B369" t="s">
        <v>876</v>
      </c>
      <c r="C369" t="s">
        <v>1980</v>
      </c>
      <c r="D369" t="s">
        <v>2460</v>
      </c>
      <c r="E369" t="s">
        <v>520</v>
      </c>
      <c r="F369" t="s">
        <v>876</v>
      </c>
      <c r="I369" t="s">
        <v>836</v>
      </c>
      <c r="J369" t="s">
        <v>2419</v>
      </c>
      <c r="K369" t="s">
        <v>128</v>
      </c>
      <c r="L369" t="s">
        <v>89</v>
      </c>
      <c r="M369" t="s">
        <v>90</v>
      </c>
      <c r="N369" t="s">
        <v>841</v>
      </c>
      <c r="O369">
        <v>44571</v>
      </c>
      <c r="P369">
        <v>44500</v>
      </c>
      <c r="Q369">
        <v>1</v>
      </c>
      <c r="R369" t="s">
        <v>94</v>
      </c>
      <c r="S369">
        <v>1176000</v>
      </c>
      <c r="T369">
        <v>1176000</v>
      </c>
      <c r="U369">
        <v>27113.33</v>
      </c>
      <c r="V369">
        <v>0.05</v>
      </c>
      <c r="W369">
        <v>1</v>
      </c>
      <c r="X369">
        <v>1176000</v>
      </c>
      <c r="Y369" s="14">
        <v>1176000</v>
      </c>
      <c r="Z369">
        <v>27113.33</v>
      </c>
      <c r="AA369">
        <v>0</v>
      </c>
      <c r="AB369">
        <v>0</v>
      </c>
      <c r="AC369" t="s">
        <v>523</v>
      </c>
      <c r="AD369">
        <v>0</v>
      </c>
      <c r="AE369">
        <v>0</v>
      </c>
      <c r="AF369">
        <v>0</v>
      </c>
      <c r="AG369">
        <v>0</v>
      </c>
      <c r="AH369" t="s">
        <v>523</v>
      </c>
      <c r="AI369">
        <v>3</v>
      </c>
      <c r="AJ369">
        <v>3</v>
      </c>
      <c r="AL369">
        <v>3</v>
      </c>
      <c r="AM369" t="s">
        <v>95</v>
      </c>
      <c r="AN369">
        <v>0</v>
      </c>
      <c r="AO369" t="s">
        <v>95</v>
      </c>
      <c r="AP369" t="s">
        <v>95</v>
      </c>
      <c r="AQ369">
        <v>1</v>
      </c>
      <c r="AS369">
        <v>1</v>
      </c>
      <c r="AT369" t="s">
        <v>92</v>
      </c>
      <c r="AU369" t="s">
        <v>2415</v>
      </c>
      <c r="AV369" t="s">
        <v>94</v>
      </c>
      <c r="AW369">
        <v>15000000</v>
      </c>
      <c r="AX369">
        <v>5914800</v>
      </c>
      <c r="AY369">
        <v>1</v>
      </c>
      <c r="AZ369">
        <v>95860500</v>
      </c>
      <c r="BA369">
        <v>37799712.359999999</v>
      </c>
      <c r="BB369" t="s">
        <v>93</v>
      </c>
      <c r="BC369" t="s">
        <v>1980</v>
      </c>
      <c r="BD369">
        <v>2953.4160451928301</v>
      </c>
      <c r="BE369">
        <v>0</v>
      </c>
      <c r="BF369">
        <v>68.092639337251811</v>
      </c>
      <c r="BG369">
        <v>3021.5086845300821</v>
      </c>
      <c r="BH369">
        <v>2953.4160451928301</v>
      </c>
      <c r="BI369">
        <v>0</v>
      </c>
      <c r="BJ369">
        <v>68.092639337251811</v>
      </c>
      <c r="BK369">
        <v>3021.5086845300821</v>
      </c>
      <c r="BL369">
        <v>940800</v>
      </c>
      <c r="BM369">
        <v>0</v>
      </c>
      <c r="BN369">
        <v>21690.664000000001</v>
      </c>
      <c r="BO369">
        <v>962490.66400000011</v>
      </c>
      <c r="BP369">
        <v>2953.4160451928301</v>
      </c>
      <c r="BQ369">
        <v>0</v>
      </c>
      <c r="BR369">
        <v>68.092639337251811</v>
      </c>
      <c r="BS369" s="14">
        <v>3021.5086845300821</v>
      </c>
      <c r="BT369" s="15">
        <v>15343.291696381271</v>
      </c>
      <c r="BU369" s="15">
        <v>0</v>
      </c>
      <c r="BV369" s="15">
        <v>353.74807062095687</v>
      </c>
      <c r="BW369" s="15">
        <v>15697.03976700223</v>
      </c>
      <c r="BX369" s="15">
        <v>15343.291696381271</v>
      </c>
      <c r="BY369" s="15">
        <v>0</v>
      </c>
      <c r="BZ369" s="15">
        <v>353.74807062095687</v>
      </c>
      <c r="CA369" s="15">
        <v>15697.03976700223</v>
      </c>
      <c r="CB369" s="15">
        <v>4887550.08</v>
      </c>
      <c r="CC369" s="15">
        <v>0</v>
      </c>
      <c r="CD369" s="15">
        <v>112685.1685464</v>
      </c>
      <c r="CE369" s="15">
        <v>5000235.248546401</v>
      </c>
      <c r="CF369" s="15">
        <v>15343.291696381271</v>
      </c>
      <c r="CG369" s="15">
        <v>0</v>
      </c>
      <c r="CH369" s="15">
        <v>353.74807062095687</v>
      </c>
      <c r="CI369" s="15">
        <v>15697.03976700223</v>
      </c>
      <c r="CJ369" s="15" t="s">
        <v>96</v>
      </c>
      <c r="CK369" s="15">
        <v>1.4999999999999999E-2</v>
      </c>
      <c r="CL369" s="15">
        <v>3.5000000000000003E-2</v>
      </c>
      <c r="CM369" s="15">
        <v>0.26500000000000001</v>
      </c>
      <c r="CN369" s="15">
        <v>17640</v>
      </c>
      <c r="CO369" s="15">
        <v>41160.000000000007</v>
      </c>
      <c r="CP369" s="15">
        <v>311640</v>
      </c>
      <c r="CQ369" s="15">
        <v>17640</v>
      </c>
      <c r="CR369" s="14">
        <v>17640</v>
      </c>
      <c r="CS369">
        <v>17640</v>
      </c>
      <c r="CT369">
        <v>41160.000000000007</v>
      </c>
      <c r="CU369">
        <v>311640</v>
      </c>
      <c r="CV369">
        <v>17640</v>
      </c>
      <c r="CW369">
        <v>17640</v>
      </c>
      <c r="CX369">
        <v>3</v>
      </c>
      <c r="CY369" s="21">
        <f t="shared" si="5"/>
        <v>2.5693101058929268E-3</v>
      </c>
      <c r="CZ369" s="21" t="e">
        <f>VLOOKUP(F369,#REF!,12,0)</f>
        <v>#REF!</v>
      </c>
      <c r="DB369" s="16"/>
    </row>
    <row r="370" spans="1:106">
      <c r="A370" t="s">
        <v>520</v>
      </c>
      <c r="B370" t="s">
        <v>877</v>
      </c>
      <c r="C370" t="s">
        <v>1981</v>
      </c>
      <c r="D370" t="s">
        <v>2460</v>
      </c>
      <c r="E370" t="s">
        <v>520</v>
      </c>
      <c r="F370" t="s">
        <v>877</v>
      </c>
      <c r="I370" t="s">
        <v>836</v>
      </c>
      <c r="J370" t="s">
        <v>2419</v>
      </c>
      <c r="K370" t="s">
        <v>128</v>
      </c>
      <c r="L370" t="s">
        <v>89</v>
      </c>
      <c r="M370" t="s">
        <v>90</v>
      </c>
      <c r="N370" t="s">
        <v>841</v>
      </c>
      <c r="O370">
        <v>44571</v>
      </c>
      <c r="P370">
        <v>44500</v>
      </c>
      <c r="Q370">
        <v>1</v>
      </c>
      <c r="R370" t="s">
        <v>94</v>
      </c>
      <c r="S370">
        <v>571200</v>
      </c>
      <c r="T370">
        <v>571200</v>
      </c>
      <c r="U370">
        <v>13169.33</v>
      </c>
      <c r="V370">
        <v>0.05</v>
      </c>
      <c r="W370">
        <v>1</v>
      </c>
      <c r="X370">
        <v>571200</v>
      </c>
      <c r="Y370" s="14">
        <v>571200</v>
      </c>
      <c r="Z370">
        <v>13169.33</v>
      </c>
      <c r="AA370">
        <v>0</v>
      </c>
      <c r="AB370">
        <v>0</v>
      </c>
      <c r="AC370" t="s">
        <v>523</v>
      </c>
      <c r="AD370">
        <v>0</v>
      </c>
      <c r="AE370">
        <v>0</v>
      </c>
      <c r="AF370">
        <v>0</v>
      </c>
      <c r="AG370">
        <v>0</v>
      </c>
      <c r="AH370" t="s">
        <v>523</v>
      </c>
      <c r="AI370">
        <v>3</v>
      </c>
      <c r="AJ370">
        <v>3</v>
      </c>
      <c r="AL370">
        <v>3</v>
      </c>
      <c r="AM370" t="s">
        <v>95</v>
      </c>
      <c r="AN370">
        <v>0</v>
      </c>
      <c r="AO370" t="s">
        <v>95</v>
      </c>
      <c r="AP370" t="s">
        <v>95</v>
      </c>
      <c r="AQ370">
        <v>1</v>
      </c>
      <c r="AS370">
        <v>1</v>
      </c>
      <c r="AT370" t="s">
        <v>92</v>
      </c>
      <c r="AU370" t="s">
        <v>2415</v>
      </c>
      <c r="AV370" t="s">
        <v>94</v>
      </c>
      <c r="AW370">
        <v>15000000</v>
      </c>
      <c r="AX370">
        <v>5914800</v>
      </c>
      <c r="AY370">
        <v>1</v>
      </c>
      <c r="AZ370">
        <v>95860500</v>
      </c>
      <c r="BA370">
        <v>37799712.359999999</v>
      </c>
      <c r="BB370" t="s">
        <v>93</v>
      </c>
      <c r="BC370" t="s">
        <v>1981</v>
      </c>
      <c r="BD370">
        <v>1434.516364807946</v>
      </c>
      <c r="BE370">
        <v>0</v>
      </c>
      <c r="BF370">
        <v>33.073563372822527</v>
      </c>
      <c r="BG370">
        <v>1467.5899281807685</v>
      </c>
      <c r="BH370">
        <v>1434.516364807946</v>
      </c>
      <c r="BI370">
        <v>0</v>
      </c>
      <c r="BJ370">
        <v>33.073563372822527</v>
      </c>
      <c r="BK370">
        <v>1467.5899281807685</v>
      </c>
      <c r="BL370">
        <v>456960</v>
      </c>
      <c r="BM370">
        <v>0</v>
      </c>
      <c r="BN370">
        <v>10535.464</v>
      </c>
      <c r="BO370">
        <v>467495.46399999998</v>
      </c>
      <c r="BP370">
        <v>1434.516364807946</v>
      </c>
      <c r="BQ370">
        <v>0</v>
      </c>
      <c r="BR370">
        <v>33.073563372822527</v>
      </c>
      <c r="BS370" s="14">
        <v>1467.5899281807685</v>
      </c>
      <c r="BT370" s="15">
        <v>7452.4559668137608</v>
      </c>
      <c r="BU370" s="15">
        <v>0</v>
      </c>
      <c r="BV370" s="15">
        <v>171.8204690781503</v>
      </c>
      <c r="BW370" s="15">
        <v>7624.2764358919103</v>
      </c>
      <c r="BX370" s="15">
        <v>7452.4559668137608</v>
      </c>
      <c r="BY370" s="15">
        <v>0</v>
      </c>
      <c r="BZ370" s="15">
        <v>171.8204690781503</v>
      </c>
      <c r="CA370" s="15">
        <v>7624.2764358919103</v>
      </c>
      <c r="CB370" s="15">
        <v>2373952.8960000002</v>
      </c>
      <c r="CC370" s="15">
        <v>0</v>
      </c>
      <c r="CD370" s="15">
        <v>54732.789026400002</v>
      </c>
      <c r="CE370" s="15">
        <v>2428685.6850263998</v>
      </c>
      <c r="CF370" s="15">
        <v>7452.4559668137608</v>
      </c>
      <c r="CG370" s="15">
        <v>0</v>
      </c>
      <c r="CH370" s="15">
        <v>171.8204690781503</v>
      </c>
      <c r="CI370" s="15">
        <v>7624.2764358919103</v>
      </c>
      <c r="CJ370" s="15" t="s">
        <v>96</v>
      </c>
      <c r="CK370" s="15">
        <v>1.4999999999999999E-2</v>
      </c>
      <c r="CL370" s="15">
        <v>3.5000000000000003E-2</v>
      </c>
      <c r="CM370" s="15">
        <v>0.26500000000000001</v>
      </c>
      <c r="CN370" s="15">
        <v>8568</v>
      </c>
      <c r="CO370" s="15">
        <v>19992.000000000004</v>
      </c>
      <c r="CP370" s="15">
        <v>151368</v>
      </c>
      <c r="CQ370" s="15">
        <v>8568</v>
      </c>
      <c r="CR370" s="14">
        <v>8568</v>
      </c>
      <c r="CS370">
        <v>8568</v>
      </c>
      <c r="CT370">
        <v>19992.000000000004</v>
      </c>
      <c r="CU370">
        <v>151368</v>
      </c>
      <c r="CV370">
        <v>8568</v>
      </c>
      <c r="CW370">
        <v>8568</v>
      </c>
      <c r="CX370">
        <v>3</v>
      </c>
      <c r="CY370" s="21">
        <f t="shared" si="5"/>
        <v>2.5693100983556873E-3</v>
      </c>
      <c r="CZ370" s="21" t="e">
        <f>VLOOKUP(F370,#REF!,12,0)</f>
        <v>#REF!</v>
      </c>
      <c r="DB370" s="16"/>
    </row>
    <row r="371" spans="1:106">
      <c r="A371" t="s">
        <v>520</v>
      </c>
      <c r="B371" t="s">
        <v>878</v>
      </c>
      <c r="C371" t="s">
        <v>1982</v>
      </c>
      <c r="D371" t="s">
        <v>2460</v>
      </c>
      <c r="E371" t="s">
        <v>520</v>
      </c>
      <c r="F371" t="s">
        <v>878</v>
      </c>
      <c r="I371" t="s">
        <v>836</v>
      </c>
      <c r="J371" t="s">
        <v>2419</v>
      </c>
      <c r="K371" t="s">
        <v>128</v>
      </c>
      <c r="L371" t="s">
        <v>89</v>
      </c>
      <c r="M371" t="s">
        <v>90</v>
      </c>
      <c r="N371" t="s">
        <v>854</v>
      </c>
      <c r="O371">
        <v>44571</v>
      </c>
      <c r="P371">
        <v>44500</v>
      </c>
      <c r="Q371">
        <v>1</v>
      </c>
      <c r="R371" t="s">
        <v>94</v>
      </c>
      <c r="S371">
        <v>210000</v>
      </c>
      <c r="T371">
        <v>210000</v>
      </c>
      <c r="U371">
        <v>4841.67</v>
      </c>
      <c r="V371">
        <v>0.05</v>
      </c>
      <c r="W371">
        <v>1</v>
      </c>
      <c r="X371">
        <v>210000</v>
      </c>
      <c r="Y371" s="14">
        <v>210000</v>
      </c>
      <c r="Z371">
        <v>4841.67</v>
      </c>
      <c r="AA371">
        <v>0</v>
      </c>
      <c r="AB371">
        <v>0</v>
      </c>
      <c r="AC371" t="s">
        <v>523</v>
      </c>
      <c r="AD371">
        <v>0</v>
      </c>
      <c r="AE371">
        <v>0</v>
      </c>
      <c r="AF371">
        <v>0</v>
      </c>
      <c r="AG371">
        <v>0</v>
      </c>
      <c r="AH371" t="s">
        <v>523</v>
      </c>
      <c r="AI371">
        <v>3</v>
      </c>
      <c r="AJ371">
        <v>3</v>
      </c>
      <c r="AL371">
        <v>3</v>
      </c>
      <c r="AM371" t="s">
        <v>95</v>
      </c>
      <c r="AN371">
        <v>0</v>
      </c>
      <c r="AO371" t="s">
        <v>95</v>
      </c>
      <c r="AP371" t="s">
        <v>95</v>
      </c>
      <c r="AQ371">
        <v>1</v>
      </c>
      <c r="AS371">
        <v>1</v>
      </c>
      <c r="AT371" t="s">
        <v>92</v>
      </c>
      <c r="AU371" t="s">
        <v>2415</v>
      </c>
      <c r="AV371" t="s">
        <v>94</v>
      </c>
      <c r="AW371">
        <v>10000000</v>
      </c>
      <c r="AX371">
        <v>5438600</v>
      </c>
      <c r="AY371">
        <v>1</v>
      </c>
      <c r="AZ371">
        <v>63907000</v>
      </c>
      <c r="BA371">
        <v>34756461.019999996</v>
      </c>
      <c r="BB371" t="s">
        <v>93</v>
      </c>
      <c r="BC371" t="s">
        <v>1982</v>
      </c>
      <c r="BD371">
        <v>527.39572235586252</v>
      </c>
      <c r="BE371">
        <v>0</v>
      </c>
      <c r="BF371">
        <v>12.159409747898614</v>
      </c>
      <c r="BG371">
        <v>539.55513210376114</v>
      </c>
      <c r="BH371">
        <v>527.39572235586252</v>
      </c>
      <c r="BI371">
        <v>0</v>
      </c>
      <c r="BJ371">
        <v>12.159409747898614</v>
      </c>
      <c r="BK371">
        <v>539.55513210376114</v>
      </c>
      <c r="BL371">
        <v>168000</v>
      </c>
      <c r="BM371">
        <v>0</v>
      </c>
      <c r="BN371">
        <v>3873.3359999999998</v>
      </c>
      <c r="BO371">
        <v>171873.33600000001</v>
      </c>
      <c r="BP371">
        <v>527.39572235586252</v>
      </c>
      <c r="BQ371">
        <v>0</v>
      </c>
      <c r="BR371">
        <v>12.159409747898614</v>
      </c>
      <c r="BS371" s="14">
        <v>539.55513210376114</v>
      </c>
      <c r="BT371" s="15">
        <v>2739.8735172109414</v>
      </c>
      <c r="BU371" s="15">
        <v>0</v>
      </c>
      <c r="BV371" s="15">
        <v>63.16934958130809</v>
      </c>
      <c r="BW371" s="15">
        <v>2803.0428667922497</v>
      </c>
      <c r="BX371" s="15">
        <v>2739.8735172109414</v>
      </c>
      <c r="BY371" s="15">
        <v>0</v>
      </c>
      <c r="BZ371" s="15">
        <v>63.16934958130809</v>
      </c>
      <c r="CA371" s="15">
        <v>2803.0428667922497</v>
      </c>
      <c r="CB371" s="15">
        <v>872776.8</v>
      </c>
      <c r="CC371" s="15">
        <v>0</v>
      </c>
      <c r="CD371" s="15">
        <v>20122.367853600001</v>
      </c>
      <c r="CE371" s="15">
        <v>892899.16785360011</v>
      </c>
      <c r="CF371" s="15">
        <v>2739.8735172109414</v>
      </c>
      <c r="CG371" s="15">
        <v>0</v>
      </c>
      <c r="CH371" s="15">
        <v>63.16934958130809</v>
      </c>
      <c r="CI371" s="15">
        <v>2803.0428667922497</v>
      </c>
      <c r="CJ371" s="15" t="s">
        <v>96</v>
      </c>
      <c r="CK371" s="15">
        <v>1.4999999999999999E-2</v>
      </c>
      <c r="CL371" s="15">
        <v>3.5000000000000003E-2</v>
      </c>
      <c r="CM371" s="15">
        <v>0.26500000000000001</v>
      </c>
      <c r="CN371" s="15">
        <v>3150</v>
      </c>
      <c r="CO371" s="15">
        <v>7350.0000000000009</v>
      </c>
      <c r="CP371" s="15">
        <v>55650</v>
      </c>
      <c r="CQ371" s="15">
        <v>3150</v>
      </c>
      <c r="CR371" s="14">
        <v>3150</v>
      </c>
      <c r="CS371">
        <v>3150</v>
      </c>
      <c r="CT371">
        <v>7350.0000000000009</v>
      </c>
      <c r="CU371">
        <v>55650</v>
      </c>
      <c r="CV371">
        <v>3150</v>
      </c>
      <c r="CW371">
        <v>3150</v>
      </c>
      <c r="CX371">
        <v>3</v>
      </c>
      <c r="CY371" s="21">
        <f t="shared" si="5"/>
        <v>2.5693101528750529E-3</v>
      </c>
      <c r="CZ371" s="21" t="e">
        <f>VLOOKUP(F371,#REF!,12,0)</f>
        <v>#REF!</v>
      </c>
      <c r="DB371" s="16"/>
    </row>
    <row r="372" spans="1:106">
      <c r="A372" t="s">
        <v>520</v>
      </c>
      <c r="B372" t="s">
        <v>879</v>
      </c>
      <c r="C372" t="s">
        <v>1983</v>
      </c>
      <c r="D372" t="s">
        <v>2460</v>
      </c>
      <c r="E372" t="s">
        <v>520</v>
      </c>
      <c r="F372" t="s">
        <v>879</v>
      </c>
      <c r="I372" t="s">
        <v>836</v>
      </c>
      <c r="J372" t="s">
        <v>2418</v>
      </c>
      <c r="K372" t="s">
        <v>100</v>
      </c>
      <c r="L372" t="s">
        <v>89</v>
      </c>
      <c r="M372" t="s">
        <v>90</v>
      </c>
      <c r="N372" t="s">
        <v>850</v>
      </c>
      <c r="O372">
        <v>44582</v>
      </c>
      <c r="P372">
        <v>44500</v>
      </c>
      <c r="Q372">
        <v>1</v>
      </c>
      <c r="R372" t="s">
        <v>94</v>
      </c>
      <c r="S372">
        <v>1206000</v>
      </c>
      <c r="T372">
        <v>1206000</v>
      </c>
      <c r="U372">
        <v>29480</v>
      </c>
      <c r="V372">
        <v>0.05</v>
      </c>
      <c r="W372">
        <v>1</v>
      </c>
      <c r="X372">
        <v>1206000</v>
      </c>
      <c r="Y372" s="14">
        <v>1206000</v>
      </c>
      <c r="Z372">
        <v>29480</v>
      </c>
      <c r="AA372">
        <v>0</v>
      </c>
      <c r="AB372">
        <v>0</v>
      </c>
      <c r="AC372" t="s">
        <v>523</v>
      </c>
      <c r="AD372">
        <v>0</v>
      </c>
      <c r="AE372">
        <v>0</v>
      </c>
      <c r="AF372">
        <v>0</v>
      </c>
      <c r="AG372">
        <v>0</v>
      </c>
      <c r="AH372" t="s">
        <v>523</v>
      </c>
      <c r="AI372">
        <v>3</v>
      </c>
      <c r="AJ372">
        <v>3</v>
      </c>
      <c r="AL372">
        <v>3</v>
      </c>
      <c r="AM372" t="s">
        <v>95</v>
      </c>
      <c r="AN372">
        <v>0</v>
      </c>
      <c r="AO372" t="s">
        <v>95</v>
      </c>
      <c r="AP372" t="s">
        <v>95</v>
      </c>
      <c r="AQ372">
        <v>1</v>
      </c>
      <c r="AS372">
        <v>1</v>
      </c>
      <c r="AT372" t="s">
        <v>92</v>
      </c>
      <c r="AU372" t="s">
        <v>2415</v>
      </c>
      <c r="AV372" t="s">
        <v>94</v>
      </c>
      <c r="AW372">
        <v>10000000</v>
      </c>
      <c r="AX372">
        <v>5510800</v>
      </c>
      <c r="AY372">
        <v>1</v>
      </c>
      <c r="AZ372">
        <v>63907000</v>
      </c>
      <c r="BA372">
        <v>35217869.560000002</v>
      </c>
      <c r="BB372" t="s">
        <v>93</v>
      </c>
      <c r="BC372" t="s">
        <v>1983</v>
      </c>
      <c r="BD372">
        <v>3028.7582912436674</v>
      </c>
      <c r="BE372">
        <v>0</v>
      </c>
      <c r="BF372">
        <v>74.036313785956338</v>
      </c>
      <c r="BG372">
        <v>3102.7946050296237</v>
      </c>
      <c r="BH372">
        <v>3028.7582912436674</v>
      </c>
      <c r="BI372">
        <v>0</v>
      </c>
      <c r="BJ372">
        <v>74.036313785956338</v>
      </c>
      <c r="BK372">
        <v>3102.7946050296237</v>
      </c>
      <c r="BL372">
        <v>964800</v>
      </c>
      <c r="BM372">
        <v>0</v>
      </c>
      <c r="BN372">
        <v>23583.999999999996</v>
      </c>
      <c r="BO372">
        <v>988384</v>
      </c>
      <c r="BP372">
        <v>3028.7582912436674</v>
      </c>
      <c r="BQ372">
        <v>0</v>
      </c>
      <c r="BR372">
        <v>74.036313785956338</v>
      </c>
      <c r="BS372" s="14">
        <v>3102.7946050296237</v>
      </c>
      <c r="BT372" s="15">
        <v>15734.702198839977</v>
      </c>
      <c r="BU372" s="15">
        <v>0</v>
      </c>
      <c r="BV372" s="15">
        <v>384.62605374942177</v>
      </c>
      <c r="BW372" s="15">
        <v>16119.328252589397</v>
      </c>
      <c r="BX372" s="15">
        <v>15734.702198839977</v>
      </c>
      <c r="BY372" s="15">
        <v>0</v>
      </c>
      <c r="BZ372" s="15">
        <v>384.62605374942177</v>
      </c>
      <c r="CA372" s="15">
        <v>16119.328252589397</v>
      </c>
      <c r="CB372" s="15">
        <v>5012232.4800000004</v>
      </c>
      <c r="CC372" s="15">
        <v>0</v>
      </c>
      <c r="CD372" s="15">
        <v>122521.23839999999</v>
      </c>
      <c r="CE372" s="15">
        <v>5134753.7183999997</v>
      </c>
      <c r="CF372" s="15">
        <v>15734.702198839977</v>
      </c>
      <c r="CG372" s="15">
        <v>0</v>
      </c>
      <c r="CH372" s="15">
        <v>384.62605374942177</v>
      </c>
      <c r="CI372" s="15">
        <v>16119.328252589397</v>
      </c>
      <c r="CJ372" s="15" t="s">
        <v>96</v>
      </c>
      <c r="CK372" s="15">
        <v>1.4999999999999999E-2</v>
      </c>
      <c r="CL372" s="15">
        <v>3.5000000000000003E-2</v>
      </c>
      <c r="CM372" s="15">
        <v>0.26500000000000001</v>
      </c>
      <c r="CN372" s="15">
        <v>18090</v>
      </c>
      <c r="CO372" s="15">
        <v>42210.000000000007</v>
      </c>
      <c r="CP372" s="15">
        <v>319590</v>
      </c>
      <c r="CQ372" s="15">
        <v>18090</v>
      </c>
      <c r="CR372" s="14">
        <v>18090</v>
      </c>
      <c r="CS372">
        <v>18090</v>
      </c>
      <c r="CT372">
        <v>42210.000000000007</v>
      </c>
      <c r="CU372">
        <v>319590</v>
      </c>
      <c r="CV372">
        <v>18090</v>
      </c>
      <c r="CW372">
        <v>18090</v>
      </c>
      <c r="CX372">
        <v>3</v>
      </c>
      <c r="CY372" s="21">
        <f t="shared" si="5"/>
        <v>2.5727981799582287E-3</v>
      </c>
      <c r="CZ372" s="21" t="e">
        <f>VLOOKUP(F372,#REF!,12,0)</f>
        <v>#REF!</v>
      </c>
      <c r="DB372" s="16"/>
    </row>
    <row r="373" spans="1:106">
      <c r="A373" t="s">
        <v>520</v>
      </c>
      <c r="B373" t="s">
        <v>880</v>
      </c>
      <c r="C373" t="s">
        <v>1984</v>
      </c>
      <c r="D373" t="s">
        <v>2460</v>
      </c>
      <c r="E373" t="s">
        <v>520</v>
      </c>
      <c r="F373" t="s">
        <v>880</v>
      </c>
      <c r="I373" t="s">
        <v>836</v>
      </c>
      <c r="J373" t="s">
        <v>2419</v>
      </c>
      <c r="K373" t="s">
        <v>128</v>
      </c>
      <c r="L373" t="s">
        <v>89</v>
      </c>
      <c r="M373" t="s">
        <v>90</v>
      </c>
      <c r="N373" t="s">
        <v>862</v>
      </c>
      <c r="O373">
        <v>44582</v>
      </c>
      <c r="P373">
        <v>44500</v>
      </c>
      <c r="Q373">
        <v>1</v>
      </c>
      <c r="R373" t="s">
        <v>94</v>
      </c>
      <c r="S373">
        <v>500000</v>
      </c>
      <c r="T373">
        <v>500000</v>
      </c>
      <c r="U373">
        <v>12222.22</v>
      </c>
      <c r="V373">
        <v>0.05</v>
      </c>
      <c r="W373">
        <v>1</v>
      </c>
      <c r="X373">
        <v>500000</v>
      </c>
      <c r="Y373" s="14">
        <v>500000</v>
      </c>
      <c r="Z373">
        <v>12222.22</v>
      </c>
      <c r="AA373">
        <v>0</v>
      </c>
      <c r="AB373">
        <v>0</v>
      </c>
      <c r="AC373" t="s">
        <v>523</v>
      </c>
      <c r="AD373">
        <v>0</v>
      </c>
      <c r="AE373">
        <v>0</v>
      </c>
      <c r="AF373">
        <v>0</v>
      </c>
      <c r="AG373">
        <v>0</v>
      </c>
      <c r="AH373" t="s">
        <v>523</v>
      </c>
      <c r="AI373">
        <v>3</v>
      </c>
      <c r="AJ373">
        <v>3</v>
      </c>
      <c r="AL373">
        <v>3</v>
      </c>
      <c r="AM373" t="s">
        <v>95</v>
      </c>
      <c r="AN373">
        <v>0</v>
      </c>
      <c r="AO373" t="s">
        <v>95</v>
      </c>
      <c r="AP373" t="s">
        <v>95</v>
      </c>
      <c r="AQ373">
        <v>1</v>
      </c>
      <c r="AS373">
        <v>1</v>
      </c>
      <c r="AT373" t="s">
        <v>92</v>
      </c>
      <c r="AU373" t="s">
        <v>2415</v>
      </c>
      <c r="AV373" t="s">
        <v>94</v>
      </c>
      <c r="AW373">
        <v>3000000</v>
      </c>
      <c r="AX373">
        <v>2262000</v>
      </c>
      <c r="AY373">
        <v>1</v>
      </c>
      <c r="AZ373">
        <v>19172100</v>
      </c>
      <c r="BA373">
        <v>14455763.4</v>
      </c>
      <c r="BB373" t="s">
        <v>93</v>
      </c>
      <c r="BC373" t="s">
        <v>1984</v>
      </c>
      <c r="BD373">
        <v>1255.7041008472918</v>
      </c>
      <c r="BE373">
        <v>0</v>
      </c>
      <c r="BF373">
        <v>30.694983550915573</v>
      </c>
      <c r="BG373">
        <v>1286.3990843982074</v>
      </c>
      <c r="BH373">
        <v>1255.7041008472918</v>
      </c>
      <c r="BI373">
        <v>0</v>
      </c>
      <c r="BJ373">
        <v>30.694983550915573</v>
      </c>
      <c r="BK373">
        <v>1286.3990843982074</v>
      </c>
      <c r="BL373">
        <v>400000</v>
      </c>
      <c r="BM373">
        <v>0</v>
      </c>
      <c r="BN373">
        <v>9777.775999999998</v>
      </c>
      <c r="BO373">
        <v>409777.77599999995</v>
      </c>
      <c r="BP373">
        <v>1255.7041008472918</v>
      </c>
      <c r="BQ373">
        <v>0</v>
      </c>
      <c r="BR373">
        <v>30.694983550915573</v>
      </c>
      <c r="BS373" s="14">
        <v>1286.3990843982074</v>
      </c>
      <c r="BT373" s="15">
        <v>6523.5083743117657</v>
      </c>
      <c r="BU373" s="15">
        <v>0</v>
      </c>
      <c r="BV373" s="15">
        <v>159.46350904536149</v>
      </c>
      <c r="BW373" s="15">
        <v>6682.9718833571269</v>
      </c>
      <c r="BX373" s="15">
        <v>6523.5083743117657</v>
      </c>
      <c r="BY373" s="15">
        <v>0</v>
      </c>
      <c r="BZ373" s="15">
        <v>159.46350904536149</v>
      </c>
      <c r="CA373" s="15">
        <v>6682.9718833571269</v>
      </c>
      <c r="CB373" s="15">
        <v>2078040</v>
      </c>
      <c r="CC373" s="15">
        <v>0</v>
      </c>
      <c r="CD373" s="15">
        <v>50796.524097599991</v>
      </c>
      <c r="CE373" s="15">
        <v>2128836.5240975996</v>
      </c>
      <c r="CF373" s="15">
        <v>6523.5083743117657</v>
      </c>
      <c r="CG373" s="15">
        <v>0</v>
      </c>
      <c r="CH373" s="15">
        <v>159.46350904536149</v>
      </c>
      <c r="CI373" s="15">
        <v>6682.9718833571269</v>
      </c>
      <c r="CJ373" s="15" t="s">
        <v>96</v>
      </c>
      <c r="CK373" s="15">
        <v>1.4999999999999999E-2</v>
      </c>
      <c r="CL373" s="15">
        <v>3.5000000000000003E-2</v>
      </c>
      <c r="CM373" s="15">
        <v>0.26500000000000001</v>
      </c>
      <c r="CN373" s="15">
        <v>7500</v>
      </c>
      <c r="CO373" s="15">
        <v>17500</v>
      </c>
      <c r="CP373" s="15">
        <v>132500</v>
      </c>
      <c r="CQ373" s="15">
        <v>7500</v>
      </c>
      <c r="CR373" s="14">
        <v>7500</v>
      </c>
      <c r="CS373">
        <v>7500</v>
      </c>
      <c r="CT373">
        <v>17500</v>
      </c>
      <c r="CU373">
        <v>132500</v>
      </c>
      <c r="CV373">
        <v>7500</v>
      </c>
      <c r="CW373">
        <v>7500</v>
      </c>
      <c r="CX373">
        <v>3</v>
      </c>
      <c r="CY373" s="21">
        <f t="shared" si="5"/>
        <v>2.5727981687964146E-3</v>
      </c>
      <c r="CZ373" s="21" t="e">
        <f>VLOOKUP(F373,#REF!,12,0)</f>
        <v>#REF!</v>
      </c>
      <c r="DB373" s="16"/>
    </row>
    <row r="374" spans="1:106">
      <c r="A374" t="s">
        <v>520</v>
      </c>
      <c r="B374" t="s">
        <v>881</v>
      </c>
      <c r="C374" t="s">
        <v>1985</v>
      </c>
      <c r="D374" t="s">
        <v>2460</v>
      </c>
      <c r="E374" t="s">
        <v>520</v>
      </c>
      <c r="F374" t="s">
        <v>881</v>
      </c>
      <c r="I374" t="s">
        <v>836</v>
      </c>
      <c r="J374" t="s">
        <v>2417</v>
      </c>
      <c r="K374" t="s">
        <v>100</v>
      </c>
      <c r="L374" t="s">
        <v>89</v>
      </c>
      <c r="M374" t="s">
        <v>90</v>
      </c>
      <c r="N374" t="s">
        <v>884</v>
      </c>
      <c r="O374">
        <v>44566</v>
      </c>
      <c r="P374">
        <v>44500</v>
      </c>
      <c r="Q374">
        <v>1</v>
      </c>
      <c r="R374" t="s">
        <v>94</v>
      </c>
      <c r="S374">
        <v>3953700</v>
      </c>
      <c r="T374">
        <v>3953700</v>
      </c>
      <c r="U374">
        <v>87860</v>
      </c>
      <c r="V374">
        <v>0.05</v>
      </c>
      <c r="W374">
        <v>1</v>
      </c>
      <c r="X374">
        <v>3953700</v>
      </c>
      <c r="Y374" s="14">
        <v>3953700</v>
      </c>
      <c r="Z374">
        <v>87860</v>
      </c>
      <c r="AA374">
        <v>0</v>
      </c>
      <c r="AB374">
        <v>0</v>
      </c>
      <c r="AC374" t="s">
        <v>523</v>
      </c>
      <c r="AD374">
        <v>0</v>
      </c>
      <c r="AE374">
        <v>0</v>
      </c>
      <c r="AF374">
        <v>0</v>
      </c>
      <c r="AG374">
        <v>0</v>
      </c>
      <c r="AH374" t="s">
        <v>523</v>
      </c>
      <c r="AI374">
        <v>3</v>
      </c>
      <c r="AJ374">
        <v>3</v>
      </c>
      <c r="AL374">
        <v>3</v>
      </c>
      <c r="AM374" t="s">
        <v>95</v>
      </c>
      <c r="AN374">
        <v>0</v>
      </c>
      <c r="AO374" t="s">
        <v>95</v>
      </c>
      <c r="AP374" t="s">
        <v>95</v>
      </c>
      <c r="AQ374">
        <v>1</v>
      </c>
      <c r="AS374">
        <v>1</v>
      </c>
      <c r="AT374" t="s">
        <v>92</v>
      </c>
      <c r="AU374" t="s">
        <v>2415</v>
      </c>
      <c r="AV374" t="s">
        <v>94</v>
      </c>
      <c r="AW374">
        <v>20000000</v>
      </c>
      <c r="AX374">
        <v>16046300</v>
      </c>
      <c r="AY374">
        <v>1</v>
      </c>
      <c r="AZ374">
        <v>127814000</v>
      </c>
      <c r="BA374">
        <v>102547089.41</v>
      </c>
      <c r="BB374" t="s">
        <v>93</v>
      </c>
      <c r="BC374" t="s">
        <v>1985</v>
      </c>
      <c r="BD374">
        <v>9929.3546070398752</v>
      </c>
      <c r="BE374">
        <v>0</v>
      </c>
      <c r="BF374">
        <v>220.65232460088612</v>
      </c>
      <c r="BG374">
        <v>10150.006931640761</v>
      </c>
      <c r="BH374">
        <v>9929.3546070398752</v>
      </c>
      <c r="BI374">
        <v>0</v>
      </c>
      <c r="BJ374">
        <v>220.65232460088612</v>
      </c>
      <c r="BK374">
        <v>10150.006931640761</v>
      </c>
      <c r="BL374">
        <v>3162960</v>
      </c>
      <c r="BM374">
        <v>0</v>
      </c>
      <c r="BN374">
        <v>70288</v>
      </c>
      <c r="BO374">
        <v>3233248.0000000005</v>
      </c>
      <c r="BP374">
        <v>9929.3546070398752</v>
      </c>
      <c r="BQ374">
        <v>0</v>
      </c>
      <c r="BR374">
        <v>220.65232460088612</v>
      </c>
      <c r="BS374" s="14">
        <v>10150.006931640761</v>
      </c>
      <c r="BT374" s="15">
        <v>51583.990119032853</v>
      </c>
      <c r="BU374" s="15">
        <v>0</v>
      </c>
      <c r="BV374" s="15">
        <v>1146.3108915340636</v>
      </c>
      <c r="BW374" s="15">
        <v>52730.301010566916</v>
      </c>
      <c r="BX374" s="15">
        <v>51583.990119032853</v>
      </c>
      <c r="BY374" s="15">
        <v>0</v>
      </c>
      <c r="BZ374" s="15">
        <v>1146.3108915340636</v>
      </c>
      <c r="CA374" s="15">
        <v>52730.301010566916</v>
      </c>
      <c r="CB374" s="15">
        <v>16431893.495999999</v>
      </c>
      <c r="CC374" s="15">
        <v>0</v>
      </c>
      <c r="CD374" s="15">
        <v>365153.1888</v>
      </c>
      <c r="CE374" s="15">
        <v>16797046.684800003</v>
      </c>
      <c r="CF374" s="15">
        <v>51583.990119032853</v>
      </c>
      <c r="CG374" s="15">
        <v>0</v>
      </c>
      <c r="CH374" s="15">
        <v>1146.3108915340636</v>
      </c>
      <c r="CI374" s="15">
        <v>52730.301010566916</v>
      </c>
      <c r="CJ374" s="15" t="s">
        <v>96</v>
      </c>
      <c r="CK374" s="15">
        <v>1.4999999999999999E-2</v>
      </c>
      <c r="CL374" s="15">
        <v>3.5000000000000003E-2</v>
      </c>
      <c r="CM374" s="15">
        <v>0.26500000000000001</v>
      </c>
      <c r="CN374" s="15">
        <v>59305.5</v>
      </c>
      <c r="CO374" s="15">
        <v>138379.5</v>
      </c>
      <c r="CP374" s="15">
        <v>1047730.5</v>
      </c>
      <c r="CQ374" s="15">
        <v>59305.5</v>
      </c>
      <c r="CR374" s="14">
        <v>59305.5</v>
      </c>
      <c r="CS374">
        <v>59305.5</v>
      </c>
      <c r="CT374">
        <v>138379.5</v>
      </c>
      <c r="CU374">
        <v>1047730.5</v>
      </c>
      <c r="CV374">
        <v>59305.5</v>
      </c>
      <c r="CW374">
        <v>59305.5</v>
      </c>
      <c r="CX374">
        <v>3</v>
      </c>
      <c r="CY374" s="21">
        <f t="shared" si="5"/>
        <v>2.5672172728433522E-3</v>
      </c>
      <c r="CZ374" s="21" t="e">
        <f>VLOOKUP(F374,#REF!,12,0)</f>
        <v>#REF!</v>
      </c>
      <c r="DB374" s="16"/>
    </row>
    <row r="375" spans="1:106">
      <c r="A375" t="s">
        <v>520</v>
      </c>
      <c r="B375" t="s">
        <v>885</v>
      </c>
      <c r="C375" t="s">
        <v>1986</v>
      </c>
      <c r="D375" t="s">
        <v>2460</v>
      </c>
      <c r="E375" t="s">
        <v>520</v>
      </c>
      <c r="F375" t="s">
        <v>885</v>
      </c>
      <c r="I375" t="s">
        <v>836</v>
      </c>
      <c r="J375" t="s">
        <v>2419</v>
      </c>
      <c r="K375" t="s">
        <v>128</v>
      </c>
      <c r="L375" t="s">
        <v>89</v>
      </c>
      <c r="M375" t="s">
        <v>90</v>
      </c>
      <c r="N375" t="s">
        <v>841</v>
      </c>
      <c r="O375">
        <v>44586</v>
      </c>
      <c r="P375">
        <v>44500</v>
      </c>
      <c r="Q375">
        <v>1</v>
      </c>
      <c r="R375" t="s">
        <v>94</v>
      </c>
      <c r="S375">
        <v>1752000</v>
      </c>
      <c r="T375">
        <v>1752000</v>
      </c>
      <c r="U375">
        <v>42583.33</v>
      </c>
      <c r="V375">
        <v>0.05</v>
      </c>
      <c r="W375">
        <v>1</v>
      </c>
      <c r="X375">
        <v>1752000</v>
      </c>
      <c r="Y375" s="14">
        <v>1752000</v>
      </c>
      <c r="Z375">
        <v>42583.33</v>
      </c>
      <c r="AA375">
        <v>0</v>
      </c>
      <c r="AB375">
        <v>0</v>
      </c>
      <c r="AC375" t="s">
        <v>523</v>
      </c>
      <c r="AD375">
        <v>0</v>
      </c>
      <c r="AE375">
        <v>0</v>
      </c>
      <c r="AF375">
        <v>0</v>
      </c>
      <c r="AG375">
        <v>0</v>
      </c>
      <c r="AH375" t="s">
        <v>523</v>
      </c>
      <c r="AI375">
        <v>3</v>
      </c>
      <c r="AJ375">
        <v>3</v>
      </c>
      <c r="AL375">
        <v>3</v>
      </c>
      <c r="AM375" t="s">
        <v>95</v>
      </c>
      <c r="AN375">
        <v>0</v>
      </c>
      <c r="AO375" t="s">
        <v>95</v>
      </c>
      <c r="AP375" t="s">
        <v>95</v>
      </c>
      <c r="AQ375">
        <v>1</v>
      </c>
      <c r="AS375">
        <v>1</v>
      </c>
      <c r="AT375" t="s">
        <v>92</v>
      </c>
      <c r="AU375" t="s">
        <v>2415</v>
      </c>
      <c r="AV375" t="s">
        <v>94</v>
      </c>
      <c r="AW375">
        <v>15000000</v>
      </c>
      <c r="AX375">
        <v>5914800</v>
      </c>
      <c r="AY375">
        <v>1</v>
      </c>
      <c r="AZ375">
        <v>95860500</v>
      </c>
      <c r="BA375">
        <v>37799712.359999999</v>
      </c>
      <c r="BB375" t="s">
        <v>93</v>
      </c>
      <c r="BC375" t="s">
        <v>1986</v>
      </c>
      <c r="BD375">
        <v>4399.9871693689101</v>
      </c>
      <c r="BE375">
        <v>0</v>
      </c>
      <c r="BF375">
        <v>106.94412421746702</v>
      </c>
      <c r="BG375">
        <v>4506.9312935863773</v>
      </c>
      <c r="BH375">
        <v>4399.9871693689101</v>
      </c>
      <c r="BI375">
        <v>0</v>
      </c>
      <c r="BJ375">
        <v>106.94412421746702</v>
      </c>
      <c r="BK375">
        <v>4506.9312935863773</v>
      </c>
      <c r="BL375">
        <v>1401600</v>
      </c>
      <c r="BM375">
        <v>0</v>
      </c>
      <c r="BN375">
        <v>34066.663999999997</v>
      </c>
      <c r="BO375">
        <v>1435666.6640000001</v>
      </c>
      <c r="BP375">
        <v>4399.9871693689101</v>
      </c>
      <c r="BQ375">
        <v>0</v>
      </c>
      <c r="BR375">
        <v>106.94412421746702</v>
      </c>
      <c r="BS375" s="14">
        <v>4506.9312935863773</v>
      </c>
      <c r="BT375" s="15">
        <v>22858.373343588424</v>
      </c>
      <c r="BU375" s="15">
        <v>0</v>
      </c>
      <c r="BV375" s="15">
        <v>555.5854197221629</v>
      </c>
      <c r="BW375" s="15">
        <v>23413.958763310588</v>
      </c>
      <c r="BX375" s="15">
        <v>22858.373343588424</v>
      </c>
      <c r="BY375" s="15">
        <v>0</v>
      </c>
      <c r="BZ375" s="15">
        <v>555.5854197221629</v>
      </c>
      <c r="CA375" s="15">
        <v>23413.958763310588</v>
      </c>
      <c r="CB375" s="15">
        <v>7281452.1600000001</v>
      </c>
      <c r="CC375" s="15">
        <v>0</v>
      </c>
      <c r="CD375" s="15">
        <v>176979.72614639997</v>
      </c>
      <c r="CE375" s="15">
        <v>7458431.8861464011</v>
      </c>
      <c r="CF375" s="15">
        <v>22858.373343588424</v>
      </c>
      <c r="CG375" s="15">
        <v>0</v>
      </c>
      <c r="CH375" s="15">
        <v>555.5854197221629</v>
      </c>
      <c r="CI375" s="15">
        <v>23413.958763310588</v>
      </c>
      <c r="CJ375" s="15" t="s">
        <v>96</v>
      </c>
      <c r="CK375" s="15">
        <v>1.4999999999999999E-2</v>
      </c>
      <c r="CL375" s="15">
        <v>3.5000000000000003E-2</v>
      </c>
      <c r="CM375" s="15">
        <v>0.26500000000000001</v>
      </c>
      <c r="CN375" s="15">
        <v>26280</v>
      </c>
      <c r="CO375" s="15">
        <v>61320.000000000007</v>
      </c>
      <c r="CP375" s="15">
        <v>464280</v>
      </c>
      <c r="CQ375" s="15">
        <v>26280</v>
      </c>
      <c r="CR375" s="14">
        <v>26280</v>
      </c>
      <c r="CS375">
        <v>26280</v>
      </c>
      <c r="CT375">
        <v>61320.000000000007</v>
      </c>
      <c r="CU375">
        <v>464280</v>
      </c>
      <c r="CV375">
        <v>26280</v>
      </c>
      <c r="CW375">
        <v>26280</v>
      </c>
      <c r="CX375">
        <v>3</v>
      </c>
      <c r="CY375" s="21">
        <f t="shared" si="5"/>
        <v>2.5724493684853751E-3</v>
      </c>
      <c r="CZ375" s="21" t="e">
        <f>VLOOKUP(F375,#REF!,12,0)</f>
        <v>#REF!</v>
      </c>
      <c r="DB375" s="16"/>
    </row>
    <row r="376" spans="1:106">
      <c r="A376" t="s">
        <v>520</v>
      </c>
      <c r="B376" t="s">
        <v>886</v>
      </c>
      <c r="C376" t="s">
        <v>1987</v>
      </c>
      <c r="D376" t="s">
        <v>2460</v>
      </c>
      <c r="E376" t="s">
        <v>520</v>
      </c>
      <c r="F376" t="s">
        <v>886</v>
      </c>
      <c r="I376" t="s">
        <v>836</v>
      </c>
      <c r="J376" t="s">
        <v>2419</v>
      </c>
      <c r="K376" t="s">
        <v>128</v>
      </c>
      <c r="L376" t="s">
        <v>89</v>
      </c>
      <c r="M376" t="s">
        <v>90</v>
      </c>
      <c r="N376" t="s">
        <v>854</v>
      </c>
      <c r="O376">
        <v>44586</v>
      </c>
      <c r="P376">
        <v>44500</v>
      </c>
      <c r="Q376">
        <v>1</v>
      </c>
      <c r="R376" t="s">
        <v>94</v>
      </c>
      <c r="S376">
        <v>517500</v>
      </c>
      <c r="T376">
        <v>517500</v>
      </c>
      <c r="U376">
        <v>12578.13</v>
      </c>
      <c r="V376">
        <v>0.05</v>
      </c>
      <c r="W376">
        <v>1</v>
      </c>
      <c r="X376">
        <v>517500</v>
      </c>
      <c r="Y376" s="14">
        <v>517500</v>
      </c>
      <c r="Z376">
        <v>12578.13</v>
      </c>
      <c r="AA376">
        <v>0</v>
      </c>
      <c r="AB376">
        <v>0</v>
      </c>
      <c r="AC376" t="s">
        <v>523</v>
      </c>
      <c r="AD376">
        <v>0</v>
      </c>
      <c r="AE376">
        <v>0</v>
      </c>
      <c r="AF376">
        <v>0</v>
      </c>
      <c r="AG376">
        <v>0</v>
      </c>
      <c r="AH376" t="s">
        <v>523</v>
      </c>
      <c r="AI376">
        <v>3</v>
      </c>
      <c r="AJ376">
        <v>3</v>
      </c>
      <c r="AL376">
        <v>3</v>
      </c>
      <c r="AM376" t="s">
        <v>95</v>
      </c>
      <c r="AN376">
        <v>0</v>
      </c>
      <c r="AO376" t="s">
        <v>95</v>
      </c>
      <c r="AP376" t="s">
        <v>95</v>
      </c>
      <c r="AQ376">
        <v>1</v>
      </c>
      <c r="AS376">
        <v>1</v>
      </c>
      <c r="AT376" t="s">
        <v>92</v>
      </c>
      <c r="AU376" t="s">
        <v>2415</v>
      </c>
      <c r="AV376" t="s">
        <v>94</v>
      </c>
      <c r="AW376">
        <v>10000000</v>
      </c>
      <c r="AX376">
        <v>5438600</v>
      </c>
      <c r="AY376">
        <v>1</v>
      </c>
      <c r="AZ376">
        <v>63907000</v>
      </c>
      <c r="BA376">
        <v>34756461.019999996</v>
      </c>
      <c r="BB376" t="s">
        <v>93</v>
      </c>
      <c r="BC376" t="s">
        <v>1987</v>
      </c>
      <c r="BD376">
        <v>1299.6537443769471</v>
      </c>
      <c r="BE376">
        <v>0</v>
      </c>
      <c r="BF376">
        <v>31.58881884398069</v>
      </c>
      <c r="BG376">
        <v>1331.2425632209279</v>
      </c>
      <c r="BH376">
        <v>1299.6537443769471</v>
      </c>
      <c r="BI376">
        <v>0</v>
      </c>
      <c r="BJ376">
        <v>31.58881884398069</v>
      </c>
      <c r="BK376">
        <v>1331.2425632209279</v>
      </c>
      <c r="BL376">
        <v>414000</v>
      </c>
      <c r="BM376">
        <v>0</v>
      </c>
      <c r="BN376">
        <v>10062.503999999999</v>
      </c>
      <c r="BO376">
        <v>424062.50400000007</v>
      </c>
      <c r="BP376">
        <v>1299.6537443769471</v>
      </c>
      <c r="BQ376">
        <v>0</v>
      </c>
      <c r="BR376">
        <v>31.58881884398069</v>
      </c>
      <c r="BS376" s="14">
        <v>1331.2425632209279</v>
      </c>
      <c r="BT376" s="15">
        <v>6751.831167412678</v>
      </c>
      <c r="BU376" s="15">
        <v>0</v>
      </c>
      <c r="BV376" s="15">
        <v>164.10707277636408</v>
      </c>
      <c r="BW376" s="15">
        <v>6915.9382401890425</v>
      </c>
      <c r="BX376" s="15">
        <v>6751.831167412678</v>
      </c>
      <c r="BY376" s="15">
        <v>0</v>
      </c>
      <c r="BZ376" s="15">
        <v>164.10707277636408</v>
      </c>
      <c r="CA376" s="15">
        <v>6915.9382401890425</v>
      </c>
      <c r="CB376" s="15">
        <v>2150771.4</v>
      </c>
      <c r="CC376" s="15">
        <v>0</v>
      </c>
      <c r="CD376" s="15">
        <v>52275.714530399993</v>
      </c>
      <c r="CE376" s="15">
        <v>2203047.1145304004</v>
      </c>
      <c r="CF376" s="15">
        <v>6751.831167412678</v>
      </c>
      <c r="CG376" s="15">
        <v>0</v>
      </c>
      <c r="CH376" s="15">
        <v>164.10707277636408</v>
      </c>
      <c r="CI376" s="15">
        <v>6915.9382401890425</v>
      </c>
      <c r="CJ376" s="15" t="s">
        <v>96</v>
      </c>
      <c r="CK376" s="15">
        <v>1.4999999999999999E-2</v>
      </c>
      <c r="CL376" s="15">
        <v>3.5000000000000003E-2</v>
      </c>
      <c r="CM376" s="15">
        <v>0.26500000000000001</v>
      </c>
      <c r="CN376" s="15">
        <v>7762.5</v>
      </c>
      <c r="CO376" s="15">
        <v>18112.5</v>
      </c>
      <c r="CP376" s="15">
        <v>137137.5</v>
      </c>
      <c r="CQ376" s="15">
        <v>7762.5</v>
      </c>
      <c r="CR376" s="14">
        <v>7762.5</v>
      </c>
      <c r="CS376">
        <v>7762.5</v>
      </c>
      <c r="CT376">
        <v>18112.5</v>
      </c>
      <c r="CU376">
        <v>137137.5</v>
      </c>
      <c r="CV376">
        <v>7762.5</v>
      </c>
      <c r="CW376">
        <v>7762.5</v>
      </c>
      <c r="CX376">
        <v>3</v>
      </c>
      <c r="CY376" s="21">
        <f t="shared" si="5"/>
        <v>2.5724493975283632E-3</v>
      </c>
      <c r="CZ376" s="21" t="e">
        <f>VLOOKUP(F376,#REF!,12,0)</f>
        <v>#REF!</v>
      </c>
      <c r="DB376" s="16"/>
    </row>
    <row r="377" spans="1:106">
      <c r="A377" t="s">
        <v>520</v>
      </c>
      <c r="B377" t="s">
        <v>887</v>
      </c>
      <c r="C377" t="s">
        <v>1988</v>
      </c>
      <c r="D377" t="s">
        <v>2460</v>
      </c>
      <c r="E377" t="s">
        <v>520</v>
      </c>
      <c r="F377" t="s">
        <v>887</v>
      </c>
      <c r="I377" t="s">
        <v>836</v>
      </c>
      <c r="J377" t="s">
        <v>2419</v>
      </c>
      <c r="K377" t="s">
        <v>128</v>
      </c>
      <c r="L377" t="s">
        <v>89</v>
      </c>
      <c r="M377" t="s">
        <v>90</v>
      </c>
      <c r="N377" t="s">
        <v>858</v>
      </c>
      <c r="O377">
        <v>44589</v>
      </c>
      <c r="P377">
        <v>44500</v>
      </c>
      <c r="Q377">
        <v>1</v>
      </c>
      <c r="R377" t="s">
        <v>94</v>
      </c>
      <c r="S377">
        <v>1044000</v>
      </c>
      <c r="T377">
        <v>1044000</v>
      </c>
      <c r="U377">
        <v>25375</v>
      </c>
      <c r="V377">
        <v>0.05</v>
      </c>
      <c r="W377">
        <v>1</v>
      </c>
      <c r="X377">
        <v>1044000</v>
      </c>
      <c r="Y377" s="14">
        <v>1044000</v>
      </c>
      <c r="Z377">
        <v>25375</v>
      </c>
      <c r="AA377">
        <v>0</v>
      </c>
      <c r="AB377">
        <v>0</v>
      </c>
      <c r="AC377" t="s">
        <v>523</v>
      </c>
      <c r="AD377">
        <v>0</v>
      </c>
      <c r="AE377">
        <v>0</v>
      </c>
      <c r="AF377">
        <v>0</v>
      </c>
      <c r="AG377">
        <v>0</v>
      </c>
      <c r="AH377" t="s">
        <v>523</v>
      </c>
      <c r="AI377">
        <v>3</v>
      </c>
      <c r="AJ377">
        <v>3</v>
      </c>
      <c r="AL377">
        <v>3</v>
      </c>
      <c r="AM377" t="s">
        <v>95</v>
      </c>
      <c r="AN377">
        <v>0</v>
      </c>
      <c r="AO377" t="s">
        <v>95</v>
      </c>
      <c r="AP377" t="s">
        <v>95</v>
      </c>
      <c r="AQ377">
        <v>1</v>
      </c>
      <c r="AS377">
        <v>1</v>
      </c>
      <c r="AT377" t="s">
        <v>92</v>
      </c>
      <c r="AU377" t="s">
        <v>2415</v>
      </c>
      <c r="AV377" t="s">
        <v>94</v>
      </c>
      <c r="AW377">
        <v>10000000</v>
      </c>
      <c r="AX377">
        <v>5479000</v>
      </c>
      <c r="AY377">
        <v>1</v>
      </c>
      <c r="AZ377">
        <v>63907000</v>
      </c>
      <c r="BA377">
        <v>35014645.299999997</v>
      </c>
      <c r="BB377" t="s">
        <v>93</v>
      </c>
      <c r="BC377" t="s">
        <v>1988</v>
      </c>
      <c r="BD377">
        <v>2621.9101625691451</v>
      </c>
      <c r="BE377">
        <v>0</v>
      </c>
      <c r="BF377">
        <v>63.726983118000064</v>
      </c>
      <c r="BG377">
        <v>2685.6371456871452</v>
      </c>
      <c r="BH377">
        <v>2621.9101625691451</v>
      </c>
      <c r="BI377">
        <v>0</v>
      </c>
      <c r="BJ377">
        <v>63.726983118000064</v>
      </c>
      <c r="BK377">
        <v>2685.6371456871452</v>
      </c>
      <c r="BL377">
        <v>835200</v>
      </c>
      <c r="BM377">
        <v>0</v>
      </c>
      <c r="BN377">
        <v>20300</v>
      </c>
      <c r="BO377">
        <v>855500</v>
      </c>
      <c r="BP377">
        <v>2621.9101625691451</v>
      </c>
      <c r="BQ377">
        <v>0</v>
      </c>
      <c r="BR377">
        <v>63.726983118000064</v>
      </c>
      <c r="BS377" s="14">
        <v>2685.6371456871452</v>
      </c>
      <c r="BT377" s="15">
        <v>13621.085485562966</v>
      </c>
      <c r="BU377" s="15">
        <v>0</v>
      </c>
      <c r="BV377" s="15">
        <v>331.06804999632215</v>
      </c>
      <c r="BW377" s="15">
        <v>13952.153535559288</v>
      </c>
      <c r="BX377" s="15">
        <v>13621.085485562966</v>
      </c>
      <c r="BY377" s="15">
        <v>0</v>
      </c>
      <c r="BZ377" s="15">
        <v>331.06804999632215</v>
      </c>
      <c r="CA377" s="15">
        <v>13952.153535559288</v>
      </c>
      <c r="CB377" s="15">
        <v>4338947.5200000005</v>
      </c>
      <c r="CC377" s="15">
        <v>0</v>
      </c>
      <c r="CD377" s="15">
        <v>105460.53</v>
      </c>
      <c r="CE377" s="15">
        <v>4444408.05</v>
      </c>
      <c r="CF377" s="15">
        <v>13621.085485562966</v>
      </c>
      <c r="CG377" s="15">
        <v>0</v>
      </c>
      <c r="CH377" s="15">
        <v>331.06804999632215</v>
      </c>
      <c r="CI377" s="15">
        <v>13952.153535559288</v>
      </c>
      <c r="CJ377" s="15" t="s">
        <v>96</v>
      </c>
      <c r="CK377" s="15">
        <v>1.4999999999999999E-2</v>
      </c>
      <c r="CL377" s="15">
        <v>3.5000000000000003E-2</v>
      </c>
      <c r="CM377" s="15">
        <v>0.26500000000000001</v>
      </c>
      <c r="CN377" s="15">
        <v>15660</v>
      </c>
      <c r="CO377" s="15">
        <v>36540</v>
      </c>
      <c r="CP377" s="15">
        <v>276660</v>
      </c>
      <c r="CQ377" s="15">
        <v>15660</v>
      </c>
      <c r="CR377" s="14">
        <v>15660</v>
      </c>
      <c r="CS377">
        <v>15660</v>
      </c>
      <c r="CT377">
        <v>36540</v>
      </c>
      <c r="CU377">
        <v>276660</v>
      </c>
      <c r="CV377">
        <v>15660</v>
      </c>
      <c r="CW377">
        <v>15660</v>
      </c>
      <c r="CX377">
        <v>3</v>
      </c>
      <c r="CY377" s="21">
        <f t="shared" si="5"/>
        <v>2.5724493732635491E-3</v>
      </c>
      <c r="CZ377" s="21" t="e">
        <f>VLOOKUP(F377,#REF!,12,0)</f>
        <v>#REF!</v>
      </c>
      <c r="DB377" s="16"/>
    </row>
    <row r="378" spans="1:106">
      <c r="A378" t="s">
        <v>520</v>
      </c>
      <c r="B378" t="s">
        <v>888</v>
      </c>
      <c r="C378" t="s">
        <v>1989</v>
      </c>
      <c r="D378" t="s">
        <v>2460</v>
      </c>
      <c r="E378" t="s">
        <v>520</v>
      </c>
      <c r="F378" t="s">
        <v>888</v>
      </c>
      <c r="I378" t="s">
        <v>836</v>
      </c>
      <c r="J378" t="s">
        <v>2418</v>
      </c>
      <c r="K378" t="s">
        <v>100</v>
      </c>
      <c r="L378" t="s">
        <v>89</v>
      </c>
      <c r="M378" t="s">
        <v>90</v>
      </c>
      <c r="N378" t="s">
        <v>837</v>
      </c>
      <c r="O378">
        <v>44568</v>
      </c>
      <c r="P378">
        <v>44500</v>
      </c>
      <c r="Q378">
        <v>1</v>
      </c>
      <c r="R378" t="s">
        <v>94</v>
      </c>
      <c r="S378">
        <v>2106000</v>
      </c>
      <c r="T378">
        <v>2106000</v>
      </c>
      <c r="U378">
        <v>43290</v>
      </c>
      <c r="V378">
        <v>0.05</v>
      </c>
      <c r="W378">
        <v>1</v>
      </c>
      <c r="X378">
        <v>2106000</v>
      </c>
      <c r="Y378" s="14">
        <v>2106000</v>
      </c>
      <c r="Z378">
        <v>43290</v>
      </c>
      <c r="AA378">
        <v>0</v>
      </c>
      <c r="AB378">
        <v>0</v>
      </c>
      <c r="AC378" t="s">
        <v>523</v>
      </c>
      <c r="AD378">
        <v>0</v>
      </c>
      <c r="AE378">
        <v>0</v>
      </c>
      <c r="AF378">
        <v>0</v>
      </c>
      <c r="AG378">
        <v>0</v>
      </c>
      <c r="AH378" t="s">
        <v>523</v>
      </c>
      <c r="AI378">
        <v>3</v>
      </c>
      <c r="AJ378">
        <v>3</v>
      </c>
      <c r="AL378">
        <v>3</v>
      </c>
      <c r="AM378" t="s">
        <v>95</v>
      </c>
      <c r="AN378">
        <v>0</v>
      </c>
      <c r="AO378" t="s">
        <v>95</v>
      </c>
      <c r="AP378" t="s">
        <v>95</v>
      </c>
      <c r="AQ378">
        <v>1</v>
      </c>
      <c r="AS378">
        <v>1</v>
      </c>
      <c r="AT378" t="s">
        <v>92</v>
      </c>
      <c r="AU378" t="s">
        <v>2415</v>
      </c>
      <c r="AV378" t="s">
        <v>94</v>
      </c>
      <c r="AW378">
        <v>20000000</v>
      </c>
      <c r="AX378">
        <v>16070150</v>
      </c>
      <c r="AY378">
        <v>1</v>
      </c>
      <c r="AZ378">
        <v>127814000</v>
      </c>
      <c r="BA378">
        <v>102699507.605</v>
      </c>
      <c r="BB378" t="s">
        <v>93</v>
      </c>
      <c r="BC378" t="s">
        <v>1989</v>
      </c>
      <c r="BD378">
        <v>5289.0256727687929</v>
      </c>
      <c r="BE378">
        <v>0</v>
      </c>
      <c r="BF378">
        <v>108.71886105135853</v>
      </c>
      <c r="BG378">
        <v>5397.7445338201514</v>
      </c>
      <c r="BH378">
        <v>5289.0256727687929</v>
      </c>
      <c r="BI378">
        <v>0</v>
      </c>
      <c r="BJ378">
        <v>108.71886105135853</v>
      </c>
      <c r="BK378">
        <v>5397.7445338201514</v>
      </c>
      <c r="BL378">
        <v>1684800</v>
      </c>
      <c r="BM378">
        <v>0</v>
      </c>
      <c r="BN378">
        <v>34632</v>
      </c>
      <c r="BO378">
        <v>1719432.0000000002</v>
      </c>
      <c r="BP378">
        <v>5289.0256727687929</v>
      </c>
      <c r="BQ378">
        <v>0</v>
      </c>
      <c r="BR378">
        <v>108.71886105135853</v>
      </c>
      <c r="BS378" s="14">
        <v>5397.7445338201514</v>
      </c>
      <c r="BT378" s="15">
        <v>27477.017272601155</v>
      </c>
      <c r="BU378" s="15">
        <v>0</v>
      </c>
      <c r="BV378" s="15">
        <v>564.80535504791271</v>
      </c>
      <c r="BW378" s="15">
        <v>28041.822627649068</v>
      </c>
      <c r="BX378" s="15">
        <v>27477.017272601155</v>
      </c>
      <c r="BY378" s="15">
        <v>0</v>
      </c>
      <c r="BZ378" s="15">
        <v>564.80535504791271</v>
      </c>
      <c r="CA378" s="15">
        <v>28041.822627649068</v>
      </c>
      <c r="CB378" s="15">
        <v>8752704.4800000004</v>
      </c>
      <c r="CC378" s="15">
        <v>0</v>
      </c>
      <c r="CD378" s="15">
        <v>179916.70319999999</v>
      </c>
      <c r="CE378" s="15">
        <v>8932621.1832000017</v>
      </c>
      <c r="CF378" s="15">
        <v>27477.017272601155</v>
      </c>
      <c r="CG378" s="15">
        <v>0</v>
      </c>
      <c r="CH378" s="15">
        <v>564.80535504791271</v>
      </c>
      <c r="CI378" s="15">
        <v>28041.822627649068</v>
      </c>
      <c r="CJ378" s="15" t="s">
        <v>96</v>
      </c>
      <c r="CK378" s="15">
        <v>1.4999999999999999E-2</v>
      </c>
      <c r="CL378" s="15">
        <v>3.5000000000000003E-2</v>
      </c>
      <c r="CM378" s="15">
        <v>0.26500000000000001</v>
      </c>
      <c r="CN378" s="15">
        <v>31590</v>
      </c>
      <c r="CO378" s="15">
        <v>73710</v>
      </c>
      <c r="CP378" s="15">
        <v>558090</v>
      </c>
      <c r="CQ378" s="15">
        <v>31590</v>
      </c>
      <c r="CR378" s="14">
        <v>31590</v>
      </c>
      <c r="CS378">
        <v>31590</v>
      </c>
      <c r="CT378">
        <v>73710</v>
      </c>
      <c r="CU378">
        <v>558090</v>
      </c>
      <c r="CV378">
        <v>31590</v>
      </c>
      <c r="CW378">
        <v>31590</v>
      </c>
      <c r="CX378">
        <v>3</v>
      </c>
      <c r="CY378" s="21">
        <f t="shared" si="5"/>
        <v>2.5630315925071943E-3</v>
      </c>
      <c r="CZ378" s="21" t="e">
        <f>VLOOKUP(F378,#REF!,12,0)</f>
        <v>#REF!</v>
      </c>
      <c r="DB378" s="16"/>
    </row>
    <row r="379" spans="1:106">
      <c r="A379" t="s">
        <v>520</v>
      </c>
      <c r="B379" t="s">
        <v>889</v>
      </c>
      <c r="C379" t="s">
        <v>1990</v>
      </c>
      <c r="D379" t="s">
        <v>2460</v>
      </c>
      <c r="E379" t="s">
        <v>520</v>
      </c>
      <c r="F379" t="s">
        <v>889</v>
      </c>
      <c r="I379" t="s">
        <v>836</v>
      </c>
      <c r="J379" t="s">
        <v>2419</v>
      </c>
      <c r="K379" t="s">
        <v>128</v>
      </c>
      <c r="L379" t="s">
        <v>89</v>
      </c>
      <c r="M379" t="s">
        <v>90</v>
      </c>
      <c r="N379" t="s">
        <v>854</v>
      </c>
      <c r="O379">
        <v>44568</v>
      </c>
      <c r="P379">
        <v>44500</v>
      </c>
      <c r="Q379">
        <v>1</v>
      </c>
      <c r="R379" t="s">
        <v>94</v>
      </c>
      <c r="S379">
        <v>224000</v>
      </c>
      <c r="T379">
        <v>224000</v>
      </c>
      <c r="U379">
        <v>4604.4399999999996</v>
      </c>
      <c r="V379">
        <v>0.05</v>
      </c>
      <c r="W379">
        <v>1</v>
      </c>
      <c r="X379">
        <v>224000</v>
      </c>
      <c r="Y379" s="14">
        <v>224000</v>
      </c>
      <c r="Z379">
        <v>4604.4399999999996</v>
      </c>
      <c r="AA379">
        <v>0</v>
      </c>
      <c r="AB379">
        <v>0</v>
      </c>
      <c r="AC379" t="s">
        <v>523</v>
      </c>
      <c r="AD379">
        <v>0</v>
      </c>
      <c r="AE379">
        <v>0</v>
      </c>
      <c r="AF379">
        <v>0</v>
      </c>
      <c r="AG379">
        <v>0</v>
      </c>
      <c r="AH379" t="s">
        <v>523</v>
      </c>
      <c r="AI379">
        <v>3</v>
      </c>
      <c r="AJ379">
        <v>3</v>
      </c>
      <c r="AL379">
        <v>3</v>
      </c>
      <c r="AM379" t="s">
        <v>95</v>
      </c>
      <c r="AN379">
        <v>0</v>
      </c>
      <c r="AO379" t="s">
        <v>95</v>
      </c>
      <c r="AP379" t="s">
        <v>95</v>
      </c>
      <c r="AQ379">
        <v>1</v>
      </c>
      <c r="AS379">
        <v>1</v>
      </c>
      <c r="AT379" t="s">
        <v>92</v>
      </c>
      <c r="AU379" t="s">
        <v>2415</v>
      </c>
      <c r="AV379" t="s">
        <v>94</v>
      </c>
      <c r="AW379">
        <v>10000000</v>
      </c>
      <c r="AX379">
        <v>5438600</v>
      </c>
      <c r="AY379">
        <v>1</v>
      </c>
      <c r="AZ379">
        <v>63907000</v>
      </c>
      <c r="BA379">
        <v>34756461.019999996</v>
      </c>
      <c r="BB379" t="s">
        <v>93</v>
      </c>
      <c r="BC379" t="s">
        <v>1990</v>
      </c>
      <c r="BD379">
        <v>562.55543717958676</v>
      </c>
      <c r="BE379">
        <v>0</v>
      </c>
      <c r="BF379">
        <v>11.563628380210607</v>
      </c>
      <c r="BG379">
        <v>574.11906555979738</v>
      </c>
      <c r="BH379">
        <v>562.55543717958676</v>
      </c>
      <c r="BI379">
        <v>0</v>
      </c>
      <c r="BJ379">
        <v>11.563628380210607</v>
      </c>
      <c r="BK379">
        <v>574.11906555979738</v>
      </c>
      <c r="BL379">
        <v>179200</v>
      </c>
      <c r="BM379">
        <v>0</v>
      </c>
      <c r="BN379">
        <v>3683.5519999999992</v>
      </c>
      <c r="BO379">
        <v>182883.55199999997</v>
      </c>
      <c r="BP379">
        <v>562.55543717958676</v>
      </c>
      <c r="BQ379">
        <v>0</v>
      </c>
      <c r="BR379">
        <v>11.563628380210607</v>
      </c>
      <c r="BS379" s="14">
        <v>574.11906555979738</v>
      </c>
      <c r="BT379" s="15">
        <v>2922.5317516916712</v>
      </c>
      <c r="BU379" s="15">
        <v>0</v>
      </c>
      <c r="BV379" s="15">
        <v>60.074205798032125</v>
      </c>
      <c r="BW379" s="15">
        <v>2982.6059574897035</v>
      </c>
      <c r="BX379" s="15">
        <v>2922.5317516916712</v>
      </c>
      <c r="BY379" s="15">
        <v>0</v>
      </c>
      <c r="BZ379" s="15">
        <v>60.074205798032125</v>
      </c>
      <c r="CA379" s="15">
        <v>2982.6059574897035</v>
      </c>
      <c r="CB379" s="15">
        <v>930961.92000000004</v>
      </c>
      <c r="CC379" s="15">
        <v>0</v>
      </c>
      <c r="CD379" s="15">
        <v>19136.420995199995</v>
      </c>
      <c r="CE379" s="15">
        <v>950098.34099519986</v>
      </c>
      <c r="CF379" s="15">
        <v>2922.5317516916712</v>
      </c>
      <c r="CG379" s="15">
        <v>0</v>
      </c>
      <c r="CH379" s="15">
        <v>60.074205798032125</v>
      </c>
      <c r="CI379" s="15">
        <v>2982.6059574897035</v>
      </c>
      <c r="CJ379" s="15" t="s">
        <v>96</v>
      </c>
      <c r="CK379" s="15">
        <v>1.4999999999999999E-2</v>
      </c>
      <c r="CL379" s="15">
        <v>3.5000000000000003E-2</v>
      </c>
      <c r="CM379" s="15">
        <v>0.26500000000000001</v>
      </c>
      <c r="CN379" s="15">
        <v>3360</v>
      </c>
      <c r="CO379" s="15">
        <v>7840.0000000000009</v>
      </c>
      <c r="CP379" s="15">
        <v>59360</v>
      </c>
      <c r="CQ379" s="15">
        <v>3360</v>
      </c>
      <c r="CR379" s="14">
        <v>3360</v>
      </c>
      <c r="CS379">
        <v>3360</v>
      </c>
      <c r="CT379">
        <v>7840.0000000000009</v>
      </c>
      <c r="CU379">
        <v>59360</v>
      </c>
      <c r="CV379">
        <v>3360</v>
      </c>
      <c r="CW379">
        <v>3360</v>
      </c>
      <c r="CX379">
        <v>3</v>
      </c>
      <c r="CY379" s="21">
        <f t="shared" si="5"/>
        <v>2.563031542677667E-3</v>
      </c>
      <c r="CZ379" s="21" t="e">
        <f>VLOOKUP(F379,#REF!,12,0)</f>
        <v>#REF!</v>
      </c>
      <c r="DB379" s="16"/>
    </row>
    <row r="380" spans="1:106">
      <c r="A380" t="s">
        <v>520</v>
      </c>
      <c r="B380" t="s">
        <v>890</v>
      </c>
      <c r="C380" t="s">
        <v>1991</v>
      </c>
      <c r="D380" t="s">
        <v>2460</v>
      </c>
      <c r="E380" t="s">
        <v>520</v>
      </c>
      <c r="F380" t="s">
        <v>890</v>
      </c>
      <c r="I380" t="s">
        <v>836</v>
      </c>
      <c r="J380" t="s">
        <v>2419</v>
      </c>
      <c r="K380" t="s">
        <v>128</v>
      </c>
      <c r="L380" t="s">
        <v>89</v>
      </c>
      <c r="M380" t="s">
        <v>90</v>
      </c>
      <c r="N380" t="s">
        <v>854</v>
      </c>
      <c r="O380">
        <v>44589</v>
      </c>
      <c r="P380">
        <v>44500</v>
      </c>
      <c r="Q380">
        <v>1</v>
      </c>
      <c r="R380" t="s">
        <v>94</v>
      </c>
      <c r="S380">
        <v>1231200</v>
      </c>
      <c r="T380">
        <v>1231200</v>
      </c>
      <c r="U380">
        <v>27873</v>
      </c>
      <c r="V380">
        <v>0.05</v>
      </c>
      <c r="W380">
        <v>1</v>
      </c>
      <c r="X380">
        <v>1231200</v>
      </c>
      <c r="Y380" s="14">
        <v>1231200</v>
      </c>
      <c r="Z380">
        <v>27873</v>
      </c>
      <c r="AA380">
        <v>0</v>
      </c>
      <c r="AB380">
        <v>0</v>
      </c>
      <c r="AC380" t="s">
        <v>523</v>
      </c>
      <c r="AD380">
        <v>0</v>
      </c>
      <c r="AE380">
        <v>0</v>
      </c>
      <c r="AF380">
        <v>0</v>
      </c>
      <c r="AG380">
        <v>0</v>
      </c>
      <c r="AH380" t="s">
        <v>523</v>
      </c>
      <c r="AI380">
        <v>3</v>
      </c>
      <c r="AJ380">
        <v>3</v>
      </c>
      <c r="AL380">
        <v>3</v>
      </c>
      <c r="AM380" t="s">
        <v>95</v>
      </c>
      <c r="AN380">
        <v>0</v>
      </c>
      <c r="AO380" t="s">
        <v>95</v>
      </c>
      <c r="AP380" t="s">
        <v>95</v>
      </c>
      <c r="AQ380">
        <v>1</v>
      </c>
      <c r="AS380">
        <v>1</v>
      </c>
      <c r="AT380" t="s">
        <v>92</v>
      </c>
      <c r="AU380" t="s">
        <v>2415</v>
      </c>
      <c r="AV380" t="s">
        <v>94</v>
      </c>
      <c r="AW380">
        <v>10000000</v>
      </c>
      <c r="AX380">
        <v>5438600</v>
      </c>
      <c r="AY380">
        <v>1</v>
      </c>
      <c r="AZ380">
        <v>63907000</v>
      </c>
      <c r="BA380">
        <v>34756461.019999996</v>
      </c>
      <c r="BB380" t="s">
        <v>93</v>
      </c>
      <c r="BC380" t="s">
        <v>1991</v>
      </c>
      <c r="BD380">
        <v>3092.0457779263716</v>
      </c>
      <c r="BE380">
        <v>0</v>
      </c>
      <c r="BF380">
        <v>70.000480805833135</v>
      </c>
      <c r="BG380">
        <v>3162.0462587322045</v>
      </c>
      <c r="BH380">
        <v>3092.0457779263716</v>
      </c>
      <c r="BI380">
        <v>0</v>
      </c>
      <c r="BJ380">
        <v>70.000480805833135</v>
      </c>
      <c r="BK380">
        <v>3162.0462587322045</v>
      </c>
      <c r="BL380">
        <v>984960</v>
      </c>
      <c r="BM380">
        <v>0</v>
      </c>
      <c r="BN380">
        <v>22298.399999999998</v>
      </c>
      <c r="BO380">
        <v>1007258.4</v>
      </c>
      <c r="BP380">
        <v>3092.0457779263716</v>
      </c>
      <c r="BQ380">
        <v>0</v>
      </c>
      <c r="BR380">
        <v>70.000480805833135</v>
      </c>
      <c r="BS380" s="14">
        <v>3162.0462587322045</v>
      </c>
      <c r="BT380" s="15">
        <v>16063.487020905293</v>
      </c>
      <c r="BU380" s="15">
        <v>0</v>
      </c>
      <c r="BV380" s="15">
        <v>363.65949783438373</v>
      </c>
      <c r="BW380" s="15">
        <v>16427.146518739675</v>
      </c>
      <c r="BX380" s="15">
        <v>16063.487020905293</v>
      </c>
      <c r="BY380" s="15">
        <v>0</v>
      </c>
      <c r="BZ380" s="15">
        <v>363.65949783438373</v>
      </c>
      <c r="CA380" s="15">
        <v>16427.146518739675</v>
      </c>
      <c r="CB380" s="15">
        <v>5116965.6960000005</v>
      </c>
      <c r="CC380" s="15">
        <v>0</v>
      </c>
      <c r="CD380" s="15">
        <v>115842.41783999999</v>
      </c>
      <c r="CE380" s="15">
        <v>5232808.1138399998</v>
      </c>
      <c r="CF380" s="15">
        <v>16063.487020905293</v>
      </c>
      <c r="CG380" s="15">
        <v>0</v>
      </c>
      <c r="CH380" s="15">
        <v>363.65949783438373</v>
      </c>
      <c r="CI380" s="15">
        <v>16427.146518739675</v>
      </c>
      <c r="CJ380" s="15" t="s">
        <v>96</v>
      </c>
      <c r="CK380" s="15">
        <v>1.4999999999999999E-2</v>
      </c>
      <c r="CL380" s="15">
        <v>3.5000000000000003E-2</v>
      </c>
      <c r="CM380" s="15">
        <v>0.26500000000000001</v>
      </c>
      <c r="CN380" s="15">
        <v>18468</v>
      </c>
      <c r="CO380" s="15">
        <v>43092.000000000007</v>
      </c>
      <c r="CP380" s="15">
        <v>326268</v>
      </c>
      <c r="CQ380" s="15">
        <v>18468</v>
      </c>
      <c r="CR380" s="14">
        <v>18468</v>
      </c>
      <c r="CS380">
        <v>18468</v>
      </c>
      <c r="CT380">
        <v>43092.000000000007</v>
      </c>
      <c r="CU380">
        <v>326268</v>
      </c>
      <c r="CV380">
        <v>18468</v>
      </c>
      <c r="CW380">
        <v>18468</v>
      </c>
      <c r="CX380">
        <v>3</v>
      </c>
      <c r="CY380" s="21">
        <f t="shared" si="5"/>
        <v>2.5682636929273916E-3</v>
      </c>
      <c r="CZ380" s="21" t="e">
        <f>VLOOKUP(F380,#REF!,12,0)</f>
        <v>#REF!</v>
      </c>
      <c r="DB380" s="16"/>
    </row>
    <row r="381" spans="1:106">
      <c r="A381" t="s">
        <v>520</v>
      </c>
      <c r="B381" t="s">
        <v>891</v>
      </c>
      <c r="C381" t="s">
        <v>1992</v>
      </c>
      <c r="D381" t="s">
        <v>2460</v>
      </c>
      <c r="E381" t="s">
        <v>520</v>
      </c>
      <c r="F381" t="s">
        <v>891</v>
      </c>
      <c r="I381" t="s">
        <v>836</v>
      </c>
      <c r="J381" t="s">
        <v>2418</v>
      </c>
      <c r="K381" t="s">
        <v>100</v>
      </c>
      <c r="L381" t="s">
        <v>89</v>
      </c>
      <c r="M381" t="s">
        <v>90</v>
      </c>
      <c r="N381" t="s">
        <v>837</v>
      </c>
      <c r="O381">
        <v>44589</v>
      </c>
      <c r="P381">
        <v>44500</v>
      </c>
      <c r="Q381">
        <v>1</v>
      </c>
      <c r="R381" t="s">
        <v>94</v>
      </c>
      <c r="S381">
        <v>927000</v>
      </c>
      <c r="T381">
        <v>927000</v>
      </c>
      <c r="U381">
        <v>19956.25</v>
      </c>
      <c r="V381">
        <v>0.05</v>
      </c>
      <c r="W381">
        <v>1</v>
      </c>
      <c r="X381">
        <v>927000</v>
      </c>
      <c r="Y381" s="14">
        <v>927000</v>
      </c>
      <c r="Z381">
        <v>19956.25</v>
      </c>
      <c r="AA381">
        <v>0</v>
      </c>
      <c r="AB381">
        <v>0</v>
      </c>
      <c r="AC381" t="s">
        <v>523</v>
      </c>
      <c r="AD381">
        <v>0</v>
      </c>
      <c r="AE381">
        <v>0</v>
      </c>
      <c r="AF381">
        <v>0</v>
      </c>
      <c r="AG381">
        <v>0</v>
      </c>
      <c r="AH381" t="s">
        <v>523</v>
      </c>
      <c r="AI381">
        <v>3</v>
      </c>
      <c r="AJ381">
        <v>3</v>
      </c>
      <c r="AL381">
        <v>3</v>
      </c>
      <c r="AM381" t="s">
        <v>95</v>
      </c>
      <c r="AN381">
        <v>0</v>
      </c>
      <c r="AO381" t="s">
        <v>95</v>
      </c>
      <c r="AP381" t="s">
        <v>95</v>
      </c>
      <c r="AQ381">
        <v>1</v>
      </c>
      <c r="AS381">
        <v>1</v>
      </c>
      <c r="AT381" t="s">
        <v>92</v>
      </c>
      <c r="AU381" t="s">
        <v>2415</v>
      </c>
      <c r="AV381" t="s">
        <v>94</v>
      </c>
      <c r="AW381">
        <v>20000000</v>
      </c>
      <c r="AX381">
        <v>16070150</v>
      </c>
      <c r="AY381">
        <v>1</v>
      </c>
      <c r="AZ381">
        <v>127814000</v>
      </c>
      <c r="BA381">
        <v>102699507.605</v>
      </c>
      <c r="BB381" t="s">
        <v>93</v>
      </c>
      <c r="BC381" t="s">
        <v>1992</v>
      </c>
      <c r="BD381">
        <v>2328.0754029708792</v>
      </c>
      <c r="BE381">
        <v>0</v>
      </c>
      <c r="BF381">
        <v>50.118289925067529</v>
      </c>
      <c r="BG381">
        <v>2378.1936928959467</v>
      </c>
      <c r="BH381">
        <v>2328.0754029708792</v>
      </c>
      <c r="BI381">
        <v>0</v>
      </c>
      <c r="BJ381">
        <v>50.118289925067529</v>
      </c>
      <c r="BK381">
        <v>2378.1936928959467</v>
      </c>
      <c r="BL381">
        <v>741600</v>
      </c>
      <c r="BM381">
        <v>0</v>
      </c>
      <c r="BN381">
        <v>15964.999999999998</v>
      </c>
      <c r="BO381">
        <v>757565</v>
      </c>
      <c r="BP381">
        <v>2328.0754029708792</v>
      </c>
      <c r="BQ381">
        <v>0</v>
      </c>
      <c r="BR381">
        <v>50.118289925067529</v>
      </c>
      <c r="BS381" s="14">
        <v>2378.1936928959467</v>
      </c>
      <c r="BT381" s="15">
        <v>12094.584525974014</v>
      </c>
      <c r="BU381" s="15">
        <v>0</v>
      </c>
      <c r="BV381" s="15">
        <v>260.36952798971834</v>
      </c>
      <c r="BW381" s="15">
        <v>12354.954053963733</v>
      </c>
      <c r="BX381" s="15">
        <v>12094.584525974014</v>
      </c>
      <c r="BY381" s="15">
        <v>0</v>
      </c>
      <c r="BZ381" s="15">
        <v>260.36952798971834</v>
      </c>
      <c r="CA381" s="15">
        <v>12354.954053963733</v>
      </c>
      <c r="CB381" s="15">
        <v>3852686.16</v>
      </c>
      <c r="CC381" s="15">
        <v>0</v>
      </c>
      <c r="CD381" s="15">
        <v>82939.771499999988</v>
      </c>
      <c r="CE381" s="15">
        <v>3935625.9314999999</v>
      </c>
      <c r="CF381" s="15">
        <v>12094.584525974014</v>
      </c>
      <c r="CG381" s="15">
        <v>0</v>
      </c>
      <c r="CH381" s="15">
        <v>260.36952798971834</v>
      </c>
      <c r="CI381" s="15">
        <v>12354.954053963733</v>
      </c>
      <c r="CJ381" s="15" t="s">
        <v>96</v>
      </c>
      <c r="CK381" s="15">
        <v>1.4999999999999999E-2</v>
      </c>
      <c r="CL381" s="15">
        <v>3.5000000000000003E-2</v>
      </c>
      <c r="CM381" s="15">
        <v>0.26500000000000001</v>
      </c>
      <c r="CN381" s="15">
        <v>13905</v>
      </c>
      <c r="CO381" s="15">
        <v>32445.000000000004</v>
      </c>
      <c r="CP381" s="15">
        <v>245655</v>
      </c>
      <c r="CQ381" s="15">
        <v>13905</v>
      </c>
      <c r="CR381" s="14">
        <v>13905</v>
      </c>
      <c r="CS381">
        <v>13905</v>
      </c>
      <c r="CT381">
        <v>32445.000000000004</v>
      </c>
      <c r="CU381">
        <v>245655</v>
      </c>
      <c r="CV381">
        <v>13905</v>
      </c>
      <c r="CW381">
        <v>13905</v>
      </c>
      <c r="CX381">
        <v>3</v>
      </c>
      <c r="CY381" s="21">
        <f t="shared" si="5"/>
        <v>2.5654732393699531E-3</v>
      </c>
      <c r="CZ381" s="21" t="e">
        <f>VLOOKUP(F381,#REF!,12,0)</f>
        <v>#REF!</v>
      </c>
      <c r="DB381" s="16"/>
    </row>
    <row r="382" spans="1:106">
      <c r="A382" t="s">
        <v>520</v>
      </c>
      <c r="B382" t="s">
        <v>892</v>
      </c>
      <c r="C382" t="s">
        <v>1993</v>
      </c>
      <c r="D382" t="s">
        <v>2460</v>
      </c>
      <c r="E382" t="s">
        <v>520</v>
      </c>
      <c r="F382" t="s">
        <v>892</v>
      </c>
      <c r="I382" t="s">
        <v>836</v>
      </c>
      <c r="J382" t="s">
        <v>2419</v>
      </c>
      <c r="K382" t="s">
        <v>128</v>
      </c>
      <c r="L382" t="s">
        <v>89</v>
      </c>
      <c r="M382" t="s">
        <v>90</v>
      </c>
      <c r="N382" t="s">
        <v>895</v>
      </c>
      <c r="O382">
        <v>44589</v>
      </c>
      <c r="P382">
        <v>44500</v>
      </c>
      <c r="Q382">
        <v>1</v>
      </c>
      <c r="R382" t="s">
        <v>94</v>
      </c>
      <c r="S382">
        <v>203000</v>
      </c>
      <c r="T382">
        <v>203000</v>
      </c>
      <c r="U382">
        <v>4370.1400000000003</v>
      </c>
      <c r="V382">
        <v>0.05</v>
      </c>
      <c r="W382">
        <v>1</v>
      </c>
      <c r="X382">
        <v>203000</v>
      </c>
      <c r="Y382" s="14">
        <v>203000</v>
      </c>
      <c r="Z382">
        <v>4370.1400000000003</v>
      </c>
      <c r="AA382">
        <v>0</v>
      </c>
      <c r="AB382">
        <v>0</v>
      </c>
      <c r="AC382" t="s">
        <v>523</v>
      </c>
      <c r="AD382">
        <v>0</v>
      </c>
      <c r="AE382">
        <v>0</v>
      </c>
      <c r="AF382">
        <v>0</v>
      </c>
      <c r="AG382">
        <v>0</v>
      </c>
      <c r="AH382" t="s">
        <v>523</v>
      </c>
      <c r="AI382">
        <v>5</v>
      </c>
      <c r="AJ382">
        <v>5</v>
      </c>
      <c r="AL382">
        <v>5</v>
      </c>
      <c r="AM382" t="s">
        <v>95</v>
      </c>
      <c r="AN382">
        <v>0</v>
      </c>
      <c r="AO382" t="s">
        <v>95</v>
      </c>
      <c r="AP382" t="s">
        <v>95</v>
      </c>
      <c r="AQ382">
        <v>1</v>
      </c>
      <c r="AS382">
        <v>1</v>
      </c>
      <c r="AT382" t="s">
        <v>92</v>
      </c>
      <c r="AU382" t="s">
        <v>2415</v>
      </c>
      <c r="AV382" t="s">
        <v>94</v>
      </c>
      <c r="AW382">
        <v>8000000</v>
      </c>
      <c r="AX382">
        <v>7797000</v>
      </c>
      <c r="AY382">
        <v>1</v>
      </c>
      <c r="AZ382">
        <v>51125600</v>
      </c>
      <c r="BA382">
        <v>49828287.899999999</v>
      </c>
      <c r="BB382" t="s">
        <v>93</v>
      </c>
      <c r="BC382" t="s">
        <v>1993</v>
      </c>
      <c r="BD382">
        <v>2254.2231811497054</v>
      </c>
      <c r="BE382">
        <v>0</v>
      </c>
      <c r="BF382">
        <v>48.528428043692486</v>
      </c>
      <c r="BG382">
        <v>2302.7516091933981</v>
      </c>
      <c r="BH382">
        <v>2254.2231811497054</v>
      </c>
      <c r="BI382">
        <v>0</v>
      </c>
      <c r="BJ382">
        <v>48.528428043692486</v>
      </c>
      <c r="BK382">
        <v>2302.7516091933981</v>
      </c>
      <c r="BL382">
        <v>162400</v>
      </c>
      <c r="BM382">
        <v>0</v>
      </c>
      <c r="BN382">
        <v>3496.1120000000001</v>
      </c>
      <c r="BO382">
        <v>165896.11200000002</v>
      </c>
      <c r="BP382">
        <v>2254.2231811497054</v>
      </c>
      <c r="BQ382">
        <v>0</v>
      </c>
      <c r="BR382">
        <v>48.528428043692486</v>
      </c>
      <c r="BS382" s="14">
        <v>2302.7516091933981</v>
      </c>
      <c r="BT382" s="15">
        <v>11710.914848390834</v>
      </c>
      <c r="BU382" s="15">
        <v>0</v>
      </c>
      <c r="BV382" s="15">
        <v>252.11003652978684</v>
      </c>
      <c r="BW382" s="15">
        <v>11963.024884920622</v>
      </c>
      <c r="BX382" s="15">
        <v>11710.914848390834</v>
      </c>
      <c r="BY382" s="15">
        <v>0</v>
      </c>
      <c r="BZ382" s="15">
        <v>252.11003652978684</v>
      </c>
      <c r="CA382" s="15">
        <v>11963.024884920622</v>
      </c>
      <c r="CB382" s="15">
        <v>843684.24</v>
      </c>
      <c r="CC382" s="15">
        <v>0</v>
      </c>
      <c r="CD382" s="15">
        <v>18162.651451199999</v>
      </c>
      <c r="CE382" s="15">
        <v>861846.89145120012</v>
      </c>
      <c r="CF382" s="15">
        <v>11710.914848390834</v>
      </c>
      <c r="CG382" s="15">
        <v>0</v>
      </c>
      <c r="CH382" s="15">
        <v>252.11003652978684</v>
      </c>
      <c r="CI382" s="15">
        <v>11963.024884920622</v>
      </c>
      <c r="CJ382" s="15" t="s">
        <v>96</v>
      </c>
      <c r="CK382" s="15">
        <v>1.4999999999999999E-2</v>
      </c>
      <c r="CL382" s="15">
        <v>3.5000000000000003E-2</v>
      </c>
      <c r="CM382" s="15">
        <v>0.26500000000000001</v>
      </c>
      <c r="CN382" s="15">
        <v>3045</v>
      </c>
      <c r="CO382" s="15">
        <v>7105.0000000000009</v>
      </c>
      <c r="CP382" s="15">
        <v>53795</v>
      </c>
      <c r="CQ382" s="15">
        <v>3045</v>
      </c>
      <c r="CR382" s="14">
        <v>3045</v>
      </c>
      <c r="CS382">
        <v>3045</v>
      </c>
      <c r="CT382">
        <v>7105.0000000000009</v>
      </c>
      <c r="CU382">
        <v>53795</v>
      </c>
      <c r="CV382">
        <v>3045</v>
      </c>
      <c r="CW382">
        <v>3045</v>
      </c>
      <c r="CX382">
        <v>3</v>
      </c>
      <c r="CY382" s="21">
        <f t="shared" si="5"/>
        <v>1.1343603986174376E-2</v>
      </c>
      <c r="CZ382" s="21" t="e">
        <f>VLOOKUP(F382,#REF!,12,0)</f>
        <v>#REF!</v>
      </c>
      <c r="DB382" s="16"/>
    </row>
    <row r="383" spans="1:106">
      <c r="A383" t="s">
        <v>520</v>
      </c>
      <c r="B383" t="s">
        <v>896</v>
      </c>
      <c r="C383" t="s">
        <v>1994</v>
      </c>
      <c r="D383" t="s">
        <v>2460</v>
      </c>
      <c r="E383" t="s">
        <v>520</v>
      </c>
      <c r="F383" t="s">
        <v>896</v>
      </c>
      <c r="I383" t="s">
        <v>836</v>
      </c>
      <c r="J383" t="s">
        <v>2419</v>
      </c>
      <c r="K383" t="s">
        <v>128</v>
      </c>
      <c r="L383" t="s">
        <v>89</v>
      </c>
      <c r="M383" t="s">
        <v>90</v>
      </c>
      <c r="N383" t="s">
        <v>858</v>
      </c>
      <c r="O383">
        <v>44607</v>
      </c>
      <c r="P383">
        <v>44500</v>
      </c>
      <c r="Q383">
        <v>1</v>
      </c>
      <c r="R383" t="s">
        <v>94</v>
      </c>
      <c r="S383">
        <v>1053000</v>
      </c>
      <c r="T383">
        <v>1053000</v>
      </c>
      <c r="U383">
        <v>25155</v>
      </c>
      <c r="V383">
        <v>0.05</v>
      </c>
      <c r="W383">
        <v>1</v>
      </c>
      <c r="X383">
        <v>1053000</v>
      </c>
      <c r="Y383" s="14">
        <v>1053000</v>
      </c>
      <c r="Z383">
        <v>25155</v>
      </c>
      <c r="AA383">
        <v>0</v>
      </c>
      <c r="AB383">
        <v>0</v>
      </c>
      <c r="AC383" t="s">
        <v>523</v>
      </c>
      <c r="AD383">
        <v>0</v>
      </c>
      <c r="AE383">
        <v>0</v>
      </c>
      <c r="AF383">
        <v>0</v>
      </c>
      <c r="AG383">
        <v>0</v>
      </c>
      <c r="AH383" t="s">
        <v>523</v>
      </c>
      <c r="AI383">
        <v>3</v>
      </c>
      <c r="AJ383">
        <v>3</v>
      </c>
      <c r="AL383">
        <v>3</v>
      </c>
      <c r="AM383" t="s">
        <v>95</v>
      </c>
      <c r="AN383">
        <v>0</v>
      </c>
      <c r="AO383" t="s">
        <v>95</v>
      </c>
      <c r="AP383" t="s">
        <v>95</v>
      </c>
      <c r="AQ383">
        <v>1</v>
      </c>
      <c r="AS383">
        <v>1</v>
      </c>
      <c r="AT383" t="s">
        <v>92</v>
      </c>
      <c r="AU383" t="s">
        <v>2415</v>
      </c>
      <c r="AV383" t="s">
        <v>94</v>
      </c>
      <c r="AW383">
        <v>10000000</v>
      </c>
      <c r="AX383">
        <v>5479000</v>
      </c>
      <c r="AY383">
        <v>1</v>
      </c>
      <c r="AZ383">
        <v>63907000</v>
      </c>
      <c r="BA383">
        <v>35014645.299999997</v>
      </c>
      <c r="BB383" t="s">
        <v>93</v>
      </c>
      <c r="BC383" t="s">
        <v>1994</v>
      </c>
      <c r="BD383">
        <v>2644.5128363843965</v>
      </c>
      <c r="BE383">
        <v>0</v>
      </c>
      <c r="BF383">
        <v>63.174473313627246</v>
      </c>
      <c r="BG383">
        <v>2707.6873096980239</v>
      </c>
      <c r="BH383">
        <v>2644.5128363843965</v>
      </c>
      <c r="BI383">
        <v>0</v>
      </c>
      <c r="BJ383">
        <v>63.174473313627246</v>
      </c>
      <c r="BK383">
        <v>2707.6873096980239</v>
      </c>
      <c r="BL383">
        <v>842400</v>
      </c>
      <c r="BM383">
        <v>0</v>
      </c>
      <c r="BN383">
        <v>20124</v>
      </c>
      <c r="BO383">
        <v>862524</v>
      </c>
      <c r="BP383">
        <v>2644.5128363843965</v>
      </c>
      <c r="BQ383">
        <v>0</v>
      </c>
      <c r="BR383">
        <v>63.174473313627246</v>
      </c>
      <c r="BS383" s="14">
        <v>2707.6873096980239</v>
      </c>
      <c r="BT383" s="15">
        <v>13738.508636300578</v>
      </c>
      <c r="BU383" s="15">
        <v>0</v>
      </c>
      <c r="BV383" s="15">
        <v>328.19770631162493</v>
      </c>
      <c r="BW383" s="15">
        <v>14066.706342612204</v>
      </c>
      <c r="BX383" s="15">
        <v>13738.508636300578</v>
      </c>
      <c r="BY383" s="15">
        <v>0</v>
      </c>
      <c r="BZ383" s="15">
        <v>328.19770631162493</v>
      </c>
      <c r="CA383" s="15">
        <v>14066.706342612204</v>
      </c>
      <c r="CB383" s="15">
        <v>4376352.24</v>
      </c>
      <c r="CC383" s="15">
        <v>0</v>
      </c>
      <c r="CD383" s="15">
        <v>104546.1924</v>
      </c>
      <c r="CE383" s="15">
        <v>4480898.4324000003</v>
      </c>
      <c r="CF383" s="15">
        <v>13738.508636300578</v>
      </c>
      <c r="CG383" s="15">
        <v>0</v>
      </c>
      <c r="CH383" s="15">
        <v>328.19770631162493</v>
      </c>
      <c r="CI383" s="15">
        <v>14066.706342612204</v>
      </c>
      <c r="CJ383" s="15" t="s">
        <v>96</v>
      </c>
      <c r="CK383" s="15">
        <v>1.4999999999999999E-2</v>
      </c>
      <c r="CL383" s="15">
        <v>3.5000000000000003E-2</v>
      </c>
      <c r="CM383" s="15">
        <v>0.26500000000000001</v>
      </c>
      <c r="CN383" s="15">
        <v>15795</v>
      </c>
      <c r="CO383" s="15">
        <v>36855</v>
      </c>
      <c r="CP383" s="15">
        <v>279045</v>
      </c>
      <c r="CQ383" s="15">
        <v>15795</v>
      </c>
      <c r="CR383" s="14">
        <v>15795</v>
      </c>
      <c r="CS383">
        <v>15795</v>
      </c>
      <c r="CT383">
        <v>36855</v>
      </c>
      <c r="CU383">
        <v>279045</v>
      </c>
      <c r="CV383">
        <v>15795</v>
      </c>
      <c r="CW383">
        <v>15795</v>
      </c>
      <c r="CX383">
        <v>3</v>
      </c>
      <c r="CY383" s="21">
        <f t="shared" si="5"/>
        <v>2.5714029531795097E-3</v>
      </c>
      <c r="CZ383" s="21" t="e">
        <f>VLOOKUP(F383,#REF!,12,0)</f>
        <v>#REF!</v>
      </c>
      <c r="DB383" s="16"/>
    </row>
    <row r="384" spans="1:106">
      <c r="A384" t="s">
        <v>520</v>
      </c>
      <c r="B384" t="s">
        <v>897</v>
      </c>
      <c r="C384" t="s">
        <v>1995</v>
      </c>
      <c r="D384" t="s">
        <v>2460</v>
      </c>
      <c r="E384" t="s">
        <v>520</v>
      </c>
      <c r="F384" t="s">
        <v>897</v>
      </c>
      <c r="I384" t="s">
        <v>836</v>
      </c>
      <c r="J384" t="s">
        <v>2419</v>
      </c>
      <c r="K384" t="s">
        <v>128</v>
      </c>
      <c r="L384" t="s">
        <v>89</v>
      </c>
      <c r="M384" t="s">
        <v>90</v>
      </c>
      <c r="N384" t="s">
        <v>841</v>
      </c>
      <c r="O384">
        <v>44607</v>
      </c>
      <c r="P384">
        <v>44500</v>
      </c>
      <c r="Q384">
        <v>1</v>
      </c>
      <c r="R384" t="s">
        <v>94</v>
      </c>
      <c r="S384">
        <v>364000</v>
      </c>
      <c r="T384">
        <v>364000</v>
      </c>
      <c r="U384">
        <v>8695.56</v>
      </c>
      <c r="V384">
        <v>0.05</v>
      </c>
      <c r="W384">
        <v>1</v>
      </c>
      <c r="X384">
        <v>364000</v>
      </c>
      <c r="Y384" s="14">
        <v>364000</v>
      </c>
      <c r="Z384">
        <v>8695.56</v>
      </c>
      <c r="AA384">
        <v>0</v>
      </c>
      <c r="AB384">
        <v>0</v>
      </c>
      <c r="AC384" t="s">
        <v>523</v>
      </c>
      <c r="AD384">
        <v>0</v>
      </c>
      <c r="AE384">
        <v>0</v>
      </c>
      <c r="AF384">
        <v>0</v>
      </c>
      <c r="AG384">
        <v>0</v>
      </c>
      <c r="AH384" t="s">
        <v>523</v>
      </c>
      <c r="AI384">
        <v>3</v>
      </c>
      <c r="AJ384">
        <v>3</v>
      </c>
      <c r="AL384">
        <v>3</v>
      </c>
      <c r="AM384" t="s">
        <v>95</v>
      </c>
      <c r="AN384">
        <v>0</v>
      </c>
      <c r="AO384" t="s">
        <v>95</v>
      </c>
      <c r="AP384" t="s">
        <v>95</v>
      </c>
      <c r="AQ384">
        <v>1</v>
      </c>
      <c r="AS384">
        <v>1</v>
      </c>
      <c r="AT384" t="s">
        <v>92</v>
      </c>
      <c r="AU384" t="s">
        <v>2415</v>
      </c>
      <c r="AV384" t="s">
        <v>94</v>
      </c>
      <c r="AW384">
        <v>15000000</v>
      </c>
      <c r="AX384">
        <v>5914800</v>
      </c>
      <c r="AY384">
        <v>1</v>
      </c>
      <c r="AZ384">
        <v>95860500</v>
      </c>
      <c r="BA384">
        <v>37799712.359999999</v>
      </c>
      <c r="BB384" t="s">
        <v>93</v>
      </c>
      <c r="BC384" t="s">
        <v>1995</v>
      </c>
      <c r="BD384">
        <v>914.15258541682852</v>
      </c>
      <c r="BE384">
        <v>0</v>
      </c>
      <c r="BF384">
        <v>21.838100702327353</v>
      </c>
      <c r="BG384">
        <v>935.99068611915584</v>
      </c>
      <c r="BH384">
        <v>914.15258541682852</v>
      </c>
      <c r="BI384">
        <v>0</v>
      </c>
      <c r="BJ384">
        <v>21.838100702327353</v>
      </c>
      <c r="BK384">
        <v>935.99068611915584</v>
      </c>
      <c r="BL384">
        <v>291200</v>
      </c>
      <c r="BM384">
        <v>0</v>
      </c>
      <c r="BN384">
        <v>6956.4479999999994</v>
      </c>
      <c r="BO384">
        <v>298156.44800000003</v>
      </c>
      <c r="BP384">
        <v>914.15258541682852</v>
      </c>
      <c r="BQ384">
        <v>0</v>
      </c>
      <c r="BR384">
        <v>21.838100702327353</v>
      </c>
      <c r="BS384" s="14">
        <v>935.99068611915584</v>
      </c>
      <c r="BT384" s="15">
        <v>4749.1140964989663</v>
      </c>
      <c r="BU384" s="15">
        <v>0</v>
      </c>
      <c r="BV384" s="15">
        <v>113.45111695866083</v>
      </c>
      <c r="BW384" s="15">
        <v>4862.5652134576267</v>
      </c>
      <c r="BX384" s="15">
        <v>4749.1140964989663</v>
      </c>
      <c r="BY384" s="15">
        <v>0</v>
      </c>
      <c r="BZ384" s="15">
        <v>113.45111695866083</v>
      </c>
      <c r="CA384" s="15">
        <v>4862.5652134576267</v>
      </c>
      <c r="CB384" s="15">
        <v>1512813.12</v>
      </c>
      <c r="CC384" s="15">
        <v>0</v>
      </c>
      <c r="CD384" s="15">
        <v>36139.443004799999</v>
      </c>
      <c r="CE384" s="15">
        <v>1548952.5630048001</v>
      </c>
      <c r="CF384" s="15">
        <v>4749.1140964989663</v>
      </c>
      <c r="CG384" s="15">
        <v>0</v>
      </c>
      <c r="CH384" s="15">
        <v>113.45111695866083</v>
      </c>
      <c r="CI384" s="15">
        <v>4862.5652134576267</v>
      </c>
      <c r="CJ384" s="15" t="s">
        <v>96</v>
      </c>
      <c r="CK384" s="15">
        <v>1.4999999999999999E-2</v>
      </c>
      <c r="CL384" s="15">
        <v>3.5000000000000003E-2</v>
      </c>
      <c r="CM384" s="15">
        <v>0.26500000000000001</v>
      </c>
      <c r="CN384" s="15">
        <v>5460</v>
      </c>
      <c r="CO384" s="15">
        <v>12740.000000000002</v>
      </c>
      <c r="CP384" s="15">
        <v>96460</v>
      </c>
      <c r="CQ384" s="15">
        <v>5460</v>
      </c>
      <c r="CR384" s="14">
        <v>5460</v>
      </c>
      <c r="CS384">
        <v>5460</v>
      </c>
      <c r="CT384">
        <v>12740.000000000002</v>
      </c>
      <c r="CU384">
        <v>96460</v>
      </c>
      <c r="CV384">
        <v>5460</v>
      </c>
      <c r="CW384">
        <v>5460</v>
      </c>
      <c r="CX384">
        <v>3</v>
      </c>
      <c r="CY384" s="21">
        <f t="shared" si="5"/>
        <v>2.5714029838438349E-3</v>
      </c>
      <c r="CZ384" s="21" t="e">
        <f>VLOOKUP(F384,#REF!,12,0)</f>
        <v>#REF!</v>
      </c>
      <c r="DB384" s="16"/>
    </row>
    <row r="385" spans="1:106">
      <c r="A385" t="s">
        <v>520</v>
      </c>
      <c r="B385" t="s">
        <v>898</v>
      </c>
      <c r="C385" t="s">
        <v>1996</v>
      </c>
      <c r="D385" t="s">
        <v>2460</v>
      </c>
      <c r="E385" t="s">
        <v>520</v>
      </c>
      <c r="F385" t="s">
        <v>898</v>
      </c>
      <c r="I385" t="s">
        <v>836</v>
      </c>
      <c r="J385" t="s">
        <v>2417</v>
      </c>
      <c r="K385" t="s">
        <v>100</v>
      </c>
      <c r="L385" t="s">
        <v>89</v>
      </c>
      <c r="M385" t="s">
        <v>90</v>
      </c>
      <c r="N385" t="s">
        <v>901</v>
      </c>
      <c r="O385">
        <v>44614</v>
      </c>
      <c r="P385">
        <v>44500</v>
      </c>
      <c r="Q385">
        <v>1</v>
      </c>
      <c r="R385" t="s">
        <v>94</v>
      </c>
      <c r="S385">
        <v>1185153.6000000001</v>
      </c>
      <c r="T385">
        <v>1185153.6000000001</v>
      </c>
      <c r="U385">
        <v>26501.35</v>
      </c>
      <c r="V385">
        <v>0.05</v>
      </c>
      <c r="W385">
        <v>1</v>
      </c>
      <c r="X385">
        <v>1185153.6000000001</v>
      </c>
      <c r="Y385" s="14">
        <v>1185153.6000000001</v>
      </c>
      <c r="Z385">
        <v>26501.35</v>
      </c>
      <c r="AA385">
        <v>0</v>
      </c>
      <c r="AB385">
        <v>0</v>
      </c>
      <c r="AC385" t="s">
        <v>523</v>
      </c>
      <c r="AD385">
        <v>0</v>
      </c>
      <c r="AE385">
        <v>0</v>
      </c>
      <c r="AF385">
        <v>0</v>
      </c>
      <c r="AG385">
        <v>0</v>
      </c>
      <c r="AH385" t="s">
        <v>523</v>
      </c>
      <c r="AI385">
        <v>3</v>
      </c>
      <c r="AJ385">
        <v>3</v>
      </c>
      <c r="AL385">
        <v>3</v>
      </c>
      <c r="AM385" t="s">
        <v>95</v>
      </c>
      <c r="AN385">
        <v>0</v>
      </c>
      <c r="AO385" t="s">
        <v>95</v>
      </c>
      <c r="AP385" t="s">
        <v>95</v>
      </c>
      <c r="AQ385">
        <v>1</v>
      </c>
      <c r="AS385">
        <v>1</v>
      </c>
      <c r="AT385" t="s">
        <v>92</v>
      </c>
      <c r="AU385" t="s">
        <v>2415</v>
      </c>
      <c r="AV385" t="s">
        <v>94</v>
      </c>
      <c r="AW385">
        <v>10000000</v>
      </c>
      <c r="AX385">
        <v>1663062.1</v>
      </c>
      <c r="AY385">
        <v>1</v>
      </c>
      <c r="AZ385">
        <v>63907000</v>
      </c>
      <c r="BA385">
        <v>10628130.962470001</v>
      </c>
      <c r="BB385" t="s">
        <v>93</v>
      </c>
      <c r="BC385" t="s">
        <v>1996</v>
      </c>
      <c r="BD385">
        <v>2976.404471307862</v>
      </c>
      <c r="BE385">
        <v>0</v>
      </c>
      <c r="BF385">
        <v>66.555707745978737</v>
      </c>
      <c r="BG385">
        <v>3042.9601790538409</v>
      </c>
      <c r="BH385">
        <v>2976.404471307862</v>
      </c>
      <c r="BI385">
        <v>0</v>
      </c>
      <c r="BJ385">
        <v>66.555707745978737</v>
      </c>
      <c r="BK385">
        <v>3042.9601790538409</v>
      </c>
      <c r="BL385">
        <v>948122.88000000012</v>
      </c>
      <c r="BM385">
        <v>0</v>
      </c>
      <c r="BN385">
        <v>21201.079999999998</v>
      </c>
      <c r="BO385">
        <v>969323.9600000002</v>
      </c>
      <c r="BP385">
        <v>2976.404471307862</v>
      </c>
      <c r="BQ385">
        <v>0</v>
      </c>
      <c r="BR385">
        <v>66.555707745978737</v>
      </c>
      <c r="BS385" s="14">
        <v>3042.9601790538409</v>
      </c>
      <c r="BT385" s="15">
        <v>15462.718868891474</v>
      </c>
      <c r="BU385" s="15">
        <v>0</v>
      </c>
      <c r="BV385" s="15">
        <v>345.76355731113415</v>
      </c>
      <c r="BW385" s="15">
        <v>15808.482426202609</v>
      </c>
      <c r="BX385" s="15">
        <v>15462.718868891474</v>
      </c>
      <c r="BY385" s="15">
        <v>0</v>
      </c>
      <c r="BZ385" s="15">
        <v>345.76355731113415</v>
      </c>
      <c r="CA385" s="15">
        <v>15808.482426202609</v>
      </c>
      <c r="CB385" s="15">
        <v>4925593.1738880007</v>
      </c>
      <c r="CC385" s="15">
        <v>0</v>
      </c>
      <c r="CD385" s="15">
        <v>110141.73070799999</v>
      </c>
      <c r="CE385" s="15">
        <v>5035734.9045960009</v>
      </c>
      <c r="CF385" s="15">
        <v>15462.718868891474</v>
      </c>
      <c r="CG385" s="15">
        <v>0</v>
      </c>
      <c r="CH385" s="15">
        <v>345.76355731113415</v>
      </c>
      <c r="CI385" s="15">
        <v>15808.482426202609</v>
      </c>
      <c r="CJ385" s="15" t="s">
        <v>96</v>
      </c>
      <c r="CK385" s="15">
        <v>1.4999999999999999E-2</v>
      </c>
      <c r="CL385" s="15">
        <v>3.5000000000000003E-2</v>
      </c>
      <c r="CM385" s="15">
        <v>0.26500000000000001</v>
      </c>
      <c r="CN385" s="15">
        <v>17777.304</v>
      </c>
      <c r="CO385" s="15">
        <v>41480.376000000004</v>
      </c>
      <c r="CP385" s="15">
        <v>314065.70400000003</v>
      </c>
      <c r="CQ385" s="15">
        <v>17777.304</v>
      </c>
      <c r="CR385" s="14">
        <v>17777.304</v>
      </c>
      <c r="CS385">
        <v>17777.304</v>
      </c>
      <c r="CT385">
        <v>41480.376000000004</v>
      </c>
      <c r="CU385">
        <v>314065.70400000003</v>
      </c>
      <c r="CV385">
        <v>17777.304</v>
      </c>
      <c r="CW385">
        <v>17777.304</v>
      </c>
      <c r="CX385">
        <v>3</v>
      </c>
      <c r="CY385" s="21">
        <f t="shared" si="5"/>
        <v>2.5675660767126222E-3</v>
      </c>
      <c r="CZ385" s="21" t="e">
        <f>VLOOKUP(F385,#REF!,12,0)</f>
        <v>#REF!</v>
      </c>
      <c r="DB385" s="16"/>
    </row>
    <row r="386" spans="1:106">
      <c r="A386" t="s">
        <v>520</v>
      </c>
      <c r="B386" t="s">
        <v>902</v>
      </c>
      <c r="C386" t="s">
        <v>1997</v>
      </c>
      <c r="D386" t="s">
        <v>2460</v>
      </c>
      <c r="E386" t="s">
        <v>520</v>
      </c>
      <c r="F386" t="s">
        <v>902</v>
      </c>
      <c r="I386" t="s">
        <v>836</v>
      </c>
      <c r="J386" t="s">
        <v>2417</v>
      </c>
      <c r="K386" t="s">
        <v>100</v>
      </c>
      <c r="L386" t="s">
        <v>89</v>
      </c>
      <c r="M386" t="s">
        <v>90</v>
      </c>
      <c r="N386" t="s">
        <v>901</v>
      </c>
      <c r="O386">
        <v>44589</v>
      </c>
      <c r="P386">
        <v>44500</v>
      </c>
      <c r="Q386">
        <v>1</v>
      </c>
      <c r="R386" t="s">
        <v>94</v>
      </c>
      <c r="S386">
        <v>2934018</v>
      </c>
      <c r="T386">
        <v>2934018</v>
      </c>
      <c r="U386">
        <v>55420.34</v>
      </c>
      <c r="V386">
        <v>0.05</v>
      </c>
      <c r="W386">
        <v>1</v>
      </c>
      <c r="X386">
        <v>2934018</v>
      </c>
      <c r="Y386" s="14">
        <v>2934018</v>
      </c>
      <c r="Z386">
        <v>55420.34</v>
      </c>
      <c r="AA386">
        <v>0</v>
      </c>
      <c r="AB386">
        <v>0</v>
      </c>
      <c r="AC386" t="s">
        <v>523</v>
      </c>
      <c r="AD386">
        <v>0</v>
      </c>
      <c r="AE386">
        <v>0</v>
      </c>
      <c r="AF386">
        <v>0</v>
      </c>
      <c r="AG386">
        <v>0</v>
      </c>
      <c r="AH386" t="s">
        <v>523</v>
      </c>
      <c r="AI386">
        <v>3</v>
      </c>
      <c r="AJ386">
        <v>3</v>
      </c>
      <c r="AL386">
        <v>3</v>
      </c>
      <c r="AM386" t="s">
        <v>95</v>
      </c>
      <c r="AN386">
        <v>0</v>
      </c>
      <c r="AO386" t="s">
        <v>95</v>
      </c>
      <c r="AP386" t="s">
        <v>95</v>
      </c>
      <c r="AQ386">
        <v>1</v>
      </c>
      <c r="AS386">
        <v>1</v>
      </c>
      <c r="AT386" t="s">
        <v>92</v>
      </c>
      <c r="AU386" t="s">
        <v>2415</v>
      </c>
      <c r="AV386" t="s">
        <v>94</v>
      </c>
      <c r="AW386">
        <v>10000000</v>
      </c>
      <c r="AX386">
        <v>1663062.1</v>
      </c>
      <c r="AY386">
        <v>1</v>
      </c>
      <c r="AZ386">
        <v>63907000</v>
      </c>
      <c r="BA386">
        <v>10628130.962470001</v>
      </c>
      <c r="BB386" t="s">
        <v>93</v>
      </c>
      <c r="BC386" t="s">
        <v>1997</v>
      </c>
      <c r="BD386">
        <v>7368.5168691195386</v>
      </c>
      <c r="BE386">
        <v>0</v>
      </c>
      <c r="BF386">
        <v>139.1830964167024</v>
      </c>
      <c r="BG386">
        <v>7507.6999655362406</v>
      </c>
      <c r="BH386">
        <v>7368.5168691195386</v>
      </c>
      <c r="BI386">
        <v>0</v>
      </c>
      <c r="BJ386">
        <v>139.1830964167024</v>
      </c>
      <c r="BK386">
        <v>7507.6999655362406</v>
      </c>
      <c r="BL386">
        <v>2347214.4000000004</v>
      </c>
      <c r="BM386">
        <v>0</v>
      </c>
      <c r="BN386">
        <v>44336.27199999999</v>
      </c>
      <c r="BO386">
        <v>2391550.6720000003</v>
      </c>
      <c r="BP386">
        <v>7368.5168691195386</v>
      </c>
      <c r="BQ386">
        <v>0</v>
      </c>
      <c r="BR386">
        <v>139.1830964167024</v>
      </c>
      <c r="BS386" s="14">
        <v>7507.6999655362406</v>
      </c>
      <c r="BT386" s="15">
        <v>38280.181986762916</v>
      </c>
      <c r="BU386" s="15">
        <v>0</v>
      </c>
      <c r="BV386" s="15">
        <v>723.07010419441065</v>
      </c>
      <c r="BW386" s="15">
        <v>39003.252090957321</v>
      </c>
      <c r="BX386" s="15">
        <v>38280.181986762916</v>
      </c>
      <c r="BY386" s="15">
        <v>0</v>
      </c>
      <c r="BZ386" s="15">
        <v>723.07010419441065</v>
      </c>
      <c r="CA386" s="15">
        <v>39003.252090957321</v>
      </c>
      <c r="CB386" s="15">
        <v>12194013.529440003</v>
      </c>
      <c r="CC386" s="15">
        <v>0</v>
      </c>
      <c r="CD386" s="15">
        <v>230331.36666719994</v>
      </c>
      <c r="CE386" s="15">
        <v>12424344.896107201</v>
      </c>
      <c r="CF386" s="15">
        <v>38280.181986762916</v>
      </c>
      <c r="CG386" s="15">
        <v>0</v>
      </c>
      <c r="CH386" s="15">
        <v>723.07010419441065</v>
      </c>
      <c r="CI386" s="15">
        <v>39003.252090957321</v>
      </c>
      <c r="CJ386" s="15" t="s">
        <v>96</v>
      </c>
      <c r="CK386" s="15">
        <v>1.4999999999999999E-2</v>
      </c>
      <c r="CL386" s="15">
        <v>3.5000000000000003E-2</v>
      </c>
      <c r="CM386" s="15">
        <v>0.26500000000000001</v>
      </c>
      <c r="CN386" s="15">
        <v>44010.27</v>
      </c>
      <c r="CO386" s="15">
        <v>102690.63</v>
      </c>
      <c r="CP386" s="15">
        <v>777514.77</v>
      </c>
      <c r="CQ386" s="15">
        <v>44010.27</v>
      </c>
      <c r="CR386" s="14">
        <v>44010.27</v>
      </c>
      <c r="CS386">
        <v>44010.27</v>
      </c>
      <c r="CT386">
        <v>102690.63</v>
      </c>
      <c r="CU386">
        <v>777514.77</v>
      </c>
      <c r="CV386">
        <v>44010.27</v>
      </c>
      <c r="CW386">
        <v>44010.27</v>
      </c>
      <c r="CX386">
        <v>3</v>
      </c>
      <c r="CY386" s="21">
        <f t="shared" si="5"/>
        <v>2.5588459121710368E-3</v>
      </c>
      <c r="CZ386" s="21" t="e">
        <f>VLOOKUP(F386,#REF!,12,0)</f>
        <v>#REF!</v>
      </c>
      <c r="DB386" s="16"/>
    </row>
    <row r="387" spans="1:106">
      <c r="A387" t="s">
        <v>520</v>
      </c>
      <c r="B387" t="s">
        <v>903</v>
      </c>
      <c r="C387" t="s">
        <v>1998</v>
      </c>
      <c r="D387" t="s">
        <v>2460</v>
      </c>
      <c r="E387" t="s">
        <v>520</v>
      </c>
      <c r="F387" t="s">
        <v>903</v>
      </c>
      <c r="I387" t="s">
        <v>836</v>
      </c>
      <c r="J387" t="s">
        <v>2417</v>
      </c>
      <c r="K387" t="s">
        <v>100</v>
      </c>
      <c r="L387" t="s">
        <v>89</v>
      </c>
      <c r="M387" t="s">
        <v>90</v>
      </c>
      <c r="N387" t="s">
        <v>901</v>
      </c>
      <c r="O387">
        <v>44566</v>
      </c>
      <c r="P387">
        <v>44500</v>
      </c>
      <c r="Q387">
        <v>1</v>
      </c>
      <c r="R387" t="s">
        <v>94</v>
      </c>
      <c r="S387">
        <v>4217766.3</v>
      </c>
      <c r="T387">
        <v>4217766.3</v>
      </c>
      <c r="U387">
        <v>49793.07</v>
      </c>
      <c r="V387">
        <v>0.05</v>
      </c>
      <c r="W387">
        <v>1</v>
      </c>
      <c r="X387">
        <v>4217766.3</v>
      </c>
      <c r="Y387" s="14">
        <v>4217766.3</v>
      </c>
      <c r="Z387">
        <v>49793.07</v>
      </c>
      <c r="AA387">
        <v>0</v>
      </c>
      <c r="AB387">
        <v>0</v>
      </c>
      <c r="AC387" t="s">
        <v>523</v>
      </c>
      <c r="AD387">
        <v>0</v>
      </c>
      <c r="AE387">
        <v>0</v>
      </c>
      <c r="AF387">
        <v>0</v>
      </c>
      <c r="AG387">
        <v>0</v>
      </c>
      <c r="AH387" t="s">
        <v>523</v>
      </c>
      <c r="AI387">
        <v>3</v>
      </c>
      <c r="AJ387">
        <v>3</v>
      </c>
      <c r="AL387">
        <v>3</v>
      </c>
      <c r="AM387" t="s">
        <v>95</v>
      </c>
      <c r="AN387">
        <v>0</v>
      </c>
      <c r="AO387" t="s">
        <v>95</v>
      </c>
      <c r="AP387" t="s">
        <v>95</v>
      </c>
      <c r="AQ387">
        <v>1</v>
      </c>
      <c r="AS387">
        <v>1</v>
      </c>
      <c r="AT387" t="s">
        <v>92</v>
      </c>
      <c r="AU387" t="s">
        <v>2415</v>
      </c>
      <c r="AV387" t="s">
        <v>94</v>
      </c>
      <c r="AW387">
        <v>10000000</v>
      </c>
      <c r="AX387">
        <v>1663062.1</v>
      </c>
      <c r="AY387">
        <v>1</v>
      </c>
      <c r="AZ387">
        <v>63907000</v>
      </c>
      <c r="BA387">
        <v>10628130.962470001</v>
      </c>
      <c r="BB387" t="s">
        <v>93</v>
      </c>
      <c r="BC387" t="s">
        <v>1998</v>
      </c>
      <c r="BD387">
        <v>10592.532878651016</v>
      </c>
      <c r="BE387">
        <v>0</v>
      </c>
      <c r="BF387">
        <v>125.05072438555251</v>
      </c>
      <c r="BG387">
        <v>10717.583603036568</v>
      </c>
      <c r="BH387">
        <v>10592.532878651016</v>
      </c>
      <c r="BI387">
        <v>0</v>
      </c>
      <c r="BJ387">
        <v>125.05072438555251</v>
      </c>
      <c r="BK387">
        <v>10717.583603036568</v>
      </c>
      <c r="BL387">
        <v>3374213.04</v>
      </c>
      <c r="BM387">
        <v>0</v>
      </c>
      <c r="BN387">
        <v>39834.455999999998</v>
      </c>
      <c r="BO387">
        <v>3414047.4960000003</v>
      </c>
      <c r="BP387">
        <v>10592.532878651016</v>
      </c>
      <c r="BQ387">
        <v>0</v>
      </c>
      <c r="BR387">
        <v>125.05072438555251</v>
      </c>
      <c r="BS387" s="14">
        <v>10717.583603036568</v>
      </c>
      <c r="BT387" s="15">
        <v>55029.267557879895</v>
      </c>
      <c r="BU387" s="15">
        <v>0</v>
      </c>
      <c r="BV387" s="15">
        <v>649.65101825538386</v>
      </c>
      <c r="BW387" s="15">
        <v>55678.918576135278</v>
      </c>
      <c r="BX387" s="15">
        <v>55029.267557879895</v>
      </c>
      <c r="BY387" s="15">
        <v>0</v>
      </c>
      <c r="BZ387" s="15">
        <v>649.65101825538386</v>
      </c>
      <c r="CA387" s="15">
        <v>55678.918576135278</v>
      </c>
      <c r="CB387" s="15">
        <v>17529374.164104</v>
      </c>
      <c r="CC387" s="15">
        <v>0</v>
      </c>
      <c r="CD387" s="15">
        <v>206943.98236559998</v>
      </c>
      <c r="CE387" s="15">
        <v>17736318.1464696</v>
      </c>
      <c r="CF387" s="15">
        <v>55029.267557879895</v>
      </c>
      <c r="CG387" s="15">
        <v>0</v>
      </c>
      <c r="CH387" s="15">
        <v>649.65101825538386</v>
      </c>
      <c r="CI387" s="15">
        <v>55678.918576135278</v>
      </c>
      <c r="CJ387" s="15" t="s">
        <v>96</v>
      </c>
      <c r="CK387" s="15">
        <v>1.4999999999999999E-2</v>
      </c>
      <c r="CL387" s="15">
        <v>3.5000000000000003E-2</v>
      </c>
      <c r="CM387" s="15">
        <v>0.26500000000000001</v>
      </c>
      <c r="CN387" s="15">
        <v>63266.494499999993</v>
      </c>
      <c r="CO387" s="15">
        <v>147621.8205</v>
      </c>
      <c r="CP387" s="15">
        <v>1117708.0695</v>
      </c>
      <c r="CQ387" s="15">
        <v>63266.494499999993</v>
      </c>
      <c r="CR387" s="14">
        <v>63266.494499999993</v>
      </c>
      <c r="CS387">
        <v>63266.494499999993</v>
      </c>
      <c r="CT387">
        <v>147621.8205</v>
      </c>
      <c r="CU387">
        <v>1117708.0695</v>
      </c>
      <c r="CV387">
        <v>63266.494499999993</v>
      </c>
      <c r="CW387">
        <v>63266.494499999993</v>
      </c>
      <c r="CX387">
        <v>3</v>
      </c>
      <c r="CY387" s="21">
        <f t="shared" ref="CY387:CY450" si="6">BS387/Y387</f>
        <v>2.5410567681373357E-3</v>
      </c>
      <c r="CZ387" s="21" t="e">
        <f>VLOOKUP(F387,#REF!,12,0)</f>
        <v>#REF!</v>
      </c>
      <c r="DB387" s="16"/>
    </row>
    <row r="388" spans="1:106">
      <c r="A388" t="s">
        <v>520</v>
      </c>
      <c r="B388" t="s">
        <v>904</v>
      </c>
      <c r="C388" t="s">
        <v>1999</v>
      </c>
      <c r="D388" t="s">
        <v>2460</v>
      </c>
      <c r="E388" t="s">
        <v>520</v>
      </c>
      <c r="F388" t="s">
        <v>904</v>
      </c>
      <c r="I388" t="s">
        <v>836</v>
      </c>
      <c r="J388" t="s">
        <v>2418</v>
      </c>
      <c r="K388" t="s">
        <v>100</v>
      </c>
      <c r="L388" t="s">
        <v>89</v>
      </c>
      <c r="M388" t="s">
        <v>90</v>
      </c>
      <c r="N388" t="s">
        <v>907</v>
      </c>
      <c r="O388">
        <v>44512</v>
      </c>
      <c r="P388">
        <v>44500</v>
      </c>
      <c r="Q388">
        <v>1</v>
      </c>
      <c r="R388" t="s">
        <v>94</v>
      </c>
      <c r="S388">
        <v>2921346</v>
      </c>
      <c r="T388">
        <v>2921346</v>
      </c>
      <c r="U388">
        <v>72838.89</v>
      </c>
      <c r="V388">
        <v>5.0999999999999997E-2</v>
      </c>
      <c r="W388">
        <v>1</v>
      </c>
      <c r="X388">
        <v>2921346</v>
      </c>
      <c r="Y388" s="14">
        <v>2921346</v>
      </c>
      <c r="Z388">
        <v>72838.89</v>
      </c>
      <c r="AA388">
        <v>0</v>
      </c>
      <c r="AB388">
        <v>0</v>
      </c>
      <c r="AC388" t="s">
        <v>523</v>
      </c>
      <c r="AD388">
        <v>0</v>
      </c>
      <c r="AE388">
        <v>0</v>
      </c>
      <c r="AF388">
        <v>0</v>
      </c>
      <c r="AG388">
        <v>0</v>
      </c>
      <c r="AH388" t="s">
        <v>523</v>
      </c>
      <c r="AI388">
        <v>5</v>
      </c>
      <c r="AJ388">
        <v>5</v>
      </c>
      <c r="AL388">
        <v>5</v>
      </c>
      <c r="AM388" t="s">
        <v>95</v>
      </c>
      <c r="AN388">
        <v>0</v>
      </c>
      <c r="AO388" t="s">
        <v>95</v>
      </c>
      <c r="AP388" t="s">
        <v>95</v>
      </c>
      <c r="AQ388">
        <v>1</v>
      </c>
      <c r="AS388">
        <v>1</v>
      </c>
      <c r="AT388" t="s">
        <v>92</v>
      </c>
      <c r="AU388" t="s">
        <v>2415</v>
      </c>
      <c r="AV388" t="s">
        <v>94</v>
      </c>
      <c r="AW388">
        <v>10000000</v>
      </c>
      <c r="AX388">
        <v>2839519</v>
      </c>
      <c r="AY388">
        <v>1</v>
      </c>
      <c r="AZ388">
        <v>63907000</v>
      </c>
      <c r="BA388">
        <v>18146514.0733</v>
      </c>
      <c r="BB388" t="s">
        <v>93</v>
      </c>
      <c r="BC388" t="s">
        <v>1999</v>
      </c>
      <c r="BD388">
        <v>32440.225977137765</v>
      </c>
      <c r="BE388">
        <v>0</v>
      </c>
      <c r="BF388">
        <v>808.84292772026333</v>
      </c>
      <c r="BG388">
        <v>33249.068904858032</v>
      </c>
      <c r="BH388">
        <v>32440.225977137765</v>
      </c>
      <c r="BI388">
        <v>0</v>
      </c>
      <c r="BJ388">
        <v>808.84292772026333</v>
      </c>
      <c r="BK388">
        <v>33249.068904858032</v>
      </c>
      <c r="BL388">
        <v>2337076.7999999998</v>
      </c>
      <c r="BM388">
        <v>0</v>
      </c>
      <c r="BN388">
        <v>58271.111999999994</v>
      </c>
      <c r="BO388">
        <v>2395347.912</v>
      </c>
      <c r="BP388">
        <v>32440.225977137765</v>
      </c>
      <c r="BQ388">
        <v>0</v>
      </c>
      <c r="BR388">
        <v>808.84292772026333</v>
      </c>
      <c r="BS388" s="14">
        <v>33249.068904858032</v>
      </c>
      <c r="BT388" s="15">
        <v>168530.2179738284</v>
      </c>
      <c r="BU388" s="15">
        <v>0</v>
      </c>
      <c r="BV388" s="15">
        <v>4202.0198937995401</v>
      </c>
      <c r="BW388" s="15">
        <v>172732.23786762796</v>
      </c>
      <c r="BX388" s="15">
        <v>168530.2179738284</v>
      </c>
      <c r="BY388" s="15">
        <v>0</v>
      </c>
      <c r="BZ388" s="15">
        <v>4202.0198937995401</v>
      </c>
      <c r="CA388" s="15">
        <v>172732.23786762796</v>
      </c>
      <c r="CB388" s="15">
        <v>12141347.68368</v>
      </c>
      <c r="CC388" s="15">
        <v>0</v>
      </c>
      <c r="CD388" s="15">
        <v>302724.25395119999</v>
      </c>
      <c r="CE388" s="15">
        <v>12444071.937631201</v>
      </c>
      <c r="CF388" s="15">
        <v>168530.2179738284</v>
      </c>
      <c r="CG388" s="15">
        <v>0</v>
      </c>
      <c r="CH388" s="15">
        <v>4202.0198937995401</v>
      </c>
      <c r="CI388" s="15">
        <v>172732.23786762796</v>
      </c>
      <c r="CJ388" s="15" t="s">
        <v>96</v>
      </c>
      <c r="CK388" s="15">
        <v>1.4999999999999999E-2</v>
      </c>
      <c r="CL388" s="15">
        <v>3.5000000000000003E-2</v>
      </c>
      <c r="CM388" s="15">
        <v>0.26500000000000001</v>
      </c>
      <c r="CN388" s="15">
        <v>43820.189999999995</v>
      </c>
      <c r="CO388" s="15">
        <v>102247.11000000002</v>
      </c>
      <c r="CP388" s="15">
        <v>774156.69000000006</v>
      </c>
      <c r="CQ388" s="15">
        <v>43820.189999999995</v>
      </c>
      <c r="CR388" s="14">
        <v>43820.189999999995</v>
      </c>
      <c r="CS388">
        <v>43820.189999999995</v>
      </c>
      <c r="CT388">
        <v>102247.11000000002</v>
      </c>
      <c r="CU388">
        <v>774156.69000000006</v>
      </c>
      <c r="CV388">
        <v>43820.189999999995</v>
      </c>
      <c r="CW388">
        <v>43820.189999999995</v>
      </c>
      <c r="CX388">
        <v>5</v>
      </c>
      <c r="CY388" s="21">
        <f t="shared" si="6"/>
        <v>1.1381421065788863E-2</v>
      </c>
      <c r="CZ388" s="21" t="e">
        <f>VLOOKUP(F388,#REF!,12,0)</f>
        <v>#REF!</v>
      </c>
      <c r="DB388" s="16"/>
    </row>
    <row r="389" spans="1:106">
      <c r="A389" t="s">
        <v>520</v>
      </c>
      <c r="B389" t="s">
        <v>908</v>
      </c>
      <c r="C389" t="s">
        <v>2000</v>
      </c>
      <c r="D389" t="s">
        <v>2460</v>
      </c>
      <c r="E389" t="s">
        <v>520</v>
      </c>
      <c r="F389" t="s">
        <v>908</v>
      </c>
      <c r="I389" t="s">
        <v>836</v>
      </c>
      <c r="J389" t="s">
        <v>2418</v>
      </c>
      <c r="K389" t="s">
        <v>100</v>
      </c>
      <c r="L389" t="s">
        <v>89</v>
      </c>
      <c r="M389" t="s">
        <v>90</v>
      </c>
      <c r="N389" t="s">
        <v>907</v>
      </c>
      <c r="O389">
        <v>44512</v>
      </c>
      <c r="P389">
        <v>44500</v>
      </c>
      <c r="Q389">
        <v>1</v>
      </c>
      <c r="R389" t="s">
        <v>94</v>
      </c>
      <c r="S389">
        <v>4239135</v>
      </c>
      <c r="T389">
        <v>4239135</v>
      </c>
      <c r="U389">
        <v>105695.77</v>
      </c>
      <c r="V389">
        <v>5.0999999999999997E-2</v>
      </c>
      <c r="W389">
        <v>1</v>
      </c>
      <c r="X389">
        <v>4239135</v>
      </c>
      <c r="Y389" s="14">
        <v>4239135</v>
      </c>
      <c r="Z389">
        <v>105695.77</v>
      </c>
      <c r="AA389">
        <v>0</v>
      </c>
      <c r="AB389">
        <v>0</v>
      </c>
      <c r="AC389" t="s">
        <v>523</v>
      </c>
      <c r="AD389">
        <v>0</v>
      </c>
      <c r="AE389">
        <v>0</v>
      </c>
      <c r="AF389">
        <v>0</v>
      </c>
      <c r="AG389">
        <v>0</v>
      </c>
      <c r="AH389" t="s">
        <v>523</v>
      </c>
      <c r="AI389">
        <v>5</v>
      </c>
      <c r="AJ389">
        <v>5</v>
      </c>
      <c r="AL389">
        <v>5</v>
      </c>
      <c r="AM389" t="s">
        <v>95</v>
      </c>
      <c r="AN389">
        <v>0</v>
      </c>
      <c r="AO389" t="s">
        <v>95</v>
      </c>
      <c r="AP389" t="s">
        <v>95</v>
      </c>
      <c r="AQ389">
        <v>1</v>
      </c>
      <c r="AS389">
        <v>1</v>
      </c>
      <c r="AT389" t="s">
        <v>92</v>
      </c>
      <c r="AU389" t="s">
        <v>2415</v>
      </c>
      <c r="AV389" t="s">
        <v>94</v>
      </c>
      <c r="AW389">
        <v>10000000</v>
      </c>
      <c r="AX389">
        <v>2839519</v>
      </c>
      <c r="AY389">
        <v>1</v>
      </c>
      <c r="AZ389">
        <v>63907000</v>
      </c>
      <c r="BA389">
        <v>18146514.0733</v>
      </c>
      <c r="BB389" t="s">
        <v>93</v>
      </c>
      <c r="BC389" t="s">
        <v>2000</v>
      </c>
      <c r="BD389">
        <v>47073.67677351259</v>
      </c>
      <c r="BE389">
        <v>0</v>
      </c>
      <c r="BF389">
        <v>1173.7037186377713</v>
      </c>
      <c r="BG389">
        <v>48247.380492150362</v>
      </c>
      <c r="BH389">
        <v>47073.67677351259</v>
      </c>
      <c r="BI389">
        <v>0</v>
      </c>
      <c r="BJ389">
        <v>1173.7037186377713</v>
      </c>
      <c r="BK389">
        <v>48247.380492150362</v>
      </c>
      <c r="BL389">
        <v>3391308.0000000005</v>
      </c>
      <c r="BM389">
        <v>0</v>
      </c>
      <c r="BN389">
        <v>84556.615999999995</v>
      </c>
      <c r="BO389">
        <v>3475864.6159999999</v>
      </c>
      <c r="BP389">
        <v>47073.67677351259</v>
      </c>
      <c r="BQ389">
        <v>0</v>
      </c>
      <c r="BR389">
        <v>1173.7037186377713</v>
      </c>
      <c r="BS389" s="14">
        <v>48247.380492150362</v>
      </c>
      <c r="BT389" s="15">
        <v>244552.45820607527</v>
      </c>
      <c r="BU389" s="15">
        <v>0</v>
      </c>
      <c r="BV389" s="15">
        <v>6097.5081886950857</v>
      </c>
      <c r="BW389" s="15">
        <v>250649.96639477034</v>
      </c>
      <c r="BX389" s="15">
        <v>244552.45820607527</v>
      </c>
      <c r="BY389" s="15">
        <v>0</v>
      </c>
      <c r="BZ389" s="15">
        <v>6097.5081886950857</v>
      </c>
      <c r="CA389" s="15">
        <v>250649.96639477034</v>
      </c>
      <c r="CB389" s="15">
        <v>17618184.190800004</v>
      </c>
      <c r="CC389" s="15">
        <v>0</v>
      </c>
      <c r="CD389" s="15">
        <v>439280.07578159997</v>
      </c>
      <c r="CE389" s="15">
        <v>18057464.266581599</v>
      </c>
      <c r="CF389" s="15">
        <v>244552.45820607527</v>
      </c>
      <c r="CG389" s="15">
        <v>0</v>
      </c>
      <c r="CH389" s="15">
        <v>6097.5081886950857</v>
      </c>
      <c r="CI389" s="15">
        <v>250649.96639477034</v>
      </c>
      <c r="CJ389" s="15" t="s">
        <v>96</v>
      </c>
      <c r="CK389" s="15">
        <v>1.4999999999999999E-2</v>
      </c>
      <c r="CL389" s="15">
        <v>3.5000000000000003E-2</v>
      </c>
      <c r="CM389" s="15">
        <v>0.26500000000000001</v>
      </c>
      <c r="CN389" s="15">
        <v>63587.024999999994</v>
      </c>
      <c r="CO389" s="15">
        <v>148369.72500000001</v>
      </c>
      <c r="CP389" s="15">
        <v>1123370.7750000001</v>
      </c>
      <c r="CQ389" s="15">
        <v>63587.024999999994</v>
      </c>
      <c r="CR389" s="14">
        <v>63587.024999999994</v>
      </c>
      <c r="CS389">
        <v>63587.024999999994</v>
      </c>
      <c r="CT389">
        <v>148369.72500000001</v>
      </c>
      <c r="CU389">
        <v>1123370.7750000001</v>
      </c>
      <c r="CV389">
        <v>63587.024999999994</v>
      </c>
      <c r="CW389">
        <v>63587.024999999994</v>
      </c>
      <c r="CX389">
        <v>5</v>
      </c>
      <c r="CY389" s="21">
        <f t="shared" si="6"/>
        <v>1.1381421089951219E-2</v>
      </c>
      <c r="CZ389" s="21" t="e">
        <f>VLOOKUP(F389,#REF!,12,0)</f>
        <v>#REF!</v>
      </c>
      <c r="DB389" s="16"/>
    </row>
    <row r="390" spans="1:106">
      <c r="A390" t="s">
        <v>520</v>
      </c>
      <c r="B390" t="s">
        <v>909</v>
      </c>
      <c r="C390" t="s">
        <v>2001</v>
      </c>
      <c r="D390" t="s">
        <v>2460</v>
      </c>
      <c r="E390" t="s">
        <v>520</v>
      </c>
      <c r="F390" t="s">
        <v>909</v>
      </c>
      <c r="I390" t="s">
        <v>836</v>
      </c>
      <c r="J390" t="s">
        <v>2418</v>
      </c>
      <c r="K390" t="s">
        <v>100</v>
      </c>
      <c r="L390" t="s">
        <v>89</v>
      </c>
      <c r="M390" t="s">
        <v>90</v>
      </c>
      <c r="N390" t="s">
        <v>912</v>
      </c>
      <c r="O390">
        <v>44511</v>
      </c>
      <c r="P390">
        <v>44500</v>
      </c>
      <c r="Q390">
        <v>1</v>
      </c>
      <c r="R390" t="s">
        <v>94</v>
      </c>
      <c r="S390">
        <v>1630000</v>
      </c>
      <c r="T390">
        <v>1630000</v>
      </c>
      <c r="U390">
        <v>39486.75</v>
      </c>
      <c r="V390">
        <v>5.0999999999999997E-2</v>
      </c>
      <c r="W390">
        <v>1</v>
      </c>
      <c r="X390">
        <v>1630000</v>
      </c>
      <c r="Y390" s="14">
        <v>1630000</v>
      </c>
      <c r="Z390">
        <v>39486.75</v>
      </c>
      <c r="AA390">
        <v>0</v>
      </c>
      <c r="AB390">
        <v>0</v>
      </c>
      <c r="AC390" t="s">
        <v>523</v>
      </c>
      <c r="AD390">
        <v>0</v>
      </c>
      <c r="AE390">
        <v>0</v>
      </c>
      <c r="AF390">
        <v>0</v>
      </c>
      <c r="AG390">
        <v>0</v>
      </c>
      <c r="AH390" t="s">
        <v>523</v>
      </c>
      <c r="AI390">
        <v>5</v>
      </c>
      <c r="AJ390">
        <v>5</v>
      </c>
      <c r="AL390">
        <v>5</v>
      </c>
      <c r="AM390" t="s">
        <v>95</v>
      </c>
      <c r="AN390">
        <v>0</v>
      </c>
      <c r="AO390" t="s">
        <v>95</v>
      </c>
      <c r="AP390" t="s">
        <v>95</v>
      </c>
      <c r="AQ390">
        <v>1</v>
      </c>
      <c r="AS390">
        <v>1</v>
      </c>
      <c r="AT390" t="s">
        <v>92</v>
      </c>
      <c r="AU390" t="s">
        <v>2415</v>
      </c>
      <c r="AV390" t="s">
        <v>94</v>
      </c>
      <c r="AW390">
        <v>10000000</v>
      </c>
      <c r="AX390">
        <v>229903.6</v>
      </c>
      <c r="AY390">
        <v>1</v>
      </c>
      <c r="AZ390">
        <v>63907000</v>
      </c>
      <c r="BA390">
        <v>1469244.93652</v>
      </c>
      <c r="BB390" t="s">
        <v>93</v>
      </c>
      <c r="BC390" t="s">
        <v>2001</v>
      </c>
      <c r="BD390">
        <v>18100.412735339996</v>
      </c>
      <c r="BE390">
        <v>0</v>
      </c>
      <c r="BF390">
        <v>438.48249851361146</v>
      </c>
      <c r="BG390">
        <v>18538.895233853607</v>
      </c>
      <c r="BH390">
        <v>18100.412735339996</v>
      </c>
      <c r="BI390">
        <v>0</v>
      </c>
      <c r="BJ390">
        <v>438.48249851361146</v>
      </c>
      <c r="BK390">
        <v>18538.895233853607</v>
      </c>
      <c r="BL390">
        <v>1304000</v>
      </c>
      <c r="BM390">
        <v>0</v>
      </c>
      <c r="BN390">
        <v>31589.399999999998</v>
      </c>
      <c r="BO390">
        <v>1335589.3999999999</v>
      </c>
      <c r="BP390">
        <v>18100.412735339996</v>
      </c>
      <c r="BQ390">
        <v>0</v>
      </c>
      <c r="BR390">
        <v>438.48249851361146</v>
      </c>
      <c r="BS390" s="14">
        <v>18538.895233853607</v>
      </c>
      <c r="BT390" s="15">
        <v>94033.454201364817</v>
      </c>
      <c r="BU390" s="15">
        <v>0</v>
      </c>
      <c r="BV390" s="15">
        <v>2277.9604280280628</v>
      </c>
      <c r="BW390" s="15">
        <v>96311.414629392879</v>
      </c>
      <c r="BX390" s="15">
        <v>94033.454201364817</v>
      </c>
      <c r="BY390" s="15">
        <v>0</v>
      </c>
      <c r="BZ390" s="15">
        <v>2277.9604280280628</v>
      </c>
      <c r="CA390" s="15">
        <v>96311.414629392879</v>
      </c>
      <c r="CB390" s="15">
        <v>6774410.4000000004</v>
      </c>
      <c r="CC390" s="15">
        <v>0</v>
      </c>
      <c r="CD390" s="15">
        <v>164110.09193999998</v>
      </c>
      <c r="CE390" s="15">
        <v>6938520.4919399992</v>
      </c>
      <c r="CF390" s="15">
        <v>94033.454201364817</v>
      </c>
      <c r="CG390" s="15">
        <v>0</v>
      </c>
      <c r="CH390" s="15">
        <v>2277.9604280280628</v>
      </c>
      <c r="CI390" s="15">
        <v>96311.414629392879</v>
      </c>
      <c r="CJ390" s="15" t="s">
        <v>96</v>
      </c>
      <c r="CK390" s="15">
        <v>1.4999999999999999E-2</v>
      </c>
      <c r="CL390" s="15">
        <v>3.5000000000000003E-2</v>
      </c>
      <c r="CM390" s="15">
        <v>0.26500000000000001</v>
      </c>
      <c r="CN390" s="15">
        <v>24450</v>
      </c>
      <c r="CO390" s="15">
        <v>57050.000000000007</v>
      </c>
      <c r="CP390" s="15">
        <v>431950</v>
      </c>
      <c r="CQ390" s="15">
        <v>24450</v>
      </c>
      <c r="CR390" s="14">
        <v>24450</v>
      </c>
      <c r="CS390">
        <v>24450</v>
      </c>
      <c r="CT390">
        <v>57050.000000000007</v>
      </c>
      <c r="CU390">
        <v>431950</v>
      </c>
      <c r="CV390">
        <v>24450</v>
      </c>
      <c r="CW390">
        <v>24450</v>
      </c>
      <c r="CX390">
        <v>5</v>
      </c>
      <c r="CY390" s="21">
        <f t="shared" si="6"/>
        <v>1.1373555358192396E-2</v>
      </c>
      <c r="CZ390" s="21" t="e">
        <f>VLOOKUP(F390,#REF!,12,0)</f>
        <v>#REF!</v>
      </c>
      <c r="DB390" s="16"/>
    </row>
    <row r="391" spans="1:106">
      <c r="A391" t="s">
        <v>520</v>
      </c>
      <c r="B391" t="s">
        <v>913</v>
      </c>
      <c r="C391" t="s">
        <v>2002</v>
      </c>
      <c r="D391" t="s">
        <v>2460</v>
      </c>
      <c r="E391" t="s">
        <v>520</v>
      </c>
      <c r="F391" t="s">
        <v>913</v>
      </c>
      <c r="I391" t="s">
        <v>836</v>
      </c>
      <c r="J391" t="s">
        <v>2418</v>
      </c>
      <c r="K391" t="s">
        <v>100</v>
      </c>
      <c r="L391" t="s">
        <v>89</v>
      </c>
      <c r="M391" t="s">
        <v>90</v>
      </c>
      <c r="N391" t="s">
        <v>912</v>
      </c>
      <c r="O391">
        <v>44511</v>
      </c>
      <c r="P391">
        <v>44500</v>
      </c>
      <c r="Q391">
        <v>1</v>
      </c>
      <c r="R391" t="s">
        <v>94</v>
      </c>
      <c r="S391">
        <v>5000000</v>
      </c>
      <c r="T391">
        <v>5000000</v>
      </c>
      <c r="U391">
        <v>121125</v>
      </c>
      <c r="V391">
        <v>5.0999999999999997E-2</v>
      </c>
      <c r="W391">
        <v>1</v>
      </c>
      <c r="X391">
        <v>5000000</v>
      </c>
      <c r="Y391" s="14">
        <v>5000000</v>
      </c>
      <c r="Z391">
        <v>121125</v>
      </c>
      <c r="AA391">
        <v>0</v>
      </c>
      <c r="AB391">
        <v>0</v>
      </c>
      <c r="AC391" t="s">
        <v>523</v>
      </c>
      <c r="AD391">
        <v>0</v>
      </c>
      <c r="AE391">
        <v>0</v>
      </c>
      <c r="AF391">
        <v>0</v>
      </c>
      <c r="AG391">
        <v>0</v>
      </c>
      <c r="AH391" t="s">
        <v>523</v>
      </c>
      <c r="AI391">
        <v>5</v>
      </c>
      <c r="AJ391">
        <v>5</v>
      </c>
      <c r="AL391">
        <v>5</v>
      </c>
      <c r="AM391" t="s">
        <v>95</v>
      </c>
      <c r="AN391">
        <v>0</v>
      </c>
      <c r="AO391" t="s">
        <v>95</v>
      </c>
      <c r="AP391" t="s">
        <v>95</v>
      </c>
      <c r="AQ391">
        <v>1</v>
      </c>
      <c r="AS391">
        <v>1</v>
      </c>
      <c r="AT391" t="s">
        <v>92</v>
      </c>
      <c r="AU391" t="s">
        <v>2415</v>
      </c>
      <c r="AV391" t="s">
        <v>94</v>
      </c>
      <c r="AW391">
        <v>10000000</v>
      </c>
      <c r="AX391">
        <v>229903.6</v>
      </c>
      <c r="AY391">
        <v>1</v>
      </c>
      <c r="AZ391">
        <v>63907000</v>
      </c>
      <c r="BA391">
        <v>1469244.93652</v>
      </c>
      <c r="BB391" t="s">
        <v>93</v>
      </c>
      <c r="BC391" t="s">
        <v>2002</v>
      </c>
      <c r="BD391">
        <v>55522.738451963189</v>
      </c>
      <c r="BE391">
        <v>0</v>
      </c>
      <c r="BF391">
        <v>1345.0383389988078</v>
      </c>
      <c r="BG391">
        <v>56867.776790961994</v>
      </c>
      <c r="BH391">
        <v>55522.738451963189</v>
      </c>
      <c r="BI391">
        <v>0</v>
      </c>
      <c r="BJ391">
        <v>1345.0383389988078</v>
      </c>
      <c r="BK391">
        <v>56867.776790961994</v>
      </c>
      <c r="BL391">
        <v>4000000</v>
      </c>
      <c r="BM391">
        <v>0</v>
      </c>
      <c r="BN391">
        <v>96899.999999999985</v>
      </c>
      <c r="BO391">
        <v>4096900</v>
      </c>
      <c r="BP391">
        <v>55522.738451963189</v>
      </c>
      <c r="BQ391">
        <v>0</v>
      </c>
      <c r="BR391">
        <v>1345.0383389988078</v>
      </c>
      <c r="BS391" s="14">
        <v>56867.776790961994</v>
      </c>
      <c r="BT391" s="15">
        <v>288446.17853179394</v>
      </c>
      <c r="BU391" s="15">
        <v>0</v>
      </c>
      <c r="BV391" s="15">
        <v>6987.6086749327069</v>
      </c>
      <c r="BW391" s="15">
        <v>295433.78720672667</v>
      </c>
      <c r="BX391" s="15">
        <v>288446.17853179394</v>
      </c>
      <c r="BY391" s="15">
        <v>0</v>
      </c>
      <c r="BZ391" s="15">
        <v>6987.6086749327069</v>
      </c>
      <c r="CA391" s="15">
        <v>295433.78720672667</v>
      </c>
      <c r="CB391" s="15">
        <v>20780400</v>
      </c>
      <c r="CC391" s="15">
        <v>0</v>
      </c>
      <c r="CD391" s="15">
        <v>503405.18999999994</v>
      </c>
      <c r="CE391" s="15">
        <v>21283805.190000001</v>
      </c>
      <c r="CF391" s="15">
        <v>288446.17853179394</v>
      </c>
      <c r="CG391" s="15">
        <v>0</v>
      </c>
      <c r="CH391" s="15">
        <v>6987.6086749327069</v>
      </c>
      <c r="CI391" s="15">
        <v>295433.78720672667</v>
      </c>
      <c r="CJ391" s="15" t="s">
        <v>96</v>
      </c>
      <c r="CK391" s="15">
        <v>1.4999999999999999E-2</v>
      </c>
      <c r="CL391" s="15">
        <v>3.5000000000000003E-2</v>
      </c>
      <c r="CM391" s="15">
        <v>0.26500000000000001</v>
      </c>
      <c r="CN391" s="15">
        <v>75000</v>
      </c>
      <c r="CO391" s="15">
        <v>175000.00000000003</v>
      </c>
      <c r="CP391" s="15">
        <v>1325000</v>
      </c>
      <c r="CQ391" s="15">
        <v>75000</v>
      </c>
      <c r="CR391" s="14">
        <v>75000</v>
      </c>
      <c r="CS391">
        <v>75000</v>
      </c>
      <c r="CT391">
        <v>175000.00000000003</v>
      </c>
      <c r="CU391">
        <v>1325000</v>
      </c>
      <c r="CV391">
        <v>75000</v>
      </c>
      <c r="CW391">
        <v>75000</v>
      </c>
      <c r="CX391">
        <v>5</v>
      </c>
      <c r="CY391" s="21">
        <f t="shared" si="6"/>
        <v>1.1373555358192398E-2</v>
      </c>
      <c r="CZ391" s="21" t="e">
        <f>VLOOKUP(F391,#REF!,12,0)</f>
        <v>#REF!</v>
      </c>
      <c r="DB391" s="16"/>
    </row>
    <row r="392" spans="1:106">
      <c r="A392" t="s">
        <v>520</v>
      </c>
      <c r="B392" t="s">
        <v>914</v>
      </c>
      <c r="C392" t="s">
        <v>2003</v>
      </c>
      <c r="D392" t="s">
        <v>2460</v>
      </c>
      <c r="E392" t="s">
        <v>520</v>
      </c>
      <c r="F392" t="s">
        <v>914</v>
      </c>
      <c r="I392" t="s">
        <v>836</v>
      </c>
      <c r="J392" t="s">
        <v>2418</v>
      </c>
      <c r="K392" t="s">
        <v>100</v>
      </c>
      <c r="L392" t="s">
        <v>89</v>
      </c>
      <c r="M392" t="s">
        <v>90</v>
      </c>
      <c r="N392" t="s">
        <v>917</v>
      </c>
      <c r="O392">
        <v>44511</v>
      </c>
      <c r="P392">
        <v>44500</v>
      </c>
      <c r="Q392">
        <v>1</v>
      </c>
      <c r="R392" t="s">
        <v>94</v>
      </c>
      <c r="S392">
        <v>5000000</v>
      </c>
      <c r="T392">
        <v>5000000</v>
      </c>
      <c r="U392">
        <v>120416.67</v>
      </c>
      <c r="V392">
        <v>5.0999999999999997E-2</v>
      </c>
      <c r="W392">
        <v>1</v>
      </c>
      <c r="X392">
        <v>5000000</v>
      </c>
      <c r="Y392" s="14">
        <v>5000000</v>
      </c>
      <c r="Z392">
        <v>120416.67</v>
      </c>
      <c r="AA392">
        <v>0</v>
      </c>
      <c r="AB392">
        <v>0</v>
      </c>
      <c r="AC392" t="s">
        <v>523</v>
      </c>
      <c r="AD392">
        <v>0</v>
      </c>
      <c r="AE392">
        <v>0</v>
      </c>
      <c r="AF392">
        <v>0</v>
      </c>
      <c r="AG392">
        <v>0</v>
      </c>
      <c r="AH392" t="s">
        <v>523</v>
      </c>
      <c r="AI392">
        <v>5</v>
      </c>
      <c r="AJ392">
        <v>5</v>
      </c>
      <c r="AL392">
        <v>5</v>
      </c>
      <c r="AM392" t="s">
        <v>95</v>
      </c>
      <c r="AN392">
        <v>0</v>
      </c>
      <c r="AO392" t="s">
        <v>95</v>
      </c>
      <c r="AP392" t="s">
        <v>95</v>
      </c>
      <c r="AQ392">
        <v>1</v>
      </c>
      <c r="AS392">
        <v>1</v>
      </c>
      <c r="AT392" t="s">
        <v>92</v>
      </c>
      <c r="AU392" t="s">
        <v>2415</v>
      </c>
      <c r="AV392" t="s">
        <v>94</v>
      </c>
      <c r="AW392">
        <v>10000000</v>
      </c>
      <c r="AX392">
        <v>0</v>
      </c>
      <c r="AY392">
        <v>1</v>
      </c>
      <c r="AZ392">
        <v>63907000</v>
      </c>
      <c r="BA392">
        <v>0</v>
      </c>
      <c r="BB392" t="s">
        <v>93</v>
      </c>
      <c r="BC392" t="s">
        <v>2003</v>
      </c>
      <c r="BD392">
        <v>55522.738451963189</v>
      </c>
      <c r="BE392">
        <v>0</v>
      </c>
      <c r="BF392">
        <v>1337.1726547332723</v>
      </c>
      <c r="BG392">
        <v>56859.911106696462</v>
      </c>
      <c r="BH392">
        <v>55522.738451963189</v>
      </c>
      <c r="BI392">
        <v>0</v>
      </c>
      <c r="BJ392">
        <v>1337.1726547332723</v>
      </c>
      <c r="BK392">
        <v>56859.911106696462</v>
      </c>
      <c r="BL392">
        <v>4000000</v>
      </c>
      <c r="BM392">
        <v>0</v>
      </c>
      <c r="BN392">
        <v>96333.335999999996</v>
      </c>
      <c r="BO392">
        <v>4096333.3360000001</v>
      </c>
      <c r="BP392">
        <v>55522.738451963189</v>
      </c>
      <c r="BQ392">
        <v>0</v>
      </c>
      <c r="BR392">
        <v>1337.1726547332723</v>
      </c>
      <c r="BS392" s="14">
        <v>56859.911106696462</v>
      </c>
      <c r="BT392" s="15">
        <v>288446.17853179394</v>
      </c>
      <c r="BU392" s="15">
        <v>0</v>
      </c>
      <c r="BV392" s="15">
        <v>6946.7456586048229</v>
      </c>
      <c r="BW392" s="15">
        <v>295392.92419039877</v>
      </c>
      <c r="BX392" s="15">
        <v>288446.17853179394</v>
      </c>
      <c r="BY392" s="15">
        <v>0</v>
      </c>
      <c r="BZ392" s="15">
        <v>6946.7456586048229</v>
      </c>
      <c r="CA392" s="15">
        <v>295392.92419039877</v>
      </c>
      <c r="CB392" s="15">
        <v>20780400</v>
      </c>
      <c r="CC392" s="15">
        <v>0</v>
      </c>
      <c r="CD392" s="15">
        <v>500461.3138536</v>
      </c>
      <c r="CE392" s="15">
        <v>21280861.313853599</v>
      </c>
      <c r="CF392" s="15">
        <v>288446.17853179394</v>
      </c>
      <c r="CG392" s="15">
        <v>0</v>
      </c>
      <c r="CH392" s="15">
        <v>6946.7456586048229</v>
      </c>
      <c r="CI392" s="15">
        <v>295392.92419039877</v>
      </c>
      <c r="CJ392" s="15" t="s">
        <v>96</v>
      </c>
      <c r="CK392" s="15">
        <v>1.4999999999999999E-2</v>
      </c>
      <c r="CL392" s="15">
        <v>3.5000000000000003E-2</v>
      </c>
      <c r="CM392" s="15">
        <v>0.26500000000000001</v>
      </c>
      <c r="CN392" s="15">
        <v>75000</v>
      </c>
      <c r="CO392" s="15">
        <v>175000.00000000003</v>
      </c>
      <c r="CP392" s="15">
        <v>1325000</v>
      </c>
      <c r="CQ392" s="15">
        <v>75000</v>
      </c>
      <c r="CR392" s="14">
        <v>75000</v>
      </c>
      <c r="CS392">
        <v>75000</v>
      </c>
      <c r="CT392">
        <v>175000.00000000003</v>
      </c>
      <c r="CU392">
        <v>1325000</v>
      </c>
      <c r="CV392">
        <v>75000</v>
      </c>
      <c r="CW392">
        <v>75000</v>
      </c>
      <c r="CX392">
        <v>5</v>
      </c>
      <c r="CY392" s="21">
        <f t="shared" si="6"/>
        <v>1.1371982221339292E-2</v>
      </c>
      <c r="CZ392" s="21" t="e">
        <f>VLOOKUP(F392,#REF!,12,0)</f>
        <v>#REF!</v>
      </c>
      <c r="DB392" s="16"/>
    </row>
    <row r="393" spans="1:106">
      <c r="A393" t="s">
        <v>520</v>
      </c>
      <c r="B393" t="s">
        <v>918</v>
      </c>
      <c r="C393" t="s">
        <v>2004</v>
      </c>
      <c r="D393" t="s">
        <v>2460</v>
      </c>
      <c r="E393" t="s">
        <v>520</v>
      </c>
      <c r="F393" t="s">
        <v>918</v>
      </c>
      <c r="I393" t="s">
        <v>836</v>
      </c>
      <c r="J393" t="s">
        <v>2418</v>
      </c>
      <c r="K393" t="s">
        <v>100</v>
      </c>
      <c r="L393" t="s">
        <v>89</v>
      </c>
      <c r="M393" t="s">
        <v>90</v>
      </c>
      <c r="N393" t="s">
        <v>921</v>
      </c>
      <c r="O393">
        <v>44518</v>
      </c>
      <c r="P393">
        <v>44500</v>
      </c>
      <c r="Q393">
        <v>1</v>
      </c>
      <c r="R393" t="s">
        <v>94</v>
      </c>
      <c r="S393">
        <v>5000000</v>
      </c>
      <c r="T393">
        <v>5000000</v>
      </c>
      <c r="U393">
        <v>125375</v>
      </c>
      <c r="V393">
        <v>5.0999999999999997E-2</v>
      </c>
      <c r="W393">
        <v>1</v>
      </c>
      <c r="X393">
        <v>5000000</v>
      </c>
      <c r="Y393" s="14">
        <v>5000000</v>
      </c>
      <c r="Z393">
        <v>125375</v>
      </c>
      <c r="AA393">
        <v>0</v>
      </c>
      <c r="AB393">
        <v>0</v>
      </c>
      <c r="AC393" t="s">
        <v>523</v>
      </c>
      <c r="AD393">
        <v>0</v>
      </c>
      <c r="AE393">
        <v>0</v>
      </c>
      <c r="AF393">
        <v>0</v>
      </c>
      <c r="AG393">
        <v>0</v>
      </c>
      <c r="AH393" t="s">
        <v>523</v>
      </c>
      <c r="AI393">
        <v>5</v>
      </c>
      <c r="AJ393">
        <v>5</v>
      </c>
      <c r="AL393">
        <v>5</v>
      </c>
      <c r="AM393" t="s">
        <v>95</v>
      </c>
      <c r="AN393">
        <v>0</v>
      </c>
      <c r="AO393" t="s">
        <v>95</v>
      </c>
      <c r="AP393" t="s">
        <v>95</v>
      </c>
      <c r="AQ393">
        <v>1</v>
      </c>
      <c r="AS393">
        <v>1</v>
      </c>
      <c r="AT393" t="s">
        <v>92</v>
      </c>
      <c r="AU393" t="s">
        <v>2415</v>
      </c>
      <c r="AV393" t="s">
        <v>94</v>
      </c>
      <c r="AW393">
        <v>10000000</v>
      </c>
      <c r="AX393">
        <v>0</v>
      </c>
      <c r="AY393">
        <v>1</v>
      </c>
      <c r="AZ393">
        <v>63907000</v>
      </c>
      <c r="BA393">
        <v>0</v>
      </c>
      <c r="BB393" t="s">
        <v>93</v>
      </c>
      <c r="BC393" t="s">
        <v>2004</v>
      </c>
      <c r="BD393">
        <v>55522.738451963189</v>
      </c>
      <c r="BE393">
        <v>0</v>
      </c>
      <c r="BF393">
        <v>1392.2326666829767</v>
      </c>
      <c r="BG393">
        <v>56914.971118646165</v>
      </c>
      <c r="BH393">
        <v>55522.738451963189</v>
      </c>
      <c r="BI393">
        <v>0</v>
      </c>
      <c r="BJ393">
        <v>1392.2326666829767</v>
      </c>
      <c r="BK393">
        <v>56914.971118646165</v>
      </c>
      <c r="BL393">
        <v>4000000</v>
      </c>
      <c r="BM393">
        <v>0</v>
      </c>
      <c r="BN393">
        <v>100299.99999999999</v>
      </c>
      <c r="BO393">
        <v>4100300</v>
      </c>
      <c r="BP393">
        <v>55522.738451963189</v>
      </c>
      <c r="BQ393">
        <v>0</v>
      </c>
      <c r="BR393">
        <v>1392.2326666829767</v>
      </c>
      <c r="BS393" s="14">
        <v>56914.971118646165</v>
      </c>
      <c r="BT393" s="15">
        <v>288446.17853179394</v>
      </c>
      <c r="BU393" s="15">
        <v>0</v>
      </c>
      <c r="BV393" s="15">
        <v>7232.7879266847322</v>
      </c>
      <c r="BW393" s="15">
        <v>295678.96645847871</v>
      </c>
      <c r="BX393" s="15">
        <v>288446.17853179394</v>
      </c>
      <c r="BY393" s="15">
        <v>0</v>
      </c>
      <c r="BZ393" s="15">
        <v>7232.7879266847322</v>
      </c>
      <c r="CA393" s="15">
        <v>295678.96645847871</v>
      </c>
      <c r="CB393" s="15">
        <v>20780400</v>
      </c>
      <c r="CC393" s="15">
        <v>0</v>
      </c>
      <c r="CD393" s="15">
        <v>521068.52999999991</v>
      </c>
      <c r="CE393" s="15">
        <v>21301468.530000001</v>
      </c>
      <c r="CF393" s="15">
        <v>288446.17853179394</v>
      </c>
      <c r="CG393" s="15">
        <v>0</v>
      </c>
      <c r="CH393" s="15">
        <v>7232.7879266847322</v>
      </c>
      <c r="CI393" s="15">
        <v>295678.96645847871</v>
      </c>
      <c r="CJ393" s="15" t="s">
        <v>96</v>
      </c>
      <c r="CK393" s="15">
        <v>1.4999999999999999E-2</v>
      </c>
      <c r="CL393" s="15">
        <v>3.5000000000000003E-2</v>
      </c>
      <c r="CM393" s="15">
        <v>0.26500000000000001</v>
      </c>
      <c r="CN393" s="15">
        <v>75000</v>
      </c>
      <c r="CO393" s="15">
        <v>175000.00000000003</v>
      </c>
      <c r="CP393" s="15">
        <v>1325000</v>
      </c>
      <c r="CQ393" s="15">
        <v>75000</v>
      </c>
      <c r="CR393" s="14">
        <v>75000</v>
      </c>
      <c r="CS393">
        <v>75000</v>
      </c>
      <c r="CT393">
        <v>175000.00000000003</v>
      </c>
      <c r="CU393">
        <v>1325000</v>
      </c>
      <c r="CV393">
        <v>75000</v>
      </c>
      <c r="CW393">
        <v>75000</v>
      </c>
      <c r="CX393">
        <v>5</v>
      </c>
      <c r="CY393" s="21">
        <f t="shared" si="6"/>
        <v>1.1382994223729234E-2</v>
      </c>
      <c r="CZ393" s="21" t="e">
        <f>VLOOKUP(F393,#REF!,12,0)</f>
        <v>#REF!</v>
      </c>
      <c r="DB393" s="16"/>
    </row>
    <row r="394" spans="1:106">
      <c r="A394" t="s">
        <v>520</v>
      </c>
      <c r="B394" t="s">
        <v>922</v>
      </c>
      <c r="C394" t="s">
        <v>2005</v>
      </c>
      <c r="D394" t="s">
        <v>2460</v>
      </c>
      <c r="E394" t="s">
        <v>520</v>
      </c>
      <c r="F394" t="s">
        <v>922</v>
      </c>
      <c r="I394" t="s">
        <v>836</v>
      </c>
      <c r="J394" t="s">
        <v>2418</v>
      </c>
      <c r="K394" t="s">
        <v>100</v>
      </c>
      <c r="L394" t="s">
        <v>89</v>
      </c>
      <c r="M394" t="s">
        <v>90</v>
      </c>
      <c r="N394" t="s">
        <v>921</v>
      </c>
      <c r="O394">
        <v>44518</v>
      </c>
      <c r="P394">
        <v>44500</v>
      </c>
      <c r="Q394">
        <v>1</v>
      </c>
      <c r="R394" t="s">
        <v>94</v>
      </c>
      <c r="S394">
        <v>5000000</v>
      </c>
      <c r="T394">
        <v>5000000</v>
      </c>
      <c r="U394">
        <v>125375</v>
      </c>
      <c r="V394">
        <v>5.0999999999999997E-2</v>
      </c>
      <c r="W394">
        <v>1</v>
      </c>
      <c r="X394">
        <v>5000000</v>
      </c>
      <c r="Y394" s="14">
        <v>5000000</v>
      </c>
      <c r="Z394">
        <v>125375</v>
      </c>
      <c r="AA394">
        <v>0</v>
      </c>
      <c r="AB394">
        <v>0</v>
      </c>
      <c r="AC394" t="s">
        <v>523</v>
      </c>
      <c r="AD394">
        <v>0</v>
      </c>
      <c r="AE394">
        <v>0</v>
      </c>
      <c r="AF394">
        <v>0</v>
      </c>
      <c r="AG394">
        <v>0</v>
      </c>
      <c r="AH394" t="s">
        <v>523</v>
      </c>
      <c r="AI394">
        <v>5</v>
      </c>
      <c r="AJ394">
        <v>5</v>
      </c>
      <c r="AL394">
        <v>5</v>
      </c>
      <c r="AM394" t="s">
        <v>95</v>
      </c>
      <c r="AN394">
        <v>0</v>
      </c>
      <c r="AO394" t="s">
        <v>95</v>
      </c>
      <c r="AP394" t="s">
        <v>95</v>
      </c>
      <c r="AQ394">
        <v>1</v>
      </c>
      <c r="AS394">
        <v>1</v>
      </c>
      <c r="AT394" t="s">
        <v>92</v>
      </c>
      <c r="AU394" t="s">
        <v>2415</v>
      </c>
      <c r="AV394" t="s">
        <v>94</v>
      </c>
      <c r="AW394">
        <v>10000000</v>
      </c>
      <c r="AX394">
        <v>0</v>
      </c>
      <c r="AY394">
        <v>1</v>
      </c>
      <c r="AZ394">
        <v>63907000</v>
      </c>
      <c r="BA394">
        <v>0</v>
      </c>
      <c r="BB394" t="s">
        <v>93</v>
      </c>
      <c r="BC394" t="s">
        <v>2005</v>
      </c>
      <c r="BD394">
        <v>55522.738451963189</v>
      </c>
      <c r="BE394">
        <v>0</v>
      </c>
      <c r="BF394">
        <v>1392.2326666829767</v>
      </c>
      <c r="BG394">
        <v>56914.971118646165</v>
      </c>
      <c r="BH394">
        <v>55522.738451963189</v>
      </c>
      <c r="BI394">
        <v>0</v>
      </c>
      <c r="BJ394">
        <v>1392.2326666829767</v>
      </c>
      <c r="BK394">
        <v>56914.971118646165</v>
      </c>
      <c r="BL394">
        <v>4000000</v>
      </c>
      <c r="BM394">
        <v>0</v>
      </c>
      <c r="BN394">
        <v>100299.99999999999</v>
      </c>
      <c r="BO394">
        <v>4100300</v>
      </c>
      <c r="BP394">
        <v>55522.738451963189</v>
      </c>
      <c r="BQ394">
        <v>0</v>
      </c>
      <c r="BR394">
        <v>1392.2326666829767</v>
      </c>
      <c r="BS394" s="14">
        <v>56914.971118646165</v>
      </c>
      <c r="BT394" s="15">
        <v>288446.17853179394</v>
      </c>
      <c r="BU394" s="15">
        <v>0</v>
      </c>
      <c r="BV394" s="15">
        <v>7232.7879266847322</v>
      </c>
      <c r="BW394" s="15">
        <v>295678.96645847871</v>
      </c>
      <c r="BX394" s="15">
        <v>288446.17853179394</v>
      </c>
      <c r="BY394" s="15">
        <v>0</v>
      </c>
      <c r="BZ394" s="15">
        <v>7232.7879266847322</v>
      </c>
      <c r="CA394" s="15">
        <v>295678.96645847871</v>
      </c>
      <c r="CB394" s="15">
        <v>20780400</v>
      </c>
      <c r="CC394" s="15">
        <v>0</v>
      </c>
      <c r="CD394" s="15">
        <v>521068.52999999991</v>
      </c>
      <c r="CE394" s="15">
        <v>21301468.530000001</v>
      </c>
      <c r="CF394" s="15">
        <v>288446.17853179394</v>
      </c>
      <c r="CG394" s="15">
        <v>0</v>
      </c>
      <c r="CH394" s="15">
        <v>7232.7879266847322</v>
      </c>
      <c r="CI394" s="15">
        <v>295678.96645847871</v>
      </c>
      <c r="CJ394" s="15" t="s">
        <v>96</v>
      </c>
      <c r="CK394" s="15">
        <v>1.4999999999999999E-2</v>
      </c>
      <c r="CL394" s="15">
        <v>3.5000000000000003E-2</v>
      </c>
      <c r="CM394" s="15">
        <v>0.26500000000000001</v>
      </c>
      <c r="CN394" s="15">
        <v>75000</v>
      </c>
      <c r="CO394" s="15">
        <v>175000.00000000003</v>
      </c>
      <c r="CP394" s="15">
        <v>1325000</v>
      </c>
      <c r="CQ394" s="15">
        <v>75000</v>
      </c>
      <c r="CR394" s="14">
        <v>75000</v>
      </c>
      <c r="CS394">
        <v>75000</v>
      </c>
      <c r="CT394">
        <v>175000.00000000003</v>
      </c>
      <c r="CU394">
        <v>1325000</v>
      </c>
      <c r="CV394">
        <v>75000</v>
      </c>
      <c r="CW394">
        <v>75000</v>
      </c>
      <c r="CX394">
        <v>5</v>
      </c>
      <c r="CY394" s="21">
        <f t="shared" si="6"/>
        <v>1.1382994223729234E-2</v>
      </c>
      <c r="CZ394" s="21" t="e">
        <f>VLOOKUP(F394,#REF!,12,0)</f>
        <v>#REF!</v>
      </c>
      <c r="DB394" s="16"/>
    </row>
    <row r="395" spans="1:106">
      <c r="A395" t="s">
        <v>520</v>
      </c>
      <c r="B395" t="s">
        <v>923</v>
      </c>
      <c r="C395" t="s">
        <v>2006</v>
      </c>
      <c r="D395" t="s">
        <v>2460</v>
      </c>
      <c r="E395" t="s">
        <v>520</v>
      </c>
      <c r="F395" t="s">
        <v>923</v>
      </c>
      <c r="I395" t="s">
        <v>836</v>
      </c>
      <c r="J395" t="s">
        <v>2418</v>
      </c>
      <c r="K395" t="s">
        <v>100</v>
      </c>
      <c r="L395" t="s">
        <v>89</v>
      </c>
      <c r="M395" t="s">
        <v>90</v>
      </c>
      <c r="N395" t="s">
        <v>926</v>
      </c>
      <c r="O395">
        <v>44519</v>
      </c>
      <c r="P395">
        <v>44500</v>
      </c>
      <c r="Q395">
        <v>1</v>
      </c>
      <c r="R395" t="s">
        <v>94</v>
      </c>
      <c r="S395">
        <v>5000000</v>
      </c>
      <c r="T395">
        <v>5000000</v>
      </c>
      <c r="U395">
        <v>126083.33</v>
      </c>
      <c r="V395">
        <v>5.0999999999999997E-2</v>
      </c>
      <c r="W395">
        <v>1</v>
      </c>
      <c r="X395">
        <v>5000000</v>
      </c>
      <c r="Y395" s="14">
        <v>5000000</v>
      </c>
      <c r="Z395">
        <v>126083.33</v>
      </c>
      <c r="AA395">
        <v>0</v>
      </c>
      <c r="AB395">
        <v>0</v>
      </c>
      <c r="AC395" t="s">
        <v>523</v>
      </c>
      <c r="AD395">
        <v>0</v>
      </c>
      <c r="AE395">
        <v>0</v>
      </c>
      <c r="AF395">
        <v>0</v>
      </c>
      <c r="AG395">
        <v>0</v>
      </c>
      <c r="AH395" t="s">
        <v>523</v>
      </c>
      <c r="AI395">
        <v>5</v>
      </c>
      <c r="AJ395">
        <v>5</v>
      </c>
      <c r="AL395">
        <v>5</v>
      </c>
      <c r="AM395" t="s">
        <v>95</v>
      </c>
      <c r="AN395">
        <v>0</v>
      </c>
      <c r="AO395" t="s">
        <v>95</v>
      </c>
      <c r="AP395" t="s">
        <v>95</v>
      </c>
      <c r="AQ395">
        <v>1</v>
      </c>
      <c r="AS395">
        <v>1</v>
      </c>
      <c r="AT395" t="s">
        <v>92</v>
      </c>
      <c r="AU395" t="s">
        <v>2415</v>
      </c>
      <c r="AV395" t="s">
        <v>94</v>
      </c>
      <c r="AW395">
        <v>10000000</v>
      </c>
      <c r="AX395">
        <v>566045</v>
      </c>
      <c r="AY395">
        <v>1</v>
      </c>
      <c r="AZ395">
        <v>63907000</v>
      </c>
      <c r="BA395">
        <v>3617423.7815</v>
      </c>
      <c r="BB395" t="s">
        <v>93</v>
      </c>
      <c r="BC395" t="s">
        <v>2006</v>
      </c>
      <c r="BD395">
        <v>55522.738451963189</v>
      </c>
      <c r="BE395">
        <v>0</v>
      </c>
      <c r="BF395">
        <v>1400.0983509485127</v>
      </c>
      <c r="BG395">
        <v>56922.836802911705</v>
      </c>
      <c r="BH395">
        <v>55522.738451963189</v>
      </c>
      <c r="BI395">
        <v>0</v>
      </c>
      <c r="BJ395">
        <v>1400.0983509485127</v>
      </c>
      <c r="BK395">
        <v>56922.836802911705</v>
      </c>
      <c r="BL395">
        <v>4000000</v>
      </c>
      <c r="BM395">
        <v>0</v>
      </c>
      <c r="BN395">
        <v>100866.66399999999</v>
      </c>
      <c r="BO395">
        <v>4100866.6640000003</v>
      </c>
      <c r="BP395">
        <v>55522.738451963189</v>
      </c>
      <c r="BQ395">
        <v>0</v>
      </c>
      <c r="BR395">
        <v>1400.0983509485127</v>
      </c>
      <c r="BS395" s="14">
        <v>56922.836802911705</v>
      </c>
      <c r="BT395" s="15">
        <v>288446.17853179394</v>
      </c>
      <c r="BU395" s="15">
        <v>0</v>
      </c>
      <c r="BV395" s="15">
        <v>7273.650943012618</v>
      </c>
      <c r="BW395" s="15">
        <v>295719.82947480661</v>
      </c>
      <c r="BX395" s="15">
        <v>288446.17853179394</v>
      </c>
      <c r="BY395" s="15">
        <v>0</v>
      </c>
      <c r="BZ395" s="15">
        <v>7273.650943012618</v>
      </c>
      <c r="CA395" s="15">
        <v>295719.82947480661</v>
      </c>
      <c r="CB395" s="15">
        <v>20780400</v>
      </c>
      <c r="CC395" s="15">
        <v>0</v>
      </c>
      <c r="CD395" s="15">
        <v>524012.40614639997</v>
      </c>
      <c r="CE395" s="15">
        <v>21304412.406146403</v>
      </c>
      <c r="CF395" s="15">
        <v>288446.17853179394</v>
      </c>
      <c r="CG395" s="15">
        <v>0</v>
      </c>
      <c r="CH395" s="15">
        <v>7273.650943012618</v>
      </c>
      <c r="CI395" s="15">
        <v>295719.82947480661</v>
      </c>
      <c r="CJ395" s="15" t="s">
        <v>96</v>
      </c>
      <c r="CK395" s="15">
        <v>1.4999999999999999E-2</v>
      </c>
      <c r="CL395" s="15">
        <v>3.5000000000000003E-2</v>
      </c>
      <c r="CM395" s="15">
        <v>0.26500000000000001</v>
      </c>
      <c r="CN395" s="15">
        <v>75000</v>
      </c>
      <c r="CO395" s="15">
        <v>175000.00000000003</v>
      </c>
      <c r="CP395" s="15">
        <v>1325000</v>
      </c>
      <c r="CQ395" s="15">
        <v>75000</v>
      </c>
      <c r="CR395" s="14">
        <v>75000</v>
      </c>
      <c r="CS395">
        <v>75000</v>
      </c>
      <c r="CT395">
        <v>175000.00000000003</v>
      </c>
      <c r="CU395">
        <v>1325000</v>
      </c>
      <c r="CV395">
        <v>75000</v>
      </c>
      <c r="CW395">
        <v>75000</v>
      </c>
      <c r="CX395">
        <v>5</v>
      </c>
      <c r="CY395" s="21">
        <f t="shared" si="6"/>
        <v>1.1384567360582342E-2</v>
      </c>
      <c r="CZ395" s="21" t="e">
        <f>VLOOKUP(F395,#REF!,12,0)</f>
        <v>#REF!</v>
      </c>
      <c r="DB395" s="16"/>
    </row>
    <row r="396" spans="1:106">
      <c r="A396" t="s">
        <v>520</v>
      </c>
      <c r="B396" t="s">
        <v>927</v>
      </c>
      <c r="C396" t="s">
        <v>2007</v>
      </c>
      <c r="D396" t="s">
        <v>2460</v>
      </c>
      <c r="E396" t="s">
        <v>520</v>
      </c>
      <c r="F396" t="s">
        <v>927</v>
      </c>
      <c r="I396" t="s">
        <v>836</v>
      </c>
      <c r="J396" t="s">
        <v>2418</v>
      </c>
      <c r="K396" t="s">
        <v>100</v>
      </c>
      <c r="L396" t="s">
        <v>89</v>
      </c>
      <c r="M396" t="s">
        <v>90</v>
      </c>
      <c r="N396" t="s">
        <v>926</v>
      </c>
      <c r="O396">
        <v>44519</v>
      </c>
      <c r="P396">
        <v>44500</v>
      </c>
      <c r="Q396">
        <v>1</v>
      </c>
      <c r="R396" t="s">
        <v>94</v>
      </c>
      <c r="S396">
        <v>4433955</v>
      </c>
      <c r="T396">
        <v>4433955</v>
      </c>
      <c r="U396">
        <v>111809.57</v>
      </c>
      <c r="V396">
        <v>5.0999999999999997E-2</v>
      </c>
      <c r="W396">
        <v>1</v>
      </c>
      <c r="X396">
        <v>4433955</v>
      </c>
      <c r="Y396" s="14">
        <v>4433955</v>
      </c>
      <c r="Z396">
        <v>111809.57</v>
      </c>
      <c r="AA396">
        <v>0</v>
      </c>
      <c r="AB396">
        <v>0</v>
      </c>
      <c r="AC396" t="s">
        <v>523</v>
      </c>
      <c r="AD396">
        <v>0</v>
      </c>
      <c r="AE396">
        <v>0</v>
      </c>
      <c r="AF396">
        <v>0</v>
      </c>
      <c r="AG396">
        <v>0</v>
      </c>
      <c r="AH396" t="s">
        <v>523</v>
      </c>
      <c r="AI396">
        <v>5</v>
      </c>
      <c r="AJ396">
        <v>5</v>
      </c>
      <c r="AL396">
        <v>5</v>
      </c>
      <c r="AM396" t="s">
        <v>95</v>
      </c>
      <c r="AN396">
        <v>0</v>
      </c>
      <c r="AO396" t="s">
        <v>95</v>
      </c>
      <c r="AP396" t="s">
        <v>95</v>
      </c>
      <c r="AQ396">
        <v>1</v>
      </c>
      <c r="AS396">
        <v>1</v>
      </c>
      <c r="AT396" t="s">
        <v>92</v>
      </c>
      <c r="AU396" t="s">
        <v>2415</v>
      </c>
      <c r="AV396" t="s">
        <v>94</v>
      </c>
      <c r="AW396">
        <v>10000000</v>
      </c>
      <c r="AX396">
        <v>566045</v>
      </c>
      <c r="AY396">
        <v>1</v>
      </c>
      <c r="AZ396">
        <v>63907000</v>
      </c>
      <c r="BA396">
        <v>3617423.7815</v>
      </c>
      <c r="BB396" t="s">
        <v>93</v>
      </c>
      <c r="BC396" t="s">
        <v>2007</v>
      </c>
      <c r="BD396">
        <v>49237.064754554885</v>
      </c>
      <c r="BE396">
        <v>0</v>
      </c>
      <c r="BF396">
        <v>1241.594702307294</v>
      </c>
      <c r="BG396">
        <v>50478.65945686218</v>
      </c>
      <c r="BH396">
        <v>49237.064754554885</v>
      </c>
      <c r="BI396">
        <v>0</v>
      </c>
      <c r="BJ396">
        <v>1241.594702307294</v>
      </c>
      <c r="BK396">
        <v>50478.65945686218</v>
      </c>
      <c r="BL396">
        <v>3547164.0000000005</v>
      </c>
      <c r="BM396">
        <v>0</v>
      </c>
      <c r="BN396">
        <v>89447.656000000003</v>
      </c>
      <c r="BO396">
        <v>3636611.656</v>
      </c>
      <c r="BP396">
        <v>49237.064754554885</v>
      </c>
      <c r="BQ396">
        <v>0</v>
      </c>
      <c r="BR396">
        <v>1241.594702307294</v>
      </c>
      <c r="BS396" s="14">
        <v>50478.65945686218</v>
      </c>
      <c r="BT396" s="15">
        <v>255791.4751063881</v>
      </c>
      <c r="BU396" s="15">
        <v>0</v>
      </c>
      <c r="BV396" s="15">
        <v>6450.2086379566235</v>
      </c>
      <c r="BW396" s="15">
        <v>262241.68374434474</v>
      </c>
      <c r="BX396" s="15">
        <v>255791.4751063881</v>
      </c>
      <c r="BY396" s="15">
        <v>0</v>
      </c>
      <c r="BZ396" s="15">
        <v>6450.2086379566235</v>
      </c>
      <c r="CA396" s="15">
        <v>262241.68374434474</v>
      </c>
      <c r="CB396" s="15">
        <v>18427871.696400002</v>
      </c>
      <c r="CC396" s="15">
        <v>0</v>
      </c>
      <c r="CD396" s="15">
        <v>464689.51768560003</v>
      </c>
      <c r="CE396" s="15">
        <v>18892561.214085601</v>
      </c>
      <c r="CF396" s="15">
        <v>255791.4751063881</v>
      </c>
      <c r="CG396" s="15">
        <v>0</v>
      </c>
      <c r="CH396" s="15">
        <v>6450.2086379566235</v>
      </c>
      <c r="CI396" s="15">
        <v>262241.68374434474</v>
      </c>
      <c r="CJ396" s="15" t="s">
        <v>96</v>
      </c>
      <c r="CK396" s="15">
        <v>1.4999999999999999E-2</v>
      </c>
      <c r="CL396" s="15">
        <v>3.5000000000000003E-2</v>
      </c>
      <c r="CM396" s="15">
        <v>0.26500000000000001</v>
      </c>
      <c r="CN396" s="15">
        <v>66509.324999999997</v>
      </c>
      <c r="CO396" s="15">
        <v>155188.42500000002</v>
      </c>
      <c r="CP396" s="15">
        <v>1174998.075</v>
      </c>
      <c r="CQ396" s="15">
        <v>66509.324999999997</v>
      </c>
      <c r="CR396" s="14">
        <v>66509.324999999997</v>
      </c>
      <c r="CS396">
        <v>66509.324999999997</v>
      </c>
      <c r="CT396">
        <v>155188.42500000002</v>
      </c>
      <c r="CU396">
        <v>1174998.075</v>
      </c>
      <c r="CV396">
        <v>66509.324999999997</v>
      </c>
      <c r="CW396">
        <v>66509.324999999997</v>
      </c>
      <c r="CX396">
        <v>5</v>
      </c>
      <c r="CY396" s="21">
        <f t="shared" si="6"/>
        <v>1.1384567379881434E-2</v>
      </c>
      <c r="CZ396" s="21" t="e">
        <f>VLOOKUP(F396,#REF!,12,0)</f>
        <v>#REF!</v>
      </c>
      <c r="DB396" s="16"/>
    </row>
    <row r="397" spans="1:106">
      <c r="A397" t="s">
        <v>520</v>
      </c>
      <c r="B397" t="s">
        <v>932</v>
      </c>
      <c r="C397" t="s">
        <v>2009</v>
      </c>
      <c r="D397" t="s">
        <v>2460</v>
      </c>
      <c r="E397" t="s">
        <v>520</v>
      </c>
      <c r="F397" t="s">
        <v>932</v>
      </c>
      <c r="I397" t="s">
        <v>836</v>
      </c>
      <c r="J397" t="s">
        <v>2418</v>
      </c>
      <c r="K397" t="s">
        <v>100</v>
      </c>
      <c r="L397" t="s">
        <v>89</v>
      </c>
      <c r="M397" t="s">
        <v>90</v>
      </c>
      <c r="N397" t="s">
        <v>917</v>
      </c>
      <c r="O397">
        <v>44543</v>
      </c>
      <c r="P397">
        <v>44500</v>
      </c>
      <c r="Q397">
        <v>1</v>
      </c>
      <c r="R397" t="s">
        <v>94</v>
      </c>
      <c r="S397">
        <v>5000000</v>
      </c>
      <c r="T397">
        <v>5000000</v>
      </c>
      <c r="U397">
        <v>108375</v>
      </c>
      <c r="V397">
        <v>5.0999999999999997E-2</v>
      </c>
      <c r="W397">
        <v>1</v>
      </c>
      <c r="X397">
        <v>5000000</v>
      </c>
      <c r="Y397" s="14">
        <v>5000000</v>
      </c>
      <c r="Z397">
        <v>108375</v>
      </c>
      <c r="AA397">
        <v>0</v>
      </c>
      <c r="AB397">
        <v>0</v>
      </c>
      <c r="AC397" t="s">
        <v>523</v>
      </c>
      <c r="AD397">
        <v>0</v>
      </c>
      <c r="AE397">
        <v>0</v>
      </c>
      <c r="AF397">
        <v>0</v>
      </c>
      <c r="AG397">
        <v>0</v>
      </c>
      <c r="AH397" t="s">
        <v>523</v>
      </c>
      <c r="AI397">
        <v>5</v>
      </c>
      <c r="AJ397">
        <v>5</v>
      </c>
      <c r="AL397">
        <v>5</v>
      </c>
      <c r="AM397" t="s">
        <v>95</v>
      </c>
      <c r="AN397">
        <v>0</v>
      </c>
      <c r="AO397" t="s">
        <v>95</v>
      </c>
      <c r="AP397" t="s">
        <v>95</v>
      </c>
      <c r="AQ397">
        <v>1</v>
      </c>
      <c r="AS397">
        <v>1</v>
      </c>
      <c r="AT397" t="s">
        <v>92</v>
      </c>
      <c r="AU397" t="s">
        <v>2415</v>
      </c>
      <c r="AV397" t="s">
        <v>94</v>
      </c>
      <c r="AW397">
        <v>10000000</v>
      </c>
      <c r="AX397">
        <v>0</v>
      </c>
      <c r="AY397">
        <v>1</v>
      </c>
      <c r="AZ397">
        <v>63907000</v>
      </c>
      <c r="BA397">
        <v>0</v>
      </c>
      <c r="BB397" t="s">
        <v>93</v>
      </c>
      <c r="BC397" t="s">
        <v>2009</v>
      </c>
      <c r="BD397">
        <v>55522.738451963189</v>
      </c>
      <c r="BE397">
        <v>0</v>
      </c>
      <c r="BF397">
        <v>1203.455355946302</v>
      </c>
      <c r="BG397">
        <v>56726.193807909491</v>
      </c>
      <c r="BH397">
        <v>55522.738451963189</v>
      </c>
      <c r="BI397">
        <v>0</v>
      </c>
      <c r="BJ397">
        <v>1203.455355946302</v>
      </c>
      <c r="BK397">
        <v>56726.193807909491</v>
      </c>
      <c r="BL397">
        <v>4000000</v>
      </c>
      <c r="BM397">
        <v>0</v>
      </c>
      <c r="BN397">
        <v>86700</v>
      </c>
      <c r="BO397">
        <v>4086700</v>
      </c>
      <c r="BP397">
        <v>55522.738451963189</v>
      </c>
      <c r="BQ397">
        <v>0</v>
      </c>
      <c r="BR397">
        <v>1203.455355946302</v>
      </c>
      <c r="BS397" s="14">
        <v>56726.193807909491</v>
      </c>
      <c r="BT397" s="15">
        <v>288446.17853179394</v>
      </c>
      <c r="BU397" s="15">
        <v>0</v>
      </c>
      <c r="BV397" s="15">
        <v>6252.0709196766338</v>
      </c>
      <c r="BW397" s="15">
        <v>294698.24945147062</v>
      </c>
      <c r="BX397" s="15">
        <v>288446.17853179394</v>
      </c>
      <c r="BY397" s="15">
        <v>0</v>
      </c>
      <c r="BZ397" s="15">
        <v>6252.0709196766338</v>
      </c>
      <c r="CA397" s="15">
        <v>294698.24945147062</v>
      </c>
      <c r="CB397" s="15">
        <v>20780400</v>
      </c>
      <c r="CC397" s="15">
        <v>0</v>
      </c>
      <c r="CD397" s="15">
        <v>450415.17</v>
      </c>
      <c r="CE397" s="15">
        <v>21230815.170000002</v>
      </c>
      <c r="CF397" s="15">
        <v>288446.17853179394</v>
      </c>
      <c r="CG397" s="15">
        <v>0</v>
      </c>
      <c r="CH397" s="15">
        <v>6252.0709196766338</v>
      </c>
      <c r="CI397" s="15">
        <v>294698.24945147062</v>
      </c>
      <c r="CJ397" s="15" t="s">
        <v>96</v>
      </c>
      <c r="CK397" s="15">
        <v>1.4999999999999999E-2</v>
      </c>
      <c r="CL397" s="15">
        <v>3.5000000000000003E-2</v>
      </c>
      <c r="CM397" s="15">
        <v>0.26500000000000001</v>
      </c>
      <c r="CN397" s="15">
        <v>75000</v>
      </c>
      <c r="CO397" s="15">
        <v>175000.00000000003</v>
      </c>
      <c r="CP397" s="15">
        <v>1325000</v>
      </c>
      <c r="CQ397" s="15">
        <v>75000</v>
      </c>
      <c r="CR397" s="14">
        <v>75000</v>
      </c>
      <c r="CS397">
        <v>75000</v>
      </c>
      <c r="CT397">
        <v>175000.00000000003</v>
      </c>
      <c r="CU397">
        <v>1325000</v>
      </c>
      <c r="CV397">
        <v>75000</v>
      </c>
      <c r="CW397">
        <v>75000</v>
      </c>
      <c r="CX397">
        <v>5</v>
      </c>
      <c r="CY397" s="21">
        <f t="shared" si="6"/>
        <v>1.1345238761581899E-2</v>
      </c>
      <c r="CZ397" s="21" t="e">
        <f>VLOOKUP(F397,#REF!,12,0)</f>
        <v>#REF!</v>
      </c>
      <c r="DB397" s="16"/>
    </row>
    <row r="398" spans="1:106">
      <c r="A398" t="s">
        <v>520</v>
      </c>
      <c r="B398" t="s">
        <v>933</v>
      </c>
      <c r="C398" t="s">
        <v>2010</v>
      </c>
      <c r="D398" t="s">
        <v>2460</v>
      </c>
      <c r="E398" t="s">
        <v>520</v>
      </c>
      <c r="F398" t="s">
        <v>933</v>
      </c>
      <c r="I398" t="s">
        <v>836</v>
      </c>
      <c r="J398" t="s">
        <v>2461</v>
      </c>
      <c r="K398" t="s">
        <v>936</v>
      </c>
      <c r="L398" t="s">
        <v>89</v>
      </c>
      <c r="M398" t="s">
        <v>90</v>
      </c>
      <c r="N398" t="s">
        <v>937</v>
      </c>
      <c r="O398">
        <v>44524</v>
      </c>
      <c r="P398">
        <v>44500</v>
      </c>
      <c r="Q398">
        <v>1</v>
      </c>
      <c r="R398" t="s">
        <v>94</v>
      </c>
      <c r="S398">
        <v>357873.44</v>
      </c>
      <c r="T398">
        <v>357873.44</v>
      </c>
      <c r="U398">
        <v>5699.13</v>
      </c>
      <c r="V398">
        <v>4.9000000000000002E-2</v>
      </c>
      <c r="W398">
        <v>1</v>
      </c>
      <c r="X398">
        <v>357873.44</v>
      </c>
      <c r="Y398" s="14">
        <v>357873.44</v>
      </c>
      <c r="Z398">
        <v>5699.13</v>
      </c>
      <c r="AA398">
        <v>0</v>
      </c>
      <c r="AB398">
        <v>0</v>
      </c>
      <c r="AC398" t="s">
        <v>523</v>
      </c>
      <c r="AD398">
        <v>0</v>
      </c>
      <c r="AE398">
        <v>0</v>
      </c>
      <c r="AF398">
        <v>0</v>
      </c>
      <c r="AG398">
        <v>0</v>
      </c>
      <c r="AH398" t="s">
        <v>523</v>
      </c>
      <c r="AI398">
        <v>5</v>
      </c>
      <c r="AJ398">
        <v>5</v>
      </c>
      <c r="AL398">
        <v>5</v>
      </c>
      <c r="AM398" t="s">
        <v>95</v>
      </c>
      <c r="AN398">
        <v>0</v>
      </c>
      <c r="AO398" t="s">
        <v>95</v>
      </c>
      <c r="AP398" t="s">
        <v>95</v>
      </c>
      <c r="AQ398">
        <v>1</v>
      </c>
      <c r="AS398">
        <v>1</v>
      </c>
      <c r="AT398" t="s">
        <v>92</v>
      </c>
      <c r="AU398" t="s">
        <v>2415</v>
      </c>
      <c r="AV398" t="s">
        <v>94</v>
      </c>
      <c r="AW398">
        <v>12000000</v>
      </c>
      <c r="AX398">
        <v>10680787.76</v>
      </c>
      <c r="AY398">
        <v>1</v>
      </c>
      <c r="AZ398">
        <v>76688400</v>
      </c>
      <c r="BA398">
        <v>68257710.337832004</v>
      </c>
      <c r="BB398" t="s">
        <v>93</v>
      </c>
      <c r="BC398" t="s">
        <v>2010</v>
      </c>
      <c r="BD398">
        <v>3974.022681604868</v>
      </c>
      <c r="BE398">
        <v>0</v>
      </c>
      <c r="BF398">
        <v>63.286260878747392</v>
      </c>
      <c r="BG398">
        <v>4037.3089424836153</v>
      </c>
      <c r="BH398">
        <v>3974.022681604868</v>
      </c>
      <c r="BI398">
        <v>0</v>
      </c>
      <c r="BJ398">
        <v>63.286260878747392</v>
      </c>
      <c r="BK398">
        <v>4037.3089424836153</v>
      </c>
      <c r="BL398">
        <v>286298.75200000004</v>
      </c>
      <c r="BM398">
        <v>0</v>
      </c>
      <c r="BN398">
        <v>4559.3040000000001</v>
      </c>
      <c r="BO398">
        <v>290858.05599999998</v>
      </c>
      <c r="BP398">
        <v>3974.022681604868</v>
      </c>
      <c r="BQ398">
        <v>0</v>
      </c>
      <c r="BR398">
        <v>63.286260878747392</v>
      </c>
      <c r="BS398" s="14">
        <v>4037.3089424836153</v>
      </c>
      <c r="BT398" s="15">
        <v>20645.44523320545</v>
      </c>
      <c r="BU398" s="15">
        <v>0</v>
      </c>
      <c r="BV398" s="15">
        <v>328.77845389118056</v>
      </c>
      <c r="BW398" s="15">
        <v>20974.22368709663</v>
      </c>
      <c r="BX398" s="15">
        <v>20645.44523320545</v>
      </c>
      <c r="BY398" s="15">
        <v>0</v>
      </c>
      <c r="BZ398" s="15">
        <v>328.77845389118056</v>
      </c>
      <c r="CA398" s="15">
        <v>20974.22368709663</v>
      </c>
      <c r="CB398" s="15">
        <v>1487350.6465152001</v>
      </c>
      <c r="CC398" s="15">
        <v>0</v>
      </c>
      <c r="CD398" s="15">
        <v>23686.040210400002</v>
      </c>
      <c r="CE398" s="15">
        <v>1511036.6867255999</v>
      </c>
      <c r="CF398" s="15">
        <v>20645.44523320545</v>
      </c>
      <c r="CG398" s="15">
        <v>0</v>
      </c>
      <c r="CH398" s="15">
        <v>328.77845389118056</v>
      </c>
      <c r="CI398" s="15">
        <v>20974.22368709663</v>
      </c>
      <c r="CJ398" s="15" t="s">
        <v>96</v>
      </c>
      <c r="CK398" s="15">
        <v>1.4999999999999999E-2</v>
      </c>
      <c r="CL398" s="15">
        <v>3.5000000000000003E-2</v>
      </c>
      <c r="CM398" s="15">
        <v>0.26500000000000001</v>
      </c>
      <c r="CN398" s="15">
        <v>5368.1016</v>
      </c>
      <c r="CO398" s="15">
        <v>12525.570400000001</v>
      </c>
      <c r="CP398" s="15">
        <v>94836.46160000001</v>
      </c>
      <c r="CQ398" s="15">
        <v>5368.1016</v>
      </c>
      <c r="CR398" s="14">
        <v>5368.1016</v>
      </c>
      <c r="CS398">
        <v>5368.1016</v>
      </c>
      <c r="CT398">
        <v>12525.570400000001</v>
      </c>
      <c r="CU398">
        <v>94836.46160000001</v>
      </c>
      <c r="CV398">
        <v>5368.1016</v>
      </c>
      <c r="CW398">
        <v>5368.1016</v>
      </c>
      <c r="CX398">
        <v>5</v>
      </c>
      <c r="CY398" s="21">
        <f t="shared" si="6"/>
        <v>1.1281387471737537E-2</v>
      </c>
      <c r="CZ398" s="21" t="e">
        <f>VLOOKUP(F398,#REF!,12,0)</f>
        <v>#REF!</v>
      </c>
      <c r="DB398" s="16"/>
    </row>
    <row r="399" spans="1:106">
      <c r="A399" t="s">
        <v>520</v>
      </c>
      <c r="B399" t="s">
        <v>938</v>
      </c>
      <c r="C399" t="s">
        <v>2011</v>
      </c>
      <c r="D399" t="s">
        <v>2460</v>
      </c>
      <c r="E399" t="s">
        <v>520</v>
      </c>
      <c r="F399" t="s">
        <v>938</v>
      </c>
      <c r="I399" t="s">
        <v>836</v>
      </c>
      <c r="J399" t="s">
        <v>2418</v>
      </c>
      <c r="K399" t="s">
        <v>100</v>
      </c>
      <c r="L399" t="s">
        <v>89</v>
      </c>
      <c r="M399" t="s">
        <v>90</v>
      </c>
      <c r="N399" t="s">
        <v>941</v>
      </c>
      <c r="O399">
        <v>44511</v>
      </c>
      <c r="P399">
        <v>44500</v>
      </c>
      <c r="Q399">
        <v>1</v>
      </c>
      <c r="R399" t="s">
        <v>94</v>
      </c>
      <c r="S399">
        <v>176584.36</v>
      </c>
      <c r="T399">
        <v>176584.36</v>
      </c>
      <c r="U399">
        <v>2499.65</v>
      </c>
      <c r="V399">
        <v>4.9000000000000002E-2</v>
      </c>
      <c r="W399">
        <v>1</v>
      </c>
      <c r="X399">
        <v>176584.36</v>
      </c>
      <c r="Y399" s="14">
        <v>176584.36</v>
      </c>
      <c r="Z399">
        <v>2499.65</v>
      </c>
      <c r="AA399">
        <v>0</v>
      </c>
      <c r="AB399">
        <v>0</v>
      </c>
      <c r="AC399" t="s">
        <v>523</v>
      </c>
      <c r="AD399">
        <v>0</v>
      </c>
      <c r="AE399">
        <v>0</v>
      </c>
      <c r="AF399">
        <v>0</v>
      </c>
      <c r="AG399">
        <v>0</v>
      </c>
      <c r="AH399" t="s">
        <v>523</v>
      </c>
      <c r="AI399">
        <v>5</v>
      </c>
      <c r="AJ399">
        <v>5</v>
      </c>
      <c r="AL399">
        <v>5</v>
      </c>
      <c r="AM399" t="s">
        <v>95</v>
      </c>
      <c r="AN399">
        <v>0</v>
      </c>
      <c r="AO399" t="s">
        <v>95</v>
      </c>
      <c r="AP399" t="s">
        <v>95</v>
      </c>
      <c r="AQ399">
        <v>1</v>
      </c>
      <c r="AS399">
        <v>1</v>
      </c>
      <c r="AT399" t="s">
        <v>92</v>
      </c>
      <c r="AU399" t="s">
        <v>2415</v>
      </c>
      <c r="AV399" t="s">
        <v>94</v>
      </c>
      <c r="AW399">
        <v>5000000</v>
      </c>
      <c r="AX399">
        <v>4823415.6399999997</v>
      </c>
      <c r="AY399">
        <v>1</v>
      </c>
      <c r="AZ399">
        <v>31953500</v>
      </c>
      <c r="BA399">
        <v>30825002.330547996</v>
      </c>
      <c r="BB399" t="s">
        <v>93</v>
      </c>
      <c r="BC399" t="s">
        <v>2011</v>
      </c>
      <c r="BD399">
        <v>1960.8894469974616</v>
      </c>
      <c r="BE399">
        <v>0</v>
      </c>
      <c r="BF399">
        <v>27.757482634289957</v>
      </c>
      <c r="BG399">
        <v>1988.6469296317516</v>
      </c>
      <c r="BH399">
        <v>1960.8894469974616</v>
      </c>
      <c r="BI399">
        <v>0</v>
      </c>
      <c r="BJ399">
        <v>27.757482634289957</v>
      </c>
      <c r="BK399">
        <v>1988.6469296317516</v>
      </c>
      <c r="BL399">
        <v>141267.48800000001</v>
      </c>
      <c r="BM399">
        <v>0</v>
      </c>
      <c r="BN399">
        <v>1999.7199999999998</v>
      </c>
      <c r="BO399">
        <v>143267.20799999998</v>
      </c>
      <c r="BP399">
        <v>1960.8894469974616</v>
      </c>
      <c r="BQ399">
        <v>0</v>
      </c>
      <c r="BR399">
        <v>27.757482634289957</v>
      </c>
      <c r="BS399" s="14">
        <v>1988.6469296317516</v>
      </c>
      <c r="BT399" s="15">
        <v>10187.016766096513</v>
      </c>
      <c r="BU399" s="15">
        <v>0</v>
      </c>
      <c r="BV399" s="15">
        <v>144.20289803339975</v>
      </c>
      <c r="BW399" s="15">
        <v>10331.219664129912</v>
      </c>
      <c r="BX399" s="15">
        <v>10187.016766096513</v>
      </c>
      <c r="BY399" s="15">
        <v>0</v>
      </c>
      <c r="BZ399" s="15">
        <v>144.20289803339975</v>
      </c>
      <c r="CA399" s="15">
        <v>10331.219664129912</v>
      </c>
      <c r="CB399" s="15">
        <v>733898.72690880008</v>
      </c>
      <c r="CC399" s="15">
        <v>0</v>
      </c>
      <c r="CD399" s="15">
        <v>10388.745371999999</v>
      </c>
      <c r="CE399" s="15">
        <v>744287.47228079988</v>
      </c>
      <c r="CF399" s="15">
        <v>10187.016766096513</v>
      </c>
      <c r="CG399" s="15">
        <v>0</v>
      </c>
      <c r="CH399" s="15">
        <v>144.20289803339975</v>
      </c>
      <c r="CI399" s="15">
        <v>10331.219664129912</v>
      </c>
      <c r="CJ399" s="15" t="s">
        <v>96</v>
      </c>
      <c r="CK399" s="15">
        <v>1.4999999999999999E-2</v>
      </c>
      <c r="CL399" s="15">
        <v>3.5000000000000003E-2</v>
      </c>
      <c r="CM399" s="15">
        <v>0.26500000000000001</v>
      </c>
      <c r="CN399" s="15">
        <v>2648.7653999999998</v>
      </c>
      <c r="CO399" s="15">
        <v>6180.4526000000005</v>
      </c>
      <c r="CP399" s="15">
        <v>46794.8554</v>
      </c>
      <c r="CQ399" s="15">
        <v>2648.7653999999998</v>
      </c>
      <c r="CR399" s="14">
        <v>2648.7653999999998</v>
      </c>
      <c r="CS399">
        <v>2648.7653999999998</v>
      </c>
      <c r="CT399">
        <v>6180.4526000000005</v>
      </c>
      <c r="CU399">
        <v>46794.8554</v>
      </c>
      <c r="CV399">
        <v>2648.7653999999998</v>
      </c>
      <c r="CW399">
        <v>2648.7653999999998</v>
      </c>
      <c r="CX399">
        <v>5</v>
      </c>
      <c r="CY399" s="21">
        <f t="shared" si="6"/>
        <v>1.1261738749862965E-2</v>
      </c>
      <c r="CZ399" s="21" t="e">
        <f>VLOOKUP(F399,#REF!,12,0)</f>
        <v>#REF!</v>
      </c>
      <c r="DB399" s="16"/>
    </row>
    <row r="400" spans="1:106">
      <c r="A400" t="s">
        <v>520</v>
      </c>
      <c r="B400" t="s">
        <v>942</v>
      </c>
      <c r="C400" t="s">
        <v>2012</v>
      </c>
      <c r="D400" t="s">
        <v>2460</v>
      </c>
      <c r="E400" t="s">
        <v>520</v>
      </c>
      <c r="F400" t="s">
        <v>942</v>
      </c>
      <c r="I400" t="s">
        <v>836</v>
      </c>
      <c r="J400" t="s">
        <v>2418</v>
      </c>
      <c r="K400" t="s">
        <v>100</v>
      </c>
      <c r="L400" t="s">
        <v>89</v>
      </c>
      <c r="M400" t="s">
        <v>90</v>
      </c>
      <c r="N400" t="s">
        <v>945</v>
      </c>
      <c r="O400">
        <v>44532</v>
      </c>
      <c r="P400">
        <v>44500</v>
      </c>
      <c r="Q400">
        <v>1</v>
      </c>
      <c r="R400" t="s">
        <v>94</v>
      </c>
      <c r="S400">
        <v>357798.84</v>
      </c>
      <c r="T400">
        <v>357798.84</v>
      </c>
      <c r="U400">
        <v>5600.55</v>
      </c>
      <c r="V400">
        <v>4.9000000000000002E-2</v>
      </c>
      <c r="W400">
        <v>1</v>
      </c>
      <c r="X400">
        <v>357798.84</v>
      </c>
      <c r="Y400" s="14">
        <v>357798.84</v>
      </c>
      <c r="Z400">
        <v>5600.55</v>
      </c>
      <c r="AA400">
        <v>0</v>
      </c>
      <c r="AB400">
        <v>0</v>
      </c>
      <c r="AC400" t="s">
        <v>523</v>
      </c>
      <c r="AD400">
        <v>0</v>
      </c>
      <c r="AE400">
        <v>0</v>
      </c>
      <c r="AF400">
        <v>0</v>
      </c>
      <c r="AG400">
        <v>0</v>
      </c>
      <c r="AH400" t="s">
        <v>523</v>
      </c>
      <c r="AI400">
        <v>5</v>
      </c>
      <c r="AJ400">
        <v>5</v>
      </c>
      <c r="AL400">
        <v>5</v>
      </c>
      <c r="AM400" t="s">
        <v>95</v>
      </c>
      <c r="AN400">
        <v>0</v>
      </c>
      <c r="AO400" t="s">
        <v>95</v>
      </c>
      <c r="AP400" t="s">
        <v>95</v>
      </c>
      <c r="AQ400">
        <v>1</v>
      </c>
      <c r="AS400">
        <v>1</v>
      </c>
      <c r="AT400" t="s">
        <v>92</v>
      </c>
      <c r="AU400" t="s">
        <v>2415</v>
      </c>
      <c r="AV400" t="s">
        <v>94</v>
      </c>
      <c r="AW400">
        <v>40000000</v>
      </c>
      <c r="AX400">
        <v>13542581.449999999</v>
      </c>
      <c r="AY400">
        <v>1</v>
      </c>
      <c r="AZ400">
        <v>255628000</v>
      </c>
      <c r="BA400">
        <v>86546575.272514999</v>
      </c>
      <c r="BB400" t="s">
        <v>93</v>
      </c>
      <c r="BC400" t="s">
        <v>2012</v>
      </c>
      <c r="BD400">
        <v>3973.1942823471654</v>
      </c>
      <c r="BE400">
        <v>0</v>
      </c>
      <c r="BF400">
        <v>62.191574567428489</v>
      </c>
      <c r="BG400">
        <v>4035.3858569145941</v>
      </c>
      <c r="BH400">
        <v>3973.1942823471654</v>
      </c>
      <c r="BI400">
        <v>0</v>
      </c>
      <c r="BJ400">
        <v>62.191574567428489</v>
      </c>
      <c r="BK400">
        <v>4035.3858569145941</v>
      </c>
      <c r="BL400">
        <v>286239.07199999999</v>
      </c>
      <c r="BM400">
        <v>0</v>
      </c>
      <c r="BN400">
        <v>4480.4399999999996</v>
      </c>
      <c r="BO400">
        <v>290719.51200000005</v>
      </c>
      <c r="BP400">
        <v>3973.1942823471654</v>
      </c>
      <c r="BQ400">
        <v>0</v>
      </c>
      <c r="BR400">
        <v>62.191574567428489</v>
      </c>
      <c r="BS400" s="14">
        <v>4035.3858569145941</v>
      </c>
      <c r="BT400" s="15">
        <v>20641.141616221761</v>
      </c>
      <c r="BU400" s="15">
        <v>0</v>
      </c>
      <c r="BV400" s="15">
        <v>323.09144903524776</v>
      </c>
      <c r="BW400" s="15">
        <v>20964.233065257009</v>
      </c>
      <c r="BX400" s="15">
        <v>20641.141616221761</v>
      </c>
      <c r="BY400" s="15">
        <v>0</v>
      </c>
      <c r="BZ400" s="15">
        <v>323.09144903524776</v>
      </c>
      <c r="CA400" s="15">
        <v>20964.233065257009</v>
      </c>
      <c r="CB400" s="15">
        <v>1487040.6029471999</v>
      </c>
      <c r="CC400" s="15">
        <v>0</v>
      </c>
      <c r="CD400" s="15">
        <v>23276.333843999997</v>
      </c>
      <c r="CE400" s="15">
        <v>1510316.9367912002</v>
      </c>
      <c r="CF400" s="15">
        <v>20641.141616221761</v>
      </c>
      <c r="CG400" s="15">
        <v>0</v>
      </c>
      <c r="CH400" s="15">
        <v>323.09144903524776</v>
      </c>
      <c r="CI400" s="15">
        <v>20964.233065257009</v>
      </c>
      <c r="CJ400" s="15" t="s">
        <v>96</v>
      </c>
      <c r="CK400" s="15">
        <v>1.4999999999999999E-2</v>
      </c>
      <c r="CL400" s="15">
        <v>3.5000000000000003E-2</v>
      </c>
      <c r="CM400" s="15">
        <v>0.26500000000000001</v>
      </c>
      <c r="CN400" s="15">
        <v>5366.9826000000003</v>
      </c>
      <c r="CO400" s="15">
        <v>12522.959400000002</v>
      </c>
      <c r="CP400" s="15">
        <v>94816.692600000009</v>
      </c>
      <c r="CQ400" s="15">
        <v>5366.9826000000003</v>
      </c>
      <c r="CR400" s="14">
        <v>5366.9826000000003</v>
      </c>
      <c r="CS400">
        <v>5366.9826000000003</v>
      </c>
      <c r="CT400">
        <v>12522.959400000002</v>
      </c>
      <c r="CU400">
        <v>94816.692600000009</v>
      </c>
      <c r="CV400">
        <v>5366.9826000000003</v>
      </c>
      <c r="CW400">
        <v>5366.9826000000003</v>
      </c>
      <c r="CX400">
        <v>5</v>
      </c>
      <c r="CY400" s="21">
        <f t="shared" si="6"/>
        <v>1.1278364840183925E-2</v>
      </c>
      <c r="CZ400" s="21" t="e">
        <f>VLOOKUP(F400,#REF!,12,0)</f>
        <v>#REF!</v>
      </c>
      <c r="DB400" s="16"/>
    </row>
    <row r="401" spans="1:106">
      <c r="A401" t="s">
        <v>520</v>
      </c>
      <c r="B401" t="s">
        <v>946</v>
      </c>
      <c r="C401" t="s">
        <v>2013</v>
      </c>
      <c r="D401" t="s">
        <v>2460</v>
      </c>
      <c r="E401" t="s">
        <v>520</v>
      </c>
      <c r="F401" t="s">
        <v>946</v>
      </c>
      <c r="I401" t="s">
        <v>836</v>
      </c>
      <c r="J401" t="s">
        <v>2418</v>
      </c>
      <c r="K401" t="s">
        <v>100</v>
      </c>
      <c r="L401" t="s">
        <v>89</v>
      </c>
      <c r="M401" t="s">
        <v>90</v>
      </c>
      <c r="N401" t="s">
        <v>945</v>
      </c>
      <c r="O401">
        <v>44532</v>
      </c>
      <c r="P401">
        <v>44500</v>
      </c>
      <c r="Q401">
        <v>1</v>
      </c>
      <c r="R401" t="s">
        <v>94</v>
      </c>
      <c r="S401">
        <v>5000000</v>
      </c>
      <c r="T401">
        <v>5000000</v>
      </c>
      <c r="U401">
        <v>77583.33</v>
      </c>
      <c r="V401">
        <v>4.9000000000000002E-2</v>
      </c>
      <c r="W401">
        <v>1</v>
      </c>
      <c r="X401">
        <v>5000000</v>
      </c>
      <c r="Y401" s="14">
        <v>5000000</v>
      </c>
      <c r="Z401">
        <v>77583.33</v>
      </c>
      <c r="AA401">
        <v>0</v>
      </c>
      <c r="AB401">
        <v>0</v>
      </c>
      <c r="AC401" t="s">
        <v>523</v>
      </c>
      <c r="AD401">
        <v>0</v>
      </c>
      <c r="AE401">
        <v>0</v>
      </c>
      <c r="AF401">
        <v>0</v>
      </c>
      <c r="AG401">
        <v>0</v>
      </c>
      <c r="AH401" t="s">
        <v>523</v>
      </c>
      <c r="AI401">
        <v>5</v>
      </c>
      <c r="AJ401">
        <v>5</v>
      </c>
      <c r="AL401">
        <v>5</v>
      </c>
      <c r="AM401" t="s">
        <v>95</v>
      </c>
      <c r="AN401">
        <v>0</v>
      </c>
      <c r="AO401" t="s">
        <v>95</v>
      </c>
      <c r="AP401" t="s">
        <v>95</v>
      </c>
      <c r="AQ401">
        <v>1</v>
      </c>
      <c r="AS401">
        <v>1</v>
      </c>
      <c r="AT401" t="s">
        <v>92</v>
      </c>
      <c r="AU401" t="s">
        <v>2415</v>
      </c>
      <c r="AV401" t="s">
        <v>94</v>
      </c>
      <c r="AW401">
        <v>40000000</v>
      </c>
      <c r="AX401">
        <v>13542581.449999999</v>
      </c>
      <c r="AY401">
        <v>1</v>
      </c>
      <c r="AZ401">
        <v>255628000</v>
      </c>
      <c r="BA401">
        <v>86546575.272514999</v>
      </c>
      <c r="BB401" t="s">
        <v>93</v>
      </c>
      <c r="BC401" t="s">
        <v>2013</v>
      </c>
      <c r="BD401">
        <v>55522.738451963189</v>
      </c>
      <c r="BE401">
        <v>0</v>
      </c>
      <c r="BF401">
        <v>861.52778796446978</v>
      </c>
      <c r="BG401">
        <v>56384.26623992766</v>
      </c>
      <c r="BH401">
        <v>55522.738451963189</v>
      </c>
      <c r="BI401">
        <v>0</v>
      </c>
      <c r="BJ401">
        <v>861.52778796446978</v>
      </c>
      <c r="BK401">
        <v>56384.26623992766</v>
      </c>
      <c r="BL401">
        <v>4000000</v>
      </c>
      <c r="BM401">
        <v>0</v>
      </c>
      <c r="BN401">
        <v>62066.663999999997</v>
      </c>
      <c r="BO401">
        <v>4062066.6640000003</v>
      </c>
      <c r="BP401">
        <v>55522.738451963189</v>
      </c>
      <c r="BQ401">
        <v>0</v>
      </c>
      <c r="BR401">
        <v>861.52778796446978</v>
      </c>
      <c r="BS401" s="14">
        <v>56384.26623992766</v>
      </c>
      <c r="BT401" s="15">
        <v>288446.17853179394</v>
      </c>
      <c r="BU401" s="15">
        <v>0</v>
      </c>
      <c r="BV401" s="15">
        <v>4475.7230112542175</v>
      </c>
      <c r="BW401" s="15">
        <v>292921.90154304821</v>
      </c>
      <c r="BX401" s="15">
        <v>288446.17853179394</v>
      </c>
      <c r="BY401" s="15">
        <v>0</v>
      </c>
      <c r="BZ401" s="15">
        <v>4475.7230112542175</v>
      </c>
      <c r="CA401" s="15">
        <v>292921.90154304821</v>
      </c>
      <c r="CB401" s="15">
        <v>20780400</v>
      </c>
      <c r="CC401" s="15">
        <v>0</v>
      </c>
      <c r="CD401" s="15">
        <v>322442.52614639996</v>
      </c>
      <c r="CE401" s="15">
        <v>21102842.526146401</v>
      </c>
      <c r="CF401" s="15">
        <v>288446.17853179394</v>
      </c>
      <c r="CG401" s="15">
        <v>0</v>
      </c>
      <c r="CH401" s="15">
        <v>4475.7230112542175</v>
      </c>
      <c r="CI401" s="15">
        <v>292921.90154304821</v>
      </c>
      <c r="CJ401" s="15" t="s">
        <v>96</v>
      </c>
      <c r="CK401" s="15">
        <v>1.4999999999999999E-2</v>
      </c>
      <c r="CL401" s="15">
        <v>3.5000000000000003E-2</v>
      </c>
      <c r="CM401" s="15">
        <v>0.26500000000000001</v>
      </c>
      <c r="CN401" s="15">
        <v>75000</v>
      </c>
      <c r="CO401" s="15">
        <v>175000.00000000003</v>
      </c>
      <c r="CP401" s="15">
        <v>1325000</v>
      </c>
      <c r="CQ401" s="15">
        <v>75000</v>
      </c>
      <c r="CR401" s="14">
        <v>75000</v>
      </c>
      <c r="CS401">
        <v>75000</v>
      </c>
      <c r="CT401">
        <v>175000.00000000003</v>
      </c>
      <c r="CU401">
        <v>1325000</v>
      </c>
      <c r="CV401">
        <v>75000</v>
      </c>
      <c r="CW401">
        <v>75000</v>
      </c>
      <c r="CX401">
        <v>5</v>
      </c>
      <c r="CY401" s="21">
        <f t="shared" si="6"/>
        <v>1.1276853247985531E-2</v>
      </c>
      <c r="CZ401" s="21" t="e">
        <f>VLOOKUP(F401,#REF!,12,0)</f>
        <v>#REF!</v>
      </c>
      <c r="DB401" s="16"/>
    </row>
    <row r="402" spans="1:106">
      <c r="A402" t="s">
        <v>520</v>
      </c>
      <c r="B402" t="s">
        <v>947</v>
      </c>
      <c r="C402" t="s">
        <v>2014</v>
      </c>
      <c r="D402" t="s">
        <v>2460</v>
      </c>
      <c r="E402" t="s">
        <v>520</v>
      </c>
      <c r="F402" t="s">
        <v>947</v>
      </c>
      <c r="I402" t="s">
        <v>836</v>
      </c>
      <c r="J402" t="s">
        <v>2418</v>
      </c>
      <c r="K402" t="s">
        <v>100</v>
      </c>
      <c r="L402" t="s">
        <v>89</v>
      </c>
      <c r="M402" t="s">
        <v>90</v>
      </c>
      <c r="N402" t="s">
        <v>945</v>
      </c>
      <c r="O402">
        <v>44532</v>
      </c>
      <c r="P402">
        <v>44500</v>
      </c>
      <c r="Q402">
        <v>1</v>
      </c>
      <c r="R402" t="s">
        <v>94</v>
      </c>
      <c r="S402">
        <v>5000000</v>
      </c>
      <c r="T402">
        <v>5000000</v>
      </c>
      <c r="U402">
        <v>77583.33</v>
      </c>
      <c r="V402">
        <v>4.9000000000000002E-2</v>
      </c>
      <c r="W402">
        <v>1</v>
      </c>
      <c r="X402">
        <v>5000000</v>
      </c>
      <c r="Y402" s="14">
        <v>5000000</v>
      </c>
      <c r="Z402">
        <v>77583.33</v>
      </c>
      <c r="AA402">
        <v>0</v>
      </c>
      <c r="AB402">
        <v>0</v>
      </c>
      <c r="AC402" t="s">
        <v>523</v>
      </c>
      <c r="AD402">
        <v>0</v>
      </c>
      <c r="AE402">
        <v>0</v>
      </c>
      <c r="AF402">
        <v>0</v>
      </c>
      <c r="AG402">
        <v>0</v>
      </c>
      <c r="AH402" t="s">
        <v>523</v>
      </c>
      <c r="AI402">
        <v>5</v>
      </c>
      <c r="AJ402">
        <v>5</v>
      </c>
      <c r="AL402">
        <v>5</v>
      </c>
      <c r="AM402" t="s">
        <v>95</v>
      </c>
      <c r="AN402">
        <v>0</v>
      </c>
      <c r="AO402" t="s">
        <v>95</v>
      </c>
      <c r="AP402" t="s">
        <v>95</v>
      </c>
      <c r="AQ402">
        <v>1</v>
      </c>
      <c r="AS402">
        <v>1</v>
      </c>
      <c r="AT402" t="s">
        <v>92</v>
      </c>
      <c r="AU402" t="s">
        <v>2415</v>
      </c>
      <c r="AV402" t="s">
        <v>94</v>
      </c>
      <c r="AW402">
        <v>40000000</v>
      </c>
      <c r="AX402">
        <v>13542581.449999999</v>
      </c>
      <c r="AY402">
        <v>1</v>
      </c>
      <c r="AZ402">
        <v>255628000</v>
      </c>
      <c r="BA402">
        <v>86546575.272514999</v>
      </c>
      <c r="BB402" t="s">
        <v>93</v>
      </c>
      <c r="BC402" t="s">
        <v>2014</v>
      </c>
      <c r="BD402">
        <v>55522.738451963189</v>
      </c>
      <c r="BE402">
        <v>0</v>
      </c>
      <c r="BF402">
        <v>861.52778796446978</v>
      </c>
      <c r="BG402">
        <v>56384.26623992766</v>
      </c>
      <c r="BH402">
        <v>55522.738451963189</v>
      </c>
      <c r="BI402">
        <v>0</v>
      </c>
      <c r="BJ402">
        <v>861.52778796446978</v>
      </c>
      <c r="BK402">
        <v>56384.26623992766</v>
      </c>
      <c r="BL402">
        <v>4000000</v>
      </c>
      <c r="BM402">
        <v>0</v>
      </c>
      <c r="BN402">
        <v>62066.663999999997</v>
      </c>
      <c r="BO402">
        <v>4062066.6640000003</v>
      </c>
      <c r="BP402">
        <v>55522.738451963189</v>
      </c>
      <c r="BQ402">
        <v>0</v>
      </c>
      <c r="BR402">
        <v>861.52778796446978</v>
      </c>
      <c r="BS402" s="14">
        <v>56384.26623992766</v>
      </c>
      <c r="BT402" s="15">
        <v>288446.17853179394</v>
      </c>
      <c r="BU402" s="15">
        <v>0</v>
      </c>
      <c r="BV402" s="15">
        <v>4475.7230112542175</v>
      </c>
      <c r="BW402" s="15">
        <v>292921.90154304821</v>
      </c>
      <c r="BX402" s="15">
        <v>288446.17853179394</v>
      </c>
      <c r="BY402" s="15">
        <v>0</v>
      </c>
      <c r="BZ402" s="15">
        <v>4475.7230112542175</v>
      </c>
      <c r="CA402" s="15">
        <v>292921.90154304821</v>
      </c>
      <c r="CB402" s="15">
        <v>20780400</v>
      </c>
      <c r="CC402" s="15">
        <v>0</v>
      </c>
      <c r="CD402" s="15">
        <v>322442.52614639996</v>
      </c>
      <c r="CE402" s="15">
        <v>21102842.526146401</v>
      </c>
      <c r="CF402" s="15">
        <v>288446.17853179394</v>
      </c>
      <c r="CG402" s="15">
        <v>0</v>
      </c>
      <c r="CH402" s="15">
        <v>4475.7230112542175</v>
      </c>
      <c r="CI402" s="15">
        <v>292921.90154304821</v>
      </c>
      <c r="CJ402" s="15" t="s">
        <v>96</v>
      </c>
      <c r="CK402" s="15">
        <v>1.4999999999999999E-2</v>
      </c>
      <c r="CL402" s="15">
        <v>3.5000000000000003E-2</v>
      </c>
      <c r="CM402" s="15">
        <v>0.26500000000000001</v>
      </c>
      <c r="CN402" s="15">
        <v>75000</v>
      </c>
      <c r="CO402" s="15">
        <v>175000.00000000003</v>
      </c>
      <c r="CP402" s="15">
        <v>1325000</v>
      </c>
      <c r="CQ402" s="15">
        <v>75000</v>
      </c>
      <c r="CR402" s="14">
        <v>75000</v>
      </c>
      <c r="CS402">
        <v>75000</v>
      </c>
      <c r="CT402">
        <v>175000.00000000003</v>
      </c>
      <c r="CU402">
        <v>1325000</v>
      </c>
      <c r="CV402">
        <v>75000</v>
      </c>
      <c r="CW402">
        <v>75000</v>
      </c>
      <c r="CX402">
        <v>5</v>
      </c>
      <c r="CY402" s="21">
        <f t="shared" si="6"/>
        <v>1.1276853247985531E-2</v>
      </c>
      <c r="CZ402" s="21" t="e">
        <f>VLOOKUP(F402,#REF!,12,0)</f>
        <v>#REF!</v>
      </c>
      <c r="DB402" s="16"/>
    </row>
    <row r="403" spans="1:106">
      <c r="A403" t="s">
        <v>520</v>
      </c>
      <c r="B403" t="s">
        <v>948</v>
      </c>
      <c r="C403" t="s">
        <v>2015</v>
      </c>
      <c r="D403" t="s">
        <v>2460</v>
      </c>
      <c r="E403" t="s">
        <v>520</v>
      </c>
      <c r="F403" t="s">
        <v>948</v>
      </c>
      <c r="I403" t="s">
        <v>836</v>
      </c>
      <c r="J403" t="s">
        <v>2418</v>
      </c>
      <c r="K403" t="s">
        <v>100</v>
      </c>
      <c r="L403" t="s">
        <v>89</v>
      </c>
      <c r="M403" t="s">
        <v>90</v>
      </c>
      <c r="N403" t="s">
        <v>912</v>
      </c>
      <c r="O403">
        <v>44575</v>
      </c>
      <c r="P403">
        <v>44500</v>
      </c>
      <c r="Q403">
        <v>1</v>
      </c>
      <c r="R403" t="s">
        <v>94</v>
      </c>
      <c r="S403">
        <v>3140096.4</v>
      </c>
      <c r="T403">
        <v>3140096.4</v>
      </c>
      <c r="U403">
        <v>61545.89</v>
      </c>
      <c r="V403">
        <v>4.8000000000000001E-2</v>
      </c>
      <c r="W403">
        <v>1</v>
      </c>
      <c r="X403">
        <v>3140096.4</v>
      </c>
      <c r="Y403" s="14">
        <v>3140096.4</v>
      </c>
      <c r="Z403">
        <v>61545.89</v>
      </c>
      <c r="AA403">
        <v>0</v>
      </c>
      <c r="AB403">
        <v>0</v>
      </c>
      <c r="AC403" t="s">
        <v>523</v>
      </c>
      <c r="AD403">
        <v>0</v>
      </c>
      <c r="AE403">
        <v>0</v>
      </c>
      <c r="AF403">
        <v>0</v>
      </c>
      <c r="AG403">
        <v>0</v>
      </c>
      <c r="AH403" t="s">
        <v>523</v>
      </c>
      <c r="AI403">
        <v>5</v>
      </c>
      <c r="AJ403">
        <v>5</v>
      </c>
      <c r="AL403">
        <v>5</v>
      </c>
      <c r="AM403" t="s">
        <v>95</v>
      </c>
      <c r="AN403">
        <v>0</v>
      </c>
      <c r="AO403" t="s">
        <v>95</v>
      </c>
      <c r="AP403" t="s">
        <v>95</v>
      </c>
      <c r="AQ403">
        <v>1</v>
      </c>
      <c r="AS403">
        <v>1</v>
      </c>
      <c r="AT403" t="s">
        <v>92</v>
      </c>
      <c r="AU403" t="s">
        <v>2415</v>
      </c>
      <c r="AV403" t="s">
        <v>94</v>
      </c>
      <c r="AW403">
        <v>10000000</v>
      </c>
      <c r="AX403">
        <v>229903.6</v>
      </c>
      <c r="AY403">
        <v>1</v>
      </c>
      <c r="AZ403">
        <v>63907000</v>
      </c>
      <c r="BA403">
        <v>1469244.93652</v>
      </c>
      <c r="BB403" t="s">
        <v>93</v>
      </c>
      <c r="BC403" t="s">
        <v>2015</v>
      </c>
      <c r="BD403">
        <v>34869.350226230235</v>
      </c>
      <c r="BE403">
        <v>0</v>
      </c>
      <c r="BF403">
        <v>683.43927065265916</v>
      </c>
      <c r="BG403">
        <v>35552.789496882891</v>
      </c>
      <c r="BH403">
        <v>34869.350226230235</v>
      </c>
      <c r="BI403">
        <v>0</v>
      </c>
      <c r="BJ403">
        <v>683.43927065265916</v>
      </c>
      <c r="BK403">
        <v>35552.789496882891</v>
      </c>
      <c r="BL403">
        <v>2512077.12</v>
      </c>
      <c r="BM403">
        <v>0</v>
      </c>
      <c r="BN403">
        <v>49236.711999999992</v>
      </c>
      <c r="BO403">
        <v>2561313.8319999999</v>
      </c>
      <c r="BP403">
        <v>34869.350226230235</v>
      </c>
      <c r="BQ403">
        <v>0</v>
      </c>
      <c r="BR403">
        <v>683.43927065265916</v>
      </c>
      <c r="BS403" s="14">
        <v>35552.789496882891</v>
      </c>
      <c r="BT403" s="15">
        <v>181149.76136028868</v>
      </c>
      <c r="BU403" s="15">
        <v>0</v>
      </c>
      <c r="BV403" s="15">
        <v>3550.5353549676297</v>
      </c>
      <c r="BW403" s="15">
        <v>184700.29671525632</v>
      </c>
      <c r="BX403" s="15">
        <v>181149.76136028868</v>
      </c>
      <c r="BY403" s="15">
        <v>0</v>
      </c>
      <c r="BZ403" s="15">
        <v>3550.5353549676297</v>
      </c>
      <c r="CA403" s="15">
        <v>184700.29671525632</v>
      </c>
      <c r="CB403" s="15">
        <v>13050491.846112</v>
      </c>
      <c r="CC403" s="15">
        <v>0</v>
      </c>
      <c r="CD403" s="15">
        <v>255789.64251119996</v>
      </c>
      <c r="CE403" s="15">
        <v>13306281.4886232</v>
      </c>
      <c r="CF403" s="15">
        <v>181149.76136028868</v>
      </c>
      <c r="CG403" s="15">
        <v>0</v>
      </c>
      <c r="CH403" s="15">
        <v>3550.5353549676297</v>
      </c>
      <c r="CI403" s="15">
        <v>184700.29671525632</v>
      </c>
      <c r="CJ403" s="15" t="s">
        <v>96</v>
      </c>
      <c r="CK403" s="15">
        <v>1.4999999999999999E-2</v>
      </c>
      <c r="CL403" s="15">
        <v>3.5000000000000003E-2</v>
      </c>
      <c r="CM403" s="15">
        <v>0.26500000000000001</v>
      </c>
      <c r="CN403" s="15">
        <v>47101.445999999996</v>
      </c>
      <c r="CO403" s="15">
        <v>109903.37400000001</v>
      </c>
      <c r="CP403" s="15">
        <v>832125.54599999997</v>
      </c>
      <c r="CQ403" s="15">
        <v>47101.445999999996</v>
      </c>
      <c r="CR403" s="14">
        <v>47101.445999999996</v>
      </c>
      <c r="CS403">
        <v>47101.445999999996</v>
      </c>
      <c r="CT403">
        <v>109903.37400000001</v>
      </c>
      <c r="CU403">
        <v>832125.54599999997</v>
      </c>
      <c r="CV403">
        <v>47101.445999999996</v>
      </c>
      <c r="CW403">
        <v>47101.445999999996</v>
      </c>
      <c r="CX403">
        <v>5</v>
      </c>
      <c r="CY403" s="21">
        <f t="shared" si="6"/>
        <v>1.13221968271047E-2</v>
      </c>
      <c r="CZ403" s="21" t="e">
        <f>VLOOKUP(F403,#REF!,12,0)</f>
        <v>#REF!</v>
      </c>
      <c r="DB403" s="16"/>
    </row>
    <row r="404" spans="1:106">
      <c r="A404" t="s">
        <v>520</v>
      </c>
      <c r="B404" t="s">
        <v>949</v>
      </c>
      <c r="C404" t="s">
        <v>2016</v>
      </c>
      <c r="D404" t="s">
        <v>2460</v>
      </c>
      <c r="E404" t="s">
        <v>520</v>
      </c>
      <c r="F404" t="s">
        <v>949</v>
      </c>
      <c r="I404" t="s">
        <v>836</v>
      </c>
      <c r="J404" t="s">
        <v>2418</v>
      </c>
      <c r="K404" t="s">
        <v>100</v>
      </c>
      <c r="L404" t="s">
        <v>89</v>
      </c>
      <c r="M404" t="s">
        <v>90</v>
      </c>
      <c r="N404" t="s">
        <v>952</v>
      </c>
      <c r="O404">
        <v>44511</v>
      </c>
      <c r="P404">
        <v>44500</v>
      </c>
      <c r="Q404">
        <v>1</v>
      </c>
      <c r="R404" t="s">
        <v>94</v>
      </c>
      <c r="S404">
        <v>70729.02</v>
      </c>
      <c r="T404">
        <v>70729.02</v>
      </c>
      <c r="U404">
        <v>770.16</v>
      </c>
      <c r="V404">
        <v>4.9000000000000002E-2</v>
      </c>
      <c r="W404">
        <v>1</v>
      </c>
      <c r="X404">
        <v>70729.02</v>
      </c>
      <c r="Y404" s="14">
        <v>70729.02</v>
      </c>
      <c r="Z404">
        <v>770.16</v>
      </c>
      <c r="AA404">
        <v>0</v>
      </c>
      <c r="AB404">
        <v>0</v>
      </c>
      <c r="AC404" t="s">
        <v>523</v>
      </c>
      <c r="AD404">
        <v>0</v>
      </c>
      <c r="AE404">
        <v>0</v>
      </c>
      <c r="AF404">
        <v>0</v>
      </c>
      <c r="AG404">
        <v>0</v>
      </c>
      <c r="AH404" t="s">
        <v>523</v>
      </c>
      <c r="AI404">
        <v>5</v>
      </c>
      <c r="AJ404">
        <v>5</v>
      </c>
      <c r="AL404">
        <v>5</v>
      </c>
      <c r="AM404" t="s">
        <v>95</v>
      </c>
      <c r="AN404">
        <v>0</v>
      </c>
      <c r="AO404" t="s">
        <v>95</v>
      </c>
      <c r="AP404" t="s">
        <v>95</v>
      </c>
      <c r="AQ404">
        <v>1</v>
      </c>
      <c r="AS404">
        <v>1</v>
      </c>
      <c r="AT404" t="s">
        <v>92</v>
      </c>
      <c r="AU404" t="s">
        <v>2415</v>
      </c>
      <c r="AV404" t="s">
        <v>94</v>
      </c>
      <c r="AW404">
        <v>5000000</v>
      </c>
      <c r="AX404">
        <v>4929270.9800000004</v>
      </c>
      <c r="AY404">
        <v>1</v>
      </c>
      <c r="AZ404">
        <v>31953500</v>
      </c>
      <c r="BA404">
        <v>31501492.051886003</v>
      </c>
      <c r="BB404" t="s">
        <v>93</v>
      </c>
      <c r="BC404" t="s">
        <v>2016</v>
      </c>
      <c r="BD404">
        <v>785.41377568473479</v>
      </c>
      <c r="BE404">
        <v>0</v>
      </c>
      <c r="BF404">
        <v>8.5522784492327926</v>
      </c>
      <c r="BG404">
        <v>793.96605413396753</v>
      </c>
      <c r="BH404">
        <v>785.41377568473479</v>
      </c>
      <c r="BI404">
        <v>0</v>
      </c>
      <c r="BJ404">
        <v>8.5522784492327926</v>
      </c>
      <c r="BK404">
        <v>793.96605413396753</v>
      </c>
      <c r="BL404">
        <v>56583.216</v>
      </c>
      <c r="BM404">
        <v>0</v>
      </c>
      <c r="BN404">
        <v>616.12799999999993</v>
      </c>
      <c r="BO404">
        <v>57199.343999999997</v>
      </c>
      <c r="BP404">
        <v>785.41377568473479</v>
      </c>
      <c r="BQ404">
        <v>0</v>
      </c>
      <c r="BR404">
        <v>8.5522784492327926</v>
      </c>
      <c r="BS404" s="14">
        <v>793.96605413396753</v>
      </c>
      <c r="BT404" s="15">
        <v>4080.3031060597659</v>
      </c>
      <c r="BU404" s="15">
        <v>0</v>
      </c>
      <c r="BV404" s="15">
        <v>44.429941771609279</v>
      </c>
      <c r="BW404" s="15">
        <v>4124.7330478313752</v>
      </c>
      <c r="BX404" s="15">
        <v>4080.3031060597659</v>
      </c>
      <c r="BY404" s="15">
        <v>0</v>
      </c>
      <c r="BZ404" s="15">
        <v>44.429941771609279</v>
      </c>
      <c r="CA404" s="15">
        <v>4124.7330478313752</v>
      </c>
      <c r="CB404" s="15">
        <v>293955.46544160001</v>
      </c>
      <c r="CC404" s="15">
        <v>0</v>
      </c>
      <c r="CD404" s="15">
        <v>3200.8465727999996</v>
      </c>
      <c r="CE404" s="15">
        <v>297156.31201439997</v>
      </c>
      <c r="CF404" s="15">
        <v>4080.3031060597659</v>
      </c>
      <c r="CG404" s="15">
        <v>0</v>
      </c>
      <c r="CH404" s="15">
        <v>44.429941771609279</v>
      </c>
      <c r="CI404" s="15">
        <v>4124.7330478313752</v>
      </c>
      <c r="CJ404" s="15" t="s">
        <v>96</v>
      </c>
      <c r="CK404" s="15">
        <v>1.4999999999999999E-2</v>
      </c>
      <c r="CL404" s="15">
        <v>3.5000000000000003E-2</v>
      </c>
      <c r="CM404" s="15">
        <v>0.26500000000000001</v>
      </c>
      <c r="CN404" s="15">
        <v>1060.9353000000001</v>
      </c>
      <c r="CO404" s="15">
        <v>2475.5157000000004</v>
      </c>
      <c r="CP404" s="15">
        <v>18743.190300000002</v>
      </c>
      <c r="CQ404" s="15">
        <v>1060.9353000000001</v>
      </c>
      <c r="CR404" s="14">
        <v>1060.9353000000001</v>
      </c>
      <c r="CS404">
        <v>1060.9353000000001</v>
      </c>
      <c r="CT404">
        <v>2475.5157000000004</v>
      </c>
      <c r="CU404">
        <v>18743.190300000002</v>
      </c>
      <c r="CV404">
        <v>1060.9353000000001</v>
      </c>
      <c r="CW404">
        <v>1060.9353000000001</v>
      </c>
      <c r="CX404">
        <v>5</v>
      </c>
      <c r="CY404" s="21">
        <f t="shared" si="6"/>
        <v>1.1225463807274122E-2</v>
      </c>
      <c r="CZ404" s="21" t="e">
        <f>VLOOKUP(F404,#REF!,12,0)</f>
        <v>#REF!</v>
      </c>
      <c r="DB404" s="16"/>
    </row>
    <row r="405" spans="1:106">
      <c r="A405" t="s">
        <v>520</v>
      </c>
      <c r="B405" t="s">
        <v>953</v>
      </c>
      <c r="C405" t="s">
        <v>2017</v>
      </c>
      <c r="D405" t="s">
        <v>2460</v>
      </c>
      <c r="E405" t="s">
        <v>520</v>
      </c>
      <c r="F405" t="s">
        <v>953</v>
      </c>
      <c r="I405" t="s">
        <v>836</v>
      </c>
      <c r="J405" t="s">
        <v>2418</v>
      </c>
      <c r="K405" t="s">
        <v>100</v>
      </c>
      <c r="L405" t="s">
        <v>89</v>
      </c>
      <c r="M405" t="s">
        <v>90</v>
      </c>
      <c r="N405" t="s">
        <v>956</v>
      </c>
      <c r="O405">
        <v>44575</v>
      </c>
      <c r="P405">
        <v>44500</v>
      </c>
      <c r="Q405">
        <v>1</v>
      </c>
      <c r="R405" t="s">
        <v>94</v>
      </c>
      <c r="S405">
        <v>4926064</v>
      </c>
      <c r="T405">
        <v>4926064</v>
      </c>
      <c r="U405">
        <v>93923.62</v>
      </c>
      <c r="V405">
        <v>4.8000000000000001E-2</v>
      </c>
      <c r="W405">
        <v>1</v>
      </c>
      <c r="X405">
        <v>4926064</v>
      </c>
      <c r="Y405" s="14">
        <v>4926064</v>
      </c>
      <c r="Z405">
        <v>93923.62</v>
      </c>
      <c r="AA405">
        <v>0</v>
      </c>
      <c r="AB405">
        <v>0</v>
      </c>
      <c r="AC405" t="s">
        <v>523</v>
      </c>
      <c r="AD405">
        <v>0</v>
      </c>
      <c r="AE405">
        <v>0</v>
      </c>
      <c r="AF405">
        <v>0</v>
      </c>
      <c r="AG405">
        <v>0</v>
      </c>
      <c r="AH405" t="s">
        <v>523</v>
      </c>
      <c r="AI405">
        <v>5</v>
      </c>
      <c r="AJ405">
        <v>5</v>
      </c>
      <c r="AL405">
        <v>5</v>
      </c>
      <c r="AM405" t="s">
        <v>95</v>
      </c>
      <c r="AN405">
        <v>0</v>
      </c>
      <c r="AO405" t="s">
        <v>95</v>
      </c>
      <c r="AP405" t="s">
        <v>95</v>
      </c>
      <c r="AQ405">
        <v>1</v>
      </c>
      <c r="AS405">
        <v>1</v>
      </c>
      <c r="AT405" t="s">
        <v>92</v>
      </c>
      <c r="AU405" t="s">
        <v>2415</v>
      </c>
      <c r="AV405" t="s">
        <v>94</v>
      </c>
      <c r="AW405">
        <v>10000000</v>
      </c>
      <c r="AX405">
        <v>73936</v>
      </c>
      <c r="AY405">
        <v>1</v>
      </c>
      <c r="AZ405">
        <v>63907000</v>
      </c>
      <c r="BA405">
        <v>472502.79519999999</v>
      </c>
      <c r="BB405" t="s">
        <v>93</v>
      </c>
      <c r="BC405" t="s">
        <v>2017</v>
      </c>
      <c r="BD405">
        <v>54701.712613926313</v>
      </c>
      <c r="BE405">
        <v>0</v>
      </c>
      <c r="BF405">
        <v>1042.9793175443156</v>
      </c>
      <c r="BG405">
        <v>55744.691931470632</v>
      </c>
      <c r="BH405">
        <v>54701.712613926313</v>
      </c>
      <c r="BI405">
        <v>0</v>
      </c>
      <c r="BJ405">
        <v>1042.9793175443156</v>
      </c>
      <c r="BK405">
        <v>55744.691931470632</v>
      </c>
      <c r="BL405">
        <v>3940851.2</v>
      </c>
      <c r="BM405">
        <v>0</v>
      </c>
      <c r="BN405">
        <v>75138.895999999993</v>
      </c>
      <c r="BO405">
        <v>4015990.0960000004</v>
      </c>
      <c r="BP405">
        <v>54701.712613926313</v>
      </c>
      <c r="BQ405">
        <v>0</v>
      </c>
      <c r="BR405">
        <v>1042.9793175443156</v>
      </c>
      <c r="BS405" s="14">
        <v>55744.691931470632</v>
      </c>
      <c r="BT405" s="15">
        <v>284180.8672006086</v>
      </c>
      <c r="BU405" s="15">
        <v>0</v>
      </c>
      <c r="BV405" s="15">
        <v>5418.3818525744737</v>
      </c>
      <c r="BW405" s="15">
        <v>289599.24905318307</v>
      </c>
      <c r="BX405" s="15">
        <v>284180.8672006086</v>
      </c>
      <c r="BY405" s="15">
        <v>0</v>
      </c>
      <c r="BZ405" s="15">
        <v>5418.3818525744737</v>
      </c>
      <c r="CA405" s="15">
        <v>289599.24905318307</v>
      </c>
      <c r="CB405" s="15">
        <v>20473116.069120001</v>
      </c>
      <c r="CC405" s="15">
        <v>0</v>
      </c>
      <c r="CD405" s="15">
        <v>390354.07860959996</v>
      </c>
      <c r="CE405" s="15">
        <v>20863470.147729602</v>
      </c>
      <c r="CF405" s="15">
        <v>284180.8672006086</v>
      </c>
      <c r="CG405" s="15">
        <v>0</v>
      </c>
      <c r="CH405" s="15">
        <v>5418.3818525744737</v>
      </c>
      <c r="CI405" s="15">
        <v>289599.24905318307</v>
      </c>
      <c r="CJ405" s="15" t="s">
        <v>96</v>
      </c>
      <c r="CK405" s="15">
        <v>1.4999999999999999E-2</v>
      </c>
      <c r="CL405" s="15">
        <v>3.5000000000000003E-2</v>
      </c>
      <c r="CM405" s="15">
        <v>0.26500000000000001</v>
      </c>
      <c r="CN405" s="15">
        <v>73890.959999999992</v>
      </c>
      <c r="CO405" s="15">
        <v>172412.24000000002</v>
      </c>
      <c r="CP405" s="15">
        <v>1305406.96</v>
      </c>
      <c r="CQ405" s="15">
        <v>73890.959999999992</v>
      </c>
      <c r="CR405" s="14">
        <v>73890.959999999992</v>
      </c>
      <c r="CS405">
        <v>73890.959999999992</v>
      </c>
      <c r="CT405">
        <v>172412.24000000002</v>
      </c>
      <c r="CU405">
        <v>1305406.96</v>
      </c>
      <c r="CV405">
        <v>73890.959999999992</v>
      </c>
      <c r="CW405">
        <v>73890.959999999992</v>
      </c>
      <c r="CX405">
        <v>5</v>
      </c>
      <c r="CY405" s="21">
        <f t="shared" si="6"/>
        <v>1.1316274399088326E-2</v>
      </c>
      <c r="CZ405" s="21" t="e">
        <f>VLOOKUP(F405,#REF!,12,0)</f>
        <v>#REF!</v>
      </c>
      <c r="DB405" s="16"/>
    </row>
    <row r="406" spans="1:106">
      <c r="A406" t="s">
        <v>520</v>
      </c>
      <c r="B406" t="s">
        <v>957</v>
      </c>
      <c r="C406" t="s">
        <v>2018</v>
      </c>
      <c r="D406" t="s">
        <v>2460</v>
      </c>
      <c r="E406" t="s">
        <v>520</v>
      </c>
      <c r="F406" t="s">
        <v>957</v>
      </c>
      <c r="I406" t="s">
        <v>836</v>
      </c>
      <c r="J406" t="s">
        <v>2418</v>
      </c>
      <c r="K406" t="s">
        <v>100</v>
      </c>
      <c r="L406" t="s">
        <v>89</v>
      </c>
      <c r="M406" t="s">
        <v>90</v>
      </c>
      <c r="N406" t="s">
        <v>960</v>
      </c>
      <c r="O406">
        <v>44575</v>
      </c>
      <c r="P406">
        <v>44500</v>
      </c>
      <c r="Q406">
        <v>1</v>
      </c>
      <c r="R406" t="s">
        <v>94</v>
      </c>
      <c r="S406">
        <v>5000000</v>
      </c>
      <c r="T406">
        <v>5000000</v>
      </c>
      <c r="U406">
        <v>95333.33</v>
      </c>
      <c r="V406">
        <v>4.8000000000000001E-2</v>
      </c>
      <c r="W406">
        <v>1</v>
      </c>
      <c r="X406">
        <v>5000000</v>
      </c>
      <c r="Y406" s="14">
        <v>5000000</v>
      </c>
      <c r="Z406">
        <v>95333.33</v>
      </c>
      <c r="AA406">
        <v>0</v>
      </c>
      <c r="AB406">
        <v>0</v>
      </c>
      <c r="AC406" t="s">
        <v>523</v>
      </c>
      <c r="AD406">
        <v>0</v>
      </c>
      <c r="AE406">
        <v>0</v>
      </c>
      <c r="AF406">
        <v>0</v>
      </c>
      <c r="AG406">
        <v>0</v>
      </c>
      <c r="AH406" t="s">
        <v>523</v>
      </c>
      <c r="AI406">
        <v>5</v>
      </c>
      <c r="AJ406">
        <v>5</v>
      </c>
      <c r="AL406">
        <v>5</v>
      </c>
      <c r="AM406" t="s">
        <v>95</v>
      </c>
      <c r="AN406">
        <v>0</v>
      </c>
      <c r="AO406" t="s">
        <v>95</v>
      </c>
      <c r="AP406" t="s">
        <v>95</v>
      </c>
      <c r="AQ406">
        <v>1</v>
      </c>
      <c r="AS406">
        <v>1</v>
      </c>
      <c r="AT406" t="s">
        <v>92</v>
      </c>
      <c r="AU406" t="s">
        <v>2415</v>
      </c>
      <c r="AV406" t="s">
        <v>94</v>
      </c>
      <c r="AW406">
        <v>10000000</v>
      </c>
      <c r="AX406">
        <v>2997664</v>
      </c>
      <c r="AY406">
        <v>1</v>
      </c>
      <c r="AZ406">
        <v>63907000</v>
      </c>
      <c r="BA406">
        <v>19157171.3248</v>
      </c>
      <c r="BB406" t="s">
        <v>93</v>
      </c>
      <c r="BC406" t="s">
        <v>2018</v>
      </c>
      <c r="BD406">
        <v>55522.738451963189</v>
      </c>
      <c r="BE406">
        <v>0</v>
      </c>
      <c r="BF406">
        <v>1058.6335094689391</v>
      </c>
      <c r="BG406">
        <v>56581.371961432131</v>
      </c>
      <c r="BH406">
        <v>55522.738451963189</v>
      </c>
      <c r="BI406">
        <v>0</v>
      </c>
      <c r="BJ406">
        <v>1058.6335094689391</v>
      </c>
      <c r="BK406">
        <v>56581.371961432131</v>
      </c>
      <c r="BL406">
        <v>4000000</v>
      </c>
      <c r="BM406">
        <v>0</v>
      </c>
      <c r="BN406">
        <v>76266.66399999999</v>
      </c>
      <c r="BO406">
        <v>4076266.6640000003</v>
      </c>
      <c r="BP406">
        <v>55522.738451963189</v>
      </c>
      <c r="BQ406">
        <v>0</v>
      </c>
      <c r="BR406">
        <v>1058.6335094689391</v>
      </c>
      <c r="BS406" s="14">
        <v>56581.371961432131</v>
      </c>
      <c r="BT406" s="15">
        <v>288446.17853179394</v>
      </c>
      <c r="BU406" s="15">
        <v>0</v>
      </c>
      <c r="BV406" s="15">
        <v>5499.7069450420859</v>
      </c>
      <c r="BW406" s="15">
        <v>293945.88547683606</v>
      </c>
      <c r="BX406" s="15">
        <v>288446.17853179394</v>
      </c>
      <c r="BY406" s="15">
        <v>0</v>
      </c>
      <c r="BZ406" s="15">
        <v>5499.7069450420859</v>
      </c>
      <c r="CA406" s="15">
        <v>293945.88547683606</v>
      </c>
      <c r="CB406" s="15">
        <v>20780400</v>
      </c>
      <c r="CC406" s="15">
        <v>0</v>
      </c>
      <c r="CD406" s="15">
        <v>396212.94614639995</v>
      </c>
      <c r="CE406" s="15">
        <v>21176612.946146403</v>
      </c>
      <c r="CF406" s="15">
        <v>288446.17853179394</v>
      </c>
      <c r="CG406" s="15">
        <v>0</v>
      </c>
      <c r="CH406" s="15">
        <v>5499.7069450420859</v>
      </c>
      <c r="CI406" s="15">
        <v>293945.88547683606</v>
      </c>
      <c r="CJ406" s="15" t="s">
        <v>96</v>
      </c>
      <c r="CK406" s="15">
        <v>1.4999999999999999E-2</v>
      </c>
      <c r="CL406" s="15">
        <v>3.5000000000000003E-2</v>
      </c>
      <c r="CM406" s="15">
        <v>0.26500000000000001</v>
      </c>
      <c r="CN406" s="15">
        <v>75000</v>
      </c>
      <c r="CO406" s="15">
        <v>175000.00000000003</v>
      </c>
      <c r="CP406" s="15">
        <v>1325000</v>
      </c>
      <c r="CQ406" s="15">
        <v>75000</v>
      </c>
      <c r="CR406" s="14">
        <v>75000</v>
      </c>
      <c r="CS406">
        <v>75000</v>
      </c>
      <c r="CT406">
        <v>175000.00000000003</v>
      </c>
      <c r="CU406">
        <v>1325000</v>
      </c>
      <c r="CV406">
        <v>75000</v>
      </c>
      <c r="CW406">
        <v>75000</v>
      </c>
      <c r="CX406">
        <v>5</v>
      </c>
      <c r="CY406" s="21">
        <f t="shared" si="6"/>
        <v>1.1316274392286427E-2</v>
      </c>
      <c r="CZ406" s="21" t="e">
        <f>VLOOKUP(F406,#REF!,12,0)</f>
        <v>#REF!</v>
      </c>
      <c r="DB406" s="16"/>
    </row>
    <row r="407" spans="1:106">
      <c r="A407" t="s">
        <v>520</v>
      </c>
      <c r="B407" t="s">
        <v>961</v>
      </c>
      <c r="C407" t="s">
        <v>2019</v>
      </c>
      <c r="D407" t="s">
        <v>2460</v>
      </c>
      <c r="E407" t="s">
        <v>520</v>
      </c>
      <c r="F407" t="s">
        <v>961</v>
      </c>
      <c r="I407" t="s">
        <v>836</v>
      </c>
      <c r="J407" t="s">
        <v>2418</v>
      </c>
      <c r="K407" t="s">
        <v>100</v>
      </c>
      <c r="L407" t="s">
        <v>89</v>
      </c>
      <c r="M407" t="s">
        <v>90</v>
      </c>
      <c r="N407" t="s">
        <v>956</v>
      </c>
      <c r="O407">
        <v>44575</v>
      </c>
      <c r="P407">
        <v>44500</v>
      </c>
      <c r="Q407">
        <v>1</v>
      </c>
      <c r="R407" t="s">
        <v>94</v>
      </c>
      <c r="S407">
        <v>5000000</v>
      </c>
      <c r="T407">
        <v>5000000</v>
      </c>
      <c r="U407">
        <v>95333.33</v>
      </c>
      <c r="V407">
        <v>4.8000000000000001E-2</v>
      </c>
      <c r="W407">
        <v>1</v>
      </c>
      <c r="X407">
        <v>5000000</v>
      </c>
      <c r="Y407" s="14">
        <v>5000000</v>
      </c>
      <c r="Z407">
        <v>95333.33</v>
      </c>
      <c r="AA407">
        <v>0</v>
      </c>
      <c r="AB407">
        <v>0</v>
      </c>
      <c r="AC407" t="s">
        <v>523</v>
      </c>
      <c r="AD407">
        <v>0</v>
      </c>
      <c r="AE407">
        <v>0</v>
      </c>
      <c r="AF407">
        <v>0</v>
      </c>
      <c r="AG407">
        <v>0</v>
      </c>
      <c r="AH407" t="s">
        <v>523</v>
      </c>
      <c r="AI407">
        <v>5</v>
      </c>
      <c r="AJ407">
        <v>5</v>
      </c>
      <c r="AL407">
        <v>5</v>
      </c>
      <c r="AM407" t="s">
        <v>95</v>
      </c>
      <c r="AN407">
        <v>0</v>
      </c>
      <c r="AO407" t="s">
        <v>95</v>
      </c>
      <c r="AP407" t="s">
        <v>95</v>
      </c>
      <c r="AQ407">
        <v>1</v>
      </c>
      <c r="AS407">
        <v>1</v>
      </c>
      <c r="AT407" t="s">
        <v>92</v>
      </c>
      <c r="AU407" t="s">
        <v>2415</v>
      </c>
      <c r="AV407" t="s">
        <v>94</v>
      </c>
      <c r="AW407">
        <v>10000000</v>
      </c>
      <c r="AX407">
        <v>73936</v>
      </c>
      <c r="AY407">
        <v>1</v>
      </c>
      <c r="AZ407">
        <v>63907000</v>
      </c>
      <c r="BA407">
        <v>472502.79519999999</v>
      </c>
      <c r="BB407" t="s">
        <v>93</v>
      </c>
      <c r="BC407" t="s">
        <v>2019</v>
      </c>
      <c r="BD407">
        <v>55522.738451963189</v>
      </c>
      <c r="BE407">
        <v>0</v>
      </c>
      <c r="BF407">
        <v>1058.6335094689391</v>
      </c>
      <c r="BG407">
        <v>56581.371961432131</v>
      </c>
      <c r="BH407">
        <v>55522.738451963189</v>
      </c>
      <c r="BI407">
        <v>0</v>
      </c>
      <c r="BJ407">
        <v>1058.6335094689391</v>
      </c>
      <c r="BK407">
        <v>56581.371961432131</v>
      </c>
      <c r="BL407">
        <v>4000000</v>
      </c>
      <c r="BM407">
        <v>0</v>
      </c>
      <c r="BN407">
        <v>76266.66399999999</v>
      </c>
      <c r="BO407">
        <v>4076266.6640000003</v>
      </c>
      <c r="BP407">
        <v>55522.738451963189</v>
      </c>
      <c r="BQ407">
        <v>0</v>
      </c>
      <c r="BR407">
        <v>1058.6335094689391</v>
      </c>
      <c r="BS407" s="14">
        <v>56581.371961432131</v>
      </c>
      <c r="BT407" s="15">
        <v>288446.17853179394</v>
      </c>
      <c r="BU407" s="15">
        <v>0</v>
      </c>
      <c r="BV407" s="15">
        <v>5499.7069450420859</v>
      </c>
      <c r="BW407" s="15">
        <v>293945.88547683606</v>
      </c>
      <c r="BX407" s="15">
        <v>288446.17853179394</v>
      </c>
      <c r="BY407" s="15">
        <v>0</v>
      </c>
      <c r="BZ407" s="15">
        <v>5499.7069450420859</v>
      </c>
      <c r="CA407" s="15">
        <v>293945.88547683606</v>
      </c>
      <c r="CB407" s="15">
        <v>20780400</v>
      </c>
      <c r="CC407" s="15">
        <v>0</v>
      </c>
      <c r="CD407" s="15">
        <v>396212.94614639995</v>
      </c>
      <c r="CE407" s="15">
        <v>21176612.946146403</v>
      </c>
      <c r="CF407" s="15">
        <v>288446.17853179394</v>
      </c>
      <c r="CG407" s="15">
        <v>0</v>
      </c>
      <c r="CH407" s="15">
        <v>5499.7069450420859</v>
      </c>
      <c r="CI407" s="15">
        <v>293945.88547683606</v>
      </c>
      <c r="CJ407" s="15" t="s">
        <v>96</v>
      </c>
      <c r="CK407" s="15">
        <v>1.4999999999999999E-2</v>
      </c>
      <c r="CL407" s="15">
        <v>3.5000000000000003E-2</v>
      </c>
      <c r="CM407" s="15">
        <v>0.26500000000000001</v>
      </c>
      <c r="CN407" s="15">
        <v>75000</v>
      </c>
      <c r="CO407" s="15">
        <v>175000.00000000003</v>
      </c>
      <c r="CP407" s="15">
        <v>1325000</v>
      </c>
      <c r="CQ407" s="15">
        <v>75000</v>
      </c>
      <c r="CR407" s="14">
        <v>75000</v>
      </c>
      <c r="CS407">
        <v>75000</v>
      </c>
      <c r="CT407">
        <v>175000.00000000003</v>
      </c>
      <c r="CU407">
        <v>1325000</v>
      </c>
      <c r="CV407">
        <v>75000</v>
      </c>
      <c r="CW407">
        <v>75000</v>
      </c>
      <c r="CX407">
        <v>5</v>
      </c>
      <c r="CY407" s="21">
        <f t="shared" si="6"/>
        <v>1.1316274392286427E-2</v>
      </c>
      <c r="CZ407" s="21" t="e">
        <f>VLOOKUP(F407,#REF!,12,0)</f>
        <v>#REF!</v>
      </c>
      <c r="DB407" s="16"/>
    </row>
    <row r="408" spans="1:106">
      <c r="A408" t="s">
        <v>520</v>
      </c>
      <c r="B408" t="s">
        <v>962</v>
      </c>
      <c r="C408" t="s">
        <v>2020</v>
      </c>
      <c r="D408" t="s">
        <v>2460</v>
      </c>
      <c r="E408" t="s">
        <v>520</v>
      </c>
      <c r="F408" t="s">
        <v>962</v>
      </c>
      <c r="I408" t="s">
        <v>836</v>
      </c>
      <c r="J408" t="s">
        <v>2418</v>
      </c>
      <c r="K408" t="s">
        <v>100</v>
      </c>
      <c r="L408" t="s">
        <v>89</v>
      </c>
      <c r="M408" t="s">
        <v>90</v>
      </c>
      <c r="N408" t="s">
        <v>960</v>
      </c>
      <c r="O408">
        <v>44575</v>
      </c>
      <c r="P408">
        <v>44500</v>
      </c>
      <c r="Q408">
        <v>1</v>
      </c>
      <c r="R408" t="s">
        <v>94</v>
      </c>
      <c r="S408">
        <v>2002336</v>
      </c>
      <c r="T408">
        <v>2002336</v>
      </c>
      <c r="U408">
        <v>38177.870000000003</v>
      </c>
      <c r="V408">
        <v>4.8000000000000001E-2</v>
      </c>
      <c r="W408">
        <v>1</v>
      </c>
      <c r="X408">
        <v>2002336</v>
      </c>
      <c r="Y408" s="14">
        <v>2002336</v>
      </c>
      <c r="Z408">
        <v>38177.870000000003</v>
      </c>
      <c r="AA408">
        <v>0</v>
      </c>
      <c r="AB408">
        <v>0</v>
      </c>
      <c r="AC408" t="s">
        <v>523</v>
      </c>
      <c r="AD408">
        <v>0</v>
      </c>
      <c r="AE408">
        <v>0</v>
      </c>
      <c r="AF408">
        <v>0</v>
      </c>
      <c r="AG408">
        <v>0</v>
      </c>
      <c r="AH408" t="s">
        <v>523</v>
      </c>
      <c r="AI408">
        <v>5</v>
      </c>
      <c r="AJ408">
        <v>5</v>
      </c>
      <c r="AL408">
        <v>5</v>
      </c>
      <c r="AM408" t="s">
        <v>95</v>
      </c>
      <c r="AN408">
        <v>0</v>
      </c>
      <c r="AO408" t="s">
        <v>95</v>
      </c>
      <c r="AP408" t="s">
        <v>95</v>
      </c>
      <c r="AQ408">
        <v>1</v>
      </c>
      <c r="AS408">
        <v>1</v>
      </c>
      <c r="AT408" t="s">
        <v>92</v>
      </c>
      <c r="AU408" t="s">
        <v>2415</v>
      </c>
      <c r="AV408" t="s">
        <v>94</v>
      </c>
      <c r="AW408">
        <v>10000000</v>
      </c>
      <c r="AX408">
        <v>2997664</v>
      </c>
      <c r="AY408">
        <v>1</v>
      </c>
      <c r="AZ408">
        <v>63907000</v>
      </c>
      <c r="BA408">
        <v>19157171.3248</v>
      </c>
      <c r="BB408" t="s">
        <v>93</v>
      </c>
      <c r="BC408" t="s">
        <v>2020</v>
      </c>
      <c r="BD408">
        <v>22235.03560419003</v>
      </c>
      <c r="BE408">
        <v>0</v>
      </c>
      <c r="BF408">
        <v>423.94797813261039</v>
      </c>
      <c r="BG408">
        <v>22658.983582322642</v>
      </c>
      <c r="BH408">
        <v>22235.03560419003</v>
      </c>
      <c r="BI408">
        <v>0</v>
      </c>
      <c r="BJ408">
        <v>423.94797813261039</v>
      </c>
      <c r="BK408">
        <v>22658.983582322642</v>
      </c>
      <c r="BL408">
        <v>1601868.8</v>
      </c>
      <c r="BM408">
        <v>0</v>
      </c>
      <c r="BN408">
        <v>30542.295999999998</v>
      </c>
      <c r="BO408">
        <v>1632411.0960000004</v>
      </c>
      <c r="BP408">
        <v>22235.03560419003</v>
      </c>
      <c r="BQ408">
        <v>0</v>
      </c>
      <c r="BR408">
        <v>423.94797813261039</v>
      </c>
      <c r="BS408" s="14">
        <v>22658.983582322642</v>
      </c>
      <c r="BT408" s="15">
        <v>115513.23346732763</v>
      </c>
      <c r="BU408" s="15">
        <v>0</v>
      </c>
      <c r="BV408" s="15">
        <v>2202.4521411967244</v>
      </c>
      <c r="BW408" s="15">
        <v>117715.68560852436</v>
      </c>
      <c r="BX408" s="15">
        <v>115513.23346732763</v>
      </c>
      <c r="BY408" s="15">
        <v>0</v>
      </c>
      <c r="BZ408" s="15">
        <v>2202.4521411967244</v>
      </c>
      <c r="CA408" s="15">
        <v>117715.68560852436</v>
      </c>
      <c r="CB408" s="15">
        <v>8321868.6028800001</v>
      </c>
      <c r="CC408" s="15">
        <v>0</v>
      </c>
      <c r="CD408" s="15">
        <v>158670.2819496</v>
      </c>
      <c r="CE408" s="15">
        <v>8480538.8848296013</v>
      </c>
      <c r="CF408" s="15">
        <v>115513.23346732763</v>
      </c>
      <c r="CG408" s="15">
        <v>0</v>
      </c>
      <c r="CH408" s="15">
        <v>2202.4521411967244</v>
      </c>
      <c r="CI408" s="15">
        <v>117715.68560852436</v>
      </c>
      <c r="CJ408" s="15" t="s">
        <v>96</v>
      </c>
      <c r="CK408" s="15">
        <v>1.4999999999999999E-2</v>
      </c>
      <c r="CL408" s="15">
        <v>3.5000000000000003E-2</v>
      </c>
      <c r="CM408" s="15">
        <v>0.26500000000000001</v>
      </c>
      <c r="CN408" s="15">
        <v>30035.039999999997</v>
      </c>
      <c r="CO408" s="15">
        <v>70081.760000000009</v>
      </c>
      <c r="CP408" s="15">
        <v>530619.04</v>
      </c>
      <c r="CQ408" s="15">
        <v>30035.039999999997</v>
      </c>
      <c r="CR408" s="14">
        <v>30035.039999999997</v>
      </c>
      <c r="CS408">
        <v>30035.039999999997</v>
      </c>
      <c r="CT408">
        <v>70081.760000000009</v>
      </c>
      <c r="CU408">
        <v>530619.04</v>
      </c>
      <c r="CV408">
        <v>30035.039999999997</v>
      </c>
      <c r="CW408">
        <v>30035.039999999997</v>
      </c>
      <c r="CX408">
        <v>5</v>
      </c>
      <c r="CY408" s="21">
        <f t="shared" si="6"/>
        <v>1.1316274382682349E-2</v>
      </c>
      <c r="CZ408" s="21" t="e">
        <f>VLOOKUP(F408,#REF!,12,0)</f>
        <v>#REF!</v>
      </c>
      <c r="DB408" s="16"/>
    </row>
    <row r="409" spans="1:106">
      <c r="A409" t="s">
        <v>520</v>
      </c>
      <c r="B409" t="s">
        <v>963</v>
      </c>
      <c r="C409" t="s">
        <v>2021</v>
      </c>
      <c r="D409" t="s">
        <v>2460</v>
      </c>
      <c r="E409" t="s">
        <v>520</v>
      </c>
      <c r="F409" t="s">
        <v>963</v>
      </c>
      <c r="I409" t="s">
        <v>836</v>
      </c>
      <c r="J409" t="s">
        <v>2418</v>
      </c>
      <c r="K409" t="s">
        <v>100</v>
      </c>
      <c r="L409" t="s">
        <v>89</v>
      </c>
      <c r="M409" t="s">
        <v>90</v>
      </c>
      <c r="N409" t="s">
        <v>966</v>
      </c>
      <c r="O409">
        <v>44575</v>
      </c>
      <c r="P409">
        <v>44500</v>
      </c>
      <c r="Q409">
        <v>1</v>
      </c>
      <c r="R409" t="s">
        <v>94</v>
      </c>
      <c r="S409">
        <v>5000000</v>
      </c>
      <c r="T409">
        <v>5000000</v>
      </c>
      <c r="U409">
        <v>94000</v>
      </c>
      <c r="V409">
        <v>4.8000000000000001E-2</v>
      </c>
      <c r="W409">
        <v>1</v>
      </c>
      <c r="X409">
        <v>5000000</v>
      </c>
      <c r="Y409" s="14">
        <v>5000000</v>
      </c>
      <c r="Z409">
        <v>94000</v>
      </c>
      <c r="AA409">
        <v>0</v>
      </c>
      <c r="AB409">
        <v>0</v>
      </c>
      <c r="AC409" t="s">
        <v>523</v>
      </c>
      <c r="AD409">
        <v>0</v>
      </c>
      <c r="AE409">
        <v>0</v>
      </c>
      <c r="AF409">
        <v>0</v>
      </c>
      <c r="AG409">
        <v>0</v>
      </c>
      <c r="AH409" t="s">
        <v>523</v>
      </c>
      <c r="AI409">
        <v>5</v>
      </c>
      <c r="AJ409">
        <v>5</v>
      </c>
      <c r="AL409">
        <v>5</v>
      </c>
      <c r="AM409" t="s">
        <v>95</v>
      </c>
      <c r="AN409">
        <v>0</v>
      </c>
      <c r="AO409" t="s">
        <v>95</v>
      </c>
      <c r="AP409" t="s">
        <v>95</v>
      </c>
      <c r="AQ409">
        <v>1</v>
      </c>
      <c r="AS409">
        <v>1</v>
      </c>
      <c r="AT409" t="s">
        <v>92</v>
      </c>
      <c r="AU409" t="s">
        <v>2415</v>
      </c>
      <c r="AV409" t="s">
        <v>94</v>
      </c>
      <c r="AW409">
        <v>10000000</v>
      </c>
      <c r="AX409">
        <v>2080</v>
      </c>
      <c r="AY409">
        <v>1</v>
      </c>
      <c r="AZ409">
        <v>63907000</v>
      </c>
      <c r="BA409">
        <v>13292.655999999999</v>
      </c>
      <c r="BB409" t="s">
        <v>93</v>
      </c>
      <c r="BC409" t="s">
        <v>2021</v>
      </c>
      <c r="BD409">
        <v>55522.738451963189</v>
      </c>
      <c r="BE409">
        <v>0</v>
      </c>
      <c r="BF409">
        <v>1043.8274828969079</v>
      </c>
      <c r="BG409">
        <v>56566.565934860097</v>
      </c>
      <c r="BH409">
        <v>55522.738451963189</v>
      </c>
      <c r="BI409">
        <v>0</v>
      </c>
      <c r="BJ409">
        <v>1043.8274828969079</v>
      </c>
      <c r="BK409">
        <v>56566.565934860097</v>
      </c>
      <c r="BL409">
        <v>4000000</v>
      </c>
      <c r="BM409">
        <v>0</v>
      </c>
      <c r="BN409">
        <v>75200</v>
      </c>
      <c r="BO409">
        <v>4075200</v>
      </c>
      <c r="BP409">
        <v>55522.738451963189</v>
      </c>
      <c r="BQ409">
        <v>0</v>
      </c>
      <c r="BR409">
        <v>1043.8274828969079</v>
      </c>
      <c r="BS409" s="14">
        <v>56566.565934860097</v>
      </c>
      <c r="BT409" s="15">
        <v>288446.17853179394</v>
      </c>
      <c r="BU409" s="15">
        <v>0</v>
      </c>
      <c r="BV409" s="15">
        <v>5422.7881563977262</v>
      </c>
      <c r="BW409" s="15">
        <v>293868.96668819169</v>
      </c>
      <c r="BX409" s="15">
        <v>288446.17853179394</v>
      </c>
      <c r="BY409" s="15">
        <v>0</v>
      </c>
      <c r="BZ409" s="15">
        <v>5422.7881563977262</v>
      </c>
      <c r="CA409" s="15">
        <v>293868.96668819169</v>
      </c>
      <c r="CB409" s="15">
        <v>20780400</v>
      </c>
      <c r="CC409" s="15">
        <v>0</v>
      </c>
      <c r="CD409" s="15">
        <v>390671.52</v>
      </c>
      <c r="CE409" s="15">
        <v>21171071.52</v>
      </c>
      <c r="CF409" s="15">
        <v>288446.17853179394</v>
      </c>
      <c r="CG409" s="15">
        <v>0</v>
      </c>
      <c r="CH409" s="15">
        <v>5422.7881563977262</v>
      </c>
      <c r="CI409" s="15">
        <v>293868.96668819169</v>
      </c>
      <c r="CJ409" s="15" t="s">
        <v>96</v>
      </c>
      <c r="CK409" s="15">
        <v>1.4999999999999999E-2</v>
      </c>
      <c r="CL409" s="15">
        <v>3.5000000000000003E-2</v>
      </c>
      <c r="CM409" s="15">
        <v>0.26500000000000001</v>
      </c>
      <c r="CN409" s="15">
        <v>75000</v>
      </c>
      <c r="CO409" s="15">
        <v>175000.00000000003</v>
      </c>
      <c r="CP409" s="15">
        <v>1325000</v>
      </c>
      <c r="CQ409" s="15">
        <v>75000</v>
      </c>
      <c r="CR409" s="14">
        <v>75000</v>
      </c>
      <c r="CS409">
        <v>75000</v>
      </c>
      <c r="CT409">
        <v>175000.00000000003</v>
      </c>
      <c r="CU409">
        <v>1325000</v>
      </c>
      <c r="CV409">
        <v>75000</v>
      </c>
      <c r="CW409">
        <v>75000</v>
      </c>
      <c r="CX409">
        <v>5</v>
      </c>
      <c r="CY409" s="21">
        <f t="shared" si="6"/>
        <v>1.131331318697202E-2</v>
      </c>
      <c r="CZ409" s="21" t="e">
        <f>VLOOKUP(F409,#REF!,12,0)</f>
        <v>#REF!</v>
      </c>
      <c r="DB409" s="16"/>
    </row>
    <row r="410" spans="1:106">
      <c r="A410" t="s">
        <v>520</v>
      </c>
      <c r="B410" t="s">
        <v>967</v>
      </c>
      <c r="C410" t="s">
        <v>2022</v>
      </c>
      <c r="D410" t="s">
        <v>2460</v>
      </c>
      <c r="E410" t="s">
        <v>520</v>
      </c>
      <c r="F410" t="s">
        <v>967</v>
      </c>
      <c r="I410" t="s">
        <v>836</v>
      </c>
      <c r="J410" t="s">
        <v>2418</v>
      </c>
      <c r="K410" t="s">
        <v>100</v>
      </c>
      <c r="L410" t="s">
        <v>89</v>
      </c>
      <c r="M410" t="s">
        <v>90</v>
      </c>
      <c r="N410" t="s">
        <v>966</v>
      </c>
      <c r="O410">
        <v>44575</v>
      </c>
      <c r="P410">
        <v>44500</v>
      </c>
      <c r="Q410">
        <v>1</v>
      </c>
      <c r="R410" t="s">
        <v>94</v>
      </c>
      <c r="S410">
        <v>4997920</v>
      </c>
      <c r="T410">
        <v>4997920</v>
      </c>
      <c r="U410">
        <v>93960.9</v>
      </c>
      <c r="V410">
        <v>4.8000000000000001E-2</v>
      </c>
      <c r="W410">
        <v>1</v>
      </c>
      <c r="X410">
        <v>4997920</v>
      </c>
      <c r="Y410" s="14">
        <v>4997920</v>
      </c>
      <c r="Z410">
        <v>93960.9</v>
      </c>
      <c r="AA410">
        <v>0</v>
      </c>
      <c r="AB410">
        <v>0</v>
      </c>
      <c r="AC410" t="s">
        <v>523</v>
      </c>
      <c r="AD410">
        <v>0</v>
      </c>
      <c r="AE410">
        <v>0</v>
      </c>
      <c r="AF410">
        <v>0</v>
      </c>
      <c r="AG410">
        <v>0</v>
      </c>
      <c r="AH410" t="s">
        <v>523</v>
      </c>
      <c r="AI410">
        <v>5</v>
      </c>
      <c r="AJ410">
        <v>5</v>
      </c>
      <c r="AL410">
        <v>5</v>
      </c>
      <c r="AM410" t="s">
        <v>95</v>
      </c>
      <c r="AN410">
        <v>0</v>
      </c>
      <c r="AO410" t="s">
        <v>95</v>
      </c>
      <c r="AP410" t="s">
        <v>95</v>
      </c>
      <c r="AQ410">
        <v>1</v>
      </c>
      <c r="AS410">
        <v>1</v>
      </c>
      <c r="AT410" t="s">
        <v>92</v>
      </c>
      <c r="AU410" t="s">
        <v>2415</v>
      </c>
      <c r="AV410" t="s">
        <v>94</v>
      </c>
      <c r="AW410">
        <v>10000000</v>
      </c>
      <c r="AX410">
        <v>2080</v>
      </c>
      <c r="AY410">
        <v>1</v>
      </c>
      <c r="AZ410">
        <v>63907000</v>
      </c>
      <c r="BA410">
        <v>13292.655999999999</v>
      </c>
      <c r="BB410" t="s">
        <v>93</v>
      </c>
      <c r="BC410" t="s">
        <v>2022</v>
      </c>
      <c r="BD410">
        <v>55499.64099276717</v>
      </c>
      <c r="BE410">
        <v>0</v>
      </c>
      <c r="BF410">
        <v>1043.3932950822134</v>
      </c>
      <c r="BG410">
        <v>56543.034287849383</v>
      </c>
      <c r="BH410">
        <v>55499.64099276717</v>
      </c>
      <c r="BI410">
        <v>0</v>
      </c>
      <c r="BJ410">
        <v>1043.3932950822134</v>
      </c>
      <c r="BK410">
        <v>56543.034287849383</v>
      </c>
      <c r="BL410">
        <v>3998336</v>
      </c>
      <c r="BM410">
        <v>0</v>
      </c>
      <c r="BN410">
        <v>75168.719999999987</v>
      </c>
      <c r="BO410">
        <v>4073504.72</v>
      </c>
      <c r="BP410">
        <v>55499.64099276717</v>
      </c>
      <c r="BQ410">
        <v>0</v>
      </c>
      <c r="BR410">
        <v>1043.3932950822134</v>
      </c>
      <c r="BS410" s="14">
        <v>56543.034287849383</v>
      </c>
      <c r="BT410" s="15">
        <v>288326.18492152472</v>
      </c>
      <c r="BU410" s="15">
        <v>0</v>
      </c>
      <c r="BV410" s="15">
        <v>5420.5325072816067</v>
      </c>
      <c r="BW410" s="15">
        <v>293746.71742880635</v>
      </c>
      <c r="BX410" s="15">
        <v>288326.18492152472</v>
      </c>
      <c r="BY410" s="15">
        <v>0</v>
      </c>
      <c r="BZ410" s="15">
        <v>5420.5325072816067</v>
      </c>
      <c r="CA410" s="15">
        <v>293746.71742880635</v>
      </c>
      <c r="CB410" s="15">
        <v>20771755.353599999</v>
      </c>
      <c r="CC410" s="15">
        <v>0</v>
      </c>
      <c r="CD410" s="15">
        <v>390509.01727199991</v>
      </c>
      <c r="CE410" s="15">
        <v>21162264.370872002</v>
      </c>
      <c r="CF410" s="15">
        <v>288326.18492152472</v>
      </c>
      <c r="CG410" s="15">
        <v>0</v>
      </c>
      <c r="CH410" s="15">
        <v>5420.5325072816067</v>
      </c>
      <c r="CI410" s="15">
        <v>293746.71742880635</v>
      </c>
      <c r="CJ410" s="15" t="s">
        <v>96</v>
      </c>
      <c r="CK410" s="15">
        <v>1.4999999999999999E-2</v>
      </c>
      <c r="CL410" s="15">
        <v>3.5000000000000003E-2</v>
      </c>
      <c r="CM410" s="15">
        <v>0.26500000000000001</v>
      </c>
      <c r="CN410" s="15">
        <v>74968.800000000003</v>
      </c>
      <c r="CO410" s="15">
        <v>174927.2</v>
      </c>
      <c r="CP410" s="15">
        <v>1324448.8</v>
      </c>
      <c r="CQ410" s="15">
        <v>74968.800000000003</v>
      </c>
      <c r="CR410" s="14">
        <v>74968.800000000003</v>
      </c>
      <c r="CS410">
        <v>74968.800000000003</v>
      </c>
      <c r="CT410">
        <v>174927.2</v>
      </c>
      <c r="CU410">
        <v>1324448.8</v>
      </c>
      <c r="CV410">
        <v>74968.800000000003</v>
      </c>
      <c r="CW410">
        <v>74968.800000000003</v>
      </c>
      <c r="CX410">
        <v>5</v>
      </c>
      <c r="CY410" s="21">
        <f t="shared" si="6"/>
        <v>1.1313313195859353E-2</v>
      </c>
      <c r="CZ410" s="21" t="e">
        <f>VLOOKUP(F410,#REF!,12,0)</f>
        <v>#REF!</v>
      </c>
      <c r="DB410" s="16"/>
    </row>
    <row r="411" spans="1:106">
      <c r="A411" t="s">
        <v>520</v>
      </c>
      <c r="B411" t="s">
        <v>968</v>
      </c>
      <c r="C411" t="s">
        <v>2023</v>
      </c>
      <c r="D411" t="s">
        <v>2460</v>
      </c>
      <c r="E411" t="s">
        <v>520</v>
      </c>
      <c r="F411" t="s">
        <v>968</v>
      </c>
      <c r="I411" t="s">
        <v>836</v>
      </c>
      <c r="J411" t="s">
        <v>2418</v>
      </c>
      <c r="K411" t="s">
        <v>100</v>
      </c>
      <c r="L411" t="s">
        <v>89</v>
      </c>
      <c r="M411" t="s">
        <v>90</v>
      </c>
      <c r="N411" t="s">
        <v>971</v>
      </c>
      <c r="O411">
        <v>44546</v>
      </c>
      <c r="P411">
        <v>44500</v>
      </c>
      <c r="Q411">
        <v>1</v>
      </c>
      <c r="R411" t="s">
        <v>94</v>
      </c>
      <c r="S411">
        <v>17943.060000000001</v>
      </c>
      <c r="T411">
        <v>17943.060000000001</v>
      </c>
      <c r="U411">
        <v>273.52999999999997</v>
      </c>
      <c r="V411">
        <v>4.9000000000000002E-2</v>
      </c>
      <c r="W411">
        <v>1</v>
      </c>
      <c r="X411">
        <v>17943.060000000001</v>
      </c>
      <c r="Y411" s="14">
        <v>17943.060000000001</v>
      </c>
      <c r="Z411">
        <v>273.52999999999997</v>
      </c>
      <c r="AA411">
        <v>0</v>
      </c>
      <c r="AB411">
        <v>0</v>
      </c>
      <c r="AC411" t="s">
        <v>523</v>
      </c>
      <c r="AD411">
        <v>0</v>
      </c>
      <c r="AE411">
        <v>0</v>
      </c>
      <c r="AF411">
        <v>0</v>
      </c>
      <c r="AG411">
        <v>0</v>
      </c>
      <c r="AH411" t="s">
        <v>523</v>
      </c>
      <c r="AI411">
        <v>5</v>
      </c>
      <c r="AJ411">
        <v>5</v>
      </c>
      <c r="AL411">
        <v>5</v>
      </c>
      <c r="AM411" t="s">
        <v>95</v>
      </c>
      <c r="AN411">
        <v>0</v>
      </c>
      <c r="AO411" t="s">
        <v>95</v>
      </c>
      <c r="AP411" t="s">
        <v>95</v>
      </c>
      <c r="AQ411">
        <v>1</v>
      </c>
      <c r="AS411">
        <v>1</v>
      </c>
      <c r="AT411" t="s">
        <v>92</v>
      </c>
      <c r="AU411" t="s">
        <v>2415</v>
      </c>
      <c r="AV411" t="s">
        <v>94</v>
      </c>
      <c r="AW411">
        <v>5000000</v>
      </c>
      <c r="AX411">
        <v>4769666.04</v>
      </c>
      <c r="AY411">
        <v>1</v>
      </c>
      <c r="AZ411">
        <v>31953500</v>
      </c>
      <c r="BA411">
        <v>30481504.761827998</v>
      </c>
      <c r="BB411" t="s">
        <v>93</v>
      </c>
      <c r="BC411" t="s">
        <v>2023</v>
      </c>
      <c r="BD411">
        <v>199.2495654815765</v>
      </c>
      <c r="BE411">
        <v>0</v>
      </c>
      <c r="BF411">
        <v>3.0374269297530976</v>
      </c>
      <c r="BG411">
        <v>202.28699241132961</v>
      </c>
      <c r="BH411">
        <v>199.2495654815765</v>
      </c>
      <c r="BI411">
        <v>0</v>
      </c>
      <c r="BJ411">
        <v>3.0374269297530976</v>
      </c>
      <c r="BK411">
        <v>202.28699241132961</v>
      </c>
      <c r="BL411">
        <v>14354.448</v>
      </c>
      <c r="BM411">
        <v>0</v>
      </c>
      <c r="BN411">
        <v>218.82399999999996</v>
      </c>
      <c r="BO411">
        <v>14573.271999999999</v>
      </c>
      <c r="BP411">
        <v>199.2495654815765</v>
      </c>
      <c r="BQ411">
        <v>0</v>
      </c>
      <c r="BR411">
        <v>3.0374269297530976</v>
      </c>
      <c r="BS411" s="14">
        <v>202.28699241132961</v>
      </c>
      <c r="BT411" s="15">
        <v>1035.1214176333381</v>
      </c>
      <c r="BU411" s="15">
        <v>0</v>
      </c>
      <c r="BV411" s="15">
        <v>15.779736642760318</v>
      </c>
      <c r="BW411" s="15">
        <v>1050.9011542760984</v>
      </c>
      <c r="BX411" s="15">
        <v>1035.1214176333381</v>
      </c>
      <c r="BY411" s="15">
        <v>0</v>
      </c>
      <c r="BZ411" s="15">
        <v>15.779736642760318</v>
      </c>
      <c r="CA411" s="15">
        <v>1050.9011542760984</v>
      </c>
      <c r="CB411" s="15">
        <v>74572.792804800003</v>
      </c>
      <c r="CC411" s="15">
        <v>0</v>
      </c>
      <c r="CD411" s="15">
        <v>1136.8125623999997</v>
      </c>
      <c r="CE411" s="15">
        <v>75709.605367199998</v>
      </c>
      <c r="CF411" s="15">
        <v>1035.1214176333381</v>
      </c>
      <c r="CG411" s="15">
        <v>0</v>
      </c>
      <c r="CH411" s="15">
        <v>15.779736642760318</v>
      </c>
      <c r="CI411" s="15">
        <v>1050.9011542760984</v>
      </c>
      <c r="CJ411" s="15" t="s">
        <v>96</v>
      </c>
      <c r="CK411" s="15">
        <v>1.4999999999999999E-2</v>
      </c>
      <c r="CL411" s="15">
        <v>3.5000000000000003E-2</v>
      </c>
      <c r="CM411" s="15">
        <v>0.26500000000000001</v>
      </c>
      <c r="CN411" s="15">
        <v>269.14589999999998</v>
      </c>
      <c r="CO411" s="15">
        <v>628.00710000000015</v>
      </c>
      <c r="CP411" s="15">
        <v>4754.9109000000008</v>
      </c>
      <c r="CQ411" s="15">
        <v>269.14589999999998</v>
      </c>
      <c r="CR411" s="14">
        <v>269.14589999999998</v>
      </c>
      <c r="CS411">
        <v>269.14589999999998</v>
      </c>
      <c r="CT411">
        <v>628.00710000000015</v>
      </c>
      <c r="CU411">
        <v>4754.9109000000008</v>
      </c>
      <c r="CV411">
        <v>269.14589999999998</v>
      </c>
      <c r="CW411">
        <v>269.14589999999998</v>
      </c>
      <c r="CX411">
        <v>5</v>
      </c>
      <c r="CY411" s="21">
        <f t="shared" si="6"/>
        <v>1.127382912453782E-2</v>
      </c>
      <c r="CZ411" s="21" t="e">
        <f>VLOOKUP(F411,#REF!,12,0)</f>
        <v>#REF!</v>
      </c>
      <c r="DB411" s="16"/>
    </row>
    <row r="412" spans="1:106">
      <c r="A412" t="s">
        <v>520</v>
      </c>
      <c r="B412" t="s">
        <v>972</v>
      </c>
      <c r="C412" t="s">
        <v>2024</v>
      </c>
      <c r="D412" t="s">
        <v>2460</v>
      </c>
      <c r="E412" t="s">
        <v>520</v>
      </c>
      <c r="F412" t="s">
        <v>972</v>
      </c>
      <c r="I412" t="s">
        <v>836</v>
      </c>
      <c r="J412" t="s">
        <v>2418</v>
      </c>
      <c r="K412" t="s">
        <v>100</v>
      </c>
      <c r="L412" t="s">
        <v>89</v>
      </c>
      <c r="M412" t="s">
        <v>90</v>
      </c>
      <c r="N412" t="s">
        <v>971</v>
      </c>
      <c r="O412">
        <v>44546</v>
      </c>
      <c r="P412">
        <v>44500</v>
      </c>
      <c r="Q412">
        <v>1</v>
      </c>
      <c r="R412" t="s">
        <v>94</v>
      </c>
      <c r="S412">
        <v>127393.34</v>
      </c>
      <c r="T412">
        <v>127393.34</v>
      </c>
      <c r="U412">
        <v>1942.04</v>
      </c>
      <c r="V412">
        <v>4.9000000000000002E-2</v>
      </c>
      <c r="W412">
        <v>1</v>
      </c>
      <c r="X412">
        <v>127393.34</v>
      </c>
      <c r="Y412" s="14">
        <v>127393.34</v>
      </c>
      <c r="Z412">
        <v>1942.04</v>
      </c>
      <c r="AA412">
        <v>0</v>
      </c>
      <c r="AB412">
        <v>0</v>
      </c>
      <c r="AC412" t="s">
        <v>523</v>
      </c>
      <c r="AD412">
        <v>0</v>
      </c>
      <c r="AE412">
        <v>0</v>
      </c>
      <c r="AF412">
        <v>0</v>
      </c>
      <c r="AG412">
        <v>0</v>
      </c>
      <c r="AH412" t="s">
        <v>523</v>
      </c>
      <c r="AI412">
        <v>5</v>
      </c>
      <c r="AJ412">
        <v>5</v>
      </c>
      <c r="AL412">
        <v>5</v>
      </c>
      <c r="AM412" t="s">
        <v>95</v>
      </c>
      <c r="AN412">
        <v>0</v>
      </c>
      <c r="AO412" t="s">
        <v>95</v>
      </c>
      <c r="AP412" t="s">
        <v>95</v>
      </c>
      <c r="AQ412">
        <v>1</v>
      </c>
      <c r="AS412">
        <v>1</v>
      </c>
      <c r="AT412" t="s">
        <v>92</v>
      </c>
      <c r="AU412" t="s">
        <v>2415</v>
      </c>
      <c r="AV412" t="s">
        <v>94</v>
      </c>
      <c r="AW412">
        <v>5000000</v>
      </c>
      <c r="AX412">
        <v>4769666.04</v>
      </c>
      <c r="AY412">
        <v>1</v>
      </c>
      <c r="AZ412">
        <v>31953500</v>
      </c>
      <c r="BA412">
        <v>30481504.761827998</v>
      </c>
      <c r="BB412" t="s">
        <v>93</v>
      </c>
      <c r="BC412" t="s">
        <v>2024</v>
      </c>
      <c r="BD412">
        <v>1414.6454194684038</v>
      </c>
      <c r="BE412">
        <v>0</v>
      </c>
      <c r="BF412">
        <v>21.565475796650119</v>
      </c>
      <c r="BG412">
        <v>1436.210895265054</v>
      </c>
      <c r="BH412">
        <v>1414.6454194684038</v>
      </c>
      <c r="BI412">
        <v>0</v>
      </c>
      <c r="BJ412">
        <v>21.565475796650119</v>
      </c>
      <c r="BK412">
        <v>1436.210895265054</v>
      </c>
      <c r="BL412">
        <v>101914.67200000001</v>
      </c>
      <c r="BM412">
        <v>0</v>
      </c>
      <c r="BN412">
        <v>1553.6319999999998</v>
      </c>
      <c r="BO412">
        <v>103468.30399999999</v>
      </c>
      <c r="BP412">
        <v>1414.6454194684038</v>
      </c>
      <c r="BQ412">
        <v>0</v>
      </c>
      <c r="BR412">
        <v>21.565475796650119</v>
      </c>
      <c r="BS412" s="14">
        <v>1436.210895265054</v>
      </c>
      <c r="BT412" s="15">
        <v>7349.2244186803046</v>
      </c>
      <c r="BU412" s="15">
        <v>0</v>
      </c>
      <c r="BV412" s="15">
        <v>112.03480331117704</v>
      </c>
      <c r="BW412" s="15">
        <v>7461.2592219914823</v>
      </c>
      <c r="BX412" s="15">
        <v>7349.2244186803046</v>
      </c>
      <c r="BY412" s="15">
        <v>0</v>
      </c>
      <c r="BZ412" s="15">
        <v>112.03480331117704</v>
      </c>
      <c r="CA412" s="15">
        <v>7461.2592219914823</v>
      </c>
      <c r="CB412" s="15">
        <v>529456.91250720003</v>
      </c>
      <c r="CC412" s="15">
        <v>0</v>
      </c>
      <c r="CD412" s="15">
        <v>8071.2736031999993</v>
      </c>
      <c r="CE412" s="15">
        <v>537528.1861103999</v>
      </c>
      <c r="CF412" s="15">
        <v>7349.2244186803046</v>
      </c>
      <c r="CG412" s="15">
        <v>0</v>
      </c>
      <c r="CH412" s="15">
        <v>112.03480331117704</v>
      </c>
      <c r="CI412" s="15">
        <v>7461.2592219914823</v>
      </c>
      <c r="CJ412" s="15" t="s">
        <v>96</v>
      </c>
      <c r="CK412" s="15">
        <v>1.4999999999999999E-2</v>
      </c>
      <c r="CL412" s="15">
        <v>3.5000000000000003E-2</v>
      </c>
      <c r="CM412" s="15">
        <v>0.26500000000000001</v>
      </c>
      <c r="CN412" s="15">
        <v>1910.9000999999998</v>
      </c>
      <c r="CO412" s="15">
        <v>4458.7669000000005</v>
      </c>
      <c r="CP412" s="15">
        <v>33759.235099999998</v>
      </c>
      <c r="CQ412" s="15">
        <v>1910.9000999999998</v>
      </c>
      <c r="CR412" s="14">
        <v>1910.9000999999998</v>
      </c>
      <c r="CS412">
        <v>1910.9000999999998</v>
      </c>
      <c r="CT412">
        <v>4458.7669000000005</v>
      </c>
      <c r="CU412">
        <v>33759.235099999998</v>
      </c>
      <c r="CV412">
        <v>1910.9000999999998</v>
      </c>
      <c r="CW412">
        <v>1910.9000999999998</v>
      </c>
      <c r="CX412">
        <v>5</v>
      </c>
      <c r="CY412" s="21">
        <f t="shared" si="6"/>
        <v>1.1273830290225956E-2</v>
      </c>
      <c r="CZ412" s="21" t="e">
        <f>VLOOKUP(F412,#REF!,12,0)</f>
        <v>#REF!</v>
      </c>
      <c r="DB412" s="16"/>
    </row>
    <row r="413" spans="1:106">
      <c r="A413" t="s">
        <v>520</v>
      </c>
      <c r="B413" t="s">
        <v>973</v>
      </c>
      <c r="C413" t="s">
        <v>2025</v>
      </c>
      <c r="D413" t="s">
        <v>2460</v>
      </c>
      <c r="E413" t="s">
        <v>520</v>
      </c>
      <c r="F413" t="s">
        <v>973</v>
      </c>
      <c r="I413" t="s">
        <v>836</v>
      </c>
      <c r="J413" t="s">
        <v>2418</v>
      </c>
      <c r="K413" t="s">
        <v>100</v>
      </c>
      <c r="L413" t="s">
        <v>89</v>
      </c>
      <c r="M413" t="s">
        <v>90</v>
      </c>
      <c r="N413" t="s">
        <v>971</v>
      </c>
      <c r="O413">
        <v>44546</v>
      </c>
      <c r="P413">
        <v>44500</v>
      </c>
      <c r="Q413">
        <v>1</v>
      </c>
      <c r="R413" t="s">
        <v>94</v>
      </c>
      <c r="S413">
        <v>43012.52</v>
      </c>
      <c r="T413">
        <v>43012.52</v>
      </c>
      <c r="U413">
        <v>655.7</v>
      </c>
      <c r="V413">
        <v>4.9000000000000002E-2</v>
      </c>
      <c r="W413">
        <v>1</v>
      </c>
      <c r="X413">
        <v>43012.52</v>
      </c>
      <c r="Y413" s="14">
        <v>43012.52</v>
      </c>
      <c r="Z413">
        <v>655.7</v>
      </c>
      <c r="AA413">
        <v>0</v>
      </c>
      <c r="AB413">
        <v>0</v>
      </c>
      <c r="AC413" t="s">
        <v>523</v>
      </c>
      <c r="AD413">
        <v>0</v>
      </c>
      <c r="AE413">
        <v>0</v>
      </c>
      <c r="AF413">
        <v>0</v>
      </c>
      <c r="AG413">
        <v>0</v>
      </c>
      <c r="AH413" t="s">
        <v>523</v>
      </c>
      <c r="AI413">
        <v>5</v>
      </c>
      <c r="AJ413">
        <v>5</v>
      </c>
      <c r="AL413">
        <v>5</v>
      </c>
      <c r="AM413" t="s">
        <v>95</v>
      </c>
      <c r="AN413">
        <v>0</v>
      </c>
      <c r="AO413" t="s">
        <v>95</v>
      </c>
      <c r="AP413" t="s">
        <v>95</v>
      </c>
      <c r="AQ413">
        <v>1</v>
      </c>
      <c r="AS413">
        <v>1</v>
      </c>
      <c r="AT413" t="s">
        <v>92</v>
      </c>
      <c r="AU413" t="s">
        <v>2415</v>
      </c>
      <c r="AV413" t="s">
        <v>94</v>
      </c>
      <c r="AW413">
        <v>5000000</v>
      </c>
      <c r="AX413">
        <v>4769666.04</v>
      </c>
      <c r="AY413">
        <v>1</v>
      </c>
      <c r="AZ413">
        <v>31953500</v>
      </c>
      <c r="BA413">
        <v>30481504.761827998</v>
      </c>
      <c r="BB413" t="s">
        <v>93</v>
      </c>
      <c r="BC413" t="s">
        <v>2025</v>
      </c>
      <c r="BD413">
        <v>477.63457962396706</v>
      </c>
      <c r="BE413">
        <v>0</v>
      </c>
      <c r="BF413">
        <v>7.2812519205904529</v>
      </c>
      <c r="BG413">
        <v>484.91583154455753</v>
      </c>
      <c r="BH413">
        <v>477.63457962396706</v>
      </c>
      <c r="BI413">
        <v>0</v>
      </c>
      <c r="BJ413">
        <v>7.2812519205904529</v>
      </c>
      <c r="BK413">
        <v>484.91583154455753</v>
      </c>
      <c r="BL413">
        <v>34410.015999999996</v>
      </c>
      <c r="BM413">
        <v>0</v>
      </c>
      <c r="BN413">
        <v>524.55999999999995</v>
      </c>
      <c r="BO413">
        <v>34934.575999999994</v>
      </c>
      <c r="BP413">
        <v>477.63457962396706</v>
      </c>
      <c r="BQ413">
        <v>0</v>
      </c>
      <c r="BR413">
        <v>7.2812519205904529</v>
      </c>
      <c r="BS413" s="14">
        <v>484.91583154455753</v>
      </c>
      <c r="BT413" s="15">
        <v>2481.3594046044714</v>
      </c>
      <c r="BU413" s="15">
        <v>0</v>
      </c>
      <c r="BV413" s="15">
        <v>37.82683185265946</v>
      </c>
      <c r="BW413" s="15">
        <v>2519.1862364571307</v>
      </c>
      <c r="BX413" s="15">
        <v>2481.3594046044714</v>
      </c>
      <c r="BY413" s="15">
        <v>0</v>
      </c>
      <c r="BZ413" s="15">
        <v>37.82683185265946</v>
      </c>
      <c r="CA413" s="15">
        <v>2519.1862364571307</v>
      </c>
      <c r="CB413" s="15">
        <v>178763.47412159998</v>
      </c>
      <c r="CC413" s="15">
        <v>0</v>
      </c>
      <c r="CD413" s="15">
        <v>2725.1416559999998</v>
      </c>
      <c r="CE413" s="15">
        <v>181488.61577759997</v>
      </c>
      <c r="CF413" s="15">
        <v>2481.3594046044714</v>
      </c>
      <c r="CG413" s="15">
        <v>0</v>
      </c>
      <c r="CH413" s="15">
        <v>37.82683185265946</v>
      </c>
      <c r="CI413" s="15">
        <v>2519.1862364571307</v>
      </c>
      <c r="CJ413" s="15" t="s">
        <v>96</v>
      </c>
      <c r="CK413" s="15">
        <v>1.4999999999999999E-2</v>
      </c>
      <c r="CL413" s="15">
        <v>3.5000000000000003E-2</v>
      </c>
      <c r="CM413" s="15">
        <v>0.26500000000000001</v>
      </c>
      <c r="CN413" s="15">
        <v>645.18779999999992</v>
      </c>
      <c r="CO413" s="15">
        <v>1505.4382000000001</v>
      </c>
      <c r="CP413" s="15">
        <v>11398.317799999999</v>
      </c>
      <c r="CQ413" s="15">
        <v>645.18779999999992</v>
      </c>
      <c r="CR413" s="14">
        <v>645.18779999999992</v>
      </c>
      <c r="CS413">
        <v>645.18779999999992</v>
      </c>
      <c r="CT413">
        <v>1505.4382000000001</v>
      </c>
      <c r="CU413">
        <v>11398.317799999999</v>
      </c>
      <c r="CV413">
        <v>645.18779999999992</v>
      </c>
      <c r="CW413">
        <v>645.18779999999992</v>
      </c>
      <c r="CX413">
        <v>5</v>
      </c>
      <c r="CY413" s="21">
        <f t="shared" si="6"/>
        <v>1.1273829841742767E-2</v>
      </c>
      <c r="CZ413" s="21" t="e">
        <f>VLOOKUP(F413,#REF!,12,0)</f>
        <v>#REF!</v>
      </c>
      <c r="DB413" s="16"/>
    </row>
    <row r="414" spans="1:106">
      <c r="A414" t="s">
        <v>520</v>
      </c>
      <c r="B414" t="s">
        <v>974</v>
      </c>
      <c r="C414" t="s">
        <v>2026</v>
      </c>
      <c r="D414" t="s">
        <v>2460</v>
      </c>
      <c r="E414" t="s">
        <v>520</v>
      </c>
      <c r="F414" t="s">
        <v>974</v>
      </c>
      <c r="I414" t="s">
        <v>836</v>
      </c>
      <c r="J414" t="s">
        <v>2418</v>
      </c>
      <c r="K414" t="s">
        <v>100</v>
      </c>
      <c r="L414" t="s">
        <v>89</v>
      </c>
      <c r="M414" t="s">
        <v>90</v>
      </c>
      <c r="N414" t="s">
        <v>971</v>
      </c>
      <c r="O414">
        <v>44546</v>
      </c>
      <c r="P414">
        <v>44500</v>
      </c>
      <c r="Q414">
        <v>1</v>
      </c>
      <c r="R414" t="s">
        <v>94</v>
      </c>
      <c r="S414">
        <v>41985.04</v>
      </c>
      <c r="T414">
        <v>41985.04</v>
      </c>
      <c r="U414">
        <v>640.04</v>
      </c>
      <c r="V414">
        <v>4.9000000000000002E-2</v>
      </c>
      <c r="W414">
        <v>1</v>
      </c>
      <c r="X414">
        <v>41985.04</v>
      </c>
      <c r="Y414" s="14">
        <v>41985.04</v>
      </c>
      <c r="Z414">
        <v>640.04</v>
      </c>
      <c r="AA414">
        <v>0</v>
      </c>
      <c r="AB414">
        <v>0</v>
      </c>
      <c r="AC414" t="s">
        <v>523</v>
      </c>
      <c r="AD414">
        <v>0</v>
      </c>
      <c r="AE414">
        <v>0</v>
      </c>
      <c r="AF414">
        <v>0</v>
      </c>
      <c r="AG414">
        <v>0</v>
      </c>
      <c r="AH414" t="s">
        <v>523</v>
      </c>
      <c r="AI414">
        <v>5</v>
      </c>
      <c r="AJ414">
        <v>5</v>
      </c>
      <c r="AL414">
        <v>5</v>
      </c>
      <c r="AM414" t="s">
        <v>95</v>
      </c>
      <c r="AN414">
        <v>0</v>
      </c>
      <c r="AO414" t="s">
        <v>95</v>
      </c>
      <c r="AP414" t="s">
        <v>95</v>
      </c>
      <c r="AQ414">
        <v>1</v>
      </c>
      <c r="AS414">
        <v>1</v>
      </c>
      <c r="AT414" t="s">
        <v>92</v>
      </c>
      <c r="AU414" t="s">
        <v>2415</v>
      </c>
      <c r="AV414" t="s">
        <v>94</v>
      </c>
      <c r="AW414">
        <v>5000000</v>
      </c>
      <c r="AX414">
        <v>4769666.04</v>
      </c>
      <c r="AY414">
        <v>1</v>
      </c>
      <c r="AZ414">
        <v>31953500</v>
      </c>
      <c r="BA414">
        <v>30481504.761827998</v>
      </c>
      <c r="BB414" t="s">
        <v>93</v>
      </c>
      <c r="BC414" t="s">
        <v>2026</v>
      </c>
      <c r="BD414">
        <v>466.22487896304244</v>
      </c>
      <c r="BE414">
        <v>0</v>
      </c>
      <c r="BF414">
        <v>7.1073547037589027</v>
      </c>
      <c r="BG414">
        <v>473.33223366680136</v>
      </c>
      <c r="BH414">
        <v>466.22487896304244</v>
      </c>
      <c r="BI414">
        <v>0</v>
      </c>
      <c r="BJ414">
        <v>7.1073547037589027</v>
      </c>
      <c r="BK414">
        <v>473.33223366680136</v>
      </c>
      <c r="BL414">
        <v>33588.031999999999</v>
      </c>
      <c r="BM414">
        <v>0</v>
      </c>
      <c r="BN414">
        <v>512.03199999999993</v>
      </c>
      <c r="BO414">
        <v>34100.064000000006</v>
      </c>
      <c r="BP414">
        <v>466.22487896304244</v>
      </c>
      <c r="BQ414">
        <v>0</v>
      </c>
      <c r="BR414">
        <v>7.1073547037589027</v>
      </c>
      <c r="BS414" s="14">
        <v>473.33223366680136</v>
      </c>
      <c r="BT414" s="15">
        <v>2422.084868700902</v>
      </c>
      <c r="BU414" s="15">
        <v>0</v>
      </c>
      <c r="BV414" s="15">
        <v>36.923418421497878</v>
      </c>
      <c r="BW414" s="15">
        <v>2459.0082871223999</v>
      </c>
      <c r="BX414" s="15">
        <v>2422.084868700902</v>
      </c>
      <c r="BY414" s="15">
        <v>0</v>
      </c>
      <c r="BZ414" s="15">
        <v>36.923418421497878</v>
      </c>
      <c r="CA414" s="15">
        <v>2459.0082871223999</v>
      </c>
      <c r="CB414" s="15">
        <v>174493.18504320001</v>
      </c>
      <c r="CC414" s="15">
        <v>0</v>
      </c>
      <c r="CD414" s="15">
        <v>2660.0574431999999</v>
      </c>
      <c r="CE414" s="15">
        <v>177153.24248640003</v>
      </c>
      <c r="CF414" s="15">
        <v>2422.084868700902</v>
      </c>
      <c r="CG414" s="15">
        <v>0</v>
      </c>
      <c r="CH414" s="15">
        <v>36.923418421497878</v>
      </c>
      <c r="CI414" s="15">
        <v>2459.0082871223999</v>
      </c>
      <c r="CJ414" s="15" t="s">
        <v>96</v>
      </c>
      <c r="CK414" s="15">
        <v>1.4999999999999999E-2</v>
      </c>
      <c r="CL414" s="15">
        <v>3.5000000000000003E-2</v>
      </c>
      <c r="CM414" s="15">
        <v>0.26500000000000001</v>
      </c>
      <c r="CN414" s="15">
        <v>629.77559999999994</v>
      </c>
      <c r="CO414" s="15">
        <v>1469.4764000000002</v>
      </c>
      <c r="CP414" s="15">
        <v>11126.035600000001</v>
      </c>
      <c r="CQ414" s="15">
        <v>629.77559999999994</v>
      </c>
      <c r="CR414" s="14">
        <v>629.77559999999994</v>
      </c>
      <c r="CS414">
        <v>629.77559999999994</v>
      </c>
      <c r="CT414">
        <v>1469.4764000000002</v>
      </c>
      <c r="CU414">
        <v>11126.035600000001</v>
      </c>
      <c r="CV414">
        <v>629.77559999999994</v>
      </c>
      <c r="CW414">
        <v>629.77559999999994</v>
      </c>
      <c r="CX414">
        <v>5</v>
      </c>
      <c r="CY414" s="21">
        <f t="shared" si="6"/>
        <v>1.1273830718436885E-2</v>
      </c>
      <c r="CZ414" s="21" t="e">
        <f>VLOOKUP(F414,#REF!,12,0)</f>
        <v>#REF!</v>
      </c>
      <c r="DB414" s="16"/>
    </row>
    <row r="415" spans="1:106">
      <c r="A415" t="s">
        <v>520</v>
      </c>
      <c r="B415" t="s">
        <v>975</v>
      </c>
      <c r="C415" t="s">
        <v>2027</v>
      </c>
      <c r="D415" t="s">
        <v>2460</v>
      </c>
      <c r="E415" t="s">
        <v>520</v>
      </c>
      <c r="F415" t="s">
        <v>975</v>
      </c>
      <c r="I415" t="s">
        <v>836</v>
      </c>
      <c r="J415" t="s">
        <v>2418</v>
      </c>
      <c r="K415" t="s">
        <v>100</v>
      </c>
      <c r="L415" t="s">
        <v>89</v>
      </c>
      <c r="M415" t="s">
        <v>90</v>
      </c>
      <c r="N415" t="s">
        <v>978</v>
      </c>
      <c r="O415">
        <v>44546</v>
      </c>
      <c r="P415">
        <v>44500</v>
      </c>
      <c r="Q415">
        <v>1</v>
      </c>
      <c r="R415" t="s">
        <v>94</v>
      </c>
      <c r="S415">
        <v>363392.35</v>
      </c>
      <c r="T415">
        <v>363392.35</v>
      </c>
      <c r="U415">
        <v>5490.25</v>
      </c>
      <c r="V415">
        <v>4.9000000000000002E-2</v>
      </c>
      <c r="W415">
        <v>1</v>
      </c>
      <c r="X415">
        <v>363392.35</v>
      </c>
      <c r="Y415" s="14">
        <v>363392.35</v>
      </c>
      <c r="Z415">
        <v>5490.25</v>
      </c>
      <c r="AA415">
        <v>0</v>
      </c>
      <c r="AB415">
        <v>0</v>
      </c>
      <c r="AC415" t="s">
        <v>523</v>
      </c>
      <c r="AD415">
        <v>0</v>
      </c>
      <c r="AE415">
        <v>0</v>
      </c>
      <c r="AF415">
        <v>0</v>
      </c>
      <c r="AG415">
        <v>0</v>
      </c>
      <c r="AH415" t="s">
        <v>523</v>
      </c>
      <c r="AI415">
        <v>5</v>
      </c>
      <c r="AJ415">
        <v>5</v>
      </c>
      <c r="AL415">
        <v>5</v>
      </c>
      <c r="AM415" t="s">
        <v>95</v>
      </c>
      <c r="AN415">
        <v>0</v>
      </c>
      <c r="AO415" t="s">
        <v>95</v>
      </c>
      <c r="AP415" t="s">
        <v>95</v>
      </c>
      <c r="AQ415">
        <v>1</v>
      </c>
      <c r="AS415">
        <v>1</v>
      </c>
      <c r="AT415" t="s">
        <v>92</v>
      </c>
      <c r="AU415" t="s">
        <v>2415</v>
      </c>
      <c r="AV415" t="s">
        <v>94</v>
      </c>
      <c r="AW415">
        <v>5000000</v>
      </c>
      <c r="AX415">
        <v>3750681.51</v>
      </c>
      <c r="AY415">
        <v>1</v>
      </c>
      <c r="AZ415">
        <v>31953500</v>
      </c>
      <c r="BA415">
        <v>23969480.325956997</v>
      </c>
      <c r="BB415" t="s">
        <v>93</v>
      </c>
      <c r="BC415" t="s">
        <v>2027</v>
      </c>
      <c r="BD415">
        <v>4035.3076808988526</v>
      </c>
      <c r="BE415">
        <v>0</v>
      </c>
      <c r="BF415">
        <v>60.966742957178184</v>
      </c>
      <c r="BG415">
        <v>4096.2744238560308</v>
      </c>
      <c r="BH415">
        <v>4035.3076808988526</v>
      </c>
      <c r="BI415">
        <v>0</v>
      </c>
      <c r="BJ415">
        <v>60.966742957178184</v>
      </c>
      <c r="BK415">
        <v>4096.2744238560308</v>
      </c>
      <c r="BL415">
        <v>290713.88</v>
      </c>
      <c r="BM415">
        <v>0</v>
      </c>
      <c r="BN415">
        <v>4392.2</v>
      </c>
      <c r="BO415">
        <v>295106.08</v>
      </c>
      <c r="BP415">
        <v>4035.3076808988526</v>
      </c>
      <c r="BQ415">
        <v>0</v>
      </c>
      <c r="BR415">
        <v>60.966742957178184</v>
      </c>
      <c r="BS415" s="14">
        <v>4096.2744238560308</v>
      </c>
      <c r="BT415" s="15">
        <v>20963.826933037628</v>
      </c>
      <c r="BU415" s="15">
        <v>0</v>
      </c>
      <c r="BV415" s="15">
        <v>316.7283263368364</v>
      </c>
      <c r="BW415" s="15">
        <v>21280.555259374465</v>
      </c>
      <c r="BX415" s="15">
        <v>20963.826933037628</v>
      </c>
      <c r="BY415" s="15">
        <v>0</v>
      </c>
      <c r="BZ415" s="15">
        <v>316.7283263368364</v>
      </c>
      <c r="CA415" s="15">
        <v>21280.555259374465</v>
      </c>
      <c r="CB415" s="15">
        <v>1510287.677988</v>
      </c>
      <c r="CC415" s="15">
        <v>0</v>
      </c>
      <c r="CD415" s="15">
        <v>22817.91822</v>
      </c>
      <c r="CE415" s="15">
        <v>1533105.5962080001</v>
      </c>
      <c r="CF415" s="15">
        <v>20963.826933037628</v>
      </c>
      <c r="CG415" s="15">
        <v>0</v>
      </c>
      <c r="CH415" s="15">
        <v>316.7283263368364</v>
      </c>
      <c r="CI415" s="15">
        <v>21280.555259374465</v>
      </c>
      <c r="CJ415" s="15" t="s">
        <v>96</v>
      </c>
      <c r="CK415" s="15">
        <v>1.4999999999999999E-2</v>
      </c>
      <c r="CL415" s="15">
        <v>3.5000000000000003E-2</v>
      </c>
      <c r="CM415" s="15">
        <v>0.26500000000000001</v>
      </c>
      <c r="CN415" s="15">
        <v>5450.8852499999994</v>
      </c>
      <c r="CO415" s="15">
        <v>12718.732250000001</v>
      </c>
      <c r="CP415" s="15">
        <v>96298.972750000001</v>
      </c>
      <c r="CQ415" s="15">
        <v>5450.8852499999994</v>
      </c>
      <c r="CR415" s="14">
        <v>5450.8852499999994</v>
      </c>
      <c r="CS415">
        <v>5450.8852499999994</v>
      </c>
      <c r="CT415">
        <v>12718.732250000001</v>
      </c>
      <c r="CU415">
        <v>96298.972750000001</v>
      </c>
      <c r="CV415">
        <v>5450.8852499999994</v>
      </c>
      <c r="CW415">
        <v>5450.8852499999994</v>
      </c>
      <c r="CX415">
        <v>5</v>
      </c>
      <c r="CY415" s="21">
        <f t="shared" si="6"/>
        <v>1.1272318814240396E-2</v>
      </c>
      <c r="CZ415" s="21" t="e">
        <f>VLOOKUP(F415,#REF!,12,0)</f>
        <v>#REF!</v>
      </c>
      <c r="DB415" s="16"/>
    </row>
    <row r="416" spans="1:106">
      <c r="A416" t="s">
        <v>520</v>
      </c>
      <c r="B416" t="s">
        <v>979</v>
      </c>
      <c r="C416" t="s">
        <v>2028</v>
      </c>
      <c r="D416" t="s">
        <v>2460</v>
      </c>
      <c r="E416" t="s">
        <v>520</v>
      </c>
      <c r="F416" t="s">
        <v>979</v>
      </c>
      <c r="I416" t="s">
        <v>836</v>
      </c>
      <c r="J416" t="s">
        <v>2418</v>
      </c>
      <c r="K416" t="s">
        <v>100</v>
      </c>
      <c r="L416" t="s">
        <v>89</v>
      </c>
      <c r="M416" t="s">
        <v>90</v>
      </c>
      <c r="N416" t="s">
        <v>982</v>
      </c>
      <c r="O416">
        <v>44546</v>
      </c>
      <c r="P416">
        <v>44500</v>
      </c>
      <c r="Q416">
        <v>1</v>
      </c>
      <c r="R416" t="s">
        <v>94</v>
      </c>
      <c r="S416">
        <v>212939.49</v>
      </c>
      <c r="T416">
        <v>212939.49</v>
      </c>
      <c r="U416">
        <v>3217.16</v>
      </c>
      <c r="V416">
        <v>4.9000000000000002E-2</v>
      </c>
      <c r="W416">
        <v>1</v>
      </c>
      <c r="X416">
        <v>212939.49</v>
      </c>
      <c r="Y416" s="14">
        <v>212939.49</v>
      </c>
      <c r="Z416">
        <v>3217.16</v>
      </c>
      <c r="AA416">
        <v>0</v>
      </c>
      <c r="AB416">
        <v>0</v>
      </c>
      <c r="AC416" t="s">
        <v>523</v>
      </c>
      <c r="AD416">
        <v>0</v>
      </c>
      <c r="AE416">
        <v>0</v>
      </c>
      <c r="AF416">
        <v>0</v>
      </c>
      <c r="AG416">
        <v>0</v>
      </c>
      <c r="AH416" t="s">
        <v>523</v>
      </c>
      <c r="AI416">
        <v>5</v>
      </c>
      <c r="AJ416">
        <v>5</v>
      </c>
      <c r="AL416">
        <v>5</v>
      </c>
      <c r="AM416" t="s">
        <v>95</v>
      </c>
      <c r="AN416">
        <v>0</v>
      </c>
      <c r="AO416" t="s">
        <v>95</v>
      </c>
      <c r="AP416" t="s">
        <v>95</v>
      </c>
      <c r="AQ416">
        <v>1</v>
      </c>
      <c r="AS416">
        <v>1</v>
      </c>
      <c r="AT416" t="s">
        <v>92</v>
      </c>
      <c r="AU416" t="s">
        <v>2415</v>
      </c>
      <c r="AV416" t="s">
        <v>94</v>
      </c>
      <c r="AW416">
        <v>5000000</v>
      </c>
      <c r="AX416">
        <v>4500182.9400000004</v>
      </c>
      <c r="AY416">
        <v>1</v>
      </c>
      <c r="AZ416">
        <v>31953500</v>
      </c>
      <c r="BA416">
        <v>28759319.114658002</v>
      </c>
      <c r="BB416" t="s">
        <v>93</v>
      </c>
      <c r="BC416" t="s">
        <v>2028</v>
      </c>
      <c r="BD416">
        <v>2364.5967218728861</v>
      </c>
      <c r="BE416">
        <v>0</v>
      </c>
      <c r="BF416">
        <v>35.725106647623576</v>
      </c>
      <c r="BG416">
        <v>2400.3218285205098</v>
      </c>
      <c r="BH416">
        <v>2364.5967218728861</v>
      </c>
      <c r="BI416">
        <v>0</v>
      </c>
      <c r="BJ416">
        <v>35.725106647623576</v>
      </c>
      <c r="BK416">
        <v>2400.3218285205098</v>
      </c>
      <c r="BL416">
        <v>170351.59199999998</v>
      </c>
      <c r="BM416">
        <v>0</v>
      </c>
      <c r="BN416">
        <v>2573.7279999999996</v>
      </c>
      <c r="BO416">
        <v>172925.32</v>
      </c>
      <c r="BP416">
        <v>2364.5967218728861</v>
      </c>
      <c r="BQ416">
        <v>0</v>
      </c>
      <c r="BR416">
        <v>35.725106647623576</v>
      </c>
      <c r="BS416" s="14">
        <v>2400.3218285205098</v>
      </c>
      <c r="BT416" s="15">
        <v>12284.316429801831</v>
      </c>
      <c r="BU416" s="15">
        <v>0</v>
      </c>
      <c r="BV416" s="15">
        <v>185.59550154506925</v>
      </c>
      <c r="BW416" s="15">
        <v>12469.9119313469</v>
      </c>
      <c r="BX416" s="15">
        <v>12284.316429801831</v>
      </c>
      <c r="BY416" s="15">
        <v>0</v>
      </c>
      <c r="BZ416" s="15">
        <v>185.59550154506925</v>
      </c>
      <c r="CA416" s="15">
        <v>12469.9119313469</v>
      </c>
      <c r="CB416" s="15">
        <v>884993.55559919984</v>
      </c>
      <c r="CC416" s="15">
        <v>0</v>
      </c>
      <c r="CD416" s="15">
        <v>13370.774332799998</v>
      </c>
      <c r="CE416" s="15">
        <v>898364.32993200002</v>
      </c>
      <c r="CF416" s="15">
        <v>12284.316429801831</v>
      </c>
      <c r="CG416" s="15">
        <v>0</v>
      </c>
      <c r="CH416" s="15">
        <v>185.59550154506925</v>
      </c>
      <c r="CI416" s="15">
        <v>12469.9119313469</v>
      </c>
      <c r="CJ416" s="15" t="s">
        <v>96</v>
      </c>
      <c r="CK416" s="15">
        <v>1.4999999999999999E-2</v>
      </c>
      <c r="CL416" s="15">
        <v>3.5000000000000003E-2</v>
      </c>
      <c r="CM416" s="15">
        <v>0.26500000000000001</v>
      </c>
      <c r="CN416" s="15">
        <v>3194.0923499999999</v>
      </c>
      <c r="CO416" s="15">
        <v>7452.8821500000004</v>
      </c>
      <c r="CP416" s="15">
        <v>56428.964850000004</v>
      </c>
      <c r="CQ416" s="15">
        <v>3194.0923499999999</v>
      </c>
      <c r="CR416" s="14">
        <v>3194.0923499999999</v>
      </c>
      <c r="CS416">
        <v>3194.0923499999999</v>
      </c>
      <c r="CT416">
        <v>7452.8821500000004</v>
      </c>
      <c r="CU416">
        <v>56428.964850000004</v>
      </c>
      <c r="CV416">
        <v>3194.0923499999999</v>
      </c>
      <c r="CW416">
        <v>3194.0923499999999</v>
      </c>
      <c r="CX416">
        <v>5</v>
      </c>
      <c r="CY416" s="21">
        <f t="shared" si="6"/>
        <v>1.1272318856969695E-2</v>
      </c>
      <c r="CZ416" s="21" t="e">
        <f>VLOOKUP(F416,#REF!,12,0)</f>
        <v>#REF!</v>
      </c>
      <c r="DB416" s="16"/>
    </row>
    <row r="417" spans="1:106">
      <c r="A417" t="s">
        <v>520</v>
      </c>
      <c r="B417" t="s">
        <v>983</v>
      </c>
      <c r="C417" t="s">
        <v>2029</v>
      </c>
      <c r="D417" t="s">
        <v>2460</v>
      </c>
      <c r="E417" t="s">
        <v>520</v>
      </c>
      <c r="F417" t="s">
        <v>983</v>
      </c>
      <c r="I417" t="s">
        <v>836</v>
      </c>
      <c r="J417" t="s">
        <v>2418</v>
      </c>
      <c r="K417" t="s">
        <v>100</v>
      </c>
      <c r="L417" t="s">
        <v>89</v>
      </c>
      <c r="M417" t="s">
        <v>90</v>
      </c>
      <c r="N417" t="s">
        <v>986</v>
      </c>
      <c r="O417">
        <v>44546</v>
      </c>
      <c r="P417">
        <v>44500</v>
      </c>
      <c r="Q417">
        <v>1</v>
      </c>
      <c r="R417" t="s">
        <v>94</v>
      </c>
      <c r="S417">
        <v>140981.26</v>
      </c>
      <c r="T417">
        <v>140981.26</v>
      </c>
      <c r="U417">
        <v>2129.9899999999998</v>
      </c>
      <c r="V417">
        <v>4.9000000000000002E-2</v>
      </c>
      <c r="W417">
        <v>1</v>
      </c>
      <c r="X417">
        <v>140981.26</v>
      </c>
      <c r="Y417" s="14">
        <v>140981.26</v>
      </c>
      <c r="Z417">
        <v>2129.9899999999998</v>
      </c>
      <c r="AA417">
        <v>0</v>
      </c>
      <c r="AB417">
        <v>0</v>
      </c>
      <c r="AC417" t="s">
        <v>523</v>
      </c>
      <c r="AD417">
        <v>0</v>
      </c>
      <c r="AE417">
        <v>0</v>
      </c>
      <c r="AF417">
        <v>0</v>
      </c>
      <c r="AG417">
        <v>0</v>
      </c>
      <c r="AH417" t="s">
        <v>523</v>
      </c>
      <c r="AI417">
        <v>5</v>
      </c>
      <c r="AJ417">
        <v>5</v>
      </c>
      <c r="AL417">
        <v>5</v>
      </c>
      <c r="AM417" t="s">
        <v>95</v>
      </c>
      <c r="AN417">
        <v>0</v>
      </c>
      <c r="AO417" t="s">
        <v>95</v>
      </c>
      <c r="AP417" t="s">
        <v>95</v>
      </c>
      <c r="AQ417">
        <v>1</v>
      </c>
      <c r="AS417">
        <v>1</v>
      </c>
      <c r="AT417" t="s">
        <v>92</v>
      </c>
      <c r="AU417" t="s">
        <v>2415</v>
      </c>
      <c r="AV417" t="s">
        <v>94</v>
      </c>
      <c r="AW417">
        <v>5000000</v>
      </c>
      <c r="AX417">
        <v>4585934.08</v>
      </c>
      <c r="AY417">
        <v>1</v>
      </c>
      <c r="AZ417">
        <v>31953500</v>
      </c>
      <c r="BA417">
        <v>29307328.925055999</v>
      </c>
      <c r="BB417" t="s">
        <v>93</v>
      </c>
      <c r="BC417" t="s">
        <v>2029</v>
      </c>
      <c r="BD417">
        <v>1565.5331251216439</v>
      </c>
      <c r="BE417">
        <v>0</v>
      </c>
      <c r="BF417">
        <v>23.652575535059412</v>
      </c>
      <c r="BG417">
        <v>1589.1857006567034</v>
      </c>
      <c r="BH417">
        <v>1565.5331251216439</v>
      </c>
      <c r="BI417">
        <v>0</v>
      </c>
      <c r="BJ417">
        <v>23.652575535059412</v>
      </c>
      <c r="BK417">
        <v>1589.1857006567034</v>
      </c>
      <c r="BL417">
        <v>112785.008</v>
      </c>
      <c r="BM417">
        <v>0</v>
      </c>
      <c r="BN417">
        <v>1703.9919999999997</v>
      </c>
      <c r="BO417">
        <v>114489.00000000001</v>
      </c>
      <c r="BP417">
        <v>1565.5331251216439</v>
      </c>
      <c r="BQ417">
        <v>0</v>
      </c>
      <c r="BR417">
        <v>23.652575535059412</v>
      </c>
      <c r="BS417" s="14">
        <v>1589.1857006567034</v>
      </c>
      <c r="BT417" s="15">
        <v>8133.1011383194527</v>
      </c>
      <c r="BU417" s="15">
        <v>0</v>
      </c>
      <c r="BV417" s="15">
        <v>122.87749516218716</v>
      </c>
      <c r="BW417" s="15">
        <v>8255.9786334816399</v>
      </c>
      <c r="BX417" s="15">
        <v>8133.1011383194527</v>
      </c>
      <c r="BY417" s="15">
        <v>0</v>
      </c>
      <c r="BZ417" s="15">
        <v>122.87749516218716</v>
      </c>
      <c r="CA417" s="15">
        <v>8255.9786334816399</v>
      </c>
      <c r="CB417" s="15">
        <v>585929.39506080002</v>
      </c>
      <c r="CC417" s="15">
        <v>0</v>
      </c>
      <c r="CD417" s="15">
        <v>8852.4088391999994</v>
      </c>
      <c r="CE417" s="15">
        <v>594781.80390000006</v>
      </c>
      <c r="CF417" s="15">
        <v>8133.1011383194527</v>
      </c>
      <c r="CG417" s="15">
        <v>0</v>
      </c>
      <c r="CH417" s="15">
        <v>122.87749516218716</v>
      </c>
      <c r="CI417" s="15">
        <v>8255.9786334816399</v>
      </c>
      <c r="CJ417" s="15" t="s">
        <v>96</v>
      </c>
      <c r="CK417" s="15">
        <v>1.4999999999999999E-2</v>
      </c>
      <c r="CL417" s="15">
        <v>3.5000000000000003E-2</v>
      </c>
      <c r="CM417" s="15">
        <v>0.26500000000000001</v>
      </c>
      <c r="CN417" s="15">
        <v>2114.7188999999998</v>
      </c>
      <c r="CO417" s="15">
        <v>4934.3441000000012</v>
      </c>
      <c r="CP417" s="15">
        <v>37360.033900000002</v>
      </c>
      <c r="CQ417" s="15">
        <v>2114.7188999999998</v>
      </c>
      <c r="CR417" s="14">
        <v>2114.7188999999998</v>
      </c>
      <c r="CS417">
        <v>2114.7188999999998</v>
      </c>
      <c r="CT417">
        <v>4934.3441000000012</v>
      </c>
      <c r="CU417">
        <v>37360.033900000002</v>
      </c>
      <c r="CV417">
        <v>2114.7188999999998</v>
      </c>
      <c r="CW417">
        <v>2114.7188999999998</v>
      </c>
      <c r="CX417">
        <v>5</v>
      </c>
      <c r="CY417" s="21">
        <f t="shared" si="6"/>
        <v>1.1272318751135458E-2</v>
      </c>
      <c r="CZ417" s="21" t="e">
        <f>VLOOKUP(F417,#REF!,12,0)</f>
        <v>#REF!</v>
      </c>
      <c r="DB417" s="16"/>
    </row>
    <row r="418" spans="1:106">
      <c r="A418" t="s">
        <v>520</v>
      </c>
      <c r="B418" t="s">
        <v>987</v>
      </c>
      <c r="C418" t="s">
        <v>2030</v>
      </c>
      <c r="D418" t="s">
        <v>2460</v>
      </c>
      <c r="E418" t="s">
        <v>520</v>
      </c>
      <c r="F418" t="s">
        <v>987</v>
      </c>
      <c r="I418" t="s">
        <v>836</v>
      </c>
      <c r="J418" t="s">
        <v>2461</v>
      </c>
      <c r="K418" t="s">
        <v>936</v>
      </c>
      <c r="L418" t="s">
        <v>89</v>
      </c>
      <c r="M418" t="s">
        <v>90</v>
      </c>
      <c r="N418" t="s">
        <v>937</v>
      </c>
      <c r="O418">
        <v>44546</v>
      </c>
      <c r="P418">
        <v>44500</v>
      </c>
      <c r="Q418">
        <v>1</v>
      </c>
      <c r="R418" t="s">
        <v>94</v>
      </c>
      <c r="S418">
        <v>386891.25</v>
      </c>
      <c r="T418">
        <v>386891.25</v>
      </c>
      <c r="U418">
        <v>5845.28</v>
      </c>
      <c r="V418">
        <v>4.9000000000000002E-2</v>
      </c>
      <c r="W418">
        <v>1</v>
      </c>
      <c r="X418">
        <v>386891.25</v>
      </c>
      <c r="Y418" s="14">
        <v>386891.25</v>
      </c>
      <c r="Z418">
        <v>5845.28</v>
      </c>
      <c r="AA418">
        <v>0</v>
      </c>
      <c r="AB418">
        <v>0</v>
      </c>
      <c r="AC418" t="s">
        <v>523</v>
      </c>
      <c r="AD418">
        <v>0</v>
      </c>
      <c r="AE418">
        <v>0</v>
      </c>
      <c r="AF418">
        <v>0</v>
      </c>
      <c r="AG418">
        <v>0</v>
      </c>
      <c r="AH418" t="s">
        <v>523</v>
      </c>
      <c r="AI418">
        <v>5</v>
      </c>
      <c r="AJ418">
        <v>5</v>
      </c>
      <c r="AL418">
        <v>5</v>
      </c>
      <c r="AM418" t="s">
        <v>95</v>
      </c>
      <c r="AN418">
        <v>0</v>
      </c>
      <c r="AO418" t="s">
        <v>95</v>
      </c>
      <c r="AP418" t="s">
        <v>95</v>
      </c>
      <c r="AQ418">
        <v>1</v>
      </c>
      <c r="AS418">
        <v>1</v>
      </c>
      <c r="AT418" t="s">
        <v>92</v>
      </c>
      <c r="AU418" t="s">
        <v>2415</v>
      </c>
      <c r="AV418" t="s">
        <v>94</v>
      </c>
      <c r="AW418">
        <v>12000000</v>
      </c>
      <c r="AX418">
        <v>10680787.76</v>
      </c>
      <c r="AY418">
        <v>1</v>
      </c>
      <c r="AZ418">
        <v>76688400</v>
      </c>
      <c r="BA418">
        <v>68257710.337832004</v>
      </c>
      <c r="BB418" t="s">
        <v>93</v>
      </c>
      <c r="BC418" t="s">
        <v>2030</v>
      </c>
      <c r="BD418">
        <v>4296.2523366206206</v>
      </c>
      <c r="BE418">
        <v>0</v>
      </c>
      <c r="BF418">
        <v>64.909190523698271</v>
      </c>
      <c r="BG418">
        <v>4361.1615271443188</v>
      </c>
      <c r="BH418">
        <v>4296.2523366206206</v>
      </c>
      <c r="BI418">
        <v>0</v>
      </c>
      <c r="BJ418">
        <v>64.909190523698271</v>
      </c>
      <c r="BK418">
        <v>4361.1615271443188</v>
      </c>
      <c r="BL418">
        <v>309513</v>
      </c>
      <c r="BM418">
        <v>0</v>
      </c>
      <c r="BN418">
        <v>4676.2239999999993</v>
      </c>
      <c r="BO418">
        <v>314189.22399999999</v>
      </c>
      <c r="BP418">
        <v>4296.2523366206206</v>
      </c>
      <c r="BQ418">
        <v>0</v>
      </c>
      <c r="BR418">
        <v>64.909190523698271</v>
      </c>
      <c r="BS418" s="14">
        <v>4361.1615271443188</v>
      </c>
      <c r="BT418" s="15">
        <v>22319.460513977785</v>
      </c>
      <c r="BU418" s="15">
        <v>0</v>
      </c>
      <c r="BV418" s="15">
        <v>337.20973568966491</v>
      </c>
      <c r="BW418" s="15">
        <v>22656.670249667452</v>
      </c>
      <c r="BX418" s="15">
        <v>22319.460513977785</v>
      </c>
      <c r="BY418" s="15">
        <v>0</v>
      </c>
      <c r="BZ418" s="15">
        <v>337.20973568966491</v>
      </c>
      <c r="CA418" s="15">
        <v>22656.670249667452</v>
      </c>
      <c r="CB418" s="15">
        <v>1607950.9863</v>
      </c>
      <c r="CC418" s="15">
        <v>0</v>
      </c>
      <c r="CD418" s="15">
        <v>24293.451302399997</v>
      </c>
      <c r="CE418" s="15">
        <v>1632244.4376023998</v>
      </c>
      <c r="CF418" s="15">
        <v>22319.460513977785</v>
      </c>
      <c r="CG418" s="15">
        <v>0</v>
      </c>
      <c r="CH418" s="15">
        <v>337.20973568966491</v>
      </c>
      <c r="CI418" s="15">
        <v>22656.670249667452</v>
      </c>
      <c r="CJ418" s="15" t="s">
        <v>96</v>
      </c>
      <c r="CK418" s="15">
        <v>1.4999999999999999E-2</v>
      </c>
      <c r="CL418" s="15">
        <v>3.5000000000000003E-2</v>
      </c>
      <c r="CM418" s="15">
        <v>0.26500000000000001</v>
      </c>
      <c r="CN418" s="15">
        <v>5803.3687499999996</v>
      </c>
      <c r="CO418" s="15">
        <v>13541.193750000002</v>
      </c>
      <c r="CP418" s="15">
        <v>102526.18125000001</v>
      </c>
      <c r="CQ418" s="15">
        <v>5803.3687499999996</v>
      </c>
      <c r="CR418" s="14">
        <v>5803.3687499999996</v>
      </c>
      <c r="CS418">
        <v>5803.3687499999996</v>
      </c>
      <c r="CT418">
        <v>13541.193750000002</v>
      </c>
      <c r="CU418">
        <v>102526.18125000001</v>
      </c>
      <c r="CV418">
        <v>5803.3687499999996</v>
      </c>
      <c r="CW418">
        <v>5803.3687499999996</v>
      </c>
      <c r="CX418">
        <v>5</v>
      </c>
      <c r="CY418" s="21">
        <f t="shared" si="6"/>
        <v>1.127231884190795E-2</v>
      </c>
      <c r="CZ418" s="21" t="e">
        <f>VLOOKUP(F418,#REF!,12,0)</f>
        <v>#REF!</v>
      </c>
      <c r="DB418" s="16"/>
    </row>
    <row r="419" spans="1:106">
      <c r="A419" t="s">
        <v>520</v>
      </c>
      <c r="B419" t="s">
        <v>988</v>
      </c>
      <c r="C419" t="s">
        <v>2031</v>
      </c>
      <c r="D419" t="s">
        <v>2460</v>
      </c>
      <c r="E419" t="s">
        <v>520</v>
      </c>
      <c r="F419" t="s">
        <v>988</v>
      </c>
      <c r="I419" t="s">
        <v>836</v>
      </c>
      <c r="J419" t="s">
        <v>2418</v>
      </c>
      <c r="K419" t="s">
        <v>100</v>
      </c>
      <c r="L419" t="s">
        <v>89</v>
      </c>
      <c r="M419" t="s">
        <v>90</v>
      </c>
      <c r="N419" t="s">
        <v>991</v>
      </c>
      <c r="O419">
        <v>44546</v>
      </c>
      <c r="P419">
        <v>44500</v>
      </c>
      <c r="Q419">
        <v>1</v>
      </c>
      <c r="R419" t="s">
        <v>94</v>
      </c>
      <c r="S419">
        <v>806712.54</v>
      </c>
      <c r="T419">
        <v>806712.54</v>
      </c>
      <c r="U419">
        <v>12188.08</v>
      </c>
      <c r="V419">
        <v>4.9000000000000002E-2</v>
      </c>
      <c r="W419">
        <v>1</v>
      </c>
      <c r="X419">
        <v>806712.54</v>
      </c>
      <c r="Y419" s="14">
        <v>806712.54</v>
      </c>
      <c r="Z419">
        <v>12188.08</v>
      </c>
      <c r="AA419">
        <v>0</v>
      </c>
      <c r="AB419">
        <v>0</v>
      </c>
      <c r="AC419" t="s">
        <v>523</v>
      </c>
      <c r="AD419">
        <v>0</v>
      </c>
      <c r="AE419">
        <v>0</v>
      </c>
      <c r="AF419">
        <v>0</v>
      </c>
      <c r="AG419">
        <v>0</v>
      </c>
      <c r="AH419" t="s">
        <v>523</v>
      </c>
      <c r="AI419">
        <v>5</v>
      </c>
      <c r="AJ419">
        <v>5</v>
      </c>
      <c r="AL419">
        <v>5</v>
      </c>
      <c r="AM419" t="s">
        <v>95</v>
      </c>
      <c r="AN419">
        <v>0</v>
      </c>
      <c r="AO419" t="s">
        <v>95</v>
      </c>
      <c r="AP419" t="s">
        <v>95</v>
      </c>
      <c r="AQ419">
        <v>1</v>
      </c>
      <c r="AS419">
        <v>1</v>
      </c>
      <c r="AT419" t="s">
        <v>92</v>
      </c>
      <c r="AU419" t="s">
        <v>2415</v>
      </c>
      <c r="AV419" t="s">
        <v>94</v>
      </c>
      <c r="AW419">
        <v>5000000</v>
      </c>
      <c r="AX419">
        <v>3237843.41</v>
      </c>
      <c r="AY419">
        <v>1</v>
      </c>
      <c r="AZ419">
        <v>31953500</v>
      </c>
      <c r="BA419">
        <v>20692085.880286999</v>
      </c>
      <c r="BB419" t="s">
        <v>93</v>
      </c>
      <c r="BC419" t="s">
        <v>2031</v>
      </c>
      <c r="BD419">
        <v>8958.1778728677782</v>
      </c>
      <c r="BE419">
        <v>0</v>
      </c>
      <c r="BF419">
        <v>135.34311561432068</v>
      </c>
      <c r="BG419">
        <v>9093.5209884820997</v>
      </c>
      <c r="BH419">
        <v>8958.1778728677782</v>
      </c>
      <c r="BI419">
        <v>0</v>
      </c>
      <c r="BJ419">
        <v>135.34311561432068</v>
      </c>
      <c r="BK419">
        <v>9093.5209884820997</v>
      </c>
      <c r="BL419">
        <v>645370.03199999989</v>
      </c>
      <c r="BM419">
        <v>0</v>
      </c>
      <c r="BN419">
        <v>9750.4639999999999</v>
      </c>
      <c r="BO419">
        <v>655120.49600000004</v>
      </c>
      <c r="BP419">
        <v>8958.1778728677782</v>
      </c>
      <c r="BQ419">
        <v>0</v>
      </c>
      <c r="BR419">
        <v>135.34311561432068</v>
      </c>
      <c r="BS419" s="14">
        <v>9093.5209884820997</v>
      </c>
      <c r="BT419" s="15">
        <v>46538.629867335396</v>
      </c>
      <c r="BU419" s="15">
        <v>0</v>
      </c>
      <c r="BV419" s="15">
        <v>703.12101992795738</v>
      </c>
      <c r="BW419" s="15">
        <v>47241.750887263355</v>
      </c>
      <c r="BX419" s="15">
        <v>46538.629867335396</v>
      </c>
      <c r="BY419" s="15">
        <v>0</v>
      </c>
      <c r="BZ419" s="15">
        <v>703.12101992795738</v>
      </c>
      <c r="CA419" s="15">
        <v>47241.750887263355</v>
      </c>
      <c r="CB419" s="15">
        <v>3352761.8532431996</v>
      </c>
      <c r="CC419" s="15">
        <v>0</v>
      </c>
      <c r="CD419" s="15">
        <v>50654.635526400001</v>
      </c>
      <c r="CE419" s="15">
        <v>3403416.4887696002</v>
      </c>
      <c r="CF419" s="15">
        <v>46538.629867335396</v>
      </c>
      <c r="CG419" s="15">
        <v>0</v>
      </c>
      <c r="CH419" s="15">
        <v>703.12101992795738</v>
      </c>
      <c r="CI419" s="15">
        <v>47241.750887263355</v>
      </c>
      <c r="CJ419" s="15" t="s">
        <v>96</v>
      </c>
      <c r="CK419" s="15">
        <v>1.4999999999999999E-2</v>
      </c>
      <c r="CL419" s="15">
        <v>3.5000000000000003E-2</v>
      </c>
      <c r="CM419" s="15">
        <v>0.26500000000000001</v>
      </c>
      <c r="CN419" s="15">
        <v>12100.688099999999</v>
      </c>
      <c r="CO419" s="15">
        <v>28234.938900000005</v>
      </c>
      <c r="CP419" s="15">
        <v>213778.82310000001</v>
      </c>
      <c r="CQ419" s="15">
        <v>12100.688099999999</v>
      </c>
      <c r="CR419" s="14">
        <v>12100.688099999999</v>
      </c>
      <c r="CS419">
        <v>12100.688099999999</v>
      </c>
      <c r="CT419">
        <v>28234.938900000005</v>
      </c>
      <c r="CU419">
        <v>213778.82310000001</v>
      </c>
      <c r="CV419">
        <v>12100.688099999999</v>
      </c>
      <c r="CW419">
        <v>12100.688099999999</v>
      </c>
      <c r="CX419">
        <v>5</v>
      </c>
      <c r="CY419" s="21">
        <f t="shared" si="6"/>
        <v>1.1272318871455871E-2</v>
      </c>
      <c r="CZ419" s="21" t="e">
        <f>VLOOKUP(F419,#REF!,12,0)</f>
        <v>#REF!</v>
      </c>
      <c r="DB419" s="16"/>
    </row>
    <row r="420" spans="1:106">
      <c r="A420" t="s">
        <v>520</v>
      </c>
      <c r="B420" t="s">
        <v>992</v>
      </c>
      <c r="C420" t="s">
        <v>2032</v>
      </c>
      <c r="D420" t="s">
        <v>2460</v>
      </c>
      <c r="E420" t="s">
        <v>520</v>
      </c>
      <c r="F420" t="s">
        <v>992</v>
      </c>
      <c r="I420" t="s">
        <v>836</v>
      </c>
      <c r="J420" t="s">
        <v>2418</v>
      </c>
      <c r="K420" t="s">
        <v>100</v>
      </c>
      <c r="L420" t="s">
        <v>89</v>
      </c>
      <c r="M420" t="s">
        <v>90</v>
      </c>
      <c r="N420" t="s">
        <v>995</v>
      </c>
      <c r="O420">
        <v>44546</v>
      </c>
      <c r="P420">
        <v>44500</v>
      </c>
      <c r="Q420">
        <v>1</v>
      </c>
      <c r="R420" t="s">
        <v>94</v>
      </c>
      <c r="S420">
        <v>184773.17</v>
      </c>
      <c r="T420">
        <v>184773.17</v>
      </c>
      <c r="U420">
        <v>2791.61</v>
      </c>
      <c r="V420">
        <v>4.9000000000000002E-2</v>
      </c>
      <c r="W420">
        <v>1</v>
      </c>
      <c r="X420">
        <v>184773.17</v>
      </c>
      <c r="Y420" s="14">
        <v>184773.17</v>
      </c>
      <c r="Z420">
        <v>2791.61</v>
      </c>
      <c r="AA420">
        <v>0</v>
      </c>
      <c r="AB420">
        <v>0</v>
      </c>
      <c r="AC420" t="s">
        <v>523</v>
      </c>
      <c r="AD420">
        <v>0</v>
      </c>
      <c r="AE420">
        <v>0</v>
      </c>
      <c r="AF420">
        <v>0</v>
      </c>
      <c r="AG420">
        <v>0</v>
      </c>
      <c r="AH420" t="s">
        <v>523</v>
      </c>
      <c r="AI420">
        <v>5</v>
      </c>
      <c r="AJ420">
        <v>5</v>
      </c>
      <c r="AL420">
        <v>5</v>
      </c>
      <c r="AM420" t="s">
        <v>95</v>
      </c>
      <c r="AN420">
        <v>0</v>
      </c>
      <c r="AO420" t="s">
        <v>95</v>
      </c>
      <c r="AP420" t="s">
        <v>95</v>
      </c>
      <c r="AQ420">
        <v>1</v>
      </c>
      <c r="AS420">
        <v>1</v>
      </c>
      <c r="AT420" t="s">
        <v>92</v>
      </c>
      <c r="AU420" t="s">
        <v>2415</v>
      </c>
      <c r="AV420" t="s">
        <v>94</v>
      </c>
      <c r="AW420">
        <v>5000000</v>
      </c>
      <c r="AX420">
        <v>4698616.6100000003</v>
      </c>
      <c r="AY420">
        <v>1</v>
      </c>
      <c r="AZ420">
        <v>31953500</v>
      </c>
      <c r="BA420">
        <v>30027449.169527002</v>
      </c>
      <c r="BB420" t="s">
        <v>93</v>
      </c>
      <c r="BC420" t="s">
        <v>2032</v>
      </c>
      <c r="BD420">
        <v>2051.8224781700264</v>
      </c>
      <c r="BE420">
        <v>0</v>
      </c>
      <c r="BF420">
        <v>30.999566377976993</v>
      </c>
      <c r="BG420">
        <v>2082.8220445480033</v>
      </c>
      <c r="BH420">
        <v>2051.8224781700264</v>
      </c>
      <c r="BI420">
        <v>0</v>
      </c>
      <c r="BJ420">
        <v>30.999566377976993</v>
      </c>
      <c r="BK420">
        <v>2082.8220445480033</v>
      </c>
      <c r="BL420">
        <v>147818.53600000002</v>
      </c>
      <c r="BM420">
        <v>0</v>
      </c>
      <c r="BN420">
        <v>2233.288</v>
      </c>
      <c r="BO420">
        <v>150051.82399999999</v>
      </c>
      <c r="BP420">
        <v>2051.8224781700264</v>
      </c>
      <c r="BQ420">
        <v>0</v>
      </c>
      <c r="BR420">
        <v>30.999566377976993</v>
      </c>
      <c r="BS420" s="14">
        <v>2082.8220445480033</v>
      </c>
      <c r="BT420" s="15">
        <v>10659.422956341105</v>
      </c>
      <c r="BU420" s="15">
        <v>0</v>
      </c>
      <c r="BV420" s="15">
        <v>161.04584729022827</v>
      </c>
      <c r="BW420" s="15">
        <v>10820.468803631333</v>
      </c>
      <c r="BX420" s="15">
        <v>10659.422956341105</v>
      </c>
      <c r="BY420" s="15">
        <v>0</v>
      </c>
      <c r="BZ420" s="15">
        <v>161.04584729022827</v>
      </c>
      <c r="CA420" s="15">
        <v>10820.468803631333</v>
      </c>
      <c r="CB420" s="15">
        <v>767932.07637360017</v>
      </c>
      <c r="CC420" s="15">
        <v>0</v>
      </c>
      <c r="CD420" s="15">
        <v>11602.154488800001</v>
      </c>
      <c r="CE420" s="15">
        <v>779534.23086240003</v>
      </c>
      <c r="CF420" s="15">
        <v>10659.422956341105</v>
      </c>
      <c r="CG420" s="15">
        <v>0</v>
      </c>
      <c r="CH420" s="15">
        <v>161.04584729022827</v>
      </c>
      <c r="CI420" s="15">
        <v>10820.468803631333</v>
      </c>
      <c r="CJ420" s="15" t="s">
        <v>96</v>
      </c>
      <c r="CK420" s="15">
        <v>1.4999999999999999E-2</v>
      </c>
      <c r="CL420" s="15">
        <v>3.5000000000000003E-2</v>
      </c>
      <c r="CM420" s="15">
        <v>0.26500000000000001</v>
      </c>
      <c r="CN420" s="15">
        <v>2771.59755</v>
      </c>
      <c r="CO420" s="15">
        <v>6467.060950000001</v>
      </c>
      <c r="CP420" s="15">
        <v>48964.890050000009</v>
      </c>
      <c r="CQ420" s="15">
        <v>2771.59755</v>
      </c>
      <c r="CR420" s="14">
        <v>2771.59755</v>
      </c>
      <c r="CS420">
        <v>2771.59755</v>
      </c>
      <c r="CT420">
        <v>6467.060950000001</v>
      </c>
      <c r="CU420">
        <v>48964.890050000009</v>
      </c>
      <c r="CV420">
        <v>2771.59755</v>
      </c>
      <c r="CW420">
        <v>2771.59755</v>
      </c>
      <c r="CX420">
        <v>5</v>
      </c>
      <c r="CY420" s="21">
        <f t="shared" si="6"/>
        <v>1.1272318619353681E-2</v>
      </c>
      <c r="CZ420" s="21" t="e">
        <f>VLOOKUP(F420,#REF!,12,0)</f>
        <v>#REF!</v>
      </c>
      <c r="DB420" s="16"/>
    </row>
    <row r="421" spans="1:106">
      <c r="A421" t="s">
        <v>520</v>
      </c>
      <c r="B421" t="s">
        <v>996</v>
      </c>
      <c r="C421" t="s">
        <v>2033</v>
      </c>
      <c r="D421" t="s">
        <v>2460</v>
      </c>
      <c r="E421" t="s">
        <v>520</v>
      </c>
      <c r="F421" t="s">
        <v>996</v>
      </c>
      <c r="I421" t="s">
        <v>836</v>
      </c>
      <c r="J421" t="s">
        <v>2418</v>
      </c>
      <c r="K421" t="s">
        <v>100</v>
      </c>
      <c r="L421" t="s">
        <v>89</v>
      </c>
      <c r="M421" t="s">
        <v>90</v>
      </c>
      <c r="N421" t="s">
        <v>999</v>
      </c>
      <c r="O421">
        <v>44546</v>
      </c>
      <c r="P421">
        <v>44500</v>
      </c>
      <c r="Q421">
        <v>1</v>
      </c>
      <c r="R421" t="s">
        <v>94</v>
      </c>
      <c r="S421">
        <v>53152.2</v>
      </c>
      <c r="T421">
        <v>53152.2</v>
      </c>
      <c r="U421">
        <v>803.04</v>
      </c>
      <c r="V421">
        <v>4.9000000000000002E-2</v>
      </c>
      <c r="W421">
        <v>1</v>
      </c>
      <c r="X421">
        <v>53152.2</v>
      </c>
      <c r="Y421" s="14">
        <v>53152.2</v>
      </c>
      <c r="Z421">
        <v>803.04</v>
      </c>
      <c r="AA421">
        <v>0</v>
      </c>
      <c r="AB421">
        <v>0</v>
      </c>
      <c r="AC421" t="s">
        <v>523</v>
      </c>
      <c r="AD421">
        <v>0</v>
      </c>
      <c r="AE421">
        <v>0</v>
      </c>
      <c r="AF421">
        <v>0</v>
      </c>
      <c r="AG421">
        <v>0</v>
      </c>
      <c r="AH421" t="s">
        <v>523</v>
      </c>
      <c r="AI421">
        <v>5</v>
      </c>
      <c r="AJ421">
        <v>5</v>
      </c>
      <c r="AL421">
        <v>5</v>
      </c>
      <c r="AM421" t="s">
        <v>95</v>
      </c>
      <c r="AN421">
        <v>0</v>
      </c>
      <c r="AO421" t="s">
        <v>95</v>
      </c>
      <c r="AP421" t="s">
        <v>95</v>
      </c>
      <c r="AQ421">
        <v>1</v>
      </c>
      <c r="AS421">
        <v>1</v>
      </c>
      <c r="AT421" t="s">
        <v>92</v>
      </c>
      <c r="AU421" t="s">
        <v>2415</v>
      </c>
      <c r="AV421" t="s">
        <v>94</v>
      </c>
      <c r="AW421">
        <v>5000000</v>
      </c>
      <c r="AX421">
        <v>4702766.92</v>
      </c>
      <c r="AY421">
        <v>1</v>
      </c>
      <c r="AZ421">
        <v>31953500</v>
      </c>
      <c r="BA421">
        <v>30053972.555643998</v>
      </c>
      <c r="BB421" t="s">
        <v>93</v>
      </c>
      <c r="BC421" t="s">
        <v>2033</v>
      </c>
      <c r="BD421">
        <v>590.23113974928742</v>
      </c>
      <c r="BE421">
        <v>0</v>
      </c>
      <c r="BF421">
        <v>8.9173959772929017</v>
      </c>
      <c r="BG421">
        <v>599.14853572658035</v>
      </c>
      <c r="BH421">
        <v>590.23113974928742</v>
      </c>
      <c r="BI421">
        <v>0</v>
      </c>
      <c r="BJ421">
        <v>8.9173959772929017</v>
      </c>
      <c r="BK421">
        <v>599.14853572658035</v>
      </c>
      <c r="BL421">
        <v>42521.759999999995</v>
      </c>
      <c r="BM421">
        <v>0</v>
      </c>
      <c r="BN421">
        <v>642.4319999999999</v>
      </c>
      <c r="BO421">
        <v>43164.191999999995</v>
      </c>
      <c r="BP421">
        <v>590.23113974928742</v>
      </c>
      <c r="BQ421">
        <v>0</v>
      </c>
      <c r="BR421">
        <v>8.9173959772929017</v>
      </c>
      <c r="BS421" s="14">
        <v>599.14853572658035</v>
      </c>
      <c r="BT421" s="15">
        <v>3066.3097941115229</v>
      </c>
      <c r="BU421" s="15">
        <v>0</v>
      </c>
      <c r="BV421" s="15">
        <v>46.326763841634353</v>
      </c>
      <c r="BW421" s="15">
        <v>3112.6365579531575</v>
      </c>
      <c r="BX421" s="15">
        <v>3066.3097941115229</v>
      </c>
      <c r="BY421" s="15">
        <v>0</v>
      </c>
      <c r="BZ421" s="15">
        <v>46.326763841634353</v>
      </c>
      <c r="CA421" s="15">
        <v>3112.6365579531575</v>
      </c>
      <c r="CB421" s="15">
        <v>220904.79537599997</v>
      </c>
      <c r="CC421" s="15">
        <v>0</v>
      </c>
      <c r="CD421" s="15">
        <v>3337.4984831999996</v>
      </c>
      <c r="CE421" s="15">
        <v>224242.29385919997</v>
      </c>
      <c r="CF421" s="15">
        <v>3066.3097941115229</v>
      </c>
      <c r="CG421" s="15">
        <v>0</v>
      </c>
      <c r="CH421" s="15">
        <v>46.326763841634353</v>
      </c>
      <c r="CI421" s="15">
        <v>3112.6365579531575</v>
      </c>
      <c r="CJ421" s="15" t="s">
        <v>96</v>
      </c>
      <c r="CK421" s="15">
        <v>1.4999999999999999E-2</v>
      </c>
      <c r="CL421" s="15">
        <v>3.5000000000000003E-2</v>
      </c>
      <c r="CM421" s="15">
        <v>0.26500000000000001</v>
      </c>
      <c r="CN421" s="15">
        <v>797.2829999999999</v>
      </c>
      <c r="CO421" s="15">
        <v>1860.327</v>
      </c>
      <c r="CP421" s="15">
        <v>14085.333000000001</v>
      </c>
      <c r="CQ421" s="15">
        <v>797.2829999999999</v>
      </c>
      <c r="CR421" s="14">
        <v>797.2829999999999</v>
      </c>
      <c r="CS421">
        <v>797.2829999999999</v>
      </c>
      <c r="CT421">
        <v>1860.327</v>
      </c>
      <c r="CU421">
        <v>14085.333000000001</v>
      </c>
      <c r="CV421">
        <v>797.2829999999999</v>
      </c>
      <c r="CW421">
        <v>797.2829999999999</v>
      </c>
      <c r="CX421">
        <v>5</v>
      </c>
      <c r="CY421" s="21">
        <f t="shared" si="6"/>
        <v>1.12723186571126E-2</v>
      </c>
      <c r="CZ421" s="21" t="e">
        <f>VLOOKUP(F421,#REF!,12,0)</f>
        <v>#REF!</v>
      </c>
      <c r="DB421" s="16"/>
    </row>
    <row r="422" spans="1:106">
      <c r="A422" t="s">
        <v>520</v>
      </c>
      <c r="B422" t="s">
        <v>1000</v>
      </c>
      <c r="C422" t="s">
        <v>2034</v>
      </c>
      <c r="D422" t="s">
        <v>2460</v>
      </c>
      <c r="E422" t="s">
        <v>520</v>
      </c>
      <c r="F422" t="s">
        <v>1000</v>
      </c>
      <c r="I422" t="s">
        <v>836</v>
      </c>
      <c r="J422" t="s">
        <v>2418</v>
      </c>
      <c r="K422" t="s">
        <v>100</v>
      </c>
      <c r="L422" t="s">
        <v>89</v>
      </c>
      <c r="M422" t="s">
        <v>90</v>
      </c>
      <c r="N422" t="s">
        <v>1003</v>
      </c>
      <c r="O422">
        <v>44546</v>
      </c>
      <c r="P422">
        <v>44500</v>
      </c>
      <c r="Q422">
        <v>1</v>
      </c>
      <c r="R422" t="s">
        <v>94</v>
      </c>
      <c r="S422">
        <v>181626.14</v>
      </c>
      <c r="T422">
        <v>181626.14</v>
      </c>
      <c r="U422">
        <v>2744.07</v>
      </c>
      <c r="V422">
        <v>4.9000000000000002E-2</v>
      </c>
      <c r="W422">
        <v>1</v>
      </c>
      <c r="X422">
        <v>181626.14</v>
      </c>
      <c r="Y422" s="14">
        <v>181626.14</v>
      </c>
      <c r="Z422">
        <v>2744.07</v>
      </c>
      <c r="AA422">
        <v>0</v>
      </c>
      <c r="AB422">
        <v>0</v>
      </c>
      <c r="AC422" t="s">
        <v>523</v>
      </c>
      <c r="AD422">
        <v>0</v>
      </c>
      <c r="AE422">
        <v>0</v>
      </c>
      <c r="AF422">
        <v>0</v>
      </c>
      <c r="AG422">
        <v>0</v>
      </c>
      <c r="AH422" t="s">
        <v>523</v>
      </c>
      <c r="AI422">
        <v>5</v>
      </c>
      <c r="AJ422">
        <v>5</v>
      </c>
      <c r="AL422">
        <v>5</v>
      </c>
      <c r="AM422" t="s">
        <v>95</v>
      </c>
      <c r="AN422">
        <v>0</v>
      </c>
      <c r="AO422" t="s">
        <v>95</v>
      </c>
      <c r="AP422" t="s">
        <v>95</v>
      </c>
      <c r="AQ422">
        <v>1</v>
      </c>
      <c r="AS422">
        <v>1</v>
      </c>
      <c r="AT422" t="s">
        <v>92</v>
      </c>
      <c r="AU422" t="s">
        <v>2415</v>
      </c>
      <c r="AV422" t="s">
        <v>94</v>
      </c>
      <c r="AW422">
        <v>5000000</v>
      </c>
      <c r="AX422">
        <v>4676919.79</v>
      </c>
      <c r="AY422">
        <v>1</v>
      </c>
      <c r="AZ422">
        <v>31953500</v>
      </c>
      <c r="BA422">
        <v>29888791.301952999</v>
      </c>
      <c r="BB422" t="s">
        <v>93</v>
      </c>
      <c r="BC422" t="s">
        <v>2034</v>
      </c>
      <c r="BD422">
        <v>2016.8761334519299</v>
      </c>
      <c r="BE422">
        <v>0</v>
      </c>
      <c r="BF422">
        <v>30.471656180775724</v>
      </c>
      <c r="BG422">
        <v>2047.3477896327056</v>
      </c>
      <c r="BH422">
        <v>2016.8761334519299</v>
      </c>
      <c r="BI422">
        <v>0</v>
      </c>
      <c r="BJ422">
        <v>30.471656180775724</v>
      </c>
      <c r="BK422">
        <v>2047.3477896327056</v>
      </c>
      <c r="BL422">
        <v>145300.91200000001</v>
      </c>
      <c r="BM422">
        <v>0</v>
      </c>
      <c r="BN422">
        <v>2195.2559999999999</v>
      </c>
      <c r="BO422">
        <v>147496.16800000001</v>
      </c>
      <c r="BP422">
        <v>2016.8761334519299</v>
      </c>
      <c r="BQ422">
        <v>0</v>
      </c>
      <c r="BR422">
        <v>30.471656180775724</v>
      </c>
      <c r="BS422" s="14">
        <v>2047.3477896327056</v>
      </c>
      <c r="BT422" s="15">
        <v>10477.873200896121</v>
      </c>
      <c r="BU422" s="15">
        <v>0</v>
      </c>
      <c r="BV422" s="15">
        <v>158.30330102474798</v>
      </c>
      <c r="BW422" s="15">
        <v>10636.176501920869</v>
      </c>
      <c r="BX422" s="15">
        <v>10477.873200896121</v>
      </c>
      <c r="BY422" s="15">
        <v>0</v>
      </c>
      <c r="BZ422" s="15">
        <v>158.30330102474798</v>
      </c>
      <c r="CA422" s="15">
        <v>10636.176501920869</v>
      </c>
      <c r="CB422" s="15">
        <v>754852.7679312001</v>
      </c>
      <c r="CC422" s="15">
        <v>0</v>
      </c>
      <c r="CD422" s="15">
        <v>11404.574445599999</v>
      </c>
      <c r="CE422" s="15">
        <v>766257.34237680002</v>
      </c>
      <c r="CF422" s="15">
        <v>10477.873200896121</v>
      </c>
      <c r="CG422" s="15">
        <v>0</v>
      </c>
      <c r="CH422" s="15">
        <v>158.30330102474798</v>
      </c>
      <c r="CI422" s="15">
        <v>10636.176501920869</v>
      </c>
      <c r="CJ422" s="15" t="s">
        <v>96</v>
      </c>
      <c r="CK422" s="15">
        <v>1.4999999999999999E-2</v>
      </c>
      <c r="CL422" s="15">
        <v>3.5000000000000003E-2</v>
      </c>
      <c r="CM422" s="15">
        <v>0.26500000000000001</v>
      </c>
      <c r="CN422" s="15">
        <v>2724.3921</v>
      </c>
      <c r="CO422" s="15">
        <v>6356.9149000000007</v>
      </c>
      <c r="CP422" s="15">
        <v>48130.927100000008</v>
      </c>
      <c r="CQ422" s="15">
        <v>2724.3921</v>
      </c>
      <c r="CR422" s="14">
        <v>2724.3921</v>
      </c>
      <c r="CS422">
        <v>2724.3921</v>
      </c>
      <c r="CT422">
        <v>6356.9149000000007</v>
      </c>
      <c r="CU422">
        <v>48130.927100000008</v>
      </c>
      <c r="CV422">
        <v>2724.3921</v>
      </c>
      <c r="CW422">
        <v>2724.3921</v>
      </c>
      <c r="CX422">
        <v>5</v>
      </c>
      <c r="CY422" s="21">
        <f t="shared" si="6"/>
        <v>1.1272319004481984E-2</v>
      </c>
      <c r="CZ422" s="21" t="e">
        <f>VLOOKUP(F422,#REF!,12,0)</f>
        <v>#REF!</v>
      </c>
      <c r="DB422" s="16"/>
    </row>
    <row r="423" spans="1:106">
      <c r="A423" t="s">
        <v>520</v>
      </c>
      <c r="B423" t="s">
        <v>1004</v>
      </c>
      <c r="C423" t="s">
        <v>2035</v>
      </c>
      <c r="D423" t="s">
        <v>2460</v>
      </c>
      <c r="E423" t="s">
        <v>520</v>
      </c>
      <c r="F423" t="s">
        <v>1004</v>
      </c>
      <c r="I423" t="s">
        <v>836</v>
      </c>
      <c r="J423" t="s">
        <v>2418</v>
      </c>
      <c r="K423" t="s">
        <v>100</v>
      </c>
      <c r="L423" t="s">
        <v>89</v>
      </c>
      <c r="M423" t="s">
        <v>90</v>
      </c>
      <c r="N423" t="s">
        <v>1007</v>
      </c>
      <c r="O423">
        <v>44546</v>
      </c>
      <c r="P423">
        <v>44500</v>
      </c>
      <c r="Q423">
        <v>1</v>
      </c>
      <c r="R423" t="s">
        <v>94</v>
      </c>
      <c r="S423">
        <v>235995.76</v>
      </c>
      <c r="T423">
        <v>235995.76</v>
      </c>
      <c r="U423">
        <v>3565.5</v>
      </c>
      <c r="V423">
        <v>4.9000000000000002E-2</v>
      </c>
      <c r="W423">
        <v>1</v>
      </c>
      <c r="X423">
        <v>235995.76</v>
      </c>
      <c r="Y423" s="14">
        <v>235995.76</v>
      </c>
      <c r="Z423">
        <v>3565.5</v>
      </c>
      <c r="AA423">
        <v>0</v>
      </c>
      <c r="AB423">
        <v>0</v>
      </c>
      <c r="AC423" t="s">
        <v>523</v>
      </c>
      <c r="AD423">
        <v>0</v>
      </c>
      <c r="AE423">
        <v>0</v>
      </c>
      <c r="AF423">
        <v>0</v>
      </c>
      <c r="AG423">
        <v>0</v>
      </c>
      <c r="AH423" t="s">
        <v>523</v>
      </c>
      <c r="AI423">
        <v>5</v>
      </c>
      <c r="AJ423">
        <v>5</v>
      </c>
      <c r="AL423">
        <v>5</v>
      </c>
      <c r="AM423" t="s">
        <v>95</v>
      </c>
      <c r="AN423">
        <v>0</v>
      </c>
      <c r="AO423" t="s">
        <v>95</v>
      </c>
      <c r="AP423" t="s">
        <v>95</v>
      </c>
      <c r="AQ423">
        <v>1</v>
      </c>
      <c r="AS423">
        <v>1</v>
      </c>
      <c r="AT423" t="s">
        <v>92</v>
      </c>
      <c r="AU423" t="s">
        <v>2415</v>
      </c>
      <c r="AV423" t="s">
        <v>94</v>
      </c>
      <c r="AW423">
        <v>5000000</v>
      </c>
      <c r="AX423">
        <v>4069087.73</v>
      </c>
      <c r="AY423">
        <v>1</v>
      </c>
      <c r="AZ423">
        <v>31953500</v>
      </c>
      <c r="BA423">
        <v>26004318.956110999</v>
      </c>
      <c r="BB423" t="s">
        <v>93</v>
      </c>
      <c r="BC423" t="s">
        <v>2035</v>
      </c>
      <c r="BD423">
        <v>2620.626171650455</v>
      </c>
      <c r="BE423">
        <v>0</v>
      </c>
      <c r="BF423">
        <v>39.593264790094949</v>
      </c>
      <c r="BG423">
        <v>2660.21943644055</v>
      </c>
      <c r="BH423">
        <v>2620.626171650455</v>
      </c>
      <c r="BI423">
        <v>0</v>
      </c>
      <c r="BJ423">
        <v>39.593264790094949</v>
      </c>
      <c r="BK423">
        <v>2660.21943644055</v>
      </c>
      <c r="BL423">
        <v>188796.60800000001</v>
      </c>
      <c r="BM423">
        <v>0</v>
      </c>
      <c r="BN423">
        <v>2852.3999999999996</v>
      </c>
      <c r="BO423">
        <v>191649.008</v>
      </c>
      <c r="BP423">
        <v>2620.626171650455</v>
      </c>
      <c r="BQ423">
        <v>0</v>
      </c>
      <c r="BR423">
        <v>39.593264790094949</v>
      </c>
      <c r="BS423" s="14">
        <v>2660.21943644055</v>
      </c>
      <c r="BT423" s="15">
        <v>13614.415024341279</v>
      </c>
      <c r="BU423" s="15">
        <v>0</v>
      </c>
      <c r="BV423" s="15">
        <v>205.69096991102228</v>
      </c>
      <c r="BW423" s="15">
        <v>13820.105994252301</v>
      </c>
      <c r="BX423" s="15">
        <v>13614.415024341279</v>
      </c>
      <c r="BY423" s="15">
        <v>0</v>
      </c>
      <c r="BZ423" s="15">
        <v>205.69096991102228</v>
      </c>
      <c r="CA423" s="15">
        <v>13820.105994252301</v>
      </c>
      <c r="CB423" s="15">
        <v>980817.25822080008</v>
      </c>
      <c r="CC423" s="15">
        <v>0</v>
      </c>
      <c r="CD423" s="15">
        <v>14818.503239999998</v>
      </c>
      <c r="CE423" s="15">
        <v>995635.76146080007</v>
      </c>
      <c r="CF423" s="15">
        <v>13614.415024341279</v>
      </c>
      <c r="CG423" s="15">
        <v>0</v>
      </c>
      <c r="CH423" s="15">
        <v>205.69096991102228</v>
      </c>
      <c r="CI423" s="15">
        <v>13820.105994252301</v>
      </c>
      <c r="CJ423" s="15" t="s">
        <v>96</v>
      </c>
      <c r="CK423" s="15">
        <v>1.4999999999999999E-2</v>
      </c>
      <c r="CL423" s="15">
        <v>3.5000000000000003E-2</v>
      </c>
      <c r="CM423" s="15">
        <v>0.26500000000000001</v>
      </c>
      <c r="CN423" s="15">
        <v>3539.9364</v>
      </c>
      <c r="CO423" s="15">
        <v>8259.8516000000018</v>
      </c>
      <c r="CP423" s="15">
        <v>62538.876400000008</v>
      </c>
      <c r="CQ423" s="15">
        <v>3539.9364</v>
      </c>
      <c r="CR423" s="14">
        <v>3539.9364</v>
      </c>
      <c r="CS423">
        <v>3539.9364</v>
      </c>
      <c r="CT423">
        <v>8259.8516000000018</v>
      </c>
      <c r="CU423">
        <v>62538.876400000008</v>
      </c>
      <c r="CV423">
        <v>3539.9364</v>
      </c>
      <c r="CW423">
        <v>3539.9364</v>
      </c>
      <c r="CX423">
        <v>5</v>
      </c>
      <c r="CY423" s="21">
        <f t="shared" si="6"/>
        <v>1.1272318775729488E-2</v>
      </c>
      <c r="CZ423" s="21" t="e">
        <f>VLOOKUP(F423,#REF!,12,0)</f>
        <v>#REF!</v>
      </c>
      <c r="DB423" s="16"/>
    </row>
    <row r="424" spans="1:106">
      <c r="A424" t="s">
        <v>520</v>
      </c>
      <c r="B424" t="s">
        <v>1008</v>
      </c>
      <c r="C424" t="s">
        <v>2036</v>
      </c>
      <c r="D424" t="s">
        <v>2460</v>
      </c>
      <c r="E424" t="s">
        <v>520</v>
      </c>
      <c r="F424" t="s">
        <v>1008</v>
      </c>
      <c r="I424" t="s">
        <v>836</v>
      </c>
      <c r="J424" t="s">
        <v>2418</v>
      </c>
      <c r="K424" t="s">
        <v>100</v>
      </c>
      <c r="L424" t="s">
        <v>89</v>
      </c>
      <c r="M424" t="s">
        <v>90</v>
      </c>
      <c r="N424" t="s">
        <v>1007</v>
      </c>
      <c r="O424">
        <v>44546</v>
      </c>
      <c r="P424">
        <v>44500</v>
      </c>
      <c r="Q424">
        <v>1</v>
      </c>
      <c r="R424" t="s">
        <v>94</v>
      </c>
      <c r="S424">
        <v>341940.68</v>
      </c>
      <c r="T424">
        <v>341940.68</v>
      </c>
      <c r="U424">
        <v>5166.1499999999996</v>
      </c>
      <c r="V424">
        <v>4.9000000000000002E-2</v>
      </c>
      <c r="W424">
        <v>1</v>
      </c>
      <c r="X424">
        <v>341940.68</v>
      </c>
      <c r="Y424" s="14">
        <v>341940.68</v>
      </c>
      <c r="Z424">
        <v>5166.1499999999996</v>
      </c>
      <c r="AA424">
        <v>0</v>
      </c>
      <c r="AB424">
        <v>0</v>
      </c>
      <c r="AC424" t="s">
        <v>523</v>
      </c>
      <c r="AD424">
        <v>0</v>
      </c>
      <c r="AE424">
        <v>0</v>
      </c>
      <c r="AF424">
        <v>0</v>
      </c>
      <c r="AG424">
        <v>0</v>
      </c>
      <c r="AH424" t="s">
        <v>523</v>
      </c>
      <c r="AI424">
        <v>5</v>
      </c>
      <c r="AJ424">
        <v>5</v>
      </c>
      <c r="AL424">
        <v>5</v>
      </c>
      <c r="AM424" t="s">
        <v>95</v>
      </c>
      <c r="AN424">
        <v>0</v>
      </c>
      <c r="AO424" t="s">
        <v>95</v>
      </c>
      <c r="AP424" t="s">
        <v>95</v>
      </c>
      <c r="AQ424">
        <v>1</v>
      </c>
      <c r="AS424">
        <v>1</v>
      </c>
      <c r="AT424" t="s">
        <v>92</v>
      </c>
      <c r="AU424" t="s">
        <v>2415</v>
      </c>
      <c r="AV424" t="s">
        <v>94</v>
      </c>
      <c r="AW424">
        <v>5000000</v>
      </c>
      <c r="AX424">
        <v>4069087.73</v>
      </c>
      <c r="AY424">
        <v>1</v>
      </c>
      <c r="AZ424">
        <v>31953500</v>
      </c>
      <c r="BA424">
        <v>26004318.956110999</v>
      </c>
      <c r="BB424" t="s">
        <v>93</v>
      </c>
      <c r="BC424" t="s">
        <v>2036</v>
      </c>
      <c r="BD424">
        <v>3797.0965883452877</v>
      </c>
      <c r="BE424">
        <v>0</v>
      </c>
      <c r="BF424">
        <v>57.367759050721915</v>
      </c>
      <c r="BG424">
        <v>3854.4643473960095</v>
      </c>
      <c r="BH424">
        <v>3797.0965883452877</v>
      </c>
      <c r="BI424">
        <v>0</v>
      </c>
      <c r="BJ424">
        <v>57.367759050721915</v>
      </c>
      <c r="BK424">
        <v>3854.4643473960095</v>
      </c>
      <c r="BL424">
        <v>273552.54399999999</v>
      </c>
      <c r="BM424">
        <v>0</v>
      </c>
      <c r="BN424">
        <v>4132.9199999999992</v>
      </c>
      <c r="BO424">
        <v>277685.46399999998</v>
      </c>
      <c r="BP424">
        <v>3797.0965883452877</v>
      </c>
      <c r="BQ424">
        <v>0</v>
      </c>
      <c r="BR424">
        <v>57.367759050721915</v>
      </c>
      <c r="BS424" s="14">
        <v>3854.4643473960095</v>
      </c>
      <c r="BT424" s="15">
        <v>19726.296486112606</v>
      </c>
      <c r="BU424" s="15">
        <v>0</v>
      </c>
      <c r="BV424" s="15">
        <v>298.03124504440541</v>
      </c>
      <c r="BW424" s="15">
        <v>20024.327731157009</v>
      </c>
      <c r="BX424" s="15">
        <v>19726.296486112606</v>
      </c>
      <c r="BY424" s="15">
        <v>0</v>
      </c>
      <c r="BZ424" s="15">
        <v>298.03124504440541</v>
      </c>
      <c r="CA424" s="15">
        <v>20024.327731157009</v>
      </c>
      <c r="CB424" s="15">
        <v>1421132.8213344</v>
      </c>
      <c r="CC424" s="15">
        <v>0</v>
      </c>
      <c r="CD424" s="15">
        <v>21470.932691999995</v>
      </c>
      <c r="CE424" s="15">
        <v>1442603.7540263999</v>
      </c>
      <c r="CF424" s="15">
        <v>19726.296486112606</v>
      </c>
      <c r="CG424" s="15">
        <v>0</v>
      </c>
      <c r="CH424" s="15">
        <v>298.03124504440541</v>
      </c>
      <c r="CI424" s="15">
        <v>20024.327731157009</v>
      </c>
      <c r="CJ424" s="15" t="s">
        <v>96</v>
      </c>
      <c r="CK424" s="15">
        <v>1.4999999999999999E-2</v>
      </c>
      <c r="CL424" s="15">
        <v>3.5000000000000003E-2</v>
      </c>
      <c r="CM424" s="15">
        <v>0.26500000000000001</v>
      </c>
      <c r="CN424" s="15">
        <v>5129.1102000000001</v>
      </c>
      <c r="CO424" s="15">
        <v>11967.9238</v>
      </c>
      <c r="CP424" s="15">
        <v>90614.280200000008</v>
      </c>
      <c r="CQ424" s="15">
        <v>5129.1102000000001</v>
      </c>
      <c r="CR424" s="14">
        <v>5129.1102000000001</v>
      </c>
      <c r="CS424">
        <v>5129.1102000000001</v>
      </c>
      <c r="CT424">
        <v>11967.9238</v>
      </c>
      <c r="CU424">
        <v>90614.280200000008</v>
      </c>
      <c r="CV424">
        <v>5129.1102000000001</v>
      </c>
      <c r="CW424">
        <v>5129.1102000000001</v>
      </c>
      <c r="CX424">
        <v>5</v>
      </c>
      <c r="CY424" s="21">
        <f t="shared" si="6"/>
        <v>1.1272318775864895E-2</v>
      </c>
      <c r="CZ424" s="21" t="e">
        <f>VLOOKUP(F424,#REF!,12,0)</f>
        <v>#REF!</v>
      </c>
      <c r="DB424" s="16"/>
    </row>
    <row r="425" spans="1:106">
      <c r="A425" t="s">
        <v>520</v>
      </c>
      <c r="B425" t="s">
        <v>1009</v>
      </c>
      <c r="C425" t="s">
        <v>2037</v>
      </c>
      <c r="D425" t="s">
        <v>2460</v>
      </c>
      <c r="E425" t="s">
        <v>520</v>
      </c>
      <c r="F425" t="s">
        <v>1009</v>
      </c>
      <c r="I425" t="s">
        <v>836</v>
      </c>
      <c r="J425" t="s">
        <v>2418</v>
      </c>
      <c r="K425" t="s">
        <v>100</v>
      </c>
      <c r="L425" t="s">
        <v>89</v>
      </c>
      <c r="M425" t="s">
        <v>90</v>
      </c>
      <c r="N425" t="s">
        <v>1012</v>
      </c>
      <c r="O425">
        <v>44546</v>
      </c>
      <c r="P425">
        <v>44500</v>
      </c>
      <c r="Q425">
        <v>1</v>
      </c>
      <c r="R425" t="s">
        <v>94</v>
      </c>
      <c r="S425">
        <v>10843.44</v>
      </c>
      <c r="T425">
        <v>10843.44</v>
      </c>
      <c r="U425">
        <v>163.83000000000001</v>
      </c>
      <c r="V425">
        <v>4.9000000000000002E-2</v>
      </c>
      <c r="W425">
        <v>1</v>
      </c>
      <c r="X425">
        <v>10843.44</v>
      </c>
      <c r="Y425" s="14">
        <v>10843.44</v>
      </c>
      <c r="Z425">
        <v>163.83000000000001</v>
      </c>
      <c r="AA425">
        <v>0</v>
      </c>
      <c r="AB425">
        <v>0</v>
      </c>
      <c r="AC425" t="s">
        <v>523</v>
      </c>
      <c r="AD425">
        <v>0</v>
      </c>
      <c r="AE425">
        <v>0</v>
      </c>
      <c r="AF425">
        <v>0</v>
      </c>
      <c r="AG425">
        <v>0</v>
      </c>
      <c r="AH425" t="s">
        <v>523</v>
      </c>
      <c r="AI425">
        <v>5</v>
      </c>
      <c r="AJ425">
        <v>5</v>
      </c>
      <c r="AL425">
        <v>5</v>
      </c>
      <c r="AM425" t="s">
        <v>95</v>
      </c>
      <c r="AN425">
        <v>0</v>
      </c>
      <c r="AO425" t="s">
        <v>95</v>
      </c>
      <c r="AP425" t="s">
        <v>95</v>
      </c>
      <c r="AQ425">
        <v>1</v>
      </c>
      <c r="AS425">
        <v>1</v>
      </c>
      <c r="AT425" t="s">
        <v>92</v>
      </c>
      <c r="AU425" t="s">
        <v>2415</v>
      </c>
      <c r="AV425" t="s">
        <v>94</v>
      </c>
      <c r="AW425">
        <v>5000000</v>
      </c>
      <c r="AX425">
        <v>4576045.49</v>
      </c>
      <c r="AY425">
        <v>1</v>
      </c>
      <c r="AZ425">
        <v>31953500</v>
      </c>
      <c r="BA425">
        <v>29244133.912943002</v>
      </c>
      <c r="BB425" t="s">
        <v>93</v>
      </c>
      <c r="BC425" t="s">
        <v>2037</v>
      </c>
      <c r="BD425">
        <v>120.41149660791115</v>
      </c>
      <c r="BE425">
        <v>0</v>
      </c>
      <c r="BF425">
        <v>1.819258048117026</v>
      </c>
      <c r="BG425">
        <v>122.23075465602817</v>
      </c>
      <c r="BH425">
        <v>120.41149660791115</v>
      </c>
      <c r="BI425">
        <v>0</v>
      </c>
      <c r="BJ425">
        <v>1.819258048117026</v>
      </c>
      <c r="BK425">
        <v>122.23075465602817</v>
      </c>
      <c r="BL425">
        <v>8674.7520000000004</v>
      </c>
      <c r="BM425">
        <v>0</v>
      </c>
      <c r="BN425">
        <v>131.06399999999999</v>
      </c>
      <c r="BO425">
        <v>8805.8160000000007</v>
      </c>
      <c r="BP425">
        <v>120.41149660791115</v>
      </c>
      <c r="BQ425">
        <v>0</v>
      </c>
      <c r="BR425">
        <v>1.819258048117026</v>
      </c>
      <c r="BS425" s="14">
        <v>122.23075465602817</v>
      </c>
      <c r="BT425" s="15">
        <v>625.54976602775923</v>
      </c>
      <c r="BU425" s="15">
        <v>0</v>
      </c>
      <c r="BV425" s="15">
        <v>9.4512274857727618</v>
      </c>
      <c r="BW425" s="15">
        <v>635.00099351353197</v>
      </c>
      <c r="BX425" s="15">
        <v>625.54976602775923</v>
      </c>
      <c r="BY425" s="15">
        <v>0</v>
      </c>
      <c r="BZ425" s="15">
        <v>9.4512274857727618</v>
      </c>
      <c r="CA425" s="15">
        <v>635.00099351353197</v>
      </c>
      <c r="CB425" s="15">
        <v>45066.204115200002</v>
      </c>
      <c r="CC425" s="15">
        <v>0</v>
      </c>
      <c r="CD425" s="15">
        <v>680.89058639999996</v>
      </c>
      <c r="CE425" s="15">
        <v>45747.094701600006</v>
      </c>
      <c r="CF425" s="15">
        <v>625.54976602775923</v>
      </c>
      <c r="CG425" s="15">
        <v>0</v>
      </c>
      <c r="CH425" s="15">
        <v>9.4512274857727618</v>
      </c>
      <c r="CI425" s="15">
        <v>635.00099351353197</v>
      </c>
      <c r="CJ425" s="15" t="s">
        <v>96</v>
      </c>
      <c r="CK425" s="15">
        <v>1.4999999999999999E-2</v>
      </c>
      <c r="CL425" s="15">
        <v>3.5000000000000003E-2</v>
      </c>
      <c r="CM425" s="15">
        <v>0.26500000000000001</v>
      </c>
      <c r="CN425" s="15">
        <v>162.6516</v>
      </c>
      <c r="CO425" s="15">
        <v>379.52040000000005</v>
      </c>
      <c r="CP425" s="15">
        <v>2873.5116000000003</v>
      </c>
      <c r="CQ425" s="15">
        <v>162.6516</v>
      </c>
      <c r="CR425" s="14">
        <v>162.6516</v>
      </c>
      <c r="CS425">
        <v>162.6516</v>
      </c>
      <c r="CT425">
        <v>379.52040000000005</v>
      </c>
      <c r="CU425">
        <v>2873.5116000000003</v>
      </c>
      <c r="CV425">
        <v>162.6516</v>
      </c>
      <c r="CW425">
        <v>162.6516</v>
      </c>
      <c r="CX425">
        <v>5</v>
      </c>
      <c r="CY425" s="21">
        <f t="shared" si="6"/>
        <v>1.1272322681365706E-2</v>
      </c>
      <c r="CZ425" s="21" t="e">
        <f>VLOOKUP(F425,#REF!,12,0)</f>
        <v>#REF!</v>
      </c>
      <c r="DB425" s="16"/>
    </row>
    <row r="426" spans="1:106">
      <c r="A426" t="s">
        <v>520</v>
      </c>
      <c r="B426" t="s">
        <v>1013</v>
      </c>
      <c r="C426" t="s">
        <v>2038</v>
      </c>
      <c r="D426" t="s">
        <v>2460</v>
      </c>
      <c r="E426" t="s">
        <v>520</v>
      </c>
      <c r="F426" t="s">
        <v>1013</v>
      </c>
      <c r="I426" t="s">
        <v>836</v>
      </c>
      <c r="J426" t="s">
        <v>2418</v>
      </c>
      <c r="K426" t="s">
        <v>100</v>
      </c>
      <c r="L426" t="s">
        <v>89</v>
      </c>
      <c r="M426" t="s">
        <v>90</v>
      </c>
      <c r="N426" t="s">
        <v>1012</v>
      </c>
      <c r="O426">
        <v>44546</v>
      </c>
      <c r="P426">
        <v>44500</v>
      </c>
      <c r="Q426">
        <v>1</v>
      </c>
      <c r="R426" t="s">
        <v>94</v>
      </c>
      <c r="S426">
        <v>67531.83</v>
      </c>
      <c r="T426">
        <v>67531.83</v>
      </c>
      <c r="U426">
        <v>1020.29</v>
      </c>
      <c r="V426">
        <v>4.9000000000000002E-2</v>
      </c>
      <c r="W426">
        <v>1</v>
      </c>
      <c r="X426">
        <v>67531.83</v>
      </c>
      <c r="Y426" s="14">
        <v>67531.83</v>
      </c>
      <c r="Z426">
        <v>1020.29</v>
      </c>
      <c r="AA426">
        <v>0</v>
      </c>
      <c r="AB426">
        <v>0</v>
      </c>
      <c r="AC426" t="s">
        <v>523</v>
      </c>
      <c r="AD426">
        <v>0</v>
      </c>
      <c r="AE426">
        <v>0</v>
      </c>
      <c r="AF426">
        <v>0</v>
      </c>
      <c r="AG426">
        <v>0</v>
      </c>
      <c r="AH426" t="s">
        <v>523</v>
      </c>
      <c r="AI426">
        <v>5</v>
      </c>
      <c r="AJ426">
        <v>5</v>
      </c>
      <c r="AL426">
        <v>5</v>
      </c>
      <c r="AM426" t="s">
        <v>95</v>
      </c>
      <c r="AN426">
        <v>0</v>
      </c>
      <c r="AO426" t="s">
        <v>95</v>
      </c>
      <c r="AP426" t="s">
        <v>95</v>
      </c>
      <c r="AQ426">
        <v>1</v>
      </c>
      <c r="AS426">
        <v>1</v>
      </c>
      <c r="AT426" t="s">
        <v>92</v>
      </c>
      <c r="AU426" t="s">
        <v>2415</v>
      </c>
      <c r="AV426" t="s">
        <v>94</v>
      </c>
      <c r="AW426">
        <v>5000000</v>
      </c>
      <c r="AX426">
        <v>4576045.49</v>
      </c>
      <c r="AY426">
        <v>1</v>
      </c>
      <c r="AZ426">
        <v>31953500</v>
      </c>
      <c r="BA426">
        <v>29244133.912943002</v>
      </c>
      <c r="BB426" t="s">
        <v>93</v>
      </c>
      <c r="BC426" t="s">
        <v>2038</v>
      </c>
      <c r="BD426">
        <v>749.91042685448826</v>
      </c>
      <c r="BE426">
        <v>0</v>
      </c>
      <c r="BF426">
        <v>11.329858963030704</v>
      </c>
      <c r="BG426">
        <v>761.24028581751895</v>
      </c>
      <c r="BH426">
        <v>749.91042685448826</v>
      </c>
      <c r="BI426">
        <v>0</v>
      </c>
      <c r="BJ426">
        <v>11.329858963030704</v>
      </c>
      <c r="BK426">
        <v>761.24028581751895</v>
      </c>
      <c r="BL426">
        <v>54025.464</v>
      </c>
      <c r="BM426">
        <v>0</v>
      </c>
      <c r="BN426">
        <v>816.23199999999986</v>
      </c>
      <c r="BO426">
        <v>54841.695999999996</v>
      </c>
      <c r="BP426">
        <v>749.91042685448826</v>
      </c>
      <c r="BQ426">
        <v>0</v>
      </c>
      <c r="BR426">
        <v>11.329858963030704</v>
      </c>
      <c r="BS426" s="14">
        <v>761.24028581751895</v>
      </c>
      <c r="BT426" s="15">
        <v>3895.8596585517521</v>
      </c>
      <c r="BU426" s="15">
        <v>0</v>
      </c>
      <c r="BV426" s="15">
        <v>58.859750298840808</v>
      </c>
      <c r="BW426" s="15">
        <v>3954.7194088505926</v>
      </c>
      <c r="BX426" s="15">
        <v>3895.8596585517521</v>
      </c>
      <c r="BY426" s="15">
        <v>0</v>
      </c>
      <c r="BZ426" s="15">
        <v>58.859750298840808</v>
      </c>
      <c r="CA426" s="15">
        <v>3954.7194088505926</v>
      </c>
      <c r="CB426" s="15">
        <v>280667.68802639999</v>
      </c>
      <c r="CC426" s="15">
        <v>0</v>
      </c>
      <c r="CD426" s="15">
        <v>4240.406863199999</v>
      </c>
      <c r="CE426" s="15">
        <v>284908.0948896</v>
      </c>
      <c r="CF426" s="15">
        <v>3895.8596585517521</v>
      </c>
      <c r="CG426" s="15">
        <v>0</v>
      </c>
      <c r="CH426" s="15">
        <v>58.859750298840808</v>
      </c>
      <c r="CI426" s="15">
        <v>3954.7194088505926</v>
      </c>
      <c r="CJ426" s="15" t="s">
        <v>96</v>
      </c>
      <c r="CK426" s="15">
        <v>1.4999999999999999E-2</v>
      </c>
      <c r="CL426" s="15">
        <v>3.5000000000000003E-2</v>
      </c>
      <c r="CM426" s="15">
        <v>0.26500000000000001</v>
      </c>
      <c r="CN426" s="15">
        <v>1012.97745</v>
      </c>
      <c r="CO426" s="15">
        <v>2363.6140500000001</v>
      </c>
      <c r="CP426" s="15">
        <v>17895.934950000003</v>
      </c>
      <c r="CQ426" s="15">
        <v>1012.97745</v>
      </c>
      <c r="CR426" s="14">
        <v>1012.97745</v>
      </c>
      <c r="CS426">
        <v>1012.97745</v>
      </c>
      <c r="CT426">
        <v>2363.6140500000001</v>
      </c>
      <c r="CU426">
        <v>17895.934950000003</v>
      </c>
      <c r="CV426">
        <v>1012.97745</v>
      </c>
      <c r="CW426">
        <v>1012.97745</v>
      </c>
      <c r="CX426">
        <v>5</v>
      </c>
      <c r="CY426" s="21">
        <f t="shared" si="6"/>
        <v>1.1272318339626202E-2</v>
      </c>
      <c r="CZ426" s="21" t="e">
        <f>VLOOKUP(F426,#REF!,12,0)</f>
        <v>#REF!</v>
      </c>
      <c r="DB426" s="16"/>
    </row>
    <row r="427" spans="1:106">
      <c r="A427" t="s">
        <v>520</v>
      </c>
      <c r="B427" t="s">
        <v>1014</v>
      </c>
      <c r="C427" t="s">
        <v>2039</v>
      </c>
      <c r="D427" t="s">
        <v>2460</v>
      </c>
      <c r="E427" t="s">
        <v>520</v>
      </c>
      <c r="F427" t="s">
        <v>1014</v>
      </c>
      <c r="I427" t="s">
        <v>836</v>
      </c>
      <c r="J427" t="s">
        <v>2418</v>
      </c>
      <c r="K427" t="s">
        <v>100</v>
      </c>
      <c r="L427" t="s">
        <v>89</v>
      </c>
      <c r="M427" t="s">
        <v>90</v>
      </c>
      <c r="N427" t="s">
        <v>1017</v>
      </c>
      <c r="O427">
        <v>44546</v>
      </c>
      <c r="P427">
        <v>44500</v>
      </c>
      <c r="Q427">
        <v>1</v>
      </c>
      <c r="R427" t="s">
        <v>94</v>
      </c>
      <c r="S427">
        <v>82318.03</v>
      </c>
      <c r="T427">
        <v>82318.03</v>
      </c>
      <c r="U427">
        <v>1210.08</v>
      </c>
      <c r="V427">
        <v>4.9000000000000002E-2</v>
      </c>
      <c r="W427">
        <v>1</v>
      </c>
      <c r="X427">
        <v>82318.03</v>
      </c>
      <c r="Y427" s="14">
        <v>82318.03</v>
      </c>
      <c r="Z427">
        <v>1210.08</v>
      </c>
      <c r="AA427">
        <v>0</v>
      </c>
      <c r="AB427">
        <v>0</v>
      </c>
      <c r="AC427" t="s">
        <v>523</v>
      </c>
      <c r="AD427">
        <v>0</v>
      </c>
      <c r="AE427">
        <v>0</v>
      </c>
      <c r="AF427">
        <v>0</v>
      </c>
      <c r="AG427">
        <v>0</v>
      </c>
      <c r="AH427" t="s">
        <v>523</v>
      </c>
      <c r="AI427">
        <v>5</v>
      </c>
      <c r="AJ427">
        <v>5</v>
      </c>
      <c r="AL427">
        <v>5</v>
      </c>
      <c r="AM427" t="s">
        <v>95</v>
      </c>
      <c r="AN427">
        <v>0</v>
      </c>
      <c r="AO427" t="s">
        <v>95</v>
      </c>
      <c r="AP427" t="s">
        <v>95</v>
      </c>
      <c r="AQ427">
        <v>1</v>
      </c>
      <c r="AS427">
        <v>1</v>
      </c>
      <c r="AT427" t="s">
        <v>92</v>
      </c>
      <c r="AU427" t="s">
        <v>2415</v>
      </c>
      <c r="AV427" t="s">
        <v>94</v>
      </c>
      <c r="AW427">
        <v>5000000</v>
      </c>
      <c r="AX427">
        <v>4886960.07</v>
      </c>
      <c r="AY427">
        <v>1</v>
      </c>
      <c r="AZ427">
        <v>31953500</v>
      </c>
      <c r="BA427">
        <v>31231095.719349001</v>
      </c>
      <c r="BB427" t="s">
        <v>93</v>
      </c>
      <c r="BC427" t="s">
        <v>2039</v>
      </c>
      <c r="BD427">
        <v>914.10448991417184</v>
      </c>
      <c r="BE427">
        <v>0</v>
      </c>
      <c r="BF427">
        <v>13.437391069190321</v>
      </c>
      <c r="BG427">
        <v>927.54188098336215</v>
      </c>
      <c r="BH427">
        <v>914.10448991417184</v>
      </c>
      <c r="BI427">
        <v>0</v>
      </c>
      <c r="BJ427">
        <v>13.437391069190321</v>
      </c>
      <c r="BK427">
        <v>927.54188098336215</v>
      </c>
      <c r="BL427">
        <v>65854.423999999999</v>
      </c>
      <c r="BM427">
        <v>0</v>
      </c>
      <c r="BN427">
        <v>968.06399999999985</v>
      </c>
      <c r="BO427">
        <v>66822.488000000012</v>
      </c>
      <c r="BP427">
        <v>914.10448991417184</v>
      </c>
      <c r="BQ427">
        <v>0</v>
      </c>
      <c r="BR427">
        <v>13.437391069190321</v>
      </c>
      <c r="BS427" s="14">
        <v>927.54188098336215</v>
      </c>
      <c r="BT427" s="15">
        <v>4748.8642355531138</v>
      </c>
      <c r="BU427" s="15">
        <v>0</v>
      </c>
      <c r="BV427" s="15">
        <v>69.808590343550634</v>
      </c>
      <c r="BW427" s="15">
        <v>4818.672825896665</v>
      </c>
      <c r="BX427" s="15">
        <v>4748.8642355531138</v>
      </c>
      <c r="BY427" s="15">
        <v>0</v>
      </c>
      <c r="BZ427" s="15">
        <v>69.808590343550634</v>
      </c>
      <c r="CA427" s="15">
        <v>4818.672825896665</v>
      </c>
      <c r="CB427" s="15">
        <v>342120.31812239997</v>
      </c>
      <c r="CC427" s="15">
        <v>0</v>
      </c>
      <c r="CD427" s="15">
        <v>5029.1892863999992</v>
      </c>
      <c r="CE427" s="15">
        <v>347149.50740880007</v>
      </c>
      <c r="CF427" s="15">
        <v>4748.8642355531138</v>
      </c>
      <c r="CG427" s="15">
        <v>0</v>
      </c>
      <c r="CH427" s="15">
        <v>69.808590343550634</v>
      </c>
      <c r="CI427" s="15">
        <v>4818.672825896665</v>
      </c>
      <c r="CJ427" s="15" t="s">
        <v>96</v>
      </c>
      <c r="CK427" s="15">
        <v>1.4999999999999999E-2</v>
      </c>
      <c r="CL427" s="15">
        <v>3.5000000000000003E-2</v>
      </c>
      <c r="CM427" s="15">
        <v>0.26500000000000001</v>
      </c>
      <c r="CN427" s="15">
        <v>1234.77045</v>
      </c>
      <c r="CO427" s="15">
        <v>2881.1310500000004</v>
      </c>
      <c r="CP427" s="15">
        <v>21814.27795</v>
      </c>
      <c r="CQ427" s="15">
        <v>1234.77045</v>
      </c>
      <c r="CR427" s="14">
        <v>1234.77045</v>
      </c>
      <c r="CS427">
        <v>1234.77045</v>
      </c>
      <c r="CT427">
        <v>2881.1310500000004</v>
      </c>
      <c r="CU427">
        <v>21814.27795</v>
      </c>
      <c r="CV427">
        <v>1234.77045</v>
      </c>
      <c r="CW427">
        <v>1234.77045</v>
      </c>
      <c r="CX427">
        <v>5</v>
      </c>
      <c r="CY427" s="21">
        <f t="shared" si="6"/>
        <v>1.1267785210401199E-2</v>
      </c>
      <c r="CZ427" s="21" t="e">
        <f>VLOOKUP(F427,#REF!,12,0)</f>
        <v>#REF!</v>
      </c>
      <c r="DB427" s="16"/>
    </row>
    <row r="428" spans="1:106">
      <c r="A428" t="s">
        <v>520</v>
      </c>
      <c r="B428" t="s">
        <v>1018</v>
      </c>
      <c r="C428" t="s">
        <v>2040</v>
      </c>
      <c r="D428" t="s">
        <v>2460</v>
      </c>
      <c r="E428" t="s">
        <v>520</v>
      </c>
      <c r="F428" t="s">
        <v>1018</v>
      </c>
      <c r="I428" t="s">
        <v>836</v>
      </c>
      <c r="J428" t="s">
        <v>2418</v>
      </c>
      <c r="K428" t="s">
        <v>100</v>
      </c>
      <c r="L428" t="s">
        <v>89</v>
      </c>
      <c r="M428" t="s">
        <v>90</v>
      </c>
      <c r="N428" t="s">
        <v>1021</v>
      </c>
      <c r="O428">
        <v>44525</v>
      </c>
      <c r="P428">
        <v>44500</v>
      </c>
      <c r="Q428">
        <v>1</v>
      </c>
      <c r="R428" t="s">
        <v>94</v>
      </c>
      <c r="S428">
        <v>4500000</v>
      </c>
      <c r="T428">
        <v>4500000</v>
      </c>
      <c r="U428">
        <v>59812.5</v>
      </c>
      <c r="V428">
        <v>5.5E-2</v>
      </c>
      <c r="W428">
        <v>1</v>
      </c>
      <c r="X428">
        <v>4500000</v>
      </c>
      <c r="Y428" s="14">
        <v>4500000</v>
      </c>
      <c r="Z428">
        <v>59812.5</v>
      </c>
      <c r="AA428">
        <v>0</v>
      </c>
      <c r="AB428">
        <v>0</v>
      </c>
      <c r="AC428" t="s">
        <v>523</v>
      </c>
      <c r="AD428">
        <v>0</v>
      </c>
      <c r="AE428">
        <v>0</v>
      </c>
      <c r="AF428">
        <v>0</v>
      </c>
      <c r="AG428">
        <v>0</v>
      </c>
      <c r="AH428" t="s">
        <v>523</v>
      </c>
      <c r="AI428">
        <v>4</v>
      </c>
      <c r="AJ428">
        <v>4</v>
      </c>
      <c r="AL428">
        <v>4</v>
      </c>
      <c r="AM428" t="s">
        <v>95</v>
      </c>
      <c r="AN428">
        <v>0</v>
      </c>
      <c r="AO428" t="s">
        <v>95</v>
      </c>
      <c r="AP428" t="s">
        <v>95</v>
      </c>
      <c r="AQ428">
        <v>1</v>
      </c>
      <c r="AS428">
        <v>1</v>
      </c>
      <c r="AT428" t="s">
        <v>92</v>
      </c>
      <c r="AU428" t="s">
        <v>2415</v>
      </c>
      <c r="AV428" t="s">
        <v>94</v>
      </c>
      <c r="AW428">
        <v>10000000</v>
      </c>
      <c r="AX428">
        <v>5500000</v>
      </c>
      <c r="AY428">
        <v>1</v>
      </c>
      <c r="AZ428">
        <v>63907000</v>
      </c>
      <c r="BA428">
        <v>35148850</v>
      </c>
      <c r="BB428" t="s">
        <v>93</v>
      </c>
      <c r="BC428" t="s">
        <v>2040</v>
      </c>
      <c r="BD428">
        <v>30522.802037645284</v>
      </c>
      <c r="BE428">
        <v>0</v>
      </c>
      <c r="BF428">
        <v>405.69891041703522</v>
      </c>
      <c r="BG428">
        <v>30928.500948062319</v>
      </c>
      <c r="BH428">
        <v>30522.802037645284</v>
      </c>
      <c r="BI428">
        <v>0</v>
      </c>
      <c r="BJ428">
        <v>405.69891041703522</v>
      </c>
      <c r="BK428">
        <v>30928.500948062319</v>
      </c>
      <c r="BL428">
        <v>3600000</v>
      </c>
      <c r="BM428">
        <v>0</v>
      </c>
      <c r="BN428">
        <v>47849.999999999993</v>
      </c>
      <c r="BO428">
        <v>3647850</v>
      </c>
      <c r="BP428">
        <v>30522.802037645284</v>
      </c>
      <c r="BQ428">
        <v>0</v>
      </c>
      <c r="BR428">
        <v>405.69891041703522</v>
      </c>
      <c r="BS428" s="14">
        <v>30928.500948062319</v>
      </c>
      <c r="BT428" s="15">
        <v>158569.00886577103</v>
      </c>
      <c r="BU428" s="15">
        <v>0</v>
      </c>
      <c r="BV428" s="15">
        <v>2107.6464095075398</v>
      </c>
      <c r="BW428" s="15">
        <v>160676.65527527855</v>
      </c>
      <c r="BX428" s="15">
        <v>158569.00886577103</v>
      </c>
      <c r="BY428" s="15">
        <v>0</v>
      </c>
      <c r="BZ428" s="15">
        <v>2107.6464095075398</v>
      </c>
      <c r="CA428" s="15">
        <v>160676.65527527855</v>
      </c>
      <c r="CB428" s="15">
        <v>18702360</v>
      </c>
      <c r="CC428" s="15">
        <v>0</v>
      </c>
      <c r="CD428" s="15">
        <v>248585.53499999997</v>
      </c>
      <c r="CE428" s="15">
        <v>18950945.535</v>
      </c>
      <c r="CF428" s="15">
        <v>158569.00886577103</v>
      </c>
      <c r="CG428" s="15">
        <v>0</v>
      </c>
      <c r="CH428" s="15">
        <v>2107.6464095075398</v>
      </c>
      <c r="CI428" s="15">
        <v>160676.65527527855</v>
      </c>
      <c r="CJ428" s="15" t="s">
        <v>96</v>
      </c>
      <c r="CK428" s="15">
        <v>1.4999999999999999E-2</v>
      </c>
      <c r="CL428" s="15">
        <v>3.5000000000000003E-2</v>
      </c>
      <c r="CM428" s="15">
        <v>0.26500000000000001</v>
      </c>
      <c r="CN428" s="15">
        <v>67500</v>
      </c>
      <c r="CO428" s="15">
        <v>157500.00000000003</v>
      </c>
      <c r="CP428" s="15">
        <v>1192500</v>
      </c>
      <c r="CQ428" s="15">
        <v>67500</v>
      </c>
      <c r="CR428" s="14">
        <v>67500</v>
      </c>
      <c r="CS428">
        <v>67500</v>
      </c>
      <c r="CT428">
        <v>157500.00000000003</v>
      </c>
      <c r="CU428">
        <v>1192500</v>
      </c>
      <c r="CV428">
        <v>67500</v>
      </c>
      <c r="CW428">
        <v>67500</v>
      </c>
      <c r="CX428">
        <v>4</v>
      </c>
      <c r="CY428" s="21">
        <f t="shared" si="6"/>
        <v>6.8730002106805153E-3</v>
      </c>
      <c r="CZ428" s="21" t="e">
        <f>VLOOKUP(F428,#REF!,12,0)</f>
        <v>#REF!</v>
      </c>
      <c r="DB428" s="16"/>
    </row>
    <row r="429" spans="1:106">
      <c r="A429" t="s">
        <v>520</v>
      </c>
      <c r="B429" t="s">
        <v>1022</v>
      </c>
      <c r="C429" t="s">
        <v>2041</v>
      </c>
      <c r="D429" t="s">
        <v>2460</v>
      </c>
      <c r="E429" t="s">
        <v>520</v>
      </c>
      <c r="F429" t="s">
        <v>1022</v>
      </c>
      <c r="I429" t="s">
        <v>836</v>
      </c>
      <c r="J429" t="s">
        <v>2426</v>
      </c>
      <c r="K429" t="s">
        <v>504</v>
      </c>
      <c r="L429" t="s">
        <v>89</v>
      </c>
      <c r="M429" t="s">
        <v>90</v>
      </c>
      <c r="N429" t="s">
        <v>1025</v>
      </c>
      <c r="O429">
        <v>44525</v>
      </c>
      <c r="P429">
        <v>44500</v>
      </c>
      <c r="Q429">
        <v>1</v>
      </c>
      <c r="R429" t="s">
        <v>94</v>
      </c>
      <c r="S429">
        <v>4000000</v>
      </c>
      <c r="T429">
        <v>4000000</v>
      </c>
      <c r="U429">
        <v>53166.67</v>
      </c>
      <c r="V429">
        <v>5.5E-2</v>
      </c>
      <c r="W429">
        <v>1</v>
      </c>
      <c r="X429">
        <v>4000000</v>
      </c>
      <c r="Y429" s="14">
        <v>4000000</v>
      </c>
      <c r="Z429">
        <v>53166.67</v>
      </c>
      <c r="AA429">
        <v>0</v>
      </c>
      <c r="AB429">
        <v>0</v>
      </c>
      <c r="AC429" t="s">
        <v>523</v>
      </c>
      <c r="AD429">
        <v>0</v>
      </c>
      <c r="AE429">
        <v>0</v>
      </c>
      <c r="AF429">
        <v>0</v>
      </c>
      <c r="AG429">
        <v>0</v>
      </c>
      <c r="AH429" t="s">
        <v>523</v>
      </c>
      <c r="AI429">
        <v>4</v>
      </c>
      <c r="AJ429">
        <v>4</v>
      </c>
      <c r="AL429">
        <v>4</v>
      </c>
      <c r="AM429" t="s">
        <v>95</v>
      </c>
      <c r="AN429">
        <v>0</v>
      </c>
      <c r="AO429" t="s">
        <v>95</v>
      </c>
      <c r="AP429" t="s">
        <v>95</v>
      </c>
      <c r="AQ429">
        <v>1</v>
      </c>
      <c r="AS429">
        <v>1</v>
      </c>
      <c r="AT429" t="s">
        <v>92</v>
      </c>
      <c r="AU429" t="s">
        <v>2415</v>
      </c>
      <c r="AV429" t="s">
        <v>94</v>
      </c>
      <c r="AW429">
        <v>5000000</v>
      </c>
      <c r="AX429">
        <v>1000000</v>
      </c>
      <c r="AY429">
        <v>1</v>
      </c>
      <c r="AZ429">
        <v>31953500</v>
      </c>
      <c r="BA429">
        <v>6390700</v>
      </c>
      <c r="BB429" t="s">
        <v>93</v>
      </c>
      <c r="BC429" t="s">
        <v>2041</v>
      </c>
      <c r="BD429">
        <v>27131.379589018026</v>
      </c>
      <c r="BE429">
        <v>0</v>
      </c>
      <c r="BF429">
        <v>360.62127631351422</v>
      </c>
      <c r="BG429">
        <v>27492.000865331542</v>
      </c>
      <c r="BH429">
        <v>27131.379589018026</v>
      </c>
      <c r="BI429">
        <v>0</v>
      </c>
      <c r="BJ429">
        <v>360.62127631351422</v>
      </c>
      <c r="BK429">
        <v>27492.000865331542</v>
      </c>
      <c r="BL429">
        <v>3200000</v>
      </c>
      <c r="BM429">
        <v>0</v>
      </c>
      <c r="BN429">
        <v>42533.335999999996</v>
      </c>
      <c r="BO429">
        <v>3242533.3360000001</v>
      </c>
      <c r="BP429">
        <v>27131.379589018026</v>
      </c>
      <c r="BQ429">
        <v>0</v>
      </c>
      <c r="BR429">
        <v>360.62127631351422</v>
      </c>
      <c r="BS429" s="14">
        <v>27492.000865331542</v>
      </c>
      <c r="BT429" s="15">
        <v>140950.23010290755</v>
      </c>
      <c r="BU429" s="15">
        <v>0</v>
      </c>
      <c r="BV429" s="15">
        <v>1873.4635925763378</v>
      </c>
      <c r="BW429" s="15">
        <v>142823.6936954839</v>
      </c>
      <c r="BX429" s="15">
        <v>140950.23010290755</v>
      </c>
      <c r="BY429" s="15">
        <v>0</v>
      </c>
      <c r="BZ429" s="15">
        <v>1873.4635925763378</v>
      </c>
      <c r="CA429" s="15">
        <v>142823.6936954839</v>
      </c>
      <c r="CB429" s="15">
        <v>16624320</v>
      </c>
      <c r="CC429" s="15">
        <v>0</v>
      </c>
      <c r="CD429" s="15">
        <v>220964.93385359997</v>
      </c>
      <c r="CE429" s="15">
        <v>16845284.9338536</v>
      </c>
      <c r="CF429" s="15">
        <v>140950.23010290755</v>
      </c>
      <c r="CG429" s="15">
        <v>0</v>
      </c>
      <c r="CH429" s="15">
        <v>1873.4635925763378</v>
      </c>
      <c r="CI429" s="15">
        <v>142823.6936954839</v>
      </c>
      <c r="CJ429" s="15" t="s">
        <v>96</v>
      </c>
      <c r="CK429" s="15">
        <v>1.4999999999999999E-2</v>
      </c>
      <c r="CL429" s="15">
        <v>3.5000000000000003E-2</v>
      </c>
      <c r="CM429" s="15">
        <v>0.26500000000000001</v>
      </c>
      <c r="CN429" s="15">
        <v>60000</v>
      </c>
      <c r="CO429" s="15">
        <v>140000</v>
      </c>
      <c r="CP429" s="15">
        <v>1060000</v>
      </c>
      <c r="CQ429" s="15">
        <v>60000</v>
      </c>
      <c r="CR429" s="14">
        <v>60000</v>
      </c>
      <c r="CS429">
        <v>60000</v>
      </c>
      <c r="CT429">
        <v>140000</v>
      </c>
      <c r="CU429">
        <v>1060000</v>
      </c>
      <c r="CV429">
        <v>60000</v>
      </c>
      <c r="CW429">
        <v>60000</v>
      </c>
      <c r="CX429">
        <v>4</v>
      </c>
      <c r="CY429" s="21">
        <f t="shared" si="6"/>
        <v>6.8730002163328854E-3</v>
      </c>
      <c r="CZ429" s="21" t="e">
        <f>VLOOKUP(F429,#REF!,12,0)</f>
        <v>#REF!</v>
      </c>
      <c r="DB429" s="16"/>
    </row>
    <row r="430" spans="1:106">
      <c r="A430" t="s">
        <v>520</v>
      </c>
      <c r="B430" t="s">
        <v>1026</v>
      </c>
      <c r="C430" t="s">
        <v>2042</v>
      </c>
      <c r="D430" t="s">
        <v>2460</v>
      </c>
      <c r="E430" t="s">
        <v>520</v>
      </c>
      <c r="F430" t="s">
        <v>1026</v>
      </c>
      <c r="I430" t="s">
        <v>836</v>
      </c>
      <c r="J430" t="s">
        <v>2418</v>
      </c>
      <c r="K430" t="s">
        <v>100</v>
      </c>
      <c r="L430" t="s">
        <v>89</v>
      </c>
      <c r="M430" t="s">
        <v>90</v>
      </c>
      <c r="N430" t="s">
        <v>1029</v>
      </c>
      <c r="O430">
        <v>44525</v>
      </c>
      <c r="P430">
        <v>44500</v>
      </c>
      <c r="Q430">
        <v>1</v>
      </c>
      <c r="R430" t="s">
        <v>94</v>
      </c>
      <c r="S430">
        <v>3280531.33</v>
      </c>
      <c r="T430">
        <v>3280531.33</v>
      </c>
      <c r="U430">
        <v>43603.73</v>
      </c>
      <c r="V430">
        <v>5.5E-2</v>
      </c>
      <c r="W430">
        <v>1</v>
      </c>
      <c r="X430">
        <v>3280531.33</v>
      </c>
      <c r="Y430" s="14">
        <v>3280531.33</v>
      </c>
      <c r="Z430">
        <v>43603.73</v>
      </c>
      <c r="AA430">
        <v>0</v>
      </c>
      <c r="AB430">
        <v>0</v>
      </c>
      <c r="AC430" t="s">
        <v>523</v>
      </c>
      <c r="AD430">
        <v>0</v>
      </c>
      <c r="AE430">
        <v>0</v>
      </c>
      <c r="AF430">
        <v>0</v>
      </c>
      <c r="AG430">
        <v>0</v>
      </c>
      <c r="AH430" t="s">
        <v>523</v>
      </c>
      <c r="AI430">
        <v>4</v>
      </c>
      <c r="AJ430">
        <v>4</v>
      </c>
      <c r="AL430">
        <v>4</v>
      </c>
      <c r="AM430" t="s">
        <v>95</v>
      </c>
      <c r="AN430">
        <v>0</v>
      </c>
      <c r="AO430" t="s">
        <v>95</v>
      </c>
      <c r="AP430" t="s">
        <v>95</v>
      </c>
      <c r="AQ430">
        <v>1</v>
      </c>
      <c r="AS430">
        <v>1</v>
      </c>
      <c r="AT430" t="s">
        <v>92</v>
      </c>
      <c r="AU430" t="s">
        <v>2415</v>
      </c>
      <c r="AV430" t="s">
        <v>94</v>
      </c>
      <c r="AW430">
        <v>5000000</v>
      </c>
      <c r="AX430">
        <v>258886.2</v>
      </c>
      <c r="AY430">
        <v>1</v>
      </c>
      <c r="AZ430">
        <v>31953500</v>
      </c>
      <c r="BA430">
        <v>1654464.03834</v>
      </c>
      <c r="BB430" t="s">
        <v>93</v>
      </c>
      <c r="BC430" t="s">
        <v>2042</v>
      </c>
      <c r="BD430">
        <v>22251.335191974045</v>
      </c>
      <c r="BE430">
        <v>0</v>
      </c>
      <c r="BF430">
        <v>295.75733753176326</v>
      </c>
      <c r="BG430">
        <v>22547.092529505808</v>
      </c>
      <c r="BH430">
        <v>22251.335191974045</v>
      </c>
      <c r="BI430">
        <v>0</v>
      </c>
      <c r="BJ430">
        <v>295.75733753176326</v>
      </c>
      <c r="BK430">
        <v>22547.092529505808</v>
      </c>
      <c r="BL430">
        <v>2624425.0639999998</v>
      </c>
      <c r="BM430">
        <v>0</v>
      </c>
      <c r="BN430">
        <v>34882.983999999997</v>
      </c>
      <c r="BO430">
        <v>2659308.048</v>
      </c>
      <c r="BP430">
        <v>22251.335191974045</v>
      </c>
      <c r="BQ430">
        <v>0</v>
      </c>
      <c r="BR430">
        <v>295.75733753176326</v>
      </c>
      <c r="BS430" s="14">
        <v>22547.092529505808</v>
      </c>
      <c r="BT430" s="15">
        <v>115597.91145582436</v>
      </c>
      <c r="BU430" s="15">
        <v>0</v>
      </c>
      <c r="BV430" s="15">
        <v>1536.4889442112633</v>
      </c>
      <c r="BW430" s="15">
        <v>117134.40040003562</v>
      </c>
      <c r="BX430" s="15">
        <v>115597.91145582436</v>
      </c>
      <c r="BY430" s="15">
        <v>0</v>
      </c>
      <c r="BZ430" s="15">
        <v>1536.4889442112633</v>
      </c>
      <c r="CA430" s="15">
        <v>117134.40040003562</v>
      </c>
      <c r="CB430" s="15">
        <v>13634150.649986399</v>
      </c>
      <c r="CC430" s="15">
        <v>0</v>
      </c>
      <c r="CD430" s="15">
        <v>181220.59017839999</v>
      </c>
      <c r="CE430" s="15">
        <v>13815371.2401648</v>
      </c>
      <c r="CF430" s="15">
        <v>115597.91145582436</v>
      </c>
      <c r="CG430" s="15">
        <v>0</v>
      </c>
      <c r="CH430" s="15">
        <v>1536.4889442112633</v>
      </c>
      <c r="CI430" s="15">
        <v>117134.40040003562</v>
      </c>
      <c r="CJ430" s="15" t="s">
        <v>96</v>
      </c>
      <c r="CK430" s="15">
        <v>1.4999999999999999E-2</v>
      </c>
      <c r="CL430" s="15">
        <v>3.5000000000000003E-2</v>
      </c>
      <c r="CM430" s="15">
        <v>0.26500000000000001</v>
      </c>
      <c r="CN430" s="15">
        <v>49207.969949999999</v>
      </c>
      <c r="CO430" s="15">
        <v>114818.59655000002</v>
      </c>
      <c r="CP430" s="15">
        <v>869340.80245000008</v>
      </c>
      <c r="CQ430" s="15">
        <v>49207.969949999999</v>
      </c>
      <c r="CR430" s="14">
        <v>49207.969949999999</v>
      </c>
      <c r="CS430">
        <v>49207.969949999999</v>
      </c>
      <c r="CT430">
        <v>114818.59655000002</v>
      </c>
      <c r="CU430">
        <v>869340.80245000008</v>
      </c>
      <c r="CV430">
        <v>49207.969949999999</v>
      </c>
      <c r="CW430">
        <v>49207.969949999999</v>
      </c>
      <c r="CX430">
        <v>4</v>
      </c>
      <c r="CY430" s="21">
        <f t="shared" si="6"/>
        <v>6.8730002128971615E-3</v>
      </c>
      <c r="CZ430" s="21" t="e">
        <f>VLOOKUP(F430,#REF!,12,0)</f>
        <v>#REF!</v>
      </c>
      <c r="DB430" s="16"/>
    </row>
    <row r="431" spans="1:106">
      <c r="A431" t="s">
        <v>520</v>
      </c>
      <c r="B431" t="s">
        <v>1030</v>
      </c>
      <c r="C431" t="s">
        <v>2043</v>
      </c>
      <c r="D431" t="s">
        <v>2460</v>
      </c>
      <c r="E431" t="s">
        <v>520</v>
      </c>
      <c r="F431" t="s">
        <v>1030</v>
      </c>
      <c r="I431" t="s">
        <v>836</v>
      </c>
      <c r="J431" t="s">
        <v>2418</v>
      </c>
      <c r="K431" t="s">
        <v>100</v>
      </c>
      <c r="L431" t="s">
        <v>89</v>
      </c>
      <c r="M431" t="s">
        <v>90</v>
      </c>
      <c r="N431" t="s">
        <v>1029</v>
      </c>
      <c r="O431">
        <v>44525</v>
      </c>
      <c r="P431">
        <v>44500</v>
      </c>
      <c r="Q431">
        <v>1</v>
      </c>
      <c r="R431" t="s">
        <v>94</v>
      </c>
      <c r="S431">
        <v>1254860.03</v>
      </c>
      <c r="T431">
        <v>1254860.03</v>
      </c>
      <c r="U431">
        <v>16679.18</v>
      </c>
      <c r="V431">
        <v>5.5E-2</v>
      </c>
      <c r="W431">
        <v>1</v>
      </c>
      <c r="X431">
        <v>1254860.03</v>
      </c>
      <c r="Y431" s="14">
        <v>1254860.03</v>
      </c>
      <c r="Z431">
        <v>16679.18</v>
      </c>
      <c r="AA431">
        <v>0</v>
      </c>
      <c r="AB431">
        <v>0</v>
      </c>
      <c r="AC431" t="s">
        <v>523</v>
      </c>
      <c r="AD431">
        <v>0</v>
      </c>
      <c r="AE431">
        <v>0</v>
      </c>
      <c r="AF431">
        <v>0</v>
      </c>
      <c r="AG431">
        <v>0</v>
      </c>
      <c r="AH431" t="s">
        <v>523</v>
      </c>
      <c r="AI431">
        <v>4</v>
      </c>
      <c r="AJ431">
        <v>4</v>
      </c>
      <c r="AL431">
        <v>4</v>
      </c>
      <c r="AM431" t="s">
        <v>95</v>
      </c>
      <c r="AN431">
        <v>0</v>
      </c>
      <c r="AO431" t="s">
        <v>95</v>
      </c>
      <c r="AP431" t="s">
        <v>95</v>
      </c>
      <c r="AQ431">
        <v>1</v>
      </c>
      <c r="AS431">
        <v>1</v>
      </c>
      <c r="AT431" t="s">
        <v>92</v>
      </c>
      <c r="AU431" t="s">
        <v>2415</v>
      </c>
      <c r="AV431" t="s">
        <v>94</v>
      </c>
      <c r="AW431">
        <v>5000000</v>
      </c>
      <c r="AX431">
        <v>258886.2</v>
      </c>
      <c r="AY431">
        <v>1</v>
      </c>
      <c r="AZ431">
        <v>31953500</v>
      </c>
      <c r="BA431">
        <v>1654464.03834</v>
      </c>
      <c r="BB431" t="s">
        <v>93</v>
      </c>
      <c r="BC431" t="s">
        <v>2043</v>
      </c>
      <c r="BD431">
        <v>8511.5209512541369</v>
      </c>
      <c r="BE431">
        <v>0</v>
      </c>
      <c r="BF431">
        <v>113.13229095338941</v>
      </c>
      <c r="BG431">
        <v>8624.653242207527</v>
      </c>
      <c r="BH431">
        <v>8511.5209512541369</v>
      </c>
      <c r="BI431">
        <v>0</v>
      </c>
      <c r="BJ431">
        <v>113.13229095338941</v>
      </c>
      <c r="BK431">
        <v>8624.653242207527</v>
      </c>
      <c r="BL431">
        <v>1003888.024</v>
      </c>
      <c r="BM431">
        <v>0</v>
      </c>
      <c r="BN431">
        <v>13343.343999999999</v>
      </c>
      <c r="BO431">
        <v>1017231.3679999999</v>
      </c>
      <c r="BP431">
        <v>8511.5209512541369</v>
      </c>
      <c r="BQ431">
        <v>0</v>
      </c>
      <c r="BR431">
        <v>113.13229095338941</v>
      </c>
      <c r="BS431" s="14">
        <v>8624.653242207527</v>
      </c>
      <c r="BT431" s="15">
        <v>44218.202493860364</v>
      </c>
      <c r="BU431" s="15">
        <v>0</v>
      </c>
      <c r="BV431" s="15">
        <v>587.73356473195338</v>
      </c>
      <c r="BW431" s="15">
        <v>44805.93605859232</v>
      </c>
      <c r="BX431" s="15">
        <v>44218.202493860364</v>
      </c>
      <c r="BY431" s="15">
        <v>0</v>
      </c>
      <c r="BZ431" s="15">
        <v>587.73356473195338</v>
      </c>
      <c r="CA431" s="15">
        <v>44805.93605859232</v>
      </c>
      <c r="CB431" s="15">
        <v>5215298.6734824004</v>
      </c>
      <c r="CC431" s="15">
        <v>0</v>
      </c>
      <c r="CD431" s="15">
        <v>69320.006414399992</v>
      </c>
      <c r="CE431" s="15">
        <v>5284618.6798967998</v>
      </c>
      <c r="CF431" s="15">
        <v>44218.202493860364</v>
      </c>
      <c r="CG431" s="15">
        <v>0</v>
      </c>
      <c r="CH431" s="15">
        <v>587.73356473195338</v>
      </c>
      <c r="CI431" s="15">
        <v>44805.93605859232</v>
      </c>
      <c r="CJ431" s="15" t="s">
        <v>96</v>
      </c>
      <c r="CK431" s="15">
        <v>1.4999999999999999E-2</v>
      </c>
      <c r="CL431" s="15">
        <v>3.5000000000000003E-2</v>
      </c>
      <c r="CM431" s="15">
        <v>0.26500000000000001</v>
      </c>
      <c r="CN431" s="15">
        <v>18822.900450000001</v>
      </c>
      <c r="CO431" s="15">
        <v>43920.101050000005</v>
      </c>
      <c r="CP431" s="15">
        <v>332537.90795000002</v>
      </c>
      <c r="CQ431" s="15">
        <v>18822.900450000001</v>
      </c>
      <c r="CR431" s="14">
        <v>18822.900450000001</v>
      </c>
      <c r="CS431">
        <v>18822.900450000001</v>
      </c>
      <c r="CT431">
        <v>43920.101050000005</v>
      </c>
      <c r="CU431">
        <v>332537.90795000002</v>
      </c>
      <c r="CV431">
        <v>18822.900450000001</v>
      </c>
      <c r="CW431">
        <v>18822.900450000001</v>
      </c>
      <c r="CX431">
        <v>4</v>
      </c>
      <c r="CY431" s="21">
        <f t="shared" si="6"/>
        <v>6.8730002040207835E-3</v>
      </c>
      <c r="CZ431" s="21" t="e">
        <f>VLOOKUP(F431,#REF!,12,0)</f>
        <v>#REF!</v>
      </c>
      <c r="DB431" s="16"/>
    </row>
    <row r="432" spans="1:106">
      <c r="A432" t="s">
        <v>520</v>
      </c>
      <c r="B432" t="s">
        <v>1031</v>
      </c>
      <c r="C432" t="s">
        <v>2044</v>
      </c>
      <c r="D432" t="s">
        <v>2460</v>
      </c>
      <c r="E432" t="s">
        <v>520</v>
      </c>
      <c r="F432" t="s">
        <v>1031</v>
      </c>
      <c r="I432" t="s">
        <v>836</v>
      </c>
      <c r="J432" t="s">
        <v>2418</v>
      </c>
      <c r="K432" t="s">
        <v>100</v>
      </c>
      <c r="L432" t="s">
        <v>89</v>
      </c>
      <c r="M432" t="s">
        <v>90</v>
      </c>
      <c r="N432" t="s">
        <v>1029</v>
      </c>
      <c r="O432">
        <v>44525</v>
      </c>
      <c r="P432">
        <v>44500</v>
      </c>
      <c r="Q432">
        <v>1</v>
      </c>
      <c r="R432" t="s">
        <v>94</v>
      </c>
      <c r="S432">
        <v>205722.44</v>
      </c>
      <c r="T432">
        <v>205722.44</v>
      </c>
      <c r="U432">
        <v>2734.39</v>
      </c>
      <c r="V432">
        <v>5.5E-2</v>
      </c>
      <c r="W432">
        <v>1</v>
      </c>
      <c r="X432">
        <v>205722.44</v>
      </c>
      <c r="Y432" s="14">
        <v>205722.44</v>
      </c>
      <c r="Z432">
        <v>2734.39</v>
      </c>
      <c r="AA432">
        <v>0</v>
      </c>
      <c r="AB432">
        <v>0</v>
      </c>
      <c r="AC432" t="s">
        <v>523</v>
      </c>
      <c r="AD432">
        <v>0</v>
      </c>
      <c r="AE432">
        <v>0</v>
      </c>
      <c r="AF432">
        <v>0</v>
      </c>
      <c r="AG432">
        <v>0</v>
      </c>
      <c r="AH432" t="s">
        <v>523</v>
      </c>
      <c r="AI432">
        <v>4</v>
      </c>
      <c r="AJ432">
        <v>4</v>
      </c>
      <c r="AL432">
        <v>4</v>
      </c>
      <c r="AM432" t="s">
        <v>95</v>
      </c>
      <c r="AN432">
        <v>0</v>
      </c>
      <c r="AO432" t="s">
        <v>95</v>
      </c>
      <c r="AP432" t="s">
        <v>95</v>
      </c>
      <c r="AQ432">
        <v>1</v>
      </c>
      <c r="AS432">
        <v>1</v>
      </c>
      <c r="AT432" t="s">
        <v>92</v>
      </c>
      <c r="AU432" t="s">
        <v>2415</v>
      </c>
      <c r="AV432" t="s">
        <v>94</v>
      </c>
      <c r="AW432">
        <v>5000000</v>
      </c>
      <c r="AX432">
        <v>258886.2</v>
      </c>
      <c r="AY432">
        <v>1</v>
      </c>
      <c r="AZ432">
        <v>31953500</v>
      </c>
      <c r="BA432">
        <v>1654464.03834</v>
      </c>
      <c r="BB432" t="s">
        <v>93</v>
      </c>
      <c r="BC432" t="s">
        <v>2044</v>
      </c>
      <c r="BD432">
        <v>1395.3834024047464</v>
      </c>
      <c r="BE432">
        <v>0</v>
      </c>
      <c r="BF432">
        <v>18.546943258603747</v>
      </c>
      <c r="BG432">
        <v>1413.9303456633502</v>
      </c>
      <c r="BH432">
        <v>1395.3834024047464</v>
      </c>
      <c r="BI432">
        <v>0</v>
      </c>
      <c r="BJ432">
        <v>18.546943258603747</v>
      </c>
      <c r="BK432">
        <v>1413.9303456633502</v>
      </c>
      <c r="BL432">
        <v>164577.95199999999</v>
      </c>
      <c r="BM432">
        <v>0</v>
      </c>
      <c r="BN432">
        <v>2187.5119999999997</v>
      </c>
      <c r="BO432">
        <v>166765.46399999998</v>
      </c>
      <c r="BP432">
        <v>1395.3834024047464</v>
      </c>
      <c r="BQ432">
        <v>0</v>
      </c>
      <c r="BR432">
        <v>18.546943258603747</v>
      </c>
      <c r="BS432" s="14">
        <v>1413.9303456633502</v>
      </c>
      <c r="BT432" s="15">
        <v>7249.1563138328984</v>
      </c>
      <c r="BU432" s="15">
        <v>0</v>
      </c>
      <c r="BV432" s="15">
        <v>96.353224922772327</v>
      </c>
      <c r="BW432" s="15">
        <v>7345.5095387556703</v>
      </c>
      <c r="BX432" s="15">
        <v>7249.1563138328984</v>
      </c>
      <c r="BY432" s="15">
        <v>0</v>
      </c>
      <c r="BZ432" s="15">
        <v>96.353224922772327</v>
      </c>
      <c r="CA432" s="15">
        <v>7345.5095387556703</v>
      </c>
      <c r="CB432" s="15">
        <v>854998.9184352</v>
      </c>
      <c r="CC432" s="15">
        <v>0</v>
      </c>
      <c r="CD432" s="15">
        <v>11364.343591199999</v>
      </c>
      <c r="CE432" s="15">
        <v>866363.26202639984</v>
      </c>
      <c r="CF432" s="15">
        <v>7249.1563138328984</v>
      </c>
      <c r="CG432" s="15">
        <v>0</v>
      </c>
      <c r="CH432" s="15">
        <v>96.353224922772327</v>
      </c>
      <c r="CI432" s="15">
        <v>7345.5095387556703</v>
      </c>
      <c r="CJ432" s="15" t="s">
        <v>96</v>
      </c>
      <c r="CK432" s="15">
        <v>1.4999999999999999E-2</v>
      </c>
      <c r="CL432" s="15">
        <v>3.5000000000000003E-2</v>
      </c>
      <c r="CM432" s="15">
        <v>0.26500000000000001</v>
      </c>
      <c r="CN432" s="15">
        <v>3085.8366000000001</v>
      </c>
      <c r="CO432" s="15">
        <v>7200.2854000000007</v>
      </c>
      <c r="CP432" s="15">
        <v>54516.446600000003</v>
      </c>
      <c r="CQ432" s="15">
        <v>3085.8366000000001</v>
      </c>
      <c r="CR432" s="14">
        <v>3085.8366000000001</v>
      </c>
      <c r="CS432">
        <v>3085.8366000000001</v>
      </c>
      <c r="CT432">
        <v>7200.2854000000007</v>
      </c>
      <c r="CU432">
        <v>54516.446600000003</v>
      </c>
      <c r="CV432">
        <v>3085.8366000000001</v>
      </c>
      <c r="CW432">
        <v>3085.8366000000001</v>
      </c>
      <c r="CX432">
        <v>4</v>
      </c>
      <c r="CY432" s="21">
        <f t="shared" si="6"/>
        <v>6.873000075554957E-3</v>
      </c>
      <c r="CZ432" s="21" t="e">
        <f>VLOOKUP(F432,#REF!,12,0)</f>
        <v>#REF!</v>
      </c>
      <c r="DB432" s="16"/>
    </row>
    <row r="433" spans="1:106">
      <c r="A433" t="s">
        <v>520</v>
      </c>
      <c r="B433" t="s">
        <v>1032</v>
      </c>
      <c r="C433" t="s">
        <v>2045</v>
      </c>
      <c r="D433" t="s">
        <v>2460</v>
      </c>
      <c r="E433" t="s">
        <v>520</v>
      </c>
      <c r="F433" t="s">
        <v>1032</v>
      </c>
      <c r="I433" t="s">
        <v>836</v>
      </c>
      <c r="J433" t="s">
        <v>2416</v>
      </c>
      <c r="K433" t="s">
        <v>88</v>
      </c>
      <c r="L433" t="s">
        <v>89</v>
      </c>
      <c r="M433" t="s">
        <v>90</v>
      </c>
      <c r="N433" t="s">
        <v>1035</v>
      </c>
      <c r="O433">
        <v>44526</v>
      </c>
      <c r="P433">
        <v>44500</v>
      </c>
      <c r="Q433">
        <v>1</v>
      </c>
      <c r="R433" t="s">
        <v>94</v>
      </c>
      <c r="S433">
        <v>4500000</v>
      </c>
      <c r="T433">
        <v>4500000</v>
      </c>
      <c r="U433">
        <v>60500</v>
      </c>
      <c r="V433">
        <v>5.5E-2</v>
      </c>
      <c r="W433">
        <v>1</v>
      </c>
      <c r="X433">
        <v>4500000</v>
      </c>
      <c r="Y433" s="14">
        <v>4500000</v>
      </c>
      <c r="Z433">
        <v>60500</v>
      </c>
      <c r="AA433">
        <v>0</v>
      </c>
      <c r="AB433">
        <v>0</v>
      </c>
      <c r="AC433" t="s">
        <v>523</v>
      </c>
      <c r="AD433">
        <v>0</v>
      </c>
      <c r="AE433">
        <v>0</v>
      </c>
      <c r="AF433">
        <v>0</v>
      </c>
      <c r="AG433">
        <v>0</v>
      </c>
      <c r="AH433" t="s">
        <v>523</v>
      </c>
      <c r="AI433">
        <v>4</v>
      </c>
      <c r="AJ433">
        <v>4</v>
      </c>
      <c r="AL433">
        <v>4</v>
      </c>
      <c r="AM433" t="s">
        <v>95</v>
      </c>
      <c r="AN433">
        <v>0</v>
      </c>
      <c r="AO433" t="s">
        <v>95</v>
      </c>
      <c r="AP433" t="s">
        <v>95</v>
      </c>
      <c r="AQ433">
        <v>1</v>
      </c>
      <c r="AS433">
        <v>1</v>
      </c>
      <c r="AT433" t="s">
        <v>92</v>
      </c>
      <c r="AU433" t="s">
        <v>2415</v>
      </c>
      <c r="AV433" t="s">
        <v>94</v>
      </c>
      <c r="AW433">
        <v>10000000</v>
      </c>
      <c r="AX433">
        <v>5500000</v>
      </c>
      <c r="AY433">
        <v>1</v>
      </c>
      <c r="AZ433">
        <v>63907000</v>
      </c>
      <c r="BA433">
        <v>35148850</v>
      </c>
      <c r="BB433" t="s">
        <v>93</v>
      </c>
      <c r="BC433" t="s">
        <v>2045</v>
      </c>
      <c r="BD433">
        <v>30522.802037645284</v>
      </c>
      <c r="BE433">
        <v>0</v>
      </c>
      <c r="BF433">
        <v>410.36211628389765</v>
      </c>
      <c r="BG433">
        <v>30933.164153929181</v>
      </c>
      <c r="BH433">
        <v>30522.802037645284</v>
      </c>
      <c r="BI433">
        <v>0</v>
      </c>
      <c r="BJ433">
        <v>410.36211628389765</v>
      </c>
      <c r="BK433">
        <v>30933.164153929181</v>
      </c>
      <c r="BL433">
        <v>3600000</v>
      </c>
      <c r="BM433">
        <v>0</v>
      </c>
      <c r="BN433">
        <v>48399.999999999993</v>
      </c>
      <c r="BO433">
        <v>3648400</v>
      </c>
      <c r="BP433">
        <v>30522.802037645284</v>
      </c>
      <c r="BQ433">
        <v>0</v>
      </c>
      <c r="BR433">
        <v>410.36211628389765</v>
      </c>
      <c r="BS433" s="14">
        <v>30933.164153929181</v>
      </c>
      <c r="BT433" s="15">
        <v>158569.00886577103</v>
      </c>
      <c r="BU433" s="15">
        <v>0</v>
      </c>
      <c r="BV433" s="15">
        <v>2131.8722303064769</v>
      </c>
      <c r="BW433" s="15">
        <v>160700.8810960775</v>
      </c>
      <c r="BX433" s="15">
        <v>158569.00886577103</v>
      </c>
      <c r="BY433" s="15">
        <v>0</v>
      </c>
      <c r="BZ433" s="15">
        <v>2131.8722303064769</v>
      </c>
      <c r="CA433" s="15">
        <v>160700.8810960775</v>
      </c>
      <c r="CB433" s="15">
        <v>18702360</v>
      </c>
      <c r="CC433" s="15">
        <v>0</v>
      </c>
      <c r="CD433" s="15">
        <v>251442.83999999997</v>
      </c>
      <c r="CE433" s="15">
        <v>18953802.84</v>
      </c>
      <c r="CF433" s="15">
        <v>158569.00886577103</v>
      </c>
      <c r="CG433" s="15">
        <v>0</v>
      </c>
      <c r="CH433" s="15">
        <v>2131.8722303064769</v>
      </c>
      <c r="CI433" s="15">
        <v>160700.8810960775</v>
      </c>
      <c r="CJ433" s="15" t="s">
        <v>96</v>
      </c>
      <c r="CK433" s="15">
        <v>1.4999999999999999E-2</v>
      </c>
      <c r="CL433" s="15">
        <v>3.5000000000000003E-2</v>
      </c>
      <c r="CM433" s="15">
        <v>0.26500000000000001</v>
      </c>
      <c r="CN433" s="15">
        <v>67500</v>
      </c>
      <c r="CO433" s="15">
        <v>157500.00000000003</v>
      </c>
      <c r="CP433" s="15">
        <v>1192500</v>
      </c>
      <c r="CQ433" s="15">
        <v>67500</v>
      </c>
      <c r="CR433" s="14">
        <v>67500</v>
      </c>
      <c r="CS433">
        <v>67500</v>
      </c>
      <c r="CT433">
        <v>157500.00000000003</v>
      </c>
      <c r="CU433">
        <v>1192500</v>
      </c>
      <c r="CV433">
        <v>67500</v>
      </c>
      <c r="CW433">
        <v>67500</v>
      </c>
      <c r="CX433">
        <v>4</v>
      </c>
      <c r="CY433" s="21">
        <f t="shared" si="6"/>
        <v>6.8740364786509288E-3</v>
      </c>
      <c r="CZ433" s="21" t="e">
        <f>VLOOKUP(F433,#REF!,12,0)</f>
        <v>#REF!</v>
      </c>
      <c r="DB433" s="16"/>
    </row>
    <row r="434" spans="1:106">
      <c r="A434" t="s">
        <v>520</v>
      </c>
      <c r="B434" t="s">
        <v>1036</v>
      </c>
      <c r="C434" t="s">
        <v>2046</v>
      </c>
      <c r="D434" t="s">
        <v>2460</v>
      </c>
      <c r="E434" t="s">
        <v>520</v>
      </c>
      <c r="F434" t="s">
        <v>1036</v>
      </c>
      <c r="I434" t="s">
        <v>836</v>
      </c>
      <c r="J434" t="s">
        <v>2418</v>
      </c>
      <c r="K434" t="s">
        <v>100</v>
      </c>
      <c r="L434" t="s">
        <v>89</v>
      </c>
      <c r="M434" t="s">
        <v>90</v>
      </c>
      <c r="N434" t="s">
        <v>1039</v>
      </c>
      <c r="O434">
        <v>44525</v>
      </c>
      <c r="P434">
        <v>44500</v>
      </c>
      <c r="Q434">
        <v>1</v>
      </c>
      <c r="R434" t="s">
        <v>94</v>
      </c>
      <c r="S434">
        <v>340933.51</v>
      </c>
      <c r="T434">
        <v>340933.51</v>
      </c>
      <c r="U434">
        <v>4479.49</v>
      </c>
      <c r="V434">
        <v>5.5E-2</v>
      </c>
      <c r="W434">
        <v>1</v>
      </c>
      <c r="X434">
        <v>340933.51</v>
      </c>
      <c r="Y434" s="14">
        <v>340933.51</v>
      </c>
      <c r="Z434">
        <v>4479.49</v>
      </c>
      <c r="AA434">
        <v>0</v>
      </c>
      <c r="AB434">
        <v>0</v>
      </c>
      <c r="AC434" t="s">
        <v>523</v>
      </c>
      <c r="AD434">
        <v>0</v>
      </c>
      <c r="AE434">
        <v>0</v>
      </c>
      <c r="AF434">
        <v>0</v>
      </c>
      <c r="AG434">
        <v>0</v>
      </c>
      <c r="AH434" t="s">
        <v>523</v>
      </c>
      <c r="AI434">
        <v>4</v>
      </c>
      <c r="AJ434">
        <v>4</v>
      </c>
      <c r="AL434">
        <v>4</v>
      </c>
      <c r="AM434" t="s">
        <v>95</v>
      </c>
      <c r="AN434">
        <v>0</v>
      </c>
      <c r="AO434" t="s">
        <v>95</v>
      </c>
      <c r="AP434" t="s">
        <v>95</v>
      </c>
      <c r="AQ434">
        <v>1</v>
      </c>
      <c r="AS434">
        <v>1</v>
      </c>
      <c r="AT434" t="s">
        <v>92</v>
      </c>
      <c r="AU434" t="s">
        <v>2415</v>
      </c>
      <c r="AV434" t="s">
        <v>94</v>
      </c>
      <c r="AW434">
        <v>500000</v>
      </c>
      <c r="AX434">
        <v>159066.49</v>
      </c>
      <c r="AY434">
        <v>1</v>
      </c>
      <c r="AZ434">
        <v>3195350</v>
      </c>
      <c r="BA434">
        <v>1016546.217643</v>
      </c>
      <c r="BB434" t="s">
        <v>93</v>
      </c>
      <c r="BC434" t="s">
        <v>2046</v>
      </c>
      <c r="BD434">
        <v>2312.4991186065681</v>
      </c>
      <c r="BE434">
        <v>0</v>
      </c>
      <c r="BF434">
        <v>30.383685888802589</v>
      </c>
      <c r="BG434">
        <v>2342.8828044953707</v>
      </c>
      <c r="BH434">
        <v>2312.4991186065681</v>
      </c>
      <c r="BI434">
        <v>0</v>
      </c>
      <c r="BJ434">
        <v>30.383685888802589</v>
      </c>
      <c r="BK434">
        <v>2342.8828044953707</v>
      </c>
      <c r="BL434">
        <v>272746.80800000002</v>
      </c>
      <c r="BM434">
        <v>0</v>
      </c>
      <c r="BN434">
        <v>3583.5919999999996</v>
      </c>
      <c r="BO434">
        <v>276330.40000000002</v>
      </c>
      <c r="BP434">
        <v>2312.4991186065681</v>
      </c>
      <c r="BQ434">
        <v>0</v>
      </c>
      <c r="BR434">
        <v>30.383685888802589</v>
      </c>
      <c r="BS434" s="14">
        <v>2342.8828044953707</v>
      </c>
      <c r="BT434" s="15">
        <v>12013.664171072982</v>
      </c>
      <c r="BU434" s="15">
        <v>0</v>
      </c>
      <c r="BV434" s="15">
        <v>157.84628656091834</v>
      </c>
      <c r="BW434" s="15">
        <v>12171.5104576339</v>
      </c>
      <c r="BX434" s="15">
        <v>12013.664171072982</v>
      </c>
      <c r="BY434" s="15">
        <v>0</v>
      </c>
      <c r="BZ434" s="15">
        <v>157.84628656091834</v>
      </c>
      <c r="CA434" s="15">
        <v>12171.5104576339</v>
      </c>
      <c r="CB434" s="15">
        <v>1416946.9422408</v>
      </c>
      <c r="CC434" s="15">
        <v>0</v>
      </c>
      <c r="CD434" s="15">
        <v>18617.118799199998</v>
      </c>
      <c r="CE434" s="15">
        <v>1435564.0610400001</v>
      </c>
      <c r="CF434" s="15">
        <v>12013.664171072982</v>
      </c>
      <c r="CG434" s="15">
        <v>0</v>
      </c>
      <c r="CH434" s="15">
        <v>157.84628656091834</v>
      </c>
      <c r="CI434" s="15">
        <v>12171.5104576339</v>
      </c>
      <c r="CJ434" s="15" t="s">
        <v>96</v>
      </c>
      <c r="CK434" s="15">
        <v>1.4999999999999999E-2</v>
      </c>
      <c r="CL434" s="15">
        <v>3.5000000000000003E-2</v>
      </c>
      <c r="CM434" s="15">
        <v>0.26500000000000001</v>
      </c>
      <c r="CN434" s="15">
        <v>5114.0026500000004</v>
      </c>
      <c r="CO434" s="15">
        <v>11932.672850000001</v>
      </c>
      <c r="CP434" s="15">
        <v>90347.380150000012</v>
      </c>
      <c r="CQ434" s="15">
        <v>5114.0026500000004</v>
      </c>
      <c r="CR434" s="14">
        <v>5114.0026500000004</v>
      </c>
      <c r="CS434">
        <v>5114.0026500000004</v>
      </c>
      <c r="CT434">
        <v>11932.672850000001</v>
      </c>
      <c r="CU434">
        <v>90347.380150000012</v>
      </c>
      <c r="CV434">
        <v>5114.0026500000004</v>
      </c>
      <c r="CW434">
        <v>5114.0026500000004</v>
      </c>
      <c r="CX434">
        <v>4</v>
      </c>
      <c r="CY434" s="21">
        <f t="shared" si="6"/>
        <v>6.8719639923202937E-3</v>
      </c>
      <c r="CZ434" s="21" t="e">
        <f>VLOOKUP(F434,#REF!,12,0)</f>
        <v>#REF!</v>
      </c>
      <c r="DB434" s="16"/>
    </row>
    <row r="435" spans="1:106">
      <c r="A435" t="s">
        <v>520</v>
      </c>
      <c r="B435" t="s">
        <v>1040</v>
      </c>
      <c r="C435" t="s">
        <v>2047</v>
      </c>
      <c r="D435" t="s">
        <v>2460</v>
      </c>
      <c r="E435" t="s">
        <v>520</v>
      </c>
      <c r="F435" t="s">
        <v>1040</v>
      </c>
      <c r="I435" t="s">
        <v>836</v>
      </c>
      <c r="J435" t="s">
        <v>2418</v>
      </c>
      <c r="K435" t="s">
        <v>100</v>
      </c>
      <c r="L435" t="s">
        <v>89</v>
      </c>
      <c r="M435" t="s">
        <v>90</v>
      </c>
      <c r="N435" t="s">
        <v>1043</v>
      </c>
      <c r="O435">
        <v>44525</v>
      </c>
      <c r="P435">
        <v>44500</v>
      </c>
      <c r="Q435">
        <v>1</v>
      </c>
      <c r="R435" t="s">
        <v>94</v>
      </c>
      <c r="S435">
        <v>616042.1</v>
      </c>
      <c r="T435">
        <v>616042.1</v>
      </c>
      <c r="U435">
        <v>8094.11</v>
      </c>
      <c r="V435">
        <v>5.5E-2</v>
      </c>
      <c r="W435">
        <v>1</v>
      </c>
      <c r="X435">
        <v>616042.1</v>
      </c>
      <c r="Y435" s="14">
        <v>616042.1</v>
      </c>
      <c r="Z435">
        <v>8094.11</v>
      </c>
      <c r="AA435">
        <v>0</v>
      </c>
      <c r="AB435">
        <v>0</v>
      </c>
      <c r="AC435" t="s">
        <v>523</v>
      </c>
      <c r="AD435">
        <v>0</v>
      </c>
      <c r="AE435">
        <v>0</v>
      </c>
      <c r="AF435">
        <v>0</v>
      </c>
      <c r="AG435">
        <v>0</v>
      </c>
      <c r="AH435" t="s">
        <v>523</v>
      </c>
      <c r="AI435">
        <v>4</v>
      </c>
      <c r="AJ435">
        <v>4</v>
      </c>
      <c r="AL435">
        <v>4</v>
      </c>
      <c r="AM435" t="s">
        <v>95</v>
      </c>
      <c r="AN435">
        <v>0</v>
      </c>
      <c r="AO435" t="s">
        <v>95</v>
      </c>
      <c r="AP435" t="s">
        <v>95</v>
      </c>
      <c r="AQ435">
        <v>1</v>
      </c>
      <c r="AS435">
        <v>1</v>
      </c>
      <c r="AT435" t="s">
        <v>92</v>
      </c>
      <c r="AU435" t="s">
        <v>2415</v>
      </c>
      <c r="AV435" t="s">
        <v>94</v>
      </c>
      <c r="AW435">
        <v>1000000</v>
      </c>
      <c r="AX435">
        <v>383957.9</v>
      </c>
      <c r="AY435">
        <v>1</v>
      </c>
      <c r="AZ435">
        <v>6390700</v>
      </c>
      <c r="BA435">
        <v>2453759.75153</v>
      </c>
      <c r="BB435" t="s">
        <v>93</v>
      </c>
      <c r="BC435" t="s">
        <v>2047</v>
      </c>
      <c r="BD435">
        <v>4178.5180144789501</v>
      </c>
      <c r="BE435">
        <v>0</v>
      </c>
      <c r="BF435">
        <v>54.901092711316679</v>
      </c>
      <c r="BG435">
        <v>4233.4191071902669</v>
      </c>
      <c r="BH435">
        <v>4178.5180144789501</v>
      </c>
      <c r="BI435">
        <v>0</v>
      </c>
      <c r="BJ435">
        <v>54.901092711316679</v>
      </c>
      <c r="BK435">
        <v>4233.4191071902669</v>
      </c>
      <c r="BL435">
        <v>492833.68000000005</v>
      </c>
      <c r="BM435">
        <v>0</v>
      </c>
      <c r="BN435">
        <v>6475.2879999999996</v>
      </c>
      <c r="BO435">
        <v>499308.96799999994</v>
      </c>
      <c r="BP435">
        <v>4178.5180144789501</v>
      </c>
      <c r="BQ435">
        <v>0</v>
      </c>
      <c r="BR435">
        <v>54.901092711316679</v>
      </c>
      <c r="BS435" s="14">
        <v>4233.4191071902669</v>
      </c>
      <c r="BT435" s="15">
        <v>21707.818937019594</v>
      </c>
      <c r="BU435" s="15">
        <v>0</v>
      </c>
      <c r="BV435" s="15">
        <v>285.21666674456128</v>
      </c>
      <c r="BW435" s="15">
        <v>21993.035603764154</v>
      </c>
      <c r="BX435" s="15">
        <v>21707.818937019594</v>
      </c>
      <c r="BY435" s="15">
        <v>0</v>
      </c>
      <c r="BZ435" s="15">
        <v>285.21666674456128</v>
      </c>
      <c r="CA435" s="15">
        <v>21993.035603764154</v>
      </c>
      <c r="CB435" s="15">
        <v>2560320.2509680004</v>
      </c>
      <c r="CC435" s="15">
        <v>0</v>
      </c>
      <c r="CD435" s="15">
        <v>33639.768688799995</v>
      </c>
      <c r="CE435" s="15">
        <v>2593960.0196567997</v>
      </c>
      <c r="CF435" s="15">
        <v>21707.818937019594</v>
      </c>
      <c r="CG435" s="15">
        <v>0</v>
      </c>
      <c r="CH435" s="15">
        <v>285.21666674456128</v>
      </c>
      <c r="CI435" s="15">
        <v>21993.035603764154</v>
      </c>
      <c r="CJ435" s="15" t="s">
        <v>96</v>
      </c>
      <c r="CK435" s="15">
        <v>1.4999999999999999E-2</v>
      </c>
      <c r="CL435" s="15">
        <v>3.5000000000000003E-2</v>
      </c>
      <c r="CM435" s="15">
        <v>0.26500000000000001</v>
      </c>
      <c r="CN435" s="15">
        <v>9240.6314999999995</v>
      </c>
      <c r="CO435" s="15">
        <v>21561.4735</v>
      </c>
      <c r="CP435" s="15">
        <v>163251.15650000001</v>
      </c>
      <c r="CQ435" s="15">
        <v>9240.6314999999995</v>
      </c>
      <c r="CR435" s="14">
        <v>9240.6314999999995</v>
      </c>
      <c r="CS435">
        <v>9240.6314999999995</v>
      </c>
      <c r="CT435">
        <v>21561.4735</v>
      </c>
      <c r="CU435">
        <v>163251.15650000001</v>
      </c>
      <c r="CV435">
        <v>9240.6314999999995</v>
      </c>
      <c r="CW435">
        <v>9240.6314999999995</v>
      </c>
      <c r="CX435">
        <v>4</v>
      </c>
      <c r="CY435" s="21">
        <f t="shared" si="6"/>
        <v>6.8719639569929832E-3</v>
      </c>
      <c r="CZ435" s="21" t="e">
        <f>VLOOKUP(F435,#REF!,12,0)</f>
        <v>#REF!</v>
      </c>
      <c r="DB435" s="16"/>
    </row>
    <row r="436" spans="1:106">
      <c r="A436" t="s">
        <v>520</v>
      </c>
      <c r="B436" t="s">
        <v>1044</v>
      </c>
      <c r="C436" t="s">
        <v>2048</v>
      </c>
      <c r="D436" t="s">
        <v>2460</v>
      </c>
      <c r="E436" t="s">
        <v>520</v>
      </c>
      <c r="F436" t="s">
        <v>1044</v>
      </c>
      <c r="I436" t="s">
        <v>836</v>
      </c>
      <c r="J436" t="s">
        <v>2418</v>
      </c>
      <c r="K436" t="s">
        <v>100</v>
      </c>
      <c r="L436" t="s">
        <v>89</v>
      </c>
      <c r="M436" t="s">
        <v>90</v>
      </c>
      <c r="N436" t="s">
        <v>1047</v>
      </c>
      <c r="O436">
        <v>44524</v>
      </c>
      <c r="P436">
        <v>44500</v>
      </c>
      <c r="Q436">
        <v>1</v>
      </c>
      <c r="R436" t="s">
        <v>94</v>
      </c>
      <c r="S436">
        <v>300000</v>
      </c>
      <c r="T436">
        <v>300000</v>
      </c>
      <c r="U436">
        <v>3895.83</v>
      </c>
      <c r="V436">
        <v>5.5E-2</v>
      </c>
      <c r="W436">
        <v>1</v>
      </c>
      <c r="X436">
        <v>300000</v>
      </c>
      <c r="Y436" s="14">
        <v>300000</v>
      </c>
      <c r="Z436">
        <v>3895.83</v>
      </c>
      <c r="AA436">
        <v>0</v>
      </c>
      <c r="AB436">
        <v>0</v>
      </c>
      <c r="AC436" t="s">
        <v>523</v>
      </c>
      <c r="AD436">
        <v>0</v>
      </c>
      <c r="AE436">
        <v>0</v>
      </c>
      <c r="AF436">
        <v>0</v>
      </c>
      <c r="AG436">
        <v>0</v>
      </c>
      <c r="AH436" t="s">
        <v>523</v>
      </c>
      <c r="AI436">
        <v>4</v>
      </c>
      <c r="AJ436">
        <v>4</v>
      </c>
      <c r="AL436">
        <v>4</v>
      </c>
      <c r="AM436" t="s">
        <v>95</v>
      </c>
      <c r="AN436">
        <v>0</v>
      </c>
      <c r="AO436" t="s">
        <v>95</v>
      </c>
      <c r="AP436" t="s">
        <v>95</v>
      </c>
      <c r="AQ436">
        <v>1</v>
      </c>
      <c r="AS436">
        <v>1</v>
      </c>
      <c r="AT436" t="s">
        <v>92</v>
      </c>
      <c r="AU436" t="s">
        <v>2415</v>
      </c>
      <c r="AV436" t="s">
        <v>94</v>
      </c>
      <c r="AW436">
        <v>1600000</v>
      </c>
      <c r="AX436">
        <v>1300000</v>
      </c>
      <c r="AY436">
        <v>1</v>
      </c>
      <c r="AZ436">
        <v>10225120</v>
      </c>
      <c r="BA436">
        <v>8307910</v>
      </c>
      <c r="BB436" t="s">
        <v>93</v>
      </c>
      <c r="BC436" t="s">
        <v>2048</v>
      </c>
      <c r="BD436">
        <v>2034.8534691763521</v>
      </c>
      <c r="BE436">
        <v>0</v>
      </c>
      <c r="BF436">
        <v>26.424810636071022</v>
      </c>
      <c r="BG436">
        <v>2061.2782798124231</v>
      </c>
      <c r="BH436">
        <v>2034.8534691763521</v>
      </c>
      <c r="BI436">
        <v>0</v>
      </c>
      <c r="BJ436">
        <v>26.424810636071022</v>
      </c>
      <c r="BK436">
        <v>2061.2782798124231</v>
      </c>
      <c r="BL436">
        <v>240000</v>
      </c>
      <c r="BM436">
        <v>0</v>
      </c>
      <c r="BN436">
        <v>3116.6639999999998</v>
      </c>
      <c r="BO436">
        <v>243116.66400000005</v>
      </c>
      <c r="BP436">
        <v>2034.8534691763521</v>
      </c>
      <c r="BQ436">
        <v>0</v>
      </c>
      <c r="BR436">
        <v>26.424810636071022</v>
      </c>
      <c r="BS436" s="14">
        <v>2061.2782798124231</v>
      </c>
      <c r="BT436" s="15">
        <v>10571.267257718067</v>
      </c>
      <c r="BU436" s="15">
        <v>0</v>
      </c>
      <c r="BV436" s="15">
        <v>137.27953373545256</v>
      </c>
      <c r="BW436" s="15">
        <v>10708.546791453518</v>
      </c>
      <c r="BX436" s="15">
        <v>10571.267257718067</v>
      </c>
      <c r="BY436" s="15">
        <v>0</v>
      </c>
      <c r="BZ436" s="15">
        <v>137.27953373545256</v>
      </c>
      <c r="CA436" s="15">
        <v>10708.546791453518</v>
      </c>
      <c r="CB436" s="15">
        <v>1246824</v>
      </c>
      <c r="CC436" s="15">
        <v>0</v>
      </c>
      <c r="CD436" s="15">
        <v>16191.381146399999</v>
      </c>
      <c r="CE436" s="15">
        <v>1263015.3811464002</v>
      </c>
      <c r="CF436" s="15">
        <v>10571.267257718067</v>
      </c>
      <c r="CG436" s="15">
        <v>0</v>
      </c>
      <c r="CH436" s="15">
        <v>137.27953373545256</v>
      </c>
      <c r="CI436" s="15">
        <v>10708.546791453518</v>
      </c>
      <c r="CJ436" s="15" t="s">
        <v>96</v>
      </c>
      <c r="CK436" s="15">
        <v>1.4999999999999999E-2</v>
      </c>
      <c r="CL436" s="15">
        <v>3.5000000000000003E-2</v>
      </c>
      <c r="CM436" s="15">
        <v>0.26500000000000001</v>
      </c>
      <c r="CN436" s="15">
        <v>4500</v>
      </c>
      <c r="CO436" s="15">
        <v>10500.000000000002</v>
      </c>
      <c r="CP436" s="15">
        <v>79500</v>
      </c>
      <c r="CQ436" s="15">
        <v>4500</v>
      </c>
      <c r="CR436" s="14">
        <v>4500</v>
      </c>
      <c r="CS436">
        <v>4500</v>
      </c>
      <c r="CT436">
        <v>10500.000000000002</v>
      </c>
      <c r="CU436">
        <v>79500</v>
      </c>
      <c r="CV436">
        <v>4500</v>
      </c>
      <c r="CW436">
        <v>4500</v>
      </c>
      <c r="CX436">
        <v>4</v>
      </c>
      <c r="CY436" s="21">
        <f t="shared" si="6"/>
        <v>6.8709275993747432E-3</v>
      </c>
      <c r="CZ436" s="21" t="e">
        <f>VLOOKUP(F436,#REF!,12,0)</f>
        <v>#REF!</v>
      </c>
      <c r="DB436" s="16"/>
    </row>
    <row r="437" spans="1:106">
      <c r="A437" t="s">
        <v>520</v>
      </c>
      <c r="B437" t="s">
        <v>1048</v>
      </c>
      <c r="C437" t="s">
        <v>2049</v>
      </c>
      <c r="D437" t="s">
        <v>2460</v>
      </c>
      <c r="E437" t="s">
        <v>520</v>
      </c>
      <c r="F437" t="s">
        <v>1048</v>
      </c>
      <c r="I437" t="s">
        <v>836</v>
      </c>
      <c r="J437" t="s">
        <v>2418</v>
      </c>
      <c r="K437" t="s">
        <v>100</v>
      </c>
      <c r="L437" t="s">
        <v>89</v>
      </c>
      <c r="M437" t="s">
        <v>90</v>
      </c>
      <c r="N437" t="s">
        <v>1051</v>
      </c>
      <c r="O437">
        <v>44524</v>
      </c>
      <c r="P437">
        <v>44500</v>
      </c>
      <c r="Q437">
        <v>1</v>
      </c>
      <c r="R437" t="s">
        <v>94</v>
      </c>
      <c r="S437">
        <v>400000</v>
      </c>
      <c r="T437">
        <v>400000</v>
      </c>
      <c r="U437">
        <v>5194.4399999999996</v>
      </c>
      <c r="V437">
        <v>5.5E-2</v>
      </c>
      <c r="W437">
        <v>1</v>
      </c>
      <c r="X437">
        <v>400000</v>
      </c>
      <c r="Y437" s="14">
        <v>400000</v>
      </c>
      <c r="Z437">
        <v>5194.4399999999996</v>
      </c>
      <c r="AA437">
        <v>0</v>
      </c>
      <c r="AB437">
        <v>0</v>
      </c>
      <c r="AC437" t="s">
        <v>523</v>
      </c>
      <c r="AD437">
        <v>0</v>
      </c>
      <c r="AE437">
        <v>0</v>
      </c>
      <c r="AF437">
        <v>0</v>
      </c>
      <c r="AG437">
        <v>0</v>
      </c>
      <c r="AH437" t="s">
        <v>523</v>
      </c>
      <c r="AI437">
        <v>4</v>
      </c>
      <c r="AJ437">
        <v>4</v>
      </c>
      <c r="AL437">
        <v>4</v>
      </c>
      <c r="AM437" t="s">
        <v>95</v>
      </c>
      <c r="AN437">
        <v>0</v>
      </c>
      <c r="AO437" t="s">
        <v>95</v>
      </c>
      <c r="AP437" t="s">
        <v>95</v>
      </c>
      <c r="AQ437">
        <v>1</v>
      </c>
      <c r="AS437">
        <v>1</v>
      </c>
      <c r="AT437" t="s">
        <v>92</v>
      </c>
      <c r="AU437" t="s">
        <v>2415</v>
      </c>
      <c r="AV437" t="s">
        <v>94</v>
      </c>
      <c r="AW437">
        <v>1200000</v>
      </c>
      <c r="AX437">
        <v>800000</v>
      </c>
      <c r="AY437">
        <v>1</v>
      </c>
      <c r="AZ437">
        <v>7668840</v>
      </c>
      <c r="BA437">
        <v>5112560</v>
      </c>
      <c r="BB437" t="s">
        <v>93</v>
      </c>
      <c r="BC437" t="s">
        <v>2049</v>
      </c>
      <c r="BD437">
        <v>2713.1379589018024</v>
      </c>
      <c r="BE437">
        <v>0</v>
      </c>
      <c r="BF437">
        <v>35.233080848094694</v>
      </c>
      <c r="BG437">
        <v>2748.3710397498971</v>
      </c>
      <c r="BH437">
        <v>2713.1379589018024</v>
      </c>
      <c r="BI437">
        <v>0</v>
      </c>
      <c r="BJ437">
        <v>35.233080848094694</v>
      </c>
      <c r="BK437">
        <v>2748.3710397498971</v>
      </c>
      <c r="BL437">
        <v>320000</v>
      </c>
      <c r="BM437">
        <v>0</v>
      </c>
      <c r="BN437">
        <v>4155.5519999999997</v>
      </c>
      <c r="BO437">
        <v>324155.55200000003</v>
      </c>
      <c r="BP437">
        <v>2713.1379589018024</v>
      </c>
      <c r="BQ437">
        <v>0</v>
      </c>
      <c r="BR437">
        <v>35.233080848094694</v>
      </c>
      <c r="BS437" s="14">
        <v>2748.3710397498971</v>
      </c>
      <c r="BT437" s="15">
        <v>14095.023010290754</v>
      </c>
      <c r="BU437" s="15">
        <v>0</v>
      </c>
      <c r="BV437" s="15">
        <v>183.03937831393674</v>
      </c>
      <c r="BW437" s="15">
        <v>14278.062388604691</v>
      </c>
      <c r="BX437" s="15">
        <v>14095.023010290754</v>
      </c>
      <c r="BY437" s="15">
        <v>0</v>
      </c>
      <c r="BZ437" s="15">
        <v>183.03937831393674</v>
      </c>
      <c r="CA437" s="15">
        <v>14278.062388604691</v>
      </c>
      <c r="CB437" s="15">
        <v>1662432</v>
      </c>
      <c r="CC437" s="15">
        <v>0</v>
      </c>
      <c r="CD437" s="15">
        <v>21588.5081952</v>
      </c>
      <c r="CE437" s="15">
        <v>1684020.5081952002</v>
      </c>
      <c r="CF437" s="15">
        <v>14095.023010290754</v>
      </c>
      <c r="CG437" s="15">
        <v>0</v>
      </c>
      <c r="CH437" s="15">
        <v>183.03937831393674</v>
      </c>
      <c r="CI437" s="15">
        <v>14278.062388604691</v>
      </c>
      <c r="CJ437" s="15" t="s">
        <v>96</v>
      </c>
      <c r="CK437" s="15">
        <v>1.4999999999999999E-2</v>
      </c>
      <c r="CL437" s="15">
        <v>3.5000000000000003E-2</v>
      </c>
      <c r="CM437" s="15">
        <v>0.26500000000000001</v>
      </c>
      <c r="CN437" s="15">
        <v>6000</v>
      </c>
      <c r="CO437" s="15">
        <v>14000.000000000002</v>
      </c>
      <c r="CP437" s="15">
        <v>106000</v>
      </c>
      <c r="CQ437" s="15">
        <v>6000</v>
      </c>
      <c r="CR437" s="14">
        <v>6000</v>
      </c>
      <c r="CS437">
        <v>6000</v>
      </c>
      <c r="CT437">
        <v>14000.000000000002</v>
      </c>
      <c r="CU437">
        <v>106000</v>
      </c>
      <c r="CV437">
        <v>6000</v>
      </c>
      <c r="CW437">
        <v>6000</v>
      </c>
      <c r="CX437">
        <v>4</v>
      </c>
      <c r="CY437" s="23">
        <f t="shared" si="6"/>
        <v>6.8709275993747432E-3</v>
      </c>
      <c r="CZ437" s="21" t="e">
        <f>VLOOKUP(F437,#REF!,12,0)</f>
        <v>#REF!</v>
      </c>
      <c r="DB437" s="16"/>
    </row>
    <row r="438" spans="1:106">
      <c r="A438" t="s">
        <v>520</v>
      </c>
      <c r="B438" t="s">
        <v>1052</v>
      </c>
      <c r="C438" t="s">
        <v>2050</v>
      </c>
      <c r="D438" t="s">
        <v>2460</v>
      </c>
      <c r="E438" t="s">
        <v>520</v>
      </c>
      <c r="F438" t="s">
        <v>1052</v>
      </c>
      <c r="I438" t="s">
        <v>836</v>
      </c>
      <c r="J438" t="s">
        <v>2418</v>
      </c>
      <c r="K438" t="s">
        <v>100</v>
      </c>
      <c r="L438" t="s">
        <v>89</v>
      </c>
      <c r="M438" t="s">
        <v>90</v>
      </c>
      <c r="N438" t="s">
        <v>945</v>
      </c>
      <c r="O438">
        <v>44554</v>
      </c>
      <c r="P438">
        <v>44500</v>
      </c>
      <c r="Q438">
        <v>1</v>
      </c>
      <c r="R438" t="s">
        <v>94</v>
      </c>
      <c r="S438">
        <v>5000000</v>
      </c>
      <c r="T438">
        <v>5000000</v>
      </c>
      <c r="U438">
        <v>78263.89</v>
      </c>
      <c r="V438">
        <v>4.9000000000000002E-2</v>
      </c>
      <c r="W438">
        <v>1</v>
      </c>
      <c r="X438">
        <v>5000000</v>
      </c>
      <c r="Y438" s="14">
        <v>5000000</v>
      </c>
      <c r="Z438">
        <v>78263.89</v>
      </c>
      <c r="AA438">
        <v>0</v>
      </c>
      <c r="AB438">
        <v>0</v>
      </c>
      <c r="AC438" t="s">
        <v>523</v>
      </c>
      <c r="AD438">
        <v>0</v>
      </c>
      <c r="AE438">
        <v>0</v>
      </c>
      <c r="AF438">
        <v>0</v>
      </c>
      <c r="AG438">
        <v>0</v>
      </c>
      <c r="AH438" t="s">
        <v>523</v>
      </c>
      <c r="AI438">
        <v>5</v>
      </c>
      <c r="AJ438">
        <v>5</v>
      </c>
      <c r="AL438">
        <v>5</v>
      </c>
      <c r="AM438" t="s">
        <v>95</v>
      </c>
      <c r="AN438">
        <v>0</v>
      </c>
      <c r="AO438" t="s">
        <v>95</v>
      </c>
      <c r="AP438" t="s">
        <v>95</v>
      </c>
      <c r="AQ438">
        <v>1</v>
      </c>
      <c r="AS438">
        <v>1</v>
      </c>
      <c r="AT438" t="s">
        <v>92</v>
      </c>
      <c r="AU438" t="s">
        <v>2415</v>
      </c>
      <c r="AV438" t="s">
        <v>94</v>
      </c>
      <c r="AW438">
        <v>40000000</v>
      </c>
      <c r="AX438">
        <v>13542581.449999999</v>
      </c>
      <c r="AY438">
        <v>1</v>
      </c>
      <c r="AZ438">
        <v>255628000</v>
      </c>
      <c r="BA438">
        <v>86546575.272514999</v>
      </c>
      <c r="BB438" t="s">
        <v>93</v>
      </c>
      <c r="BC438" t="s">
        <v>2050</v>
      </c>
      <c r="BD438">
        <v>55522.738451963189</v>
      </c>
      <c r="BE438">
        <v>0</v>
      </c>
      <c r="BF438">
        <v>869.08509894064343</v>
      </c>
      <c r="BG438">
        <v>56391.823550903835</v>
      </c>
      <c r="BH438">
        <v>55522.738451963189</v>
      </c>
      <c r="BI438">
        <v>0</v>
      </c>
      <c r="BJ438">
        <v>869.08509894064343</v>
      </c>
      <c r="BK438">
        <v>56391.823550903835</v>
      </c>
      <c r="BL438">
        <v>4000000</v>
      </c>
      <c r="BM438">
        <v>0</v>
      </c>
      <c r="BN438">
        <v>62611.111999999994</v>
      </c>
      <c r="BO438">
        <v>4062611.1119999997</v>
      </c>
      <c r="BP438">
        <v>55522.738451963189</v>
      </c>
      <c r="BQ438">
        <v>0</v>
      </c>
      <c r="BR438">
        <v>869.08509894064343</v>
      </c>
      <c r="BS438" s="14">
        <v>56391.823550903835</v>
      </c>
      <c r="BT438" s="15">
        <v>288446.17853179394</v>
      </c>
      <c r="BU438" s="15">
        <v>0</v>
      </c>
      <c r="BV438" s="15">
        <v>4514.983997506537</v>
      </c>
      <c r="BW438" s="15">
        <v>292961.16252930049</v>
      </c>
      <c r="BX438" s="15">
        <v>288446.17853179394</v>
      </c>
      <c r="BY438" s="15">
        <v>0</v>
      </c>
      <c r="BZ438" s="15">
        <v>4514.983997506537</v>
      </c>
      <c r="CA438" s="15">
        <v>292961.16252930049</v>
      </c>
      <c r="CB438" s="15">
        <v>20780400</v>
      </c>
      <c r="CC438" s="15">
        <v>0</v>
      </c>
      <c r="CD438" s="15">
        <v>325270.98795119999</v>
      </c>
      <c r="CE438" s="15">
        <v>21105670.9879512</v>
      </c>
      <c r="CF438" s="15">
        <v>288446.17853179394</v>
      </c>
      <c r="CG438" s="15">
        <v>0</v>
      </c>
      <c r="CH438" s="15">
        <v>4514.983997506537</v>
      </c>
      <c r="CI438" s="15">
        <v>292961.16252930049</v>
      </c>
      <c r="CJ438" s="15" t="s">
        <v>96</v>
      </c>
      <c r="CK438" s="15">
        <v>1.4999999999999999E-2</v>
      </c>
      <c r="CL438" s="15">
        <v>3.5000000000000003E-2</v>
      </c>
      <c r="CM438" s="15">
        <v>0.26500000000000001</v>
      </c>
      <c r="CN438" s="15">
        <v>75000</v>
      </c>
      <c r="CO438" s="15">
        <v>175000.00000000003</v>
      </c>
      <c r="CP438" s="15">
        <v>1325000</v>
      </c>
      <c r="CQ438" s="15">
        <v>75000</v>
      </c>
      <c r="CR438" s="14">
        <v>75000</v>
      </c>
      <c r="CS438">
        <v>75000</v>
      </c>
      <c r="CT438">
        <v>175000.00000000003</v>
      </c>
      <c r="CU438">
        <v>1325000</v>
      </c>
      <c r="CV438">
        <v>75000</v>
      </c>
      <c r="CW438">
        <v>75000</v>
      </c>
      <c r="CX438">
        <v>5</v>
      </c>
      <c r="CY438" s="21">
        <f t="shared" si="6"/>
        <v>1.1278364710180767E-2</v>
      </c>
      <c r="CZ438" s="21" t="e">
        <f>VLOOKUP(F438,#REF!,12,0)</f>
        <v>#REF!</v>
      </c>
      <c r="DB438" s="16"/>
    </row>
    <row r="439" spans="1:106">
      <c r="A439" t="s">
        <v>520</v>
      </c>
      <c r="B439" t="s">
        <v>1053</v>
      </c>
      <c r="C439" t="s">
        <v>2051</v>
      </c>
      <c r="D439" t="s">
        <v>2460</v>
      </c>
      <c r="E439" t="s">
        <v>520</v>
      </c>
      <c r="F439" t="s">
        <v>1053</v>
      </c>
      <c r="I439" t="s">
        <v>836</v>
      </c>
      <c r="J439" t="s">
        <v>2418</v>
      </c>
      <c r="K439" t="s">
        <v>100</v>
      </c>
      <c r="L439" t="s">
        <v>89</v>
      </c>
      <c r="M439" t="s">
        <v>90</v>
      </c>
      <c r="N439" t="s">
        <v>945</v>
      </c>
      <c r="O439">
        <v>44554</v>
      </c>
      <c r="P439">
        <v>44500</v>
      </c>
      <c r="Q439">
        <v>1</v>
      </c>
      <c r="R439" t="s">
        <v>94</v>
      </c>
      <c r="S439">
        <v>5000000</v>
      </c>
      <c r="T439">
        <v>5000000</v>
      </c>
      <c r="U439">
        <v>78263.89</v>
      </c>
      <c r="V439">
        <v>4.9000000000000002E-2</v>
      </c>
      <c r="W439">
        <v>1</v>
      </c>
      <c r="X439">
        <v>5000000</v>
      </c>
      <c r="Y439" s="14">
        <v>5000000</v>
      </c>
      <c r="Z439">
        <v>78263.89</v>
      </c>
      <c r="AA439">
        <v>0</v>
      </c>
      <c r="AB439">
        <v>0</v>
      </c>
      <c r="AC439" t="s">
        <v>523</v>
      </c>
      <c r="AD439">
        <v>0</v>
      </c>
      <c r="AE439">
        <v>0</v>
      </c>
      <c r="AF439">
        <v>0</v>
      </c>
      <c r="AG439">
        <v>0</v>
      </c>
      <c r="AH439" t="s">
        <v>523</v>
      </c>
      <c r="AI439">
        <v>5</v>
      </c>
      <c r="AJ439">
        <v>5</v>
      </c>
      <c r="AL439">
        <v>5</v>
      </c>
      <c r="AM439" t="s">
        <v>95</v>
      </c>
      <c r="AN439">
        <v>0</v>
      </c>
      <c r="AO439" t="s">
        <v>95</v>
      </c>
      <c r="AP439" t="s">
        <v>95</v>
      </c>
      <c r="AQ439">
        <v>1</v>
      </c>
      <c r="AS439">
        <v>1</v>
      </c>
      <c r="AT439" t="s">
        <v>92</v>
      </c>
      <c r="AU439" t="s">
        <v>2415</v>
      </c>
      <c r="AV439" t="s">
        <v>94</v>
      </c>
      <c r="AW439">
        <v>40000000</v>
      </c>
      <c r="AX439">
        <v>13542581.449999999</v>
      </c>
      <c r="AY439">
        <v>1</v>
      </c>
      <c r="AZ439">
        <v>255628000</v>
      </c>
      <c r="BA439">
        <v>86546575.272514999</v>
      </c>
      <c r="BB439" t="s">
        <v>93</v>
      </c>
      <c r="BC439" t="s">
        <v>2051</v>
      </c>
      <c r="BD439">
        <v>55522.738451963189</v>
      </c>
      <c r="BE439">
        <v>0</v>
      </c>
      <c r="BF439">
        <v>869.08509894064343</v>
      </c>
      <c r="BG439">
        <v>56391.823550903835</v>
      </c>
      <c r="BH439">
        <v>55522.738451963189</v>
      </c>
      <c r="BI439">
        <v>0</v>
      </c>
      <c r="BJ439">
        <v>869.08509894064343</v>
      </c>
      <c r="BK439">
        <v>56391.823550903835</v>
      </c>
      <c r="BL439">
        <v>4000000</v>
      </c>
      <c r="BM439">
        <v>0</v>
      </c>
      <c r="BN439">
        <v>62611.111999999994</v>
      </c>
      <c r="BO439">
        <v>4062611.1119999997</v>
      </c>
      <c r="BP439">
        <v>55522.738451963189</v>
      </c>
      <c r="BQ439">
        <v>0</v>
      </c>
      <c r="BR439">
        <v>869.08509894064343</v>
      </c>
      <c r="BS439" s="14">
        <v>56391.823550903835</v>
      </c>
      <c r="BT439" s="15">
        <v>288446.17853179394</v>
      </c>
      <c r="BU439" s="15">
        <v>0</v>
      </c>
      <c r="BV439" s="15">
        <v>4514.983997506537</v>
      </c>
      <c r="BW439" s="15">
        <v>292961.16252930049</v>
      </c>
      <c r="BX439" s="15">
        <v>288446.17853179394</v>
      </c>
      <c r="BY439" s="15">
        <v>0</v>
      </c>
      <c r="BZ439" s="15">
        <v>4514.983997506537</v>
      </c>
      <c r="CA439" s="15">
        <v>292961.16252930049</v>
      </c>
      <c r="CB439" s="15">
        <v>20780400</v>
      </c>
      <c r="CC439" s="15">
        <v>0</v>
      </c>
      <c r="CD439" s="15">
        <v>325270.98795119999</v>
      </c>
      <c r="CE439" s="15">
        <v>21105670.9879512</v>
      </c>
      <c r="CF439" s="15">
        <v>288446.17853179394</v>
      </c>
      <c r="CG439" s="15">
        <v>0</v>
      </c>
      <c r="CH439" s="15">
        <v>4514.983997506537</v>
      </c>
      <c r="CI439" s="15">
        <v>292961.16252930049</v>
      </c>
      <c r="CJ439" s="15" t="s">
        <v>96</v>
      </c>
      <c r="CK439" s="15">
        <v>1.4999999999999999E-2</v>
      </c>
      <c r="CL439" s="15">
        <v>3.5000000000000003E-2</v>
      </c>
      <c r="CM439" s="15">
        <v>0.26500000000000001</v>
      </c>
      <c r="CN439" s="15">
        <v>75000</v>
      </c>
      <c r="CO439" s="15">
        <v>175000.00000000003</v>
      </c>
      <c r="CP439" s="15">
        <v>1325000</v>
      </c>
      <c r="CQ439" s="15">
        <v>75000</v>
      </c>
      <c r="CR439" s="14">
        <v>75000</v>
      </c>
      <c r="CS439">
        <v>75000</v>
      </c>
      <c r="CT439">
        <v>175000.00000000003</v>
      </c>
      <c r="CU439">
        <v>1325000</v>
      </c>
      <c r="CV439">
        <v>75000</v>
      </c>
      <c r="CW439">
        <v>75000</v>
      </c>
      <c r="CX439">
        <v>5</v>
      </c>
      <c r="CY439" s="21">
        <f t="shared" si="6"/>
        <v>1.1278364710180767E-2</v>
      </c>
      <c r="CZ439" s="21" t="e">
        <f>VLOOKUP(F439,#REF!,12,0)</f>
        <v>#REF!</v>
      </c>
      <c r="DB439" s="16"/>
    </row>
    <row r="440" spans="1:106">
      <c r="A440" t="s">
        <v>520</v>
      </c>
      <c r="B440" t="s">
        <v>1054</v>
      </c>
      <c r="C440" t="s">
        <v>2052</v>
      </c>
      <c r="D440" t="s">
        <v>2460</v>
      </c>
      <c r="E440" t="s">
        <v>520</v>
      </c>
      <c r="F440" t="s">
        <v>1054</v>
      </c>
      <c r="I440" t="s">
        <v>836</v>
      </c>
      <c r="J440" t="s">
        <v>2418</v>
      </c>
      <c r="K440" t="s">
        <v>100</v>
      </c>
      <c r="L440" t="s">
        <v>89</v>
      </c>
      <c r="M440" t="s">
        <v>90</v>
      </c>
      <c r="N440" t="s">
        <v>945</v>
      </c>
      <c r="O440">
        <v>44554</v>
      </c>
      <c r="P440">
        <v>44500</v>
      </c>
      <c r="Q440">
        <v>1</v>
      </c>
      <c r="R440" t="s">
        <v>94</v>
      </c>
      <c r="S440">
        <v>5000000</v>
      </c>
      <c r="T440">
        <v>5000000</v>
      </c>
      <c r="U440">
        <v>78263.89</v>
      </c>
      <c r="V440">
        <v>4.9000000000000002E-2</v>
      </c>
      <c r="W440">
        <v>1</v>
      </c>
      <c r="X440">
        <v>5000000</v>
      </c>
      <c r="Y440" s="14">
        <v>5000000</v>
      </c>
      <c r="Z440">
        <v>78263.89</v>
      </c>
      <c r="AA440">
        <v>0</v>
      </c>
      <c r="AB440">
        <v>0</v>
      </c>
      <c r="AC440" t="s">
        <v>523</v>
      </c>
      <c r="AD440">
        <v>0</v>
      </c>
      <c r="AE440">
        <v>0</v>
      </c>
      <c r="AF440">
        <v>0</v>
      </c>
      <c r="AG440">
        <v>0</v>
      </c>
      <c r="AH440" t="s">
        <v>523</v>
      </c>
      <c r="AI440">
        <v>5</v>
      </c>
      <c r="AJ440">
        <v>5</v>
      </c>
      <c r="AL440">
        <v>5</v>
      </c>
      <c r="AM440" t="s">
        <v>95</v>
      </c>
      <c r="AN440">
        <v>0</v>
      </c>
      <c r="AO440" t="s">
        <v>95</v>
      </c>
      <c r="AP440" t="s">
        <v>95</v>
      </c>
      <c r="AQ440">
        <v>1</v>
      </c>
      <c r="AS440">
        <v>1</v>
      </c>
      <c r="AT440" t="s">
        <v>92</v>
      </c>
      <c r="AU440" t="s">
        <v>2415</v>
      </c>
      <c r="AV440" t="s">
        <v>94</v>
      </c>
      <c r="AW440">
        <v>40000000</v>
      </c>
      <c r="AX440">
        <v>13542581.449999999</v>
      </c>
      <c r="AY440">
        <v>1</v>
      </c>
      <c r="AZ440">
        <v>255628000</v>
      </c>
      <c r="BA440">
        <v>86546575.272514999</v>
      </c>
      <c r="BB440" t="s">
        <v>93</v>
      </c>
      <c r="BC440" t="s">
        <v>2052</v>
      </c>
      <c r="BD440">
        <v>55522.738451963189</v>
      </c>
      <c r="BE440">
        <v>0</v>
      </c>
      <c r="BF440">
        <v>869.08509894064343</v>
      </c>
      <c r="BG440">
        <v>56391.823550903835</v>
      </c>
      <c r="BH440">
        <v>55522.738451963189</v>
      </c>
      <c r="BI440">
        <v>0</v>
      </c>
      <c r="BJ440">
        <v>869.08509894064343</v>
      </c>
      <c r="BK440">
        <v>56391.823550903835</v>
      </c>
      <c r="BL440">
        <v>4000000</v>
      </c>
      <c r="BM440">
        <v>0</v>
      </c>
      <c r="BN440">
        <v>62611.111999999994</v>
      </c>
      <c r="BO440">
        <v>4062611.1119999997</v>
      </c>
      <c r="BP440">
        <v>55522.738451963189</v>
      </c>
      <c r="BQ440">
        <v>0</v>
      </c>
      <c r="BR440">
        <v>869.08509894064343</v>
      </c>
      <c r="BS440" s="14">
        <v>56391.823550903835</v>
      </c>
      <c r="BT440" s="15">
        <v>288446.17853179394</v>
      </c>
      <c r="BU440" s="15">
        <v>0</v>
      </c>
      <c r="BV440" s="15">
        <v>4514.983997506537</v>
      </c>
      <c r="BW440" s="15">
        <v>292961.16252930049</v>
      </c>
      <c r="BX440" s="15">
        <v>288446.17853179394</v>
      </c>
      <c r="BY440" s="15">
        <v>0</v>
      </c>
      <c r="BZ440" s="15">
        <v>4514.983997506537</v>
      </c>
      <c r="CA440" s="15">
        <v>292961.16252930049</v>
      </c>
      <c r="CB440" s="15">
        <v>20780400</v>
      </c>
      <c r="CC440" s="15">
        <v>0</v>
      </c>
      <c r="CD440" s="15">
        <v>325270.98795119999</v>
      </c>
      <c r="CE440" s="15">
        <v>21105670.9879512</v>
      </c>
      <c r="CF440" s="15">
        <v>288446.17853179394</v>
      </c>
      <c r="CG440" s="15">
        <v>0</v>
      </c>
      <c r="CH440" s="15">
        <v>4514.983997506537</v>
      </c>
      <c r="CI440" s="15">
        <v>292961.16252930049</v>
      </c>
      <c r="CJ440" s="15" t="s">
        <v>96</v>
      </c>
      <c r="CK440" s="15">
        <v>1.4999999999999999E-2</v>
      </c>
      <c r="CL440" s="15">
        <v>3.5000000000000003E-2</v>
      </c>
      <c r="CM440" s="15">
        <v>0.26500000000000001</v>
      </c>
      <c r="CN440" s="15">
        <v>75000</v>
      </c>
      <c r="CO440" s="15">
        <v>175000.00000000003</v>
      </c>
      <c r="CP440" s="15">
        <v>1325000</v>
      </c>
      <c r="CQ440" s="15">
        <v>75000</v>
      </c>
      <c r="CR440" s="14">
        <v>75000</v>
      </c>
      <c r="CS440">
        <v>75000</v>
      </c>
      <c r="CT440">
        <v>175000.00000000003</v>
      </c>
      <c r="CU440">
        <v>1325000</v>
      </c>
      <c r="CV440">
        <v>75000</v>
      </c>
      <c r="CW440">
        <v>75000</v>
      </c>
      <c r="CX440">
        <v>5</v>
      </c>
      <c r="CY440" s="21">
        <f t="shared" si="6"/>
        <v>1.1278364710180767E-2</v>
      </c>
      <c r="CZ440" s="21" t="e">
        <f>VLOOKUP(F440,#REF!,12,0)</f>
        <v>#REF!</v>
      </c>
      <c r="DB440" s="16"/>
    </row>
    <row r="441" spans="1:106">
      <c r="A441" t="s">
        <v>520</v>
      </c>
      <c r="B441" t="s">
        <v>1055</v>
      </c>
      <c r="C441" t="s">
        <v>2053</v>
      </c>
      <c r="D441" t="s">
        <v>2460</v>
      </c>
      <c r="E441" t="s">
        <v>520</v>
      </c>
      <c r="F441" t="s">
        <v>1055</v>
      </c>
      <c r="I441" t="s">
        <v>836</v>
      </c>
      <c r="J441" t="s">
        <v>2418</v>
      </c>
      <c r="K441" t="s">
        <v>100</v>
      </c>
      <c r="L441" t="s">
        <v>89</v>
      </c>
      <c r="M441" t="s">
        <v>90</v>
      </c>
      <c r="N441" t="s">
        <v>945</v>
      </c>
      <c r="O441">
        <v>44554</v>
      </c>
      <c r="P441">
        <v>44500</v>
      </c>
      <c r="Q441">
        <v>1</v>
      </c>
      <c r="R441" t="s">
        <v>94</v>
      </c>
      <c r="S441">
        <v>1099619.71</v>
      </c>
      <c r="T441">
        <v>1099619.71</v>
      </c>
      <c r="U441">
        <v>17212.099999999999</v>
      </c>
      <c r="V441">
        <v>4.9000000000000002E-2</v>
      </c>
      <c r="W441">
        <v>1</v>
      </c>
      <c r="X441">
        <v>1099619.71</v>
      </c>
      <c r="Y441" s="14">
        <v>1099619.71</v>
      </c>
      <c r="Z441">
        <v>17212.099999999999</v>
      </c>
      <c r="AA441">
        <v>0</v>
      </c>
      <c r="AB441">
        <v>0</v>
      </c>
      <c r="AC441" t="s">
        <v>523</v>
      </c>
      <c r="AD441">
        <v>0</v>
      </c>
      <c r="AE441">
        <v>0</v>
      </c>
      <c r="AF441">
        <v>0</v>
      </c>
      <c r="AG441">
        <v>0</v>
      </c>
      <c r="AH441" t="s">
        <v>523</v>
      </c>
      <c r="AI441">
        <v>5</v>
      </c>
      <c r="AJ441">
        <v>5</v>
      </c>
      <c r="AL441">
        <v>5</v>
      </c>
      <c r="AM441" t="s">
        <v>95</v>
      </c>
      <c r="AN441">
        <v>0</v>
      </c>
      <c r="AO441" t="s">
        <v>95</v>
      </c>
      <c r="AP441" t="s">
        <v>95</v>
      </c>
      <c r="AQ441">
        <v>1</v>
      </c>
      <c r="AS441">
        <v>1</v>
      </c>
      <c r="AT441" t="s">
        <v>92</v>
      </c>
      <c r="AU441" t="s">
        <v>2415</v>
      </c>
      <c r="AV441" t="s">
        <v>94</v>
      </c>
      <c r="AW441">
        <v>40000000</v>
      </c>
      <c r="AX441">
        <v>13542581.449999999</v>
      </c>
      <c r="AY441">
        <v>1</v>
      </c>
      <c r="AZ441">
        <v>255628000</v>
      </c>
      <c r="BA441">
        <v>86546575.272514999</v>
      </c>
      <c r="BB441" t="s">
        <v>93</v>
      </c>
      <c r="BC441" t="s">
        <v>2053</v>
      </c>
      <c r="BD441">
        <v>12210.77951099072</v>
      </c>
      <c r="BE441">
        <v>0</v>
      </c>
      <c r="BF441">
        <v>191.1325853018071</v>
      </c>
      <c r="BG441">
        <v>12401.912096292528</v>
      </c>
      <c r="BH441">
        <v>12210.77951099072</v>
      </c>
      <c r="BI441">
        <v>0</v>
      </c>
      <c r="BJ441">
        <v>191.1325853018071</v>
      </c>
      <c r="BK441">
        <v>12401.912096292528</v>
      </c>
      <c r="BL441">
        <v>879695.76799999992</v>
      </c>
      <c r="BM441">
        <v>0</v>
      </c>
      <c r="BN441">
        <v>13769.679999999998</v>
      </c>
      <c r="BO441">
        <v>893465.44800000009</v>
      </c>
      <c r="BP441">
        <v>12210.77951099072</v>
      </c>
      <c r="BQ441">
        <v>0</v>
      </c>
      <c r="BR441">
        <v>191.1325853018071</v>
      </c>
      <c r="BS441" s="14">
        <v>12401.912096292528</v>
      </c>
      <c r="BT441" s="15">
        <v>63436.220637547893</v>
      </c>
      <c r="BU441" s="15">
        <v>0</v>
      </c>
      <c r="BV441" s="15">
        <v>992.95289390141807</v>
      </c>
      <c r="BW441" s="15">
        <v>64429.173531449313</v>
      </c>
      <c r="BX441" s="15">
        <v>63436.220637547893</v>
      </c>
      <c r="BY441" s="15">
        <v>0</v>
      </c>
      <c r="BZ441" s="15">
        <v>992.95289390141807</v>
      </c>
      <c r="CA441" s="15">
        <v>64429.173531449313</v>
      </c>
      <c r="CB441" s="15">
        <v>4570107.4843367999</v>
      </c>
      <c r="CC441" s="15">
        <v>0</v>
      </c>
      <c r="CD441" s="15">
        <v>71534.86456799999</v>
      </c>
      <c r="CE441" s="15">
        <v>4641642.3489048006</v>
      </c>
      <c r="CF441" s="15">
        <v>63436.220637547893</v>
      </c>
      <c r="CG441" s="15">
        <v>0</v>
      </c>
      <c r="CH441" s="15">
        <v>992.95289390141807</v>
      </c>
      <c r="CI441" s="15">
        <v>64429.173531449313</v>
      </c>
      <c r="CJ441" s="15" t="s">
        <v>96</v>
      </c>
      <c r="CK441" s="15">
        <v>1.4999999999999999E-2</v>
      </c>
      <c r="CL441" s="15">
        <v>3.5000000000000003E-2</v>
      </c>
      <c r="CM441" s="15">
        <v>0.26500000000000001</v>
      </c>
      <c r="CN441" s="15">
        <v>16494.29565</v>
      </c>
      <c r="CO441" s="15">
        <v>38486.689850000002</v>
      </c>
      <c r="CP441" s="15">
        <v>291399.22314999998</v>
      </c>
      <c r="CQ441" s="15">
        <v>16494.29565</v>
      </c>
      <c r="CR441" s="14">
        <v>16494.29565</v>
      </c>
      <c r="CS441">
        <v>16494.29565</v>
      </c>
      <c r="CT441">
        <v>38486.689850000002</v>
      </c>
      <c r="CU441">
        <v>291399.22314999998</v>
      </c>
      <c r="CV441">
        <v>16494.29565</v>
      </c>
      <c r="CW441">
        <v>16494.29565</v>
      </c>
      <c r="CX441">
        <v>5</v>
      </c>
      <c r="CY441" s="21">
        <f t="shared" si="6"/>
        <v>1.1278364677814413E-2</v>
      </c>
      <c r="CZ441" s="21" t="e">
        <f>VLOOKUP(F441,#REF!,12,0)</f>
        <v>#REF!</v>
      </c>
      <c r="DB441" s="16"/>
    </row>
    <row r="442" spans="1:106" s="22" customFormat="1">
      <c r="A442" s="22" t="s">
        <v>520</v>
      </c>
      <c r="B442" s="22" t="s">
        <v>1056</v>
      </c>
      <c r="C442" s="22" t="s">
        <v>2054</v>
      </c>
      <c r="D442" s="22" t="s">
        <v>2460</v>
      </c>
      <c r="E442" s="22" t="s">
        <v>520</v>
      </c>
      <c r="F442" s="22" t="s">
        <v>1056</v>
      </c>
      <c r="I442" s="22" t="s">
        <v>836</v>
      </c>
      <c r="J442" s="22" t="s">
        <v>2418</v>
      </c>
      <c r="K442" s="22" t="s">
        <v>100</v>
      </c>
      <c r="L442" s="22" t="s">
        <v>89</v>
      </c>
      <c r="M442" s="22" t="s">
        <v>90</v>
      </c>
      <c r="N442" s="22" t="s">
        <v>1059</v>
      </c>
      <c r="O442" s="22">
        <v>44525</v>
      </c>
      <c r="P442" s="22">
        <v>44500</v>
      </c>
      <c r="Q442" s="22">
        <v>1</v>
      </c>
      <c r="R442" s="22" t="s">
        <v>94</v>
      </c>
      <c r="S442" s="22">
        <v>327008.53999999998</v>
      </c>
      <c r="T442" s="22">
        <v>327008.53999999998</v>
      </c>
      <c r="U442" s="22">
        <v>4296.53</v>
      </c>
      <c r="V442" s="22">
        <v>5.5E-2</v>
      </c>
      <c r="W442" s="22">
        <v>1</v>
      </c>
      <c r="X442" s="22">
        <v>327008.53999999998</v>
      </c>
      <c r="Y442" s="24">
        <v>327008.53999999998</v>
      </c>
      <c r="Z442">
        <v>4296.53</v>
      </c>
      <c r="AA442">
        <v>0</v>
      </c>
      <c r="AB442">
        <v>0</v>
      </c>
      <c r="AC442" t="s">
        <v>523</v>
      </c>
      <c r="AD442">
        <v>0</v>
      </c>
      <c r="AE442">
        <v>0</v>
      </c>
      <c r="AF442">
        <v>0</v>
      </c>
      <c r="AG442">
        <v>0</v>
      </c>
      <c r="AH442" t="s">
        <v>523</v>
      </c>
      <c r="AI442">
        <v>4</v>
      </c>
      <c r="AJ442">
        <v>4</v>
      </c>
      <c r="AK442"/>
      <c r="AL442">
        <v>4</v>
      </c>
      <c r="AM442" t="s">
        <v>95</v>
      </c>
      <c r="AN442">
        <v>0</v>
      </c>
      <c r="AO442" t="s">
        <v>95</v>
      </c>
      <c r="AP442" t="s">
        <v>95</v>
      </c>
      <c r="AQ442">
        <v>1</v>
      </c>
      <c r="AR442"/>
      <c r="AS442">
        <v>1</v>
      </c>
      <c r="AT442" t="s">
        <v>92</v>
      </c>
      <c r="AU442" t="s">
        <v>2415</v>
      </c>
      <c r="AV442" t="s">
        <v>94</v>
      </c>
      <c r="AW442">
        <v>350000</v>
      </c>
      <c r="AX442">
        <v>22991.46</v>
      </c>
      <c r="AY442">
        <v>1</v>
      </c>
      <c r="AZ442">
        <v>2236745</v>
      </c>
      <c r="BA442">
        <v>146931.523422</v>
      </c>
      <c r="BB442" t="s">
        <v>93</v>
      </c>
      <c r="BC442" t="s">
        <v>2054</v>
      </c>
      <c r="BD442">
        <v>2218.0482068976462</v>
      </c>
      <c r="BE442">
        <v>0</v>
      </c>
      <c r="BF442">
        <v>29.142696586400906</v>
      </c>
      <c r="BG442">
        <v>2247.1909034840469</v>
      </c>
      <c r="BH442">
        <v>2218.0482068976462</v>
      </c>
      <c r="BI442">
        <v>0</v>
      </c>
      <c r="BJ442">
        <v>29.142696586400906</v>
      </c>
      <c r="BK442">
        <v>2247.1909034840469</v>
      </c>
      <c r="BL442">
        <v>261606.83199999999</v>
      </c>
      <c r="BM442">
        <v>0</v>
      </c>
      <c r="BN442">
        <v>3437.2239999999997</v>
      </c>
      <c r="BO442">
        <v>265044.05599999998</v>
      </c>
      <c r="BP442">
        <v>2218.0482068976462</v>
      </c>
      <c r="BQ442">
        <v>0</v>
      </c>
      <c r="BR442">
        <v>29.142696586400906</v>
      </c>
      <c r="BS442" s="24">
        <v>2247.1909034840469</v>
      </c>
      <c r="BT442" s="15">
        <v>11522.982239653962</v>
      </c>
      <c r="BU442" s="15">
        <v>0</v>
      </c>
      <c r="BV442" s="15">
        <v>151.39922303601134</v>
      </c>
      <c r="BW442" s="15">
        <v>11674.381462689973</v>
      </c>
      <c r="BX442" s="15">
        <v>11522.982239653962</v>
      </c>
      <c r="BY442" s="15">
        <v>0</v>
      </c>
      <c r="BZ442" s="15">
        <v>151.39922303601134</v>
      </c>
      <c r="CA442" s="15">
        <v>11674.381462689973</v>
      </c>
      <c r="CB442" s="15">
        <v>1359073.6529232</v>
      </c>
      <c r="CC442" s="15">
        <v>0</v>
      </c>
      <c r="CD442" s="15">
        <v>17856.722402399999</v>
      </c>
      <c r="CE442" s="15">
        <v>1376930.3753255999</v>
      </c>
      <c r="CF442" s="15">
        <v>11522.982239653962</v>
      </c>
      <c r="CG442" s="15">
        <v>0</v>
      </c>
      <c r="CH442" s="15">
        <v>151.39922303601134</v>
      </c>
      <c r="CI442" s="15">
        <v>11674.381462689973</v>
      </c>
      <c r="CJ442" s="15" t="s">
        <v>96</v>
      </c>
      <c r="CK442" s="15">
        <v>1.4999999999999999E-2</v>
      </c>
      <c r="CL442" s="15">
        <v>3.5000000000000003E-2</v>
      </c>
      <c r="CM442" s="15">
        <v>0.26500000000000001</v>
      </c>
      <c r="CN442" s="15">
        <v>4905.1280999999999</v>
      </c>
      <c r="CO442" s="15">
        <v>11445.2989</v>
      </c>
      <c r="CP442" s="15">
        <v>86657.263099999996</v>
      </c>
      <c r="CQ442" s="15">
        <v>4905.1280999999999</v>
      </c>
      <c r="CR442" s="24">
        <v>4905.1280999999999</v>
      </c>
      <c r="CS442">
        <v>4905.1280999999999</v>
      </c>
      <c r="CT442">
        <v>11445.2989</v>
      </c>
      <c r="CU442">
        <v>86657.263099999996</v>
      </c>
      <c r="CV442">
        <v>4905.1280999999999</v>
      </c>
      <c r="CW442">
        <v>4905.1280999999999</v>
      </c>
      <c r="CX442">
        <v>4</v>
      </c>
      <c r="CY442" s="25">
        <f t="shared" si="6"/>
        <v>6.8719639660910596E-3</v>
      </c>
      <c r="CZ442" s="21" t="e">
        <f>VLOOKUP(F442,#REF!,12,0)</f>
        <v>#REF!</v>
      </c>
      <c r="DA442" s="26"/>
      <c r="DB442" s="27"/>
    </row>
    <row r="443" spans="1:106" s="22" customFormat="1">
      <c r="A443" s="22" t="s">
        <v>520</v>
      </c>
      <c r="B443" s="22" t="s">
        <v>1060</v>
      </c>
      <c r="C443" s="22" t="s">
        <v>2055</v>
      </c>
      <c r="D443" s="22" t="s">
        <v>2460</v>
      </c>
      <c r="E443" s="22" t="s">
        <v>520</v>
      </c>
      <c r="F443" s="22" t="s">
        <v>1060</v>
      </c>
      <c r="I443" s="22" t="s">
        <v>836</v>
      </c>
      <c r="J443" s="22" t="s">
        <v>2418</v>
      </c>
      <c r="K443" s="22" t="s">
        <v>100</v>
      </c>
      <c r="L443" s="22" t="s">
        <v>89</v>
      </c>
      <c r="M443" s="22" t="s">
        <v>90</v>
      </c>
      <c r="N443" s="22" t="s">
        <v>1063</v>
      </c>
      <c r="O443" s="22">
        <v>44560</v>
      </c>
      <c r="P443" s="22">
        <v>44500</v>
      </c>
      <c r="Q443" s="22">
        <v>1</v>
      </c>
      <c r="R443" s="22" t="s">
        <v>94</v>
      </c>
      <c r="S443" s="22">
        <v>5000000</v>
      </c>
      <c r="T443" s="22">
        <v>5000000</v>
      </c>
      <c r="U443" s="22">
        <v>90750</v>
      </c>
      <c r="V443" s="22">
        <v>5.4000000000000006E-2</v>
      </c>
      <c r="W443" s="22">
        <v>1</v>
      </c>
      <c r="X443" s="22">
        <v>5000000</v>
      </c>
      <c r="Y443" s="24">
        <v>5000000</v>
      </c>
      <c r="Z443">
        <v>90750</v>
      </c>
      <c r="AA443">
        <v>0</v>
      </c>
      <c r="AB443">
        <v>0</v>
      </c>
      <c r="AC443" t="s">
        <v>523</v>
      </c>
      <c r="AD443">
        <v>0</v>
      </c>
      <c r="AE443">
        <v>0</v>
      </c>
      <c r="AF443">
        <v>0</v>
      </c>
      <c r="AG443">
        <v>0</v>
      </c>
      <c r="AH443" t="s">
        <v>523</v>
      </c>
      <c r="AI443">
        <v>4</v>
      </c>
      <c r="AJ443">
        <v>4</v>
      </c>
      <c r="AK443"/>
      <c r="AL443">
        <v>4</v>
      </c>
      <c r="AM443" t="s">
        <v>95</v>
      </c>
      <c r="AN443">
        <v>0</v>
      </c>
      <c r="AO443" t="s">
        <v>95</v>
      </c>
      <c r="AP443" t="s">
        <v>95</v>
      </c>
      <c r="AQ443">
        <v>1</v>
      </c>
      <c r="AR443"/>
      <c r="AS443">
        <v>1</v>
      </c>
      <c r="AT443" t="s">
        <v>92</v>
      </c>
      <c r="AU443" t="s">
        <v>2415</v>
      </c>
      <c r="AV443" t="s">
        <v>94</v>
      </c>
      <c r="AW443">
        <v>10000000</v>
      </c>
      <c r="AX443">
        <v>0</v>
      </c>
      <c r="AY443">
        <v>1</v>
      </c>
      <c r="AZ443">
        <v>63907000</v>
      </c>
      <c r="BA443">
        <v>0</v>
      </c>
      <c r="BB443" t="s">
        <v>93</v>
      </c>
      <c r="BC443" t="s">
        <v>2055</v>
      </c>
      <c r="BD443">
        <v>33914.224486272535</v>
      </c>
      <c r="BE443">
        <v>0</v>
      </c>
      <c r="BF443">
        <v>615.54317442584647</v>
      </c>
      <c r="BG443">
        <v>34529.76766069838</v>
      </c>
      <c r="BH443">
        <v>33914.224486272535</v>
      </c>
      <c r="BI443">
        <v>0</v>
      </c>
      <c r="BJ443">
        <v>615.54317442584647</v>
      </c>
      <c r="BK443">
        <v>34529.76766069838</v>
      </c>
      <c r="BL443">
        <v>4000000</v>
      </c>
      <c r="BM443">
        <v>0</v>
      </c>
      <c r="BN443">
        <v>72600</v>
      </c>
      <c r="BO443">
        <v>4072600</v>
      </c>
      <c r="BP443">
        <v>33914.224486272535</v>
      </c>
      <c r="BQ443">
        <v>0</v>
      </c>
      <c r="BR443">
        <v>615.54317442584647</v>
      </c>
      <c r="BS443" s="24">
        <v>34529.76766069838</v>
      </c>
      <c r="BT443" s="15">
        <v>176187.78762863445</v>
      </c>
      <c r="BU443" s="15">
        <v>0</v>
      </c>
      <c r="BV443" s="15">
        <v>3197.8083454597149</v>
      </c>
      <c r="BW443" s="15">
        <v>179385.59597409415</v>
      </c>
      <c r="BX443" s="15">
        <v>176187.78762863445</v>
      </c>
      <c r="BY443" s="15">
        <v>0</v>
      </c>
      <c r="BZ443" s="15">
        <v>3197.8083454597149</v>
      </c>
      <c r="CA443" s="15">
        <v>179385.59597409415</v>
      </c>
      <c r="CB443" s="15">
        <v>20780400</v>
      </c>
      <c r="CC443" s="15">
        <v>0</v>
      </c>
      <c r="CD443" s="15">
        <v>377164.26</v>
      </c>
      <c r="CE443" s="15">
        <v>21157564.260000002</v>
      </c>
      <c r="CF443" s="15">
        <v>176187.78762863445</v>
      </c>
      <c r="CG443" s="15">
        <v>0</v>
      </c>
      <c r="CH443" s="15">
        <v>3197.8083454597149</v>
      </c>
      <c r="CI443" s="15">
        <v>179385.59597409415</v>
      </c>
      <c r="CJ443" s="15" t="s">
        <v>96</v>
      </c>
      <c r="CK443" s="15">
        <v>1.4999999999999999E-2</v>
      </c>
      <c r="CL443" s="15">
        <v>3.5000000000000003E-2</v>
      </c>
      <c r="CM443" s="15">
        <v>0.26500000000000001</v>
      </c>
      <c r="CN443" s="15">
        <v>75000</v>
      </c>
      <c r="CO443" s="15">
        <v>175000.00000000003</v>
      </c>
      <c r="CP443" s="15">
        <v>1325000</v>
      </c>
      <c r="CQ443" s="15">
        <v>75000</v>
      </c>
      <c r="CR443" s="24">
        <v>75000</v>
      </c>
      <c r="CS443">
        <v>75000</v>
      </c>
      <c r="CT443">
        <v>175000.00000000003</v>
      </c>
      <c r="CU443">
        <v>1325000</v>
      </c>
      <c r="CV443">
        <v>75000</v>
      </c>
      <c r="CW443">
        <v>75000</v>
      </c>
      <c r="CX443">
        <v>4</v>
      </c>
      <c r="CY443" s="25">
        <f t="shared" si="6"/>
        <v>6.9059535321396763E-3</v>
      </c>
      <c r="CZ443" s="21" t="e">
        <f>VLOOKUP(F443,#REF!,12,0)</f>
        <v>#REF!</v>
      </c>
      <c r="DA443" s="26"/>
      <c r="DB443" s="27"/>
    </row>
    <row r="444" spans="1:106">
      <c r="A444" t="s">
        <v>520</v>
      </c>
      <c r="B444" t="s">
        <v>1064</v>
      </c>
      <c r="C444" t="s">
        <v>2056</v>
      </c>
      <c r="D444" t="s">
        <v>2460</v>
      </c>
      <c r="E444" t="s">
        <v>520</v>
      </c>
      <c r="F444" t="s">
        <v>1064</v>
      </c>
      <c r="I444" t="s">
        <v>836</v>
      </c>
      <c r="J444" t="s">
        <v>2418</v>
      </c>
      <c r="K444" t="s">
        <v>100</v>
      </c>
      <c r="L444" t="s">
        <v>89</v>
      </c>
      <c r="M444" t="s">
        <v>90</v>
      </c>
      <c r="N444" t="s">
        <v>1063</v>
      </c>
      <c r="O444">
        <v>44560</v>
      </c>
      <c r="P444">
        <v>44500</v>
      </c>
      <c r="Q444">
        <v>1</v>
      </c>
      <c r="R444" t="s">
        <v>94</v>
      </c>
      <c r="S444">
        <v>5000000</v>
      </c>
      <c r="T444">
        <v>5000000</v>
      </c>
      <c r="U444">
        <v>90750</v>
      </c>
      <c r="V444">
        <v>5.4000000000000006E-2</v>
      </c>
      <c r="W444">
        <v>1</v>
      </c>
      <c r="X444">
        <v>5000000</v>
      </c>
      <c r="Y444" s="14">
        <v>5000000</v>
      </c>
      <c r="Z444">
        <v>90750</v>
      </c>
      <c r="AA444">
        <v>0</v>
      </c>
      <c r="AB444">
        <v>0</v>
      </c>
      <c r="AC444" t="s">
        <v>523</v>
      </c>
      <c r="AD444">
        <v>0</v>
      </c>
      <c r="AE444">
        <v>0</v>
      </c>
      <c r="AF444">
        <v>0</v>
      </c>
      <c r="AG444">
        <v>0</v>
      </c>
      <c r="AH444" t="s">
        <v>523</v>
      </c>
      <c r="AI444">
        <v>4</v>
      </c>
      <c r="AJ444">
        <v>4</v>
      </c>
      <c r="AL444">
        <v>4</v>
      </c>
      <c r="AM444" t="s">
        <v>95</v>
      </c>
      <c r="AN444">
        <v>0</v>
      </c>
      <c r="AO444" t="s">
        <v>95</v>
      </c>
      <c r="AP444" t="s">
        <v>95</v>
      </c>
      <c r="AQ444">
        <v>1</v>
      </c>
      <c r="AS444">
        <v>1</v>
      </c>
      <c r="AT444" t="s">
        <v>92</v>
      </c>
      <c r="AU444" t="s">
        <v>2415</v>
      </c>
      <c r="AV444" t="s">
        <v>94</v>
      </c>
      <c r="AW444">
        <v>10000000</v>
      </c>
      <c r="AX444">
        <v>0</v>
      </c>
      <c r="AY444">
        <v>1</v>
      </c>
      <c r="AZ444">
        <v>63907000</v>
      </c>
      <c r="BA444">
        <v>0</v>
      </c>
      <c r="BB444" t="s">
        <v>93</v>
      </c>
      <c r="BC444" t="s">
        <v>2056</v>
      </c>
      <c r="BD444">
        <v>33914.224486272535</v>
      </c>
      <c r="BE444">
        <v>0</v>
      </c>
      <c r="BF444">
        <v>615.54317442584647</v>
      </c>
      <c r="BG444">
        <v>34529.76766069838</v>
      </c>
      <c r="BH444">
        <v>33914.224486272535</v>
      </c>
      <c r="BI444">
        <v>0</v>
      </c>
      <c r="BJ444">
        <v>615.54317442584647</v>
      </c>
      <c r="BK444">
        <v>34529.76766069838</v>
      </c>
      <c r="BL444">
        <v>4000000</v>
      </c>
      <c r="BM444">
        <v>0</v>
      </c>
      <c r="BN444">
        <v>72600</v>
      </c>
      <c r="BO444">
        <v>4072600</v>
      </c>
      <c r="BP444">
        <v>33914.224486272535</v>
      </c>
      <c r="BQ444">
        <v>0</v>
      </c>
      <c r="BR444">
        <v>615.54317442584647</v>
      </c>
      <c r="BS444" s="14">
        <v>34529.76766069838</v>
      </c>
      <c r="BT444" s="15">
        <v>176187.78762863445</v>
      </c>
      <c r="BU444" s="15">
        <v>0</v>
      </c>
      <c r="BV444" s="15">
        <v>3197.8083454597149</v>
      </c>
      <c r="BW444" s="15">
        <v>179385.59597409415</v>
      </c>
      <c r="BX444" s="15">
        <v>176187.78762863445</v>
      </c>
      <c r="BY444" s="15">
        <v>0</v>
      </c>
      <c r="BZ444" s="15">
        <v>3197.8083454597149</v>
      </c>
      <c r="CA444" s="15">
        <v>179385.59597409415</v>
      </c>
      <c r="CB444" s="15">
        <v>20780400</v>
      </c>
      <c r="CC444" s="15">
        <v>0</v>
      </c>
      <c r="CD444" s="15">
        <v>377164.26</v>
      </c>
      <c r="CE444" s="15">
        <v>21157564.260000002</v>
      </c>
      <c r="CF444" s="15">
        <v>176187.78762863445</v>
      </c>
      <c r="CG444" s="15">
        <v>0</v>
      </c>
      <c r="CH444" s="15">
        <v>3197.8083454597149</v>
      </c>
      <c r="CI444" s="15">
        <v>179385.59597409415</v>
      </c>
      <c r="CJ444" s="15" t="s">
        <v>96</v>
      </c>
      <c r="CK444" s="15">
        <v>1.4999999999999999E-2</v>
      </c>
      <c r="CL444" s="15">
        <v>3.5000000000000003E-2</v>
      </c>
      <c r="CM444" s="15">
        <v>0.26500000000000001</v>
      </c>
      <c r="CN444" s="15">
        <v>75000</v>
      </c>
      <c r="CO444" s="15">
        <v>175000.00000000003</v>
      </c>
      <c r="CP444" s="15">
        <v>1325000</v>
      </c>
      <c r="CQ444" s="15">
        <v>75000</v>
      </c>
      <c r="CR444" s="14">
        <v>75000</v>
      </c>
      <c r="CS444">
        <v>75000</v>
      </c>
      <c r="CT444">
        <v>175000.00000000003</v>
      </c>
      <c r="CU444">
        <v>1325000</v>
      </c>
      <c r="CV444">
        <v>75000</v>
      </c>
      <c r="CW444">
        <v>75000</v>
      </c>
      <c r="CX444">
        <v>4</v>
      </c>
      <c r="CY444" s="23">
        <f t="shared" si="6"/>
        <v>6.9059535321396763E-3</v>
      </c>
      <c r="CZ444" s="21" t="e">
        <f>VLOOKUP(F444,#REF!,12,0)</f>
        <v>#REF!</v>
      </c>
      <c r="DB444" s="16"/>
    </row>
    <row r="445" spans="1:106">
      <c r="A445" t="s">
        <v>520</v>
      </c>
      <c r="B445" t="s">
        <v>1065</v>
      </c>
      <c r="C445" t="s">
        <v>2057</v>
      </c>
      <c r="D445" t="s">
        <v>2460</v>
      </c>
      <c r="E445" t="s">
        <v>520</v>
      </c>
      <c r="F445" t="s">
        <v>1065</v>
      </c>
      <c r="I445" t="s">
        <v>836</v>
      </c>
      <c r="J445" t="s">
        <v>2418</v>
      </c>
      <c r="K445" t="s">
        <v>100</v>
      </c>
      <c r="L445" t="s">
        <v>89</v>
      </c>
      <c r="M445" t="s">
        <v>90</v>
      </c>
      <c r="N445" t="s">
        <v>1068</v>
      </c>
      <c r="O445">
        <v>44546</v>
      </c>
      <c r="P445">
        <v>44500</v>
      </c>
      <c r="Q445">
        <v>1</v>
      </c>
      <c r="R445" t="s">
        <v>94</v>
      </c>
      <c r="S445">
        <v>70676.289999999994</v>
      </c>
      <c r="T445">
        <v>70676.289999999994</v>
      </c>
      <c r="U445">
        <v>1019.7</v>
      </c>
      <c r="V445">
        <v>4.9000000000000002E-2</v>
      </c>
      <c r="W445">
        <v>1</v>
      </c>
      <c r="X445">
        <v>70676.289999999994</v>
      </c>
      <c r="Y445" s="14">
        <v>70676.289999999994</v>
      </c>
      <c r="Z445">
        <v>1019.7</v>
      </c>
      <c r="AA445">
        <v>0</v>
      </c>
      <c r="AB445">
        <v>0</v>
      </c>
      <c r="AC445" t="s">
        <v>523</v>
      </c>
      <c r="AD445">
        <v>0</v>
      </c>
      <c r="AE445">
        <v>0</v>
      </c>
      <c r="AF445">
        <v>0</v>
      </c>
      <c r="AG445">
        <v>0</v>
      </c>
      <c r="AH445" t="s">
        <v>523</v>
      </c>
      <c r="AI445">
        <v>5</v>
      </c>
      <c r="AJ445">
        <v>5</v>
      </c>
      <c r="AL445">
        <v>5</v>
      </c>
      <c r="AM445" t="s">
        <v>95</v>
      </c>
      <c r="AN445">
        <v>0</v>
      </c>
      <c r="AO445" t="s">
        <v>95</v>
      </c>
      <c r="AP445" t="s">
        <v>95</v>
      </c>
      <c r="AQ445">
        <v>1</v>
      </c>
      <c r="AS445">
        <v>1</v>
      </c>
      <c r="AT445" t="s">
        <v>92</v>
      </c>
      <c r="AU445" t="s">
        <v>2415</v>
      </c>
      <c r="AV445" t="s">
        <v>94</v>
      </c>
      <c r="AW445">
        <v>5000000</v>
      </c>
      <c r="AX445">
        <v>4388754.08</v>
      </c>
      <c r="AY445">
        <v>1</v>
      </c>
      <c r="AZ445">
        <v>31953500</v>
      </c>
      <c r="BA445">
        <v>28047210.699056</v>
      </c>
      <c r="BB445" t="s">
        <v>93</v>
      </c>
      <c r="BC445" t="s">
        <v>2057</v>
      </c>
      <c r="BD445">
        <v>784.82823288502016</v>
      </c>
      <c r="BE445">
        <v>0</v>
      </c>
      <c r="BF445">
        <v>11.323307279893374</v>
      </c>
      <c r="BG445">
        <v>796.15154016491351</v>
      </c>
      <c r="BH445">
        <v>784.82823288502016</v>
      </c>
      <c r="BI445">
        <v>0</v>
      </c>
      <c r="BJ445">
        <v>11.323307279893374</v>
      </c>
      <c r="BK445">
        <v>796.15154016491351</v>
      </c>
      <c r="BL445">
        <v>56541.032000000007</v>
      </c>
      <c r="BM445">
        <v>0</v>
      </c>
      <c r="BN445">
        <v>815.76</v>
      </c>
      <c r="BO445">
        <v>57356.791999999994</v>
      </c>
      <c r="BP445">
        <v>784.82823288502016</v>
      </c>
      <c r="BQ445">
        <v>0</v>
      </c>
      <c r="BR445">
        <v>11.323307279893374</v>
      </c>
      <c r="BS445" s="14">
        <v>796.15154016491351</v>
      </c>
      <c r="BT445" s="15">
        <v>4077.261152660968</v>
      </c>
      <c r="BU445" s="15">
        <v>0</v>
      </c>
      <c r="BV445" s="15">
        <v>58.825713649774066</v>
      </c>
      <c r="BW445" s="15">
        <v>4136.0868663107422</v>
      </c>
      <c r="BX445" s="15">
        <v>4077.261152660968</v>
      </c>
      <c r="BY445" s="15">
        <v>0</v>
      </c>
      <c r="BZ445" s="15">
        <v>58.825713649774066</v>
      </c>
      <c r="CA445" s="15">
        <v>4136.0868663107422</v>
      </c>
      <c r="CB445" s="15">
        <v>293736.31534320005</v>
      </c>
      <c r="CC445" s="15">
        <v>0</v>
      </c>
      <c r="CD445" s="15">
        <v>4237.9547759999996</v>
      </c>
      <c r="CE445" s="15">
        <v>297974.27011919999</v>
      </c>
      <c r="CF445" s="15">
        <v>4077.261152660968</v>
      </c>
      <c r="CG445" s="15">
        <v>0</v>
      </c>
      <c r="CH445" s="15">
        <v>58.825713649774066</v>
      </c>
      <c r="CI445" s="15">
        <v>4136.0868663107422</v>
      </c>
      <c r="CJ445" s="15" t="s">
        <v>96</v>
      </c>
      <c r="CK445" s="15">
        <v>1.4999999999999999E-2</v>
      </c>
      <c r="CL445" s="15">
        <v>3.5000000000000003E-2</v>
      </c>
      <c r="CM445" s="15">
        <v>0.26500000000000001</v>
      </c>
      <c r="CN445" s="15">
        <v>1060.1443499999998</v>
      </c>
      <c r="CO445" s="15">
        <v>2473.6701499999999</v>
      </c>
      <c r="CP445" s="15">
        <v>18729.216850000001</v>
      </c>
      <c r="CQ445" s="15">
        <v>1060.1443499999998</v>
      </c>
      <c r="CR445" s="14">
        <v>1060.1443499999998</v>
      </c>
      <c r="CS445">
        <v>1060.1443499999998</v>
      </c>
      <c r="CT445">
        <v>2473.6701499999999</v>
      </c>
      <c r="CU445">
        <v>18729.216850000001</v>
      </c>
      <c r="CV445">
        <v>1060.1443499999998</v>
      </c>
      <c r="CW445">
        <v>1060.1443499999998</v>
      </c>
      <c r="CX445">
        <v>5</v>
      </c>
      <c r="CY445" s="21">
        <f t="shared" si="6"/>
        <v>1.1264761352992829E-2</v>
      </c>
      <c r="CZ445" s="21" t="e">
        <f>VLOOKUP(F445,#REF!,12,0)</f>
        <v>#REF!</v>
      </c>
      <c r="DB445" s="16"/>
    </row>
    <row r="446" spans="1:106">
      <c r="A446" t="s">
        <v>520</v>
      </c>
      <c r="B446" t="s">
        <v>1069</v>
      </c>
      <c r="C446" t="s">
        <v>2058</v>
      </c>
      <c r="D446" t="s">
        <v>2460</v>
      </c>
      <c r="E446" t="s">
        <v>520</v>
      </c>
      <c r="F446" t="s">
        <v>1069</v>
      </c>
      <c r="I446" t="s">
        <v>836</v>
      </c>
      <c r="J446" t="s">
        <v>2418</v>
      </c>
      <c r="K446" t="s">
        <v>100</v>
      </c>
      <c r="L446" t="s">
        <v>89</v>
      </c>
      <c r="M446" t="s">
        <v>90</v>
      </c>
      <c r="N446" t="s">
        <v>1068</v>
      </c>
      <c r="O446">
        <v>44546</v>
      </c>
      <c r="P446">
        <v>44500</v>
      </c>
      <c r="Q446">
        <v>1</v>
      </c>
      <c r="R446" t="s">
        <v>94</v>
      </c>
      <c r="S446">
        <v>71440.179999999993</v>
      </c>
      <c r="T446">
        <v>71440.179999999993</v>
      </c>
      <c r="U446">
        <v>1030.72</v>
      </c>
      <c r="V446">
        <v>4.9000000000000002E-2</v>
      </c>
      <c r="W446">
        <v>1</v>
      </c>
      <c r="X446">
        <v>71440.179999999993</v>
      </c>
      <c r="Y446" s="14">
        <v>71440.179999999993</v>
      </c>
      <c r="Z446">
        <v>1030.72</v>
      </c>
      <c r="AA446">
        <v>0</v>
      </c>
      <c r="AB446">
        <v>0</v>
      </c>
      <c r="AC446" t="s">
        <v>523</v>
      </c>
      <c r="AD446">
        <v>0</v>
      </c>
      <c r="AE446">
        <v>0</v>
      </c>
      <c r="AF446">
        <v>0</v>
      </c>
      <c r="AG446">
        <v>0</v>
      </c>
      <c r="AH446" t="s">
        <v>523</v>
      </c>
      <c r="AI446">
        <v>5</v>
      </c>
      <c r="AJ446">
        <v>5</v>
      </c>
      <c r="AL446">
        <v>5</v>
      </c>
      <c r="AM446" t="s">
        <v>95</v>
      </c>
      <c r="AN446">
        <v>0</v>
      </c>
      <c r="AO446" t="s">
        <v>95</v>
      </c>
      <c r="AP446" t="s">
        <v>95</v>
      </c>
      <c r="AQ446">
        <v>1</v>
      </c>
      <c r="AS446">
        <v>1</v>
      </c>
      <c r="AT446" t="s">
        <v>92</v>
      </c>
      <c r="AU446" t="s">
        <v>2415</v>
      </c>
      <c r="AV446" t="s">
        <v>94</v>
      </c>
      <c r="AW446">
        <v>5000000</v>
      </c>
      <c r="AX446">
        <v>4388754.08</v>
      </c>
      <c r="AY446">
        <v>1</v>
      </c>
      <c r="AZ446">
        <v>31953500</v>
      </c>
      <c r="BA446">
        <v>28047210.699056</v>
      </c>
      <c r="BB446" t="s">
        <v>93</v>
      </c>
      <c r="BC446" t="s">
        <v>2058</v>
      </c>
      <c r="BD446">
        <v>793.31088582023426</v>
      </c>
      <c r="BE446">
        <v>0</v>
      </c>
      <c r="BF446">
        <v>11.445679395441498</v>
      </c>
      <c r="BG446">
        <v>804.75656521567578</v>
      </c>
      <c r="BH446">
        <v>793.31088582023426</v>
      </c>
      <c r="BI446">
        <v>0</v>
      </c>
      <c r="BJ446">
        <v>11.445679395441498</v>
      </c>
      <c r="BK446">
        <v>804.75656521567578</v>
      </c>
      <c r="BL446">
        <v>57152.143999999986</v>
      </c>
      <c r="BM446">
        <v>0</v>
      </c>
      <c r="BN446">
        <v>824.57599999999991</v>
      </c>
      <c r="BO446">
        <v>57976.72</v>
      </c>
      <c r="BP446">
        <v>793.31088582023426</v>
      </c>
      <c r="BQ446">
        <v>0</v>
      </c>
      <c r="BR446">
        <v>11.445679395441498</v>
      </c>
      <c r="BS446" s="14">
        <v>804.75656521567578</v>
      </c>
      <c r="BT446" s="15">
        <v>4121.3293829246986</v>
      </c>
      <c r="BU446" s="15">
        <v>0</v>
      </c>
      <c r="BV446" s="15">
        <v>59.461449027258126</v>
      </c>
      <c r="BW446" s="15">
        <v>4180.7908319519574</v>
      </c>
      <c r="BX446" s="15">
        <v>4121.3293829246986</v>
      </c>
      <c r="BY446" s="15">
        <v>0</v>
      </c>
      <c r="BZ446" s="15">
        <v>59.461449027258126</v>
      </c>
      <c r="CA446" s="15">
        <v>4180.7908319519574</v>
      </c>
      <c r="CB446" s="15">
        <v>296911.10329439992</v>
      </c>
      <c r="CC446" s="15">
        <v>0</v>
      </c>
      <c r="CD446" s="15">
        <v>4283.7547775999992</v>
      </c>
      <c r="CE446" s="15">
        <v>301194.85807200003</v>
      </c>
      <c r="CF446" s="15">
        <v>4121.3293829246986</v>
      </c>
      <c r="CG446" s="15">
        <v>0</v>
      </c>
      <c r="CH446" s="15">
        <v>59.461449027258126</v>
      </c>
      <c r="CI446" s="15">
        <v>4180.7908319519574</v>
      </c>
      <c r="CJ446" s="15" t="s">
        <v>96</v>
      </c>
      <c r="CK446" s="15">
        <v>1.4999999999999999E-2</v>
      </c>
      <c r="CL446" s="15">
        <v>3.5000000000000003E-2</v>
      </c>
      <c r="CM446" s="15">
        <v>0.26500000000000001</v>
      </c>
      <c r="CN446" s="15">
        <v>1071.6026999999999</v>
      </c>
      <c r="CO446" s="15">
        <v>2500.4063000000001</v>
      </c>
      <c r="CP446" s="15">
        <v>18931.647699999998</v>
      </c>
      <c r="CQ446" s="15">
        <v>1071.6026999999999</v>
      </c>
      <c r="CR446" s="14">
        <v>1071.6026999999999</v>
      </c>
      <c r="CS446">
        <v>1071.6026999999999</v>
      </c>
      <c r="CT446">
        <v>2500.4063000000001</v>
      </c>
      <c r="CU446">
        <v>18931.647699999998</v>
      </c>
      <c r="CV446">
        <v>1071.6026999999999</v>
      </c>
      <c r="CW446">
        <v>1071.6026999999999</v>
      </c>
      <c r="CX446">
        <v>5</v>
      </c>
      <c r="CY446" s="21">
        <f t="shared" si="6"/>
        <v>1.1264761164035082E-2</v>
      </c>
      <c r="CZ446" s="21" t="e">
        <f>VLOOKUP(F446,#REF!,12,0)</f>
        <v>#REF!</v>
      </c>
      <c r="DB446" s="16"/>
    </row>
    <row r="447" spans="1:106">
      <c r="A447" t="s">
        <v>520</v>
      </c>
      <c r="B447" t="s">
        <v>1070</v>
      </c>
      <c r="C447" t="s">
        <v>2059</v>
      </c>
      <c r="D447" t="s">
        <v>2460</v>
      </c>
      <c r="E447" t="s">
        <v>520</v>
      </c>
      <c r="F447" t="s">
        <v>1070</v>
      </c>
      <c r="I447" t="s">
        <v>836</v>
      </c>
      <c r="J447" t="s">
        <v>2418</v>
      </c>
      <c r="K447" t="s">
        <v>100</v>
      </c>
      <c r="L447" t="s">
        <v>89</v>
      </c>
      <c r="M447" t="s">
        <v>90</v>
      </c>
      <c r="N447" t="s">
        <v>1068</v>
      </c>
      <c r="O447">
        <v>44546</v>
      </c>
      <c r="P447">
        <v>44500</v>
      </c>
      <c r="Q447">
        <v>1</v>
      </c>
      <c r="R447" t="s">
        <v>94</v>
      </c>
      <c r="S447">
        <v>214278.45</v>
      </c>
      <c r="T447">
        <v>214278.45</v>
      </c>
      <c r="U447">
        <v>3091.56</v>
      </c>
      <c r="V447">
        <v>4.9000000000000002E-2</v>
      </c>
      <c r="W447">
        <v>1</v>
      </c>
      <c r="X447">
        <v>214278.45</v>
      </c>
      <c r="Y447" s="14">
        <v>214278.45</v>
      </c>
      <c r="Z447">
        <v>3091.56</v>
      </c>
      <c r="AA447">
        <v>0</v>
      </c>
      <c r="AB447">
        <v>0</v>
      </c>
      <c r="AC447" t="s">
        <v>523</v>
      </c>
      <c r="AD447">
        <v>0</v>
      </c>
      <c r="AE447">
        <v>0</v>
      </c>
      <c r="AF447">
        <v>0</v>
      </c>
      <c r="AG447">
        <v>0</v>
      </c>
      <c r="AH447" t="s">
        <v>523</v>
      </c>
      <c r="AI447">
        <v>5</v>
      </c>
      <c r="AJ447">
        <v>5</v>
      </c>
      <c r="AL447">
        <v>5</v>
      </c>
      <c r="AM447" t="s">
        <v>95</v>
      </c>
      <c r="AN447">
        <v>0</v>
      </c>
      <c r="AO447" t="s">
        <v>95</v>
      </c>
      <c r="AP447" t="s">
        <v>95</v>
      </c>
      <c r="AQ447">
        <v>1</v>
      </c>
      <c r="AS447">
        <v>1</v>
      </c>
      <c r="AT447" t="s">
        <v>92</v>
      </c>
      <c r="AU447" t="s">
        <v>2415</v>
      </c>
      <c r="AV447" t="s">
        <v>94</v>
      </c>
      <c r="AW447">
        <v>5000000</v>
      </c>
      <c r="AX447">
        <v>4388754.08</v>
      </c>
      <c r="AY447">
        <v>1</v>
      </c>
      <c r="AZ447">
        <v>31953500</v>
      </c>
      <c r="BA447">
        <v>28047210.699056</v>
      </c>
      <c r="BB447" t="s">
        <v>93</v>
      </c>
      <c r="BC447" t="s">
        <v>2059</v>
      </c>
      <c r="BD447">
        <v>2379.4652670484143</v>
      </c>
      <c r="BE447">
        <v>0</v>
      </c>
      <c r="BF447">
        <v>34.330375457710261</v>
      </c>
      <c r="BG447">
        <v>2413.7956425061248</v>
      </c>
      <c r="BH447">
        <v>2379.4652670484143</v>
      </c>
      <c r="BI447">
        <v>0</v>
      </c>
      <c r="BJ447">
        <v>34.330375457710261</v>
      </c>
      <c r="BK447">
        <v>2413.7956425061248</v>
      </c>
      <c r="BL447">
        <v>171422.76</v>
      </c>
      <c r="BM447">
        <v>0</v>
      </c>
      <c r="BN447">
        <v>2473.2479999999996</v>
      </c>
      <c r="BO447">
        <v>173896.00799999997</v>
      </c>
      <c r="BP447">
        <v>2379.4652670484143</v>
      </c>
      <c r="BQ447">
        <v>0</v>
      </c>
      <c r="BR447">
        <v>34.330375457710261</v>
      </c>
      <c r="BS447" s="14">
        <v>2413.7956425061248</v>
      </c>
      <c r="BT447" s="15">
        <v>12361.560008843217</v>
      </c>
      <c r="BU447" s="15">
        <v>0</v>
      </c>
      <c r="BV447" s="15">
        <v>178.34973354035057</v>
      </c>
      <c r="BW447" s="15">
        <v>12539.909742383568</v>
      </c>
      <c r="BX447" s="15">
        <v>12361.560008843217</v>
      </c>
      <c r="BY447" s="15">
        <v>0</v>
      </c>
      <c r="BZ447" s="15">
        <v>178.34973354035057</v>
      </c>
      <c r="CA447" s="15">
        <v>12539.909742383568</v>
      </c>
      <c r="CB447" s="15">
        <v>890558.38047600002</v>
      </c>
      <c r="CC447" s="15">
        <v>0</v>
      </c>
      <c r="CD447" s="15">
        <v>12848.770684799998</v>
      </c>
      <c r="CE447" s="15">
        <v>903407.1511607999</v>
      </c>
      <c r="CF447" s="15">
        <v>12361.560008843217</v>
      </c>
      <c r="CG447" s="15">
        <v>0</v>
      </c>
      <c r="CH447" s="15">
        <v>178.34973354035057</v>
      </c>
      <c r="CI447" s="15">
        <v>12539.909742383568</v>
      </c>
      <c r="CJ447" s="15" t="s">
        <v>96</v>
      </c>
      <c r="CK447" s="15">
        <v>1.4999999999999999E-2</v>
      </c>
      <c r="CL447" s="15">
        <v>3.5000000000000003E-2</v>
      </c>
      <c r="CM447" s="15">
        <v>0.26500000000000001</v>
      </c>
      <c r="CN447" s="15">
        <v>3214.1767500000001</v>
      </c>
      <c r="CO447" s="15">
        <v>7499.745750000001</v>
      </c>
      <c r="CP447" s="15">
        <v>56783.789250000009</v>
      </c>
      <c r="CQ447" s="15">
        <v>3214.1767500000001</v>
      </c>
      <c r="CR447" s="14">
        <v>3214.1767500000001</v>
      </c>
      <c r="CS447">
        <v>3214.1767500000001</v>
      </c>
      <c r="CT447">
        <v>7499.745750000001</v>
      </c>
      <c r="CU447">
        <v>56783.789250000009</v>
      </c>
      <c r="CV447">
        <v>3214.1767500000001</v>
      </c>
      <c r="CW447">
        <v>3214.1767500000001</v>
      </c>
      <c r="CX447">
        <v>5</v>
      </c>
      <c r="CY447" s="21">
        <f t="shared" si="6"/>
        <v>1.1264761540444803E-2</v>
      </c>
      <c r="CZ447" s="21" t="e">
        <f>VLOOKUP(F447,#REF!,12,0)</f>
        <v>#REF!</v>
      </c>
      <c r="DB447" s="16"/>
    </row>
    <row r="448" spans="1:106">
      <c r="A448" t="s">
        <v>520</v>
      </c>
      <c r="B448" t="s">
        <v>1071</v>
      </c>
      <c r="C448" t="s">
        <v>2060</v>
      </c>
      <c r="D448" t="s">
        <v>2460</v>
      </c>
      <c r="E448" t="s">
        <v>520</v>
      </c>
      <c r="F448" t="s">
        <v>1071</v>
      </c>
      <c r="I448" t="s">
        <v>836</v>
      </c>
      <c r="J448" t="s">
        <v>2418</v>
      </c>
      <c r="K448" t="s">
        <v>100</v>
      </c>
      <c r="L448" t="s">
        <v>89</v>
      </c>
      <c r="M448" t="s">
        <v>90</v>
      </c>
      <c r="N448" t="s">
        <v>1074</v>
      </c>
      <c r="O448">
        <v>44559</v>
      </c>
      <c r="P448">
        <v>44500</v>
      </c>
      <c r="Q448">
        <v>1</v>
      </c>
      <c r="R448" t="s">
        <v>94</v>
      </c>
      <c r="S448">
        <v>24300.959999999999</v>
      </c>
      <c r="T448">
        <v>24300.959999999999</v>
      </c>
      <c r="U448">
        <v>393.61</v>
      </c>
      <c r="V448">
        <v>4.9000000000000002E-2</v>
      </c>
      <c r="W448">
        <v>1</v>
      </c>
      <c r="X448">
        <v>24300.959999999999</v>
      </c>
      <c r="Y448" s="14">
        <v>24300.959999999999</v>
      </c>
      <c r="Z448">
        <v>393.61</v>
      </c>
      <c r="AA448">
        <v>0</v>
      </c>
      <c r="AB448">
        <v>0</v>
      </c>
      <c r="AC448" t="s">
        <v>523</v>
      </c>
      <c r="AD448">
        <v>0</v>
      </c>
      <c r="AE448">
        <v>0</v>
      </c>
      <c r="AF448">
        <v>0</v>
      </c>
      <c r="AG448">
        <v>0</v>
      </c>
      <c r="AH448" t="s">
        <v>523</v>
      </c>
      <c r="AI448">
        <v>5</v>
      </c>
      <c r="AJ448">
        <v>5</v>
      </c>
      <c r="AL448">
        <v>5</v>
      </c>
      <c r="AM448" t="s">
        <v>95</v>
      </c>
      <c r="AN448">
        <v>0</v>
      </c>
      <c r="AO448" t="s">
        <v>95</v>
      </c>
      <c r="AP448" t="s">
        <v>95</v>
      </c>
      <c r="AQ448">
        <v>1</v>
      </c>
      <c r="AS448">
        <v>1</v>
      </c>
      <c r="AT448" t="s">
        <v>92</v>
      </c>
      <c r="AU448" t="s">
        <v>2415</v>
      </c>
      <c r="AV448" t="s">
        <v>94</v>
      </c>
      <c r="AW448">
        <v>5000000</v>
      </c>
      <c r="AX448">
        <v>4975699.04</v>
      </c>
      <c r="AY448">
        <v>1</v>
      </c>
      <c r="AZ448">
        <v>31953500</v>
      </c>
      <c r="BA448">
        <v>31798199.854927998</v>
      </c>
      <c r="BB448" t="s">
        <v>93</v>
      </c>
      <c r="BC448" t="s">
        <v>2060</v>
      </c>
      <c r="BD448">
        <v>269.85116924232386</v>
      </c>
      <c r="BE448">
        <v>0</v>
      </c>
      <c r="BF448">
        <v>4.3708610164154464</v>
      </c>
      <c r="BG448">
        <v>274.22203025873932</v>
      </c>
      <c r="BH448">
        <v>269.85116924232386</v>
      </c>
      <c r="BI448">
        <v>0</v>
      </c>
      <c r="BJ448">
        <v>4.3708610164154464</v>
      </c>
      <c r="BK448">
        <v>274.22203025873932</v>
      </c>
      <c r="BL448">
        <v>19440.768</v>
      </c>
      <c r="BM448">
        <v>0</v>
      </c>
      <c r="BN448">
        <v>314.88799999999998</v>
      </c>
      <c r="BO448">
        <v>19755.655999999995</v>
      </c>
      <c r="BP448">
        <v>269.85116924232386</v>
      </c>
      <c r="BQ448">
        <v>0</v>
      </c>
      <c r="BR448">
        <v>4.3708610164154464</v>
      </c>
      <c r="BS448" s="14">
        <v>274.22203025873932</v>
      </c>
      <c r="BT448" s="15">
        <v>1401.9038093307968</v>
      </c>
      <c r="BU448" s="15">
        <v>0</v>
      </c>
      <c r="BV448" s="15">
        <v>22.707060066379885</v>
      </c>
      <c r="BW448" s="15">
        <v>1424.6108693971767</v>
      </c>
      <c r="BX448" s="15">
        <v>1401.9038093307968</v>
      </c>
      <c r="BY448" s="15">
        <v>0</v>
      </c>
      <c r="BZ448" s="15">
        <v>22.707060066379885</v>
      </c>
      <c r="CA448" s="15">
        <v>1424.6108693971767</v>
      </c>
      <c r="CB448" s="15">
        <v>100996.73383680001</v>
      </c>
      <c r="CC448" s="15">
        <v>0</v>
      </c>
      <c r="CD448" s="15">
        <v>1635.8746487999999</v>
      </c>
      <c r="CE448" s="15">
        <v>102632.60848559998</v>
      </c>
      <c r="CF448" s="15">
        <v>1401.9038093307968</v>
      </c>
      <c r="CG448" s="15">
        <v>0</v>
      </c>
      <c r="CH448" s="15">
        <v>22.707060066379885</v>
      </c>
      <c r="CI448" s="15">
        <v>1424.6108693971767</v>
      </c>
      <c r="CJ448" s="15" t="s">
        <v>96</v>
      </c>
      <c r="CK448" s="15">
        <v>1.4999999999999999E-2</v>
      </c>
      <c r="CL448" s="15">
        <v>3.5000000000000003E-2</v>
      </c>
      <c r="CM448" s="15">
        <v>0.26500000000000001</v>
      </c>
      <c r="CN448" s="15">
        <v>364.51439999999997</v>
      </c>
      <c r="CO448" s="15">
        <v>850.53360000000009</v>
      </c>
      <c r="CP448" s="15">
        <v>6439.7543999999998</v>
      </c>
      <c r="CQ448" s="15">
        <v>364.51439999999997</v>
      </c>
      <c r="CR448" s="14">
        <v>364.51439999999997</v>
      </c>
      <c r="CS448">
        <v>364.51439999999997</v>
      </c>
      <c r="CT448">
        <v>850.53360000000009</v>
      </c>
      <c r="CU448">
        <v>6439.7543999999998</v>
      </c>
      <c r="CV448">
        <v>364.51439999999997</v>
      </c>
      <c r="CW448">
        <v>364.51439999999997</v>
      </c>
      <c r="CX448">
        <v>5</v>
      </c>
      <c r="CY448" s="21">
        <f t="shared" si="6"/>
        <v>1.1284411408386309E-2</v>
      </c>
      <c r="CZ448" s="21" t="e">
        <f>VLOOKUP(F448,#REF!,12,0)</f>
        <v>#REF!</v>
      </c>
      <c r="DB448" s="16"/>
    </row>
    <row r="449" spans="1:106">
      <c r="A449" t="s">
        <v>520</v>
      </c>
      <c r="B449" t="s">
        <v>1075</v>
      </c>
      <c r="C449" t="s">
        <v>2061</v>
      </c>
      <c r="D449" t="s">
        <v>2460</v>
      </c>
      <c r="E449" t="s">
        <v>520</v>
      </c>
      <c r="F449" t="s">
        <v>1075</v>
      </c>
      <c r="I449" t="s">
        <v>836</v>
      </c>
      <c r="J449" t="s">
        <v>2418</v>
      </c>
      <c r="K449" t="s">
        <v>100</v>
      </c>
      <c r="L449" t="s">
        <v>89</v>
      </c>
      <c r="M449" t="s">
        <v>90</v>
      </c>
      <c r="N449" t="s">
        <v>1078</v>
      </c>
      <c r="O449">
        <v>44559</v>
      </c>
      <c r="P449">
        <v>44500</v>
      </c>
      <c r="Q449">
        <v>1</v>
      </c>
      <c r="R449" t="s">
        <v>94</v>
      </c>
      <c r="S449">
        <v>333909.09999999998</v>
      </c>
      <c r="T449">
        <v>333909.09999999998</v>
      </c>
      <c r="U449">
        <v>5408.4</v>
      </c>
      <c r="V449">
        <v>4.9000000000000002E-2</v>
      </c>
      <c r="W449">
        <v>1</v>
      </c>
      <c r="X449">
        <v>333909.09999999998</v>
      </c>
      <c r="Y449" s="14">
        <v>333909.09999999998</v>
      </c>
      <c r="Z449">
        <v>5408.4</v>
      </c>
      <c r="AA449">
        <v>0</v>
      </c>
      <c r="AB449">
        <v>0</v>
      </c>
      <c r="AC449" t="s">
        <v>523</v>
      </c>
      <c r="AD449">
        <v>0</v>
      </c>
      <c r="AE449">
        <v>0</v>
      </c>
      <c r="AF449">
        <v>0</v>
      </c>
      <c r="AG449">
        <v>0</v>
      </c>
      <c r="AH449" t="s">
        <v>523</v>
      </c>
      <c r="AI449">
        <v>5</v>
      </c>
      <c r="AJ449">
        <v>5</v>
      </c>
      <c r="AL449">
        <v>5</v>
      </c>
      <c r="AM449" t="s">
        <v>95</v>
      </c>
      <c r="AN449">
        <v>0</v>
      </c>
      <c r="AO449" t="s">
        <v>95</v>
      </c>
      <c r="AP449" t="s">
        <v>95</v>
      </c>
      <c r="AQ449">
        <v>1</v>
      </c>
      <c r="AS449">
        <v>1</v>
      </c>
      <c r="AT449" t="s">
        <v>92</v>
      </c>
      <c r="AU449" t="s">
        <v>2415</v>
      </c>
      <c r="AV449" t="s">
        <v>94</v>
      </c>
      <c r="AW449">
        <v>5000000</v>
      </c>
      <c r="AX449">
        <v>3559088.34</v>
      </c>
      <c r="AY449">
        <v>1</v>
      </c>
      <c r="AZ449">
        <v>31953500</v>
      </c>
      <c r="BA449">
        <v>22745065.854437999</v>
      </c>
      <c r="BB449" t="s">
        <v>93</v>
      </c>
      <c r="BC449" t="s">
        <v>2061</v>
      </c>
      <c r="BD449">
        <v>3707.9095252060843</v>
      </c>
      <c r="BE449">
        <v>0</v>
      </c>
      <c r="BF449">
        <v>60.057835728719532</v>
      </c>
      <c r="BG449">
        <v>3767.9673609348038</v>
      </c>
      <c r="BH449">
        <v>3707.9095252060843</v>
      </c>
      <c r="BI449">
        <v>0</v>
      </c>
      <c r="BJ449">
        <v>60.057835728719532</v>
      </c>
      <c r="BK449">
        <v>3767.9673609348038</v>
      </c>
      <c r="BL449">
        <v>267127.28000000003</v>
      </c>
      <c r="BM449">
        <v>0</v>
      </c>
      <c r="BN449">
        <v>4326.7199999999993</v>
      </c>
      <c r="BO449">
        <v>271454</v>
      </c>
      <c r="BP449">
        <v>3707.9095252060843</v>
      </c>
      <c r="BQ449">
        <v>0</v>
      </c>
      <c r="BR449">
        <v>60.057835728719532</v>
      </c>
      <c r="BS449" s="14">
        <v>3767.9673609348038</v>
      </c>
      <c r="BT449" s="15">
        <v>19262.960774398129</v>
      </c>
      <c r="BU449" s="15">
        <v>0</v>
      </c>
      <c r="BV449" s="15">
        <v>312.00646239427084</v>
      </c>
      <c r="BW449" s="15">
        <v>19574.967236792399</v>
      </c>
      <c r="BX449" s="15">
        <v>19262.960774398129</v>
      </c>
      <c r="BY449" s="15">
        <v>0</v>
      </c>
      <c r="BZ449" s="15">
        <v>312.00646239427084</v>
      </c>
      <c r="CA449" s="15">
        <v>19574.967236792399</v>
      </c>
      <c r="CB449" s="15">
        <v>1387752.9323280002</v>
      </c>
      <c r="CC449" s="15">
        <v>0</v>
      </c>
      <c r="CD449" s="15">
        <v>22477.743071999997</v>
      </c>
      <c r="CE449" s="15">
        <v>1410230.6754000001</v>
      </c>
      <c r="CF449" s="15">
        <v>19262.960774398129</v>
      </c>
      <c r="CG449" s="15">
        <v>0</v>
      </c>
      <c r="CH449" s="15">
        <v>312.00646239427084</v>
      </c>
      <c r="CI449" s="15">
        <v>19574.967236792399</v>
      </c>
      <c r="CJ449" s="15" t="s">
        <v>96</v>
      </c>
      <c r="CK449" s="15">
        <v>1.4999999999999999E-2</v>
      </c>
      <c r="CL449" s="15">
        <v>3.5000000000000003E-2</v>
      </c>
      <c r="CM449" s="15">
        <v>0.26500000000000001</v>
      </c>
      <c r="CN449" s="15">
        <v>5008.6364999999996</v>
      </c>
      <c r="CO449" s="15">
        <v>11686.818499999999</v>
      </c>
      <c r="CP449" s="15">
        <v>88485.911500000002</v>
      </c>
      <c r="CQ449" s="15">
        <v>5008.6364999999996</v>
      </c>
      <c r="CR449" s="14">
        <v>5008.6364999999996</v>
      </c>
      <c r="CS449">
        <v>5008.6364999999996</v>
      </c>
      <c r="CT449">
        <v>11686.818499999999</v>
      </c>
      <c r="CU449">
        <v>88485.911500000002</v>
      </c>
      <c r="CV449">
        <v>5008.6364999999996</v>
      </c>
      <c r="CW449">
        <v>5008.6364999999996</v>
      </c>
      <c r="CX449">
        <v>5</v>
      </c>
      <c r="CY449" s="21">
        <f t="shared" si="6"/>
        <v>1.1284410520512331E-2</v>
      </c>
      <c r="CZ449" s="21" t="e">
        <f>VLOOKUP(F449,#REF!,12,0)</f>
        <v>#REF!</v>
      </c>
      <c r="DB449" s="16"/>
    </row>
    <row r="450" spans="1:106">
      <c r="A450" t="s">
        <v>520</v>
      </c>
      <c r="B450" t="s">
        <v>1079</v>
      </c>
      <c r="C450" t="s">
        <v>2062</v>
      </c>
      <c r="D450" t="s">
        <v>2460</v>
      </c>
      <c r="E450" t="s">
        <v>520</v>
      </c>
      <c r="F450" t="s">
        <v>1079</v>
      </c>
      <c r="I450" t="s">
        <v>836</v>
      </c>
      <c r="J450" t="s">
        <v>2418</v>
      </c>
      <c r="K450" t="s">
        <v>100</v>
      </c>
      <c r="L450" t="s">
        <v>89</v>
      </c>
      <c r="M450" t="s">
        <v>90</v>
      </c>
      <c r="N450" t="s">
        <v>1082</v>
      </c>
      <c r="O450">
        <v>44559</v>
      </c>
      <c r="P450">
        <v>44500</v>
      </c>
      <c r="Q450">
        <v>1</v>
      </c>
      <c r="R450" t="s">
        <v>94</v>
      </c>
      <c r="S450">
        <v>20882.68</v>
      </c>
      <c r="T450">
        <v>20882.68</v>
      </c>
      <c r="U450">
        <v>338.24</v>
      </c>
      <c r="V450">
        <v>4.9000000000000002E-2</v>
      </c>
      <c r="W450">
        <v>1</v>
      </c>
      <c r="X450">
        <v>20882.68</v>
      </c>
      <c r="Y450" s="14">
        <v>20882.68</v>
      </c>
      <c r="Z450">
        <v>338.24</v>
      </c>
      <c r="AA450">
        <v>0</v>
      </c>
      <c r="AB450">
        <v>0</v>
      </c>
      <c r="AC450" t="s">
        <v>523</v>
      </c>
      <c r="AD450">
        <v>0</v>
      </c>
      <c r="AE450">
        <v>0</v>
      </c>
      <c r="AF450">
        <v>0</v>
      </c>
      <c r="AG450">
        <v>0</v>
      </c>
      <c r="AH450" t="s">
        <v>523</v>
      </c>
      <c r="AI450">
        <v>5</v>
      </c>
      <c r="AJ450">
        <v>5</v>
      </c>
      <c r="AL450">
        <v>5</v>
      </c>
      <c r="AM450" t="s">
        <v>95</v>
      </c>
      <c r="AN450">
        <v>0</v>
      </c>
      <c r="AO450" t="s">
        <v>95</v>
      </c>
      <c r="AP450" t="s">
        <v>95</v>
      </c>
      <c r="AQ450">
        <v>1</v>
      </c>
      <c r="AS450">
        <v>1</v>
      </c>
      <c r="AT450" t="s">
        <v>92</v>
      </c>
      <c r="AU450" t="s">
        <v>2415</v>
      </c>
      <c r="AV450" t="s">
        <v>94</v>
      </c>
      <c r="AW450">
        <v>5000000</v>
      </c>
      <c r="AX450">
        <v>4949820.29</v>
      </c>
      <c r="AY450">
        <v>1</v>
      </c>
      <c r="AZ450">
        <v>31953500</v>
      </c>
      <c r="BA450">
        <v>31632816.527302999</v>
      </c>
      <c r="BB450" t="s">
        <v>93</v>
      </c>
      <c r="BC450" t="s">
        <v>2062</v>
      </c>
      <c r="BD450">
        <v>231.8927159632085</v>
      </c>
      <c r="BE450">
        <v>0</v>
      </c>
      <c r="BF450">
        <v>3.7560022107984059</v>
      </c>
      <c r="BG450">
        <v>235.64871817400692</v>
      </c>
      <c r="BH450">
        <v>231.8927159632085</v>
      </c>
      <c r="BI450">
        <v>0</v>
      </c>
      <c r="BJ450">
        <v>3.7560022107984059</v>
      </c>
      <c r="BK450">
        <v>235.64871817400692</v>
      </c>
      <c r="BL450">
        <v>16706.144</v>
      </c>
      <c r="BM450">
        <v>0</v>
      </c>
      <c r="BN450">
        <v>270.59199999999998</v>
      </c>
      <c r="BO450">
        <v>16976.736000000001</v>
      </c>
      <c r="BP450">
        <v>231.8927159632085</v>
      </c>
      <c r="BQ450">
        <v>0</v>
      </c>
      <c r="BR450">
        <v>3.7560022107984059</v>
      </c>
      <c r="BS450" s="14">
        <v>235.64871817400692</v>
      </c>
      <c r="BT450" s="15">
        <v>1204.7058487004645</v>
      </c>
      <c r="BU450" s="15">
        <v>0</v>
      </c>
      <c r="BV450" s="15">
        <v>19.512807085318798</v>
      </c>
      <c r="BW450" s="15">
        <v>1224.2186557857833</v>
      </c>
      <c r="BX450" s="15">
        <v>1204.7058487004645</v>
      </c>
      <c r="BY450" s="15">
        <v>0</v>
      </c>
      <c r="BZ450" s="15">
        <v>19.512807085318798</v>
      </c>
      <c r="CA450" s="15">
        <v>1224.2186557857833</v>
      </c>
      <c r="CB450" s="15">
        <v>86790.088694400009</v>
      </c>
      <c r="CC450" s="15">
        <v>0</v>
      </c>
      <c r="CD450" s="15">
        <v>1405.7524991999999</v>
      </c>
      <c r="CE450" s="15">
        <v>88195.841193600005</v>
      </c>
      <c r="CF450" s="15">
        <v>1204.7058487004645</v>
      </c>
      <c r="CG450" s="15">
        <v>0</v>
      </c>
      <c r="CH450" s="15">
        <v>19.512807085318798</v>
      </c>
      <c r="CI450" s="15">
        <v>1224.2186557857833</v>
      </c>
      <c r="CJ450" s="15" t="s">
        <v>96</v>
      </c>
      <c r="CK450" s="15">
        <v>1.4999999999999999E-2</v>
      </c>
      <c r="CL450" s="15">
        <v>3.5000000000000003E-2</v>
      </c>
      <c r="CM450" s="15">
        <v>0.26500000000000001</v>
      </c>
      <c r="CN450" s="15">
        <v>313.24020000000002</v>
      </c>
      <c r="CO450" s="15">
        <v>730.89380000000006</v>
      </c>
      <c r="CP450" s="15">
        <v>5533.9102000000003</v>
      </c>
      <c r="CQ450" s="15">
        <v>313.24020000000002</v>
      </c>
      <c r="CR450" s="14">
        <v>313.24020000000002</v>
      </c>
      <c r="CS450">
        <v>313.24020000000002</v>
      </c>
      <c r="CT450">
        <v>730.89380000000006</v>
      </c>
      <c r="CU450">
        <v>5533.9102000000003</v>
      </c>
      <c r="CV450">
        <v>313.24020000000002</v>
      </c>
      <c r="CW450">
        <v>313.24020000000002</v>
      </c>
      <c r="CX450">
        <v>5</v>
      </c>
      <c r="CY450" s="21">
        <f t="shared" si="6"/>
        <v>1.1284409767999458E-2</v>
      </c>
      <c r="CZ450" s="21" t="e">
        <f>VLOOKUP(F450,#REF!,12,0)</f>
        <v>#REF!</v>
      </c>
      <c r="DB450" s="16"/>
    </row>
    <row r="451" spans="1:106">
      <c r="A451" t="s">
        <v>520</v>
      </c>
      <c r="B451" t="s">
        <v>1083</v>
      </c>
      <c r="C451" t="s">
        <v>2063</v>
      </c>
      <c r="D451" t="s">
        <v>2460</v>
      </c>
      <c r="E451" t="s">
        <v>520</v>
      </c>
      <c r="F451" t="s">
        <v>1083</v>
      </c>
      <c r="I451" t="s">
        <v>836</v>
      </c>
      <c r="J451" t="s">
        <v>2418</v>
      </c>
      <c r="K451" t="s">
        <v>100</v>
      </c>
      <c r="L451" t="s">
        <v>89</v>
      </c>
      <c r="M451" t="s">
        <v>90</v>
      </c>
      <c r="N451" t="s">
        <v>1086</v>
      </c>
      <c r="O451">
        <v>44559</v>
      </c>
      <c r="P451">
        <v>44500</v>
      </c>
      <c r="Q451">
        <v>1</v>
      </c>
      <c r="R451" t="s">
        <v>94</v>
      </c>
      <c r="S451">
        <v>156886.45000000001</v>
      </c>
      <c r="T451">
        <v>156886.45000000001</v>
      </c>
      <c r="U451">
        <v>2541.12</v>
      </c>
      <c r="V451">
        <v>4.9000000000000002E-2</v>
      </c>
      <c r="W451">
        <v>1</v>
      </c>
      <c r="X451">
        <v>156886.45000000001</v>
      </c>
      <c r="Y451" s="14">
        <v>156886.45000000001</v>
      </c>
      <c r="Z451">
        <v>2541.12</v>
      </c>
      <c r="AA451">
        <v>0</v>
      </c>
      <c r="AB451">
        <v>0</v>
      </c>
      <c r="AC451" t="s">
        <v>523</v>
      </c>
      <c r="AD451">
        <v>0</v>
      </c>
      <c r="AE451">
        <v>0</v>
      </c>
      <c r="AF451">
        <v>0</v>
      </c>
      <c r="AG451">
        <v>0</v>
      </c>
      <c r="AH451" t="s">
        <v>523</v>
      </c>
      <c r="AI451">
        <v>5</v>
      </c>
      <c r="AJ451">
        <v>5</v>
      </c>
      <c r="AL451">
        <v>5</v>
      </c>
      <c r="AM451" t="s">
        <v>95</v>
      </c>
      <c r="AN451">
        <v>0</v>
      </c>
      <c r="AO451" t="s">
        <v>95</v>
      </c>
      <c r="AP451" t="s">
        <v>95</v>
      </c>
      <c r="AQ451">
        <v>1</v>
      </c>
      <c r="AS451">
        <v>1</v>
      </c>
      <c r="AT451" t="s">
        <v>92</v>
      </c>
      <c r="AU451" t="s">
        <v>2415</v>
      </c>
      <c r="AV451" t="s">
        <v>94</v>
      </c>
      <c r="AW451">
        <v>5000000</v>
      </c>
      <c r="AX451">
        <v>4655665.7</v>
      </c>
      <c r="AY451">
        <v>1</v>
      </c>
      <c r="AZ451">
        <v>31953500</v>
      </c>
      <c r="BA451">
        <v>29752962.788990002</v>
      </c>
      <c r="BB451" t="s">
        <v>93</v>
      </c>
      <c r="BC451" t="s">
        <v>2063</v>
      </c>
      <c r="BD451">
        <v>1742.1530660014</v>
      </c>
      <c r="BE451">
        <v>0</v>
      </c>
      <c r="BF451">
        <v>28.217988227010537</v>
      </c>
      <c r="BG451">
        <v>1770.3710542284105</v>
      </c>
      <c r="BH451">
        <v>1742.1530660014</v>
      </c>
      <c r="BI451">
        <v>0</v>
      </c>
      <c r="BJ451">
        <v>28.217988227010537</v>
      </c>
      <c r="BK451">
        <v>1770.3710542284105</v>
      </c>
      <c r="BL451">
        <v>125509.16000000003</v>
      </c>
      <c r="BM451">
        <v>0</v>
      </c>
      <c r="BN451">
        <v>2032.8959999999997</v>
      </c>
      <c r="BO451">
        <v>127542.05600000001</v>
      </c>
      <c r="BP451">
        <v>1742.1530660014</v>
      </c>
      <c r="BQ451">
        <v>0</v>
      </c>
      <c r="BR451">
        <v>28.217988227010537</v>
      </c>
      <c r="BS451" s="14">
        <v>1770.3710542284105</v>
      </c>
      <c r="BT451" s="15">
        <v>9050.6593931838725</v>
      </c>
      <c r="BU451" s="15">
        <v>0</v>
      </c>
      <c r="BV451" s="15">
        <v>146.59527063814244</v>
      </c>
      <c r="BW451" s="15">
        <v>9197.2546638220156</v>
      </c>
      <c r="BX451" s="15">
        <v>9050.6593931838725</v>
      </c>
      <c r="BY451" s="15">
        <v>0</v>
      </c>
      <c r="BZ451" s="15">
        <v>146.59527063814244</v>
      </c>
      <c r="CA451" s="15">
        <v>9197.2546638220156</v>
      </c>
      <c r="CB451" s="15">
        <v>652032.63711600017</v>
      </c>
      <c r="CC451" s="15">
        <v>0</v>
      </c>
      <c r="CD451" s="15">
        <v>10561.098009599998</v>
      </c>
      <c r="CE451" s="15">
        <v>662593.73512560001</v>
      </c>
      <c r="CF451" s="15">
        <v>9050.6593931838725</v>
      </c>
      <c r="CG451" s="15">
        <v>0</v>
      </c>
      <c r="CH451" s="15">
        <v>146.59527063814244</v>
      </c>
      <c r="CI451" s="15">
        <v>9197.2546638220156</v>
      </c>
      <c r="CJ451" s="15" t="s">
        <v>96</v>
      </c>
      <c r="CK451" s="15">
        <v>1.4999999999999999E-2</v>
      </c>
      <c r="CL451" s="15">
        <v>3.5000000000000003E-2</v>
      </c>
      <c r="CM451" s="15">
        <v>0.26500000000000001</v>
      </c>
      <c r="CN451" s="15">
        <v>2353.29675</v>
      </c>
      <c r="CO451" s="15">
        <v>5491.0257500000007</v>
      </c>
      <c r="CP451" s="15">
        <v>41574.909250000004</v>
      </c>
      <c r="CQ451" s="15">
        <v>2353.29675</v>
      </c>
      <c r="CR451" s="14">
        <v>2353.29675</v>
      </c>
      <c r="CS451">
        <v>2353.29675</v>
      </c>
      <c r="CT451">
        <v>5491.0257500000007</v>
      </c>
      <c r="CU451">
        <v>41574.909250000004</v>
      </c>
      <c r="CV451">
        <v>2353.29675</v>
      </c>
      <c r="CW451">
        <v>2353.29675</v>
      </c>
      <c r="CX451">
        <v>5</v>
      </c>
      <c r="CY451" s="21">
        <f t="shared" ref="CY451:CY514" si="7">BS451/Y451</f>
        <v>1.128441018474451E-2</v>
      </c>
      <c r="CZ451" s="21" t="e">
        <f>VLOOKUP(F451,#REF!,12,0)</f>
        <v>#REF!</v>
      </c>
      <c r="DB451" s="16"/>
    </row>
    <row r="452" spans="1:106">
      <c r="A452" t="s">
        <v>520</v>
      </c>
      <c r="B452" t="s">
        <v>1087</v>
      </c>
      <c r="C452" t="s">
        <v>2064</v>
      </c>
      <c r="D452" t="s">
        <v>2460</v>
      </c>
      <c r="E452" t="s">
        <v>520</v>
      </c>
      <c r="F452" t="s">
        <v>1087</v>
      </c>
      <c r="I452" t="s">
        <v>836</v>
      </c>
      <c r="J452" t="s">
        <v>2418</v>
      </c>
      <c r="K452" t="s">
        <v>100</v>
      </c>
      <c r="L452" t="s">
        <v>89</v>
      </c>
      <c r="M452" t="s">
        <v>90</v>
      </c>
      <c r="N452" t="s">
        <v>999</v>
      </c>
      <c r="O452">
        <v>44559</v>
      </c>
      <c r="P452">
        <v>44500</v>
      </c>
      <c r="Q452">
        <v>1</v>
      </c>
      <c r="R452" t="s">
        <v>94</v>
      </c>
      <c r="S452">
        <v>201226.07</v>
      </c>
      <c r="T452">
        <v>201226.07</v>
      </c>
      <c r="U452">
        <v>3259.3</v>
      </c>
      <c r="V452">
        <v>4.9000000000000002E-2</v>
      </c>
      <c r="W452">
        <v>1</v>
      </c>
      <c r="X452">
        <v>201226.07</v>
      </c>
      <c r="Y452" s="14">
        <v>201226.07</v>
      </c>
      <c r="Z452">
        <v>3259.3</v>
      </c>
      <c r="AA452">
        <v>0</v>
      </c>
      <c r="AB452">
        <v>0</v>
      </c>
      <c r="AC452" t="s">
        <v>523</v>
      </c>
      <c r="AD452">
        <v>0</v>
      </c>
      <c r="AE452">
        <v>0</v>
      </c>
      <c r="AF452">
        <v>0</v>
      </c>
      <c r="AG452">
        <v>0</v>
      </c>
      <c r="AH452" t="s">
        <v>523</v>
      </c>
      <c r="AI452">
        <v>5</v>
      </c>
      <c r="AJ452">
        <v>5</v>
      </c>
      <c r="AL452">
        <v>5</v>
      </c>
      <c r="AM452" t="s">
        <v>95</v>
      </c>
      <c r="AN452">
        <v>0</v>
      </c>
      <c r="AO452" t="s">
        <v>95</v>
      </c>
      <c r="AP452" t="s">
        <v>95</v>
      </c>
      <c r="AQ452">
        <v>1</v>
      </c>
      <c r="AS452">
        <v>1</v>
      </c>
      <c r="AT452" t="s">
        <v>92</v>
      </c>
      <c r="AU452" t="s">
        <v>2415</v>
      </c>
      <c r="AV452" t="s">
        <v>94</v>
      </c>
      <c r="AW452">
        <v>5000000</v>
      </c>
      <c r="AX452">
        <v>4702766.92</v>
      </c>
      <c r="AY452">
        <v>1</v>
      </c>
      <c r="AZ452">
        <v>31953500</v>
      </c>
      <c r="BA452">
        <v>30053972.555643998</v>
      </c>
      <c r="BB452" t="s">
        <v>93</v>
      </c>
      <c r="BC452" t="s">
        <v>2064</v>
      </c>
      <c r="BD452">
        <v>2234.5244908652871</v>
      </c>
      <c r="BE452">
        <v>0</v>
      </c>
      <c r="BF452">
        <v>36.193052287296723</v>
      </c>
      <c r="BG452">
        <v>2270.7175431525839</v>
      </c>
      <c r="BH452">
        <v>2234.5244908652871</v>
      </c>
      <c r="BI452">
        <v>0</v>
      </c>
      <c r="BJ452">
        <v>36.193052287296723</v>
      </c>
      <c r="BK452">
        <v>2270.7175431525839</v>
      </c>
      <c r="BL452">
        <v>160980.85599999997</v>
      </c>
      <c r="BM452">
        <v>0</v>
      </c>
      <c r="BN452">
        <v>2607.44</v>
      </c>
      <c r="BO452">
        <v>163588.296</v>
      </c>
      <c r="BP452">
        <v>2234.5244908652871</v>
      </c>
      <c r="BQ452">
        <v>0</v>
      </c>
      <c r="BR452">
        <v>36.193052287296723</v>
      </c>
      <c r="BS452" s="14">
        <v>2270.7175431525839</v>
      </c>
      <c r="BT452" s="15">
        <v>11608.578182494253</v>
      </c>
      <c r="BU452" s="15">
        <v>0</v>
      </c>
      <c r="BV452" s="15">
        <v>188.02652593773522</v>
      </c>
      <c r="BW452" s="15">
        <v>11796.604708431989</v>
      </c>
      <c r="BX452" s="15">
        <v>11608.578182494253</v>
      </c>
      <c r="BY452" s="15">
        <v>0</v>
      </c>
      <c r="BZ452" s="15">
        <v>188.02652593773522</v>
      </c>
      <c r="CA452" s="15">
        <v>11796.604708431989</v>
      </c>
      <c r="CB452" s="15">
        <v>836311.64500559983</v>
      </c>
      <c r="CC452" s="15">
        <v>0</v>
      </c>
      <c r="CD452" s="15">
        <v>13545.911544000001</v>
      </c>
      <c r="CE452" s="15">
        <v>849857.55654959998</v>
      </c>
      <c r="CF452" s="15">
        <v>11608.578182494253</v>
      </c>
      <c r="CG452" s="15">
        <v>0</v>
      </c>
      <c r="CH452" s="15">
        <v>188.02652593773522</v>
      </c>
      <c r="CI452" s="15">
        <v>11796.604708431989</v>
      </c>
      <c r="CJ452" s="15" t="s">
        <v>96</v>
      </c>
      <c r="CK452" s="15">
        <v>1.4999999999999999E-2</v>
      </c>
      <c r="CL452" s="15">
        <v>3.5000000000000003E-2</v>
      </c>
      <c r="CM452" s="15">
        <v>0.26500000000000001</v>
      </c>
      <c r="CN452" s="15">
        <v>3018.3910500000002</v>
      </c>
      <c r="CO452" s="15">
        <v>7042.9124500000007</v>
      </c>
      <c r="CP452" s="15">
        <v>53324.908550000007</v>
      </c>
      <c r="CQ452" s="15">
        <v>3018.3910500000002</v>
      </c>
      <c r="CR452" s="14">
        <v>3018.3910500000002</v>
      </c>
      <c r="CS452">
        <v>3018.3910500000002</v>
      </c>
      <c r="CT452">
        <v>7042.9124500000007</v>
      </c>
      <c r="CU452">
        <v>53324.908550000007</v>
      </c>
      <c r="CV452">
        <v>3018.3910500000002</v>
      </c>
      <c r="CW452">
        <v>3018.3910500000002</v>
      </c>
      <c r="CX452">
        <v>5</v>
      </c>
      <c r="CY452" s="21">
        <f t="shared" si="7"/>
        <v>1.1284410330890941E-2</v>
      </c>
      <c r="CZ452" s="21" t="e">
        <f>VLOOKUP(F452,#REF!,12,0)</f>
        <v>#REF!</v>
      </c>
      <c r="DB452" s="16"/>
    </row>
    <row r="453" spans="1:106">
      <c r="A453" t="s">
        <v>520</v>
      </c>
      <c r="B453" t="s">
        <v>1088</v>
      </c>
      <c r="C453" t="s">
        <v>2065</v>
      </c>
      <c r="D453" t="s">
        <v>2460</v>
      </c>
      <c r="E453" t="s">
        <v>520</v>
      </c>
      <c r="F453" t="s">
        <v>1088</v>
      </c>
      <c r="I453" t="s">
        <v>836</v>
      </c>
      <c r="J453" t="s">
        <v>2418</v>
      </c>
      <c r="K453" t="s">
        <v>100</v>
      </c>
      <c r="L453" t="s">
        <v>89</v>
      </c>
      <c r="M453" t="s">
        <v>90</v>
      </c>
      <c r="N453" t="s">
        <v>1091</v>
      </c>
      <c r="O453">
        <v>44620</v>
      </c>
      <c r="P453">
        <v>44500</v>
      </c>
      <c r="Q453">
        <v>1</v>
      </c>
      <c r="R453" t="s">
        <v>94</v>
      </c>
      <c r="S453">
        <v>5000000</v>
      </c>
      <c r="T453">
        <v>5000000</v>
      </c>
      <c r="U453">
        <v>146250</v>
      </c>
      <c r="V453">
        <v>5.8499999999999996E-2</v>
      </c>
      <c r="W453">
        <v>1</v>
      </c>
      <c r="X453">
        <v>5000000</v>
      </c>
      <c r="Y453" s="14">
        <v>5000000</v>
      </c>
      <c r="Z453">
        <v>146250</v>
      </c>
      <c r="AA453">
        <v>0</v>
      </c>
      <c r="AB453">
        <v>0</v>
      </c>
      <c r="AC453" t="s">
        <v>523</v>
      </c>
      <c r="AD453">
        <v>0</v>
      </c>
      <c r="AE453">
        <v>0</v>
      </c>
      <c r="AF453">
        <v>0</v>
      </c>
      <c r="AG453">
        <v>0</v>
      </c>
      <c r="AH453" t="s">
        <v>523</v>
      </c>
      <c r="AI453">
        <v>5</v>
      </c>
      <c r="AJ453">
        <v>5</v>
      </c>
      <c r="AL453">
        <v>5</v>
      </c>
      <c r="AM453" t="s">
        <v>95</v>
      </c>
      <c r="AN453">
        <v>0</v>
      </c>
      <c r="AO453" t="s">
        <v>95</v>
      </c>
      <c r="AP453" t="s">
        <v>95</v>
      </c>
      <c r="AQ453">
        <v>1</v>
      </c>
      <c r="AS453">
        <v>1</v>
      </c>
      <c r="AT453" t="s">
        <v>92</v>
      </c>
      <c r="AU453" t="s">
        <v>2415</v>
      </c>
      <c r="AV453" t="s">
        <v>94</v>
      </c>
      <c r="AW453">
        <v>5000000</v>
      </c>
      <c r="AX453">
        <v>0</v>
      </c>
      <c r="AY453">
        <v>1</v>
      </c>
      <c r="AZ453">
        <v>31953500</v>
      </c>
      <c r="BA453">
        <v>0</v>
      </c>
      <c r="BB453" t="s">
        <v>93</v>
      </c>
      <c r="BC453" t="s">
        <v>2065</v>
      </c>
      <c r="BD453">
        <v>55522.738451963189</v>
      </c>
      <c r="BE453">
        <v>0</v>
      </c>
      <c r="BF453">
        <v>1624.0400997199233</v>
      </c>
      <c r="BG453">
        <v>57146.778551683114</v>
      </c>
      <c r="BH453">
        <v>55522.738451963189</v>
      </c>
      <c r="BI453">
        <v>0</v>
      </c>
      <c r="BJ453">
        <v>1624.0400997199233</v>
      </c>
      <c r="BK453">
        <v>57146.778551683114</v>
      </c>
      <c r="BL453">
        <v>4000000</v>
      </c>
      <c r="BM453">
        <v>0</v>
      </c>
      <c r="BN453">
        <v>116999.99999999999</v>
      </c>
      <c r="BO453">
        <v>4117000</v>
      </c>
      <c r="BP453">
        <v>55522.738451963189</v>
      </c>
      <c r="BQ453">
        <v>0</v>
      </c>
      <c r="BR453">
        <v>1624.0400997199233</v>
      </c>
      <c r="BS453" s="14">
        <v>57146.778551683114</v>
      </c>
      <c r="BT453" s="15">
        <v>288446.17853179394</v>
      </c>
      <c r="BU453" s="15">
        <v>0</v>
      </c>
      <c r="BV453" s="15">
        <v>8437.0507220549734</v>
      </c>
      <c r="BW453" s="15">
        <v>296883.22925384896</v>
      </c>
      <c r="BX453" s="15">
        <v>288446.17853179394</v>
      </c>
      <c r="BY453" s="15">
        <v>0</v>
      </c>
      <c r="BZ453" s="15">
        <v>8437.0507220549734</v>
      </c>
      <c r="CA453" s="15">
        <v>296883.22925384896</v>
      </c>
      <c r="CB453" s="15">
        <v>20780400</v>
      </c>
      <c r="CC453" s="15">
        <v>0</v>
      </c>
      <c r="CD453" s="15">
        <v>607826.69999999995</v>
      </c>
      <c r="CE453" s="15">
        <v>21388226.699999999</v>
      </c>
      <c r="CF453" s="15">
        <v>288446.17853179394</v>
      </c>
      <c r="CG453" s="15">
        <v>0</v>
      </c>
      <c r="CH453" s="15">
        <v>8437.0507220549734</v>
      </c>
      <c r="CI453" s="15">
        <v>296883.22925384896</v>
      </c>
      <c r="CJ453" s="15" t="s">
        <v>96</v>
      </c>
      <c r="CK453" s="15">
        <v>1.4999999999999999E-2</v>
      </c>
      <c r="CL453" s="15">
        <v>3.5000000000000003E-2</v>
      </c>
      <c r="CM453" s="15">
        <v>0.26500000000000001</v>
      </c>
      <c r="CN453" s="15">
        <v>75000</v>
      </c>
      <c r="CO453" s="15">
        <v>175000.00000000003</v>
      </c>
      <c r="CP453" s="15">
        <v>1325000</v>
      </c>
      <c r="CQ453" s="15">
        <v>75000</v>
      </c>
      <c r="CR453" s="14">
        <v>75000</v>
      </c>
      <c r="CS453">
        <v>75000</v>
      </c>
      <c r="CT453">
        <v>175000.00000000003</v>
      </c>
      <c r="CU453">
        <v>1325000</v>
      </c>
      <c r="CV453">
        <v>75000</v>
      </c>
      <c r="CW453">
        <v>75000</v>
      </c>
      <c r="CX453">
        <v>5</v>
      </c>
      <c r="CY453" s="21">
        <f t="shared" si="7"/>
        <v>1.1429355710336623E-2</v>
      </c>
      <c r="CZ453" s="21" t="e">
        <f>VLOOKUP(F453,#REF!,12,0)</f>
        <v>#REF!</v>
      </c>
      <c r="DB453" s="16"/>
    </row>
    <row r="454" spans="1:106">
      <c r="A454" t="s">
        <v>520</v>
      </c>
      <c r="B454" t="s">
        <v>1092</v>
      </c>
      <c r="C454" t="s">
        <v>2066</v>
      </c>
      <c r="D454" t="s">
        <v>2460</v>
      </c>
      <c r="E454" t="s">
        <v>520</v>
      </c>
      <c r="F454" t="s">
        <v>1092</v>
      </c>
      <c r="I454" t="s">
        <v>836</v>
      </c>
      <c r="J454" t="s">
        <v>2418</v>
      </c>
      <c r="K454" t="s">
        <v>100</v>
      </c>
      <c r="L454" t="s">
        <v>89</v>
      </c>
      <c r="M454" t="s">
        <v>90</v>
      </c>
      <c r="N454" t="s">
        <v>1095</v>
      </c>
      <c r="O454">
        <v>44525</v>
      </c>
      <c r="P454">
        <v>44500</v>
      </c>
      <c r="Q454">
        <v>1</v>
      </c>
      <c r="R454" t="s">
        <v>94</v>
      </c>
      <c r="S454">
        <v>500000</v>
      </c>
      <c r="T454">
        <v>500000</v>
      </c>
      <c r="U454">
        <v>6493.06</v>
      </c>
      <c r="V454">
        <v>5.5E-2</v>
      </c>
      <c r="W454">
        <v>1</v>
      </c>
      <c r="X454">
        <v>500000</v>
      </c>
      <c r="Y454" s="14">
        <v>500000</v>
      </c>
      <c r="Z454">
        <v>6493.06</v>
      </c>
      <c r="AA454">
        <v>0</v>
      </c>
      <c r="AB454">
        <v>0</v>
      </c>
      <c r="AC454" t="s">
        <v>523</v>
      </c>
      <c r="AD454">
        <v>0</v>
      </c>
      <c r="AE454">
        <v>0</v>
      </c>
      <c r="AF454">
        <v>0</v>
      </c>
      <c r="AG454">
        <v>0</v>
      </c>
      <c r="AH454" t="s">
        <v>523</v>
      </c>
      <c r="AI454">
        <v>5</v>
      </c>
      <c r="AJ454">
        <v>5</v>
      </c>
      <c r="AL454">
        <v>5</v>
      </c>
      <c r="AM454" t="s">
        <v>95</v>
      </c>
      <c r="AN454">
        <v>0</v>
      </c>
      <c r="AO454" t="s">
        <v>95</v>
      </c>
      <c r="AP454" t="s">
        <v>95</v>
      </c>
      <c r="AQ454">
        <v>1</v>
      </c>
      <c r="AS454">
        <v>1</v>
      </c>
      <c r="AT454" t="s">
        <v>92</v>
      </c>
      <c r="AU454" t="s">
        <v>2415</v>
      </c>
      <c r="AV454" t="s">
        <v>94</v>
      </c>
      <c r="AW454">
        <v>1000000</v>
      </c>
      <c r="AX454">
        <v>500000</v>
      </c>
      <c r="AY454">
        <v>1</v>
      </c>
      <c r="AZ454">
        <v>6390700</v>
      </c>
      <c r="BA454">
        <v>3195350</v>
      </c>
      <c r="BB454" t="s">
        <v>93</v>
      </c>
      <c r="BC454" t="s">
        <v>2066</v>
      </c>
      <c r="BD454">
        <v>5552.2738451963178</v>
      </c>
      <c r="BE454">
        <v>0</v>
      </c>
      <c r="BF454">
        <v>72.102494426580819</v>
      </c>
      <c r="BG454">
        <v>5624.3763396228987</v>
      </c>
      <c r="BH454">
        <v>5552.2738451963178</v>
      </c>
      <c r="BI454">
        <v>0</v>
      </c>
      <c r="BJ454">
        <v>72.102494426580819</v>
      </c>
      <c r="BK454">
        <v>5624.3763396228987</v>
      </c>
      <c r="BL454">
        <v>400000</v>
      </c>
      <c r="BM454">
        <v>0</v>
      </c>
      <c r="BN454">
        <v>5194.4480000000003</v>
      </c>
      <c r="BO454">
        <v>405194.44800000003</v>
      </c>
      <c r="BP454">
        <v>5552.2738451963178</v>
      </c>
      <c r="BQ454">
        <v>0</v>
      </c>
      <c r="BR454">
        <v>72.102494426580819</v>
      </c>
      <c r="BS454" s="14">
        <v>5624.3763396228987</v>
      </c>
      <c r="BT454" s="15">
        <v>28844.617853179392</v>
      </c>
      <c r="BU454" s="15">
        <v>0</v>
      </c>
      <c r="BV454" s="15">
        <v>374.57966879553004</v>
      </c>
      <c r="BW454" s="15">
        <v>29219.197521974922</v>
      </c>
      <c r="BX454" s="15">
        <v>28844.617853179392</v>
      </c>
      <c r="BY454" s="15">
        <v>0</v>
      </c>
      <c r="BZ454" s="15">
        <v>374.57966879553004</v>
      </c>
      <c r="CA454" s="15">
        <v>29219.197521974922</v>
      </c>
      <c r="CB454" s="15">
        <v>2078040</v>
      </c>
      <c r="CC454" s="15">
        <v>0</v>
      </c>
      <c r="CD454" s="15">
        <v>26985.676804800001</v>
      </c>
      <c r="CE454" s="15">
        <v>2105025.6768048001</v>
      </c>
      <c r="CF454" s="15">
        <v>28844.617853179392</v>
      </c>
      <c r="CG454" s="15">
        <v>0</v>
      </c>
      <c r="CH454" s="15">
        <v>374.57966879553004</v>
      </c>
      <c r="CI454" s="15">
        <v>29219.197521974922</v>
      </c>
      <c r="CJ454" s="15" t="s">
        <v>96</v>
      </c>
      <c r="CK454" s="15">
        <v>1.4999999999999999E-2</v>
      </c>
      <c r="CL454" s="15">
        <v>3.5000000000000003E-2</v>
      </c>
      <c r="CM454" s="15">
        <v>0.26500000000000001</v>
      </c>
      <c r="CN454" s="15">
        <v>7500</v>
      </c>
      <c r="CO454" s="15">
        <v>17500</v>
      </c>
      <c r="CP454" s="15">
        <v>132500</v>
      </c>
      <c r="CQ454" s="15">
        <v>7500</v>
      </c>
      <c r="CR454" s="14">
        <v>7500</v>
      </c>
      <c r="CS454">
        <v>7500</v>
      </c>
      <c r="CT454">
        <v>17500</v>
      </c>
      <c r="CU454">
        <v>132500</v>
      </c>
      <c r="CV454">
        <v>7500</v>
      </c>
      <c r="CW454">
        <v>7500</v>
      </c>
      <c r="CX454">
        <v>4</v>
      </c>
      <c r="CY454" s="21">
        <f t="shared" si="7"/>
        <v>1.1248752679245798E-2</v>
      </c>
      <c r="CZ454" s="21" t="e">
        <f>VLOOKUP(F454,#REF!,12,0)</f>
        <v>#REF!</v>
      </c>
      <c r="DB454" s="16"/>
    </row>
    <row r="455" spans="1:106">
      <c r="A455" t="s">
        <v>520</v>
      </c>
      <c r="B455" t="s">
        <v>1096</v>
      </c>
      <c r="C455" t="s">
        <v>2067</v>
      </c>
      <c r="D455" t="s">
        <v>2460</v>
      </c>
      <c r="E455" t="s">
        <v>520</v>
      </c>
      <c r="F455" t="s">
        <v>1096</v>
      </c>
      <c r="I455" t="s">
        <v>836</v>
      </c>
      <c r="J455" t="s">
        <v>2418</v>
      </c>
      <c r="K455" t="s">
        <v>100</v>
      </c>
      <c r="L455" t="s">
        <v>89</v>
      </c>
      <c r="M455" t="s">
        <v>90</v>
      </c>
      <c r="N455" t="s">
        <v>1099</v>
      </c>
      <c r="O455">
        <v>44620</v>
      </c>
      <c r="P455">
        <v>44500</v>
      </c>
      <c r="Q455">
        <v>1</v>
      </c>
      <c r="R455" t="s">
        <v>94</v>
      </c>
      <c r="S455">
        <v>5000000</v>
      </c>
      <c r="T455">
        <v>5000000</v>
      </c>
      <c r="U455">
        <v>146250</v>
      </c>
      <c r="V455">
        <v>5.8499999999999996E-2</v>
      </c>
      <c r="W455">
        <v>1</v>
      </c>
      <c r="X455">
        <v>5000000</v>
      </c>
      <c r="Y455" s="14">
        <v>5000000</v>
      </c>
      <c r="Z455">
        <v>146250</v>
      </c>
      <c r="AA455">
        <v>0</v>
      </c>
      <c r="AB455">
        <v>0</v>
      </c>
      <c r="AC455" t="s">
        <v>523</v>
      </c>
      <c r="AD455">
        <v>0</v>
      </c>
      <c r="AE455">
        <v>0</v>
      </c>
      <c r="AF455">
        <v>0</v>
      </c>
      <c r="AG455">
        <v>0</v>
      </c>
      <c r="AH455" t="s">
        <v>523</v>
      </c>
      <c r="AI455">
        <v>5</v>
      </c>
      <c r="AJ455">
        <v>5</v>
      </c>
      <c r="AL455">
        <v>5</v>
      </c>
      <c r="AM455" t="s">
        <v>95</v>
      </c>
      <c r="AN455">
        <v>0</v>
      </c>
      <c r="AO455" t="s">
        <v>95</v>
      </c>
      <c r="AP455" t="s">
        <v>95</v>
      </c>
      <c r="AQ455">
        <v>1</v>
      </c>
      <c r="AS455">
        <v>1</v>
      </c>
      <c r="AT455" t="s">
        <v>92</v>
      </c>
      <c r="AU455" t="s">
        <v>2415</v>
      </c>
      <c r="AV455" t="s">
        <v>94</v>
      </c>
      <c r="AW455">
        <v>5000000</v>
      </c>
      <c r="AX455">
        <v>0</v>
      </c>
      <c r="AY455">
        <v>1</v>
      </c>
      <c r="AZ455">
        <v>31953500</v>
      </c>
      <c r="BA455">
        <v>0</v>
      </c>
      <c r="BB455" t="s">
        <v>93</v>
      </c>
      <c r="BC455" t="s">
        <v>2067</v>
      </c>
      <c r="BD455">
        <v>55522.738451963189</v>
      </c>
      <c r="BE455">
        <v>0</v>
      </c>
      <c r="BF455">
        <v>1624.0400997199233</v>
      </c>
      <c r="BG455">
        <v>57146.778551683114</v>
      </c>
      <c r="BH455">
        <v>55522.738451963189</v>
      </c>
      <c r="BI455">
        <v>0</v>
      </c>
      <c r="BJ455">
        <v>1624.0400997199233</v>
      </c>
      <c r="BK455">
        <v>57146.778551683114</v>
      </c>
      <c r="BL455">
        <v>4000000</v>
      </c>
      <c r="BM455">
        <v>0</v>
      </c>
      <c r="BN455">
        <v>116999.99999999999</v>
      </c>
      <c r="BO455">
        <v>4117000</v>
      </c>
      <c r="BP455">
        <v>55522.738451963189</v>
      </c>
      <c r="BQ455">
        <v>0</v>
      </c>
      <c r="BR455">
        <v>1624.0400997199233</v>
      </c>
      <c r="BS455" s="14">
        <v>57146.778551683114</v>
      </c>
      <c r="BT455" s="15">
        <v>288446.17853179394</v>
      </c>
      <c r="BU455" s="15">
        <v>0</v>
      </c>
      <c r="BV455" s="15">
        <v>8437.0507220549734</v>
      </c>
      <c r="BW455" s="15">
        <v>296883.22925384896</v>
      </c>
      <c r="BX455" s="15">
        <v>288446.17853179394</v>
      </c>
      <c r="BY455" s="15">
        <v>0</v>
      </c>
      <c r="BZ455" s="15">
        <v>8437.0507220549734</v>
      </c>
      <c r="CA455" s="15">
        <v>296883.22925384896</v>
      </c>
      <c r="CB455" s="15">
        <v>20780400</v>
      </c>
      <c r="CC455" s="15">
        <v>0</v>
      </c>
      <c r="CD455" s="15">
        <v>607826.69999999995</v>
      </c>
      <c r="CE455" s="15">
        <v>21388226.699999999</v>
      </c>
      <c r="CF455" s="15">
        <v>288446.17853179394</v>
      </c>
      <c r="CG455" s="15">
        <v>0</v>
      </c>
      <c r="CH455" s="15">
        <v>8437.0507220549734</v>
      </c>
      <c r="CI455" s="15">
        <v>296883.22925384896</v>
      </c>
      <c r="CJ455" s="15" t="s">
        <v>96</v>
      </c>
      <c r="CK455" s="15">
        <v>1.4999999999999999E-2</v>
      </c>
      <c r="CL455" s="15">
        <v>3.5000000000000003E-2</v>
      </c>
      <c r="CM455" s="15">
        <v>0.26500000000000001</v>
      </c>
      <c r="CN455" s="15">
        <v>75000</v>
      </c>
      <c r="CO455" s="15">
        <v>175000.00000000003</v>
      </c>
      <c r="CP455" s="15">
        <v>1325000</v>
      </c>
      <c r="CQ455" s="15">
        <v>75000</v>
      </c>
      <c r="CR455" s="14">
        <v>75000</v>
      </c>
      <c r="CS455">
        <v>75000</v>
      </c>
      <c r="CT455">
        <v>175000.00000000003</v>
      </c>
      <c r="CU455">
        <v>1325000</v>
      </c>
      <c r="CV455">
        <v>75000</v>
      </c>
      <c r="CW455">
        <v>75000</v>
      </c>
      <c r="CX455">
        <v>5</v>
      </c>
      <c r="CY455" s="21">
        <f t="shared" si="7"/>
        <v>1.1429355710336623E-2</v>
      </c>
      <c r="CZ455" s="21" t="e">
        <f>VLOOKUP(F455,#REF!,12,0)</f>
        <v>#REF!</v>
      </c>
      <c r="DB455" s="16"/>
    </row>
    <row r="456" spans="1:106">
      <c r="A456" t="s">
        <v>520</v>
      </c>
      <c r="B456" t="s">
        <v>1100</v>
      </c>
      <c r="C456" t="s">
        <v>2068</v>
      </c>
      <c r="D456" t="s">
        <v>2460</v>
      </c>
      <c r="E456" t="s">
        <v>520</v>
      </c>
      <c r="F456" t="s">
        <v>1100</v>
      </c>
      <c r="I456" t="s">
        <v>836</v>
      </c>
      <c r="J456" t="s">
        <v>2418</v>
      </c>
      <c r="K456" t="s">
        <v>100</v>
      </c>
      <c r="L456" t="s">
        <v>89</v>
      </c>
      <c r="M456" t="s">
        <v>90</v>
      </c>
      <c r="N456" t="s">
        <v>1103</v>
      </c>
      <c r="O456">
        <v>44620</v>
      </c>
      <c r="P456">
        <v>44500</v>
      </c>
      <c r="Q456">
        <v>1</v>
      </c>
      <c r="R456" t="s">
        <v>94</v>
      </c>
      <c r="S456">
        <v>5000000</v>
      </c>
      <c r="T456">
        <v>5000000</v>
      </c>
      <c r="U456">
        <v>146250</v>
      </c>
      <c r="V456">
        <v>5.8499999999999996E-2</v>
      </c>
      <c r="W456">
        <v>1</v>
      </c>
      <c r="X456">
        <v>5000000</v>
      </c>
      <c r="Y456" s="14">
        <v>5000000</v>
      </c>
      <c r="Z456">
        <v>146250</v>
      </c>
      <c r="AA456">
        <v>0</v>
      </c>
      <c r="AB456">
        <v>0</v>
      </c>
      <c r="AC456" t="s">
        <v>523</v>
      </c>
      <c r="AD456">
        <v>0</v>
      </c>
      <c r="AE456">
        <v>0</v>
      </c>
      <c r="AF456">
        <v>0</v>
      </c>
      <c r="AG456">
        <v>0</v>
      </c>
      <c r="AH456" t="s">
        <v>523</v>
      </c>
      <c r="AI456">
        <v>5</v>
      </c>
      <c r="AJ456">
        <v>5</v>
      </c>
      <c r="AL456">
        <v>5</v>
      </c>
      <c r="AM456" t="s">
        <v>95</v>
      </c>
      <c r="AN456">
        <v>0</v>
      </c>
      <c r="AO456" t="s">
        <v>95</v>
      </c>
      <c r="AP456" t="s">
        <v>95</v>
      </c>
      <c r="AQ456">
        <v>1</v>
      </c>
      <c r="AS456">
        <v>1</v>
      </c>
      <c r="AT456" t="s">
        <v>92</v>
      </c>
      <c r="AU456" t="s">
        <v>2415</v>
      </c>
      <c r="AV456" t="s">
        <v>94</v>
      </c>
      <c r="AW456">
        <v>5000000</v>
      </c>
      <c r="AX456">
        <v>0</v>
      </c>
      <c r="AY456">
        <v>1</v>
      </c>
      <c r="AZ456">
        <v>31953500</v>
      </c>
      <c r="BA456">
        <v>0</v>
      </c>
      <c r="BB456" t="s">
        <v>93</v>
      </c>
      <c r="BC456" t="s">
        <v>2068</v>
      </c>
      <c r="BD456">
        <v>55522.738451963189</v>
      </c>
      <c r="BE456">
        <v>0</v>
      </c>
      <c r="BF456">
        <v>1624.0400997199233</v>
      </c>
      <c r="BG456">
        <v>57146.778551683114</v>
      </c>
      <c r="BH456">
        <v>55522.738451963189</v>
      </c>
      <c r="BI456">
        <v>0</v>
      </c>
      <c r="BJ456">
        <v>1624.0400997199233</v>
      </c>
      <c r="BK456">
        <v>57146.778551683114</v>
      </c>
      <c r="BL456">
        <v>4000000</v>
      </c>
      <c r="BM456">
        <v>0</v>
      </c>
      <c r="BN456">
        <v>116999.99999999999</v>
      </c>
      <c r="BO456">
        <v>4117000</v>
      </c>
      <c r="BP456">
        <v>55522.738451963189</v>
      </c>
      <c r="BQ456">
        <v>0</v>
      </c>
      <c r="BR456">
        <v>1624.0400997199233</v>
      </c>
      <c r="BS456" s="14">
        <v>57146.778551683114</v>
      </c>
      <c r="BT456" s="15">
        <v>288446.17853179394</v>
      </c>
      <c r="BU456" s="15">
        <v>0</v>
      </c>
      <c r="BV456" s="15">
        <v>8437.0507220549734</v>
      </c>
      <c r="BW456" s="15">
        <v>296883.22925384896</v>
      </c>
      <c r="BX456" s="15">
        <v>288446.17853179394</v>
      </c>
      <c r="BY456" s="15">
        <v>0</v>
      </c>
      <c r="BZ456" s="15">
        <v>8437.0507220549734</v>
      </c>
      <c r="CA456" s="15">
        <v>296883.22925384896</v>
      </c>
      <c r="CB456" s="15">
        <v>20780400</v>
      </c>
      <c r="CC456" s="15">
        <v>0</v>
      </c>
      <c r="CD456" s="15">
        <v>607826.69999999995</v>
      </c>
      <c r="CE456" s="15">
        <v>21388226.699999999</v>
      </c>
      <c r="CF456" s="15">
        <v>288446.17853179394</v>
      </c>
      <c r="CG456" s="15">
        <v>0</v>
      </c>
      <c r="CH456" s="15">
        <v>8437.0507220549734</v>
      </c>
      <c r="CI456" s="15">
        <v>296883.22925384896</v>
      </c>
      <c r="CJ456" s="15" t="s">
        <v>96</v>
      </c>
      <c r="CK456" s="15">
        <v>1.4999999999999999E-2</v>
      </c>
      <c r="CL456" s="15">
        <v>3.5000000000000003E-2</v>
      </c>
      <c r="CM456" s="15">
        <v>0.26500000000000001</v>
      </c>
      <c r="CN456" s="15">
        <v>75000</v>
      </c>
      <c r="CO456" s="15">
        <v>175000.00000000003</v>
      </c>
      <c r="CP456" s="15">
        <v>1325000</v>
      </c>
      <c r="CQ456" s="15">
        <v>75000</v>
      </c>
      <c r="CR456" s="14">
        <v>75000</v>
      </c>
      <c r="CS456">
        <v>75000</v>
      </c>
      <c r="CT456">
        <v>175000.00000000003</v>
      </c>
      <c r="CU456">
        <v>1325000</v>
      </c>
      <c r="CV456">
        <v>75000</v>
      </c>
      <c r="CW456">
        <v>75000</v>
      </c>
      <c r="CX456">
        <v>5</v>
      </c>
      <c r="CY456" s="21">
        <f t="shared" si="7"/>
        <v>1.1429355710336623E-2</v>
      </c>
      <c r="CZ456" s="21" t="e">
        <f>VLOOKUP(F456,#REF!,12,0)</f>
        <v>#REF!</v>
      </c>
      <c r="DB456" s="16"/>
    </row>
    <row r="457" spans="1:106">
      <c r="A457" t="s">
        <v>520</v>
      </c>
      <c r="B457" t="s">
        <v>1104</v>
      </c>
      <c r="C457" t="s">
        <v>2069</v>
      </c>
      <c r="D457" t="s">
        <v>2460</v>
      </c>
      <c r="E457" t="s">
        <v>520</v>
      </c>
      <c r="F457" t="s">
        <v>1104</v>
      </c>
      <c r="I457" t="s">
        <v>836</v>
      </c>
      <c r="J457" t="s">
        <v>2418</v>
      </c>
      <c r="K457" t="s">
        <v>100</v>
      </c>
      <c r="L457" t="s">
        <v>89</v>
      </c>
      <c r="M457" t="s">
        <v>90</v>
      </c>
      <c r="N457" t="s">
        <v>1107</v>
      </c>
      <c r="O457">
        <v>44620</v>
      </c>
      <c r="P457">
        <v>44500</v>
      </c>
      <c r="Q457">
        <v>1</v>
      </c>
      <c r="R457" t="s">
        <v>94</v>
      </c>
      <c r="S457">
        <v>4500000</v>
      </c>
      <c r="T457">
        <v>4500000</v>
      </c>
      <c r="U457">
        <v>131625</v>
      </c>
      <c r="V457">
        <v>5.8499999999999996E-2</v>
      </c>
      <c r="W457">
        <v>1</v>
      </c>
      <c r="X457">
        <v>4500000</v>
      </c>
      <c r="Y457" s="14">
        <v>4500000</v>
      </c>
      <c r="Z457">
        <v>131625</v>
      </c>
      <c r="AA457">
        <v>0</v>
      </c>
      <c r="AB457">
        <v>0</v>
      </c>
      <c r="AC457" t="s">
        <v>523</v>
      </c>
      <c r="AD457">
        <v>0</v>
      </c>
      <c r="AE457">
        <v>0</v>
      </c>
      <c r="AF457">
        <v>0</v>
      </c>
      <c r="AG457">
        <v>0</v>
      </c>
      <c r="AH457" t="s">
        <v>523</v>
      </c>
      <c r="AI457">
        <v>5</v>
      </c>
      <c r="AJ457">
        <v>5</v>
      </c>
      <c r="AL457">
        <v>5</v>
      </c>
      <c r="AM457" t="s">
        <v>95</v>
      </c>
      <c r="AN457">
        <v>0</v>
      </c>
      <c r="AO457" t="s">
        <v>95</v>
      </c>
      <c r="AP457" t="s">
        <v>95</v>
      </c>
      <c r="AQ457">
        <v>1</v>
      </c>
      <c r="AS457">
        <v>1</v>
      </c>
      <c r="AT457" t="s">
        <v>92</v>
      </c>
      <c r="AU457" t="s">
        <v>2415</v>
      </c>
      <c r="AV457" t="s">
        <v>94</v>
      </c>
      <c r="AW457">
        <v>5000000</v>
      </c>
      <c r="AX457">
        <v>0</v>
      </c>
      <c r="AY457">
        <v>1</v>
      </c>
      <c r="AZ457">
        <v>31953500</v>
      </c>
      <c r="BA457">
        <v>0</v>
      </c>
      <c r="BB457" t="s">
        <v>93</v>
      </c>
      <c r="BC457" t="s">
        <v>2069</v>
      </c>
      <c r="BD457">
        <v>49970.464606766865</v>
      </c>
      <c r="BE457">
        <v>0</v>
      </c>
      <c r="BF457">
        <v>1461.6360897479308</v>
      </c>
      <c r="BG457">
        <v>51432.100696514797</v>
      </c>
      <c r="BH457">
        <v>49970.464606766865</v>
      </c>
      <c r="BI457">
        <v>0</v>
      </c>
      <c r="BJ457">
        <v>1461.6360897479308</v>
      </c>
      <c r="BK457">
        <v>51432.100696514797</v>
      </c>
      <c r="BL457">
        <v>3600000</v>
      </c>
      <c r="BM457">
        <v>0</v>
      </c>
      <c r="BN457">
        <v>105299.99999999999</v>
      </c>
      <c r="BO457">
        <v>3705300</v>
      </c>
      <c r="BP457">
        <v>49970.464606766865</v>
      </c>
      <c r="BQ457">
        <v>0</v>
      </c>
      <c r="BR457">
        <v>1461.6360897479308</v>
      </c>
      <c r="BS457" s="14">
        <v>51432.100696514797</v>
      </c>
      <c r="BT457" s="15">
        <v>259601.56067861454</v>
      </c>
      <c r="BU457" s="15">
        <v>0</v>
      </c>
      <c r="BV457" s="15">
        <v>7593.3456498494752</v>
      </c>
      <c r="BW457" s="15">
        <v>267194.90632846404</v>
      </c>
      <c r="BX457" s="15">
        <v>259601.56067861454</v>
      </c>
      <c r="BY457" s="15">
        <v>0</v>
      </c>
      <c r="BZ457" s="15">
        <v>7593.3456498494752</v>
      </c>
      <c r="CA457" s="15">
        <v>267194.90632846404</v>
      </c>
      <c r="CB457" s="15">
        <v>18702360</v>
      </c>
      <c r="CC457" s="15">
        <v>0</v>
      </c>
      <c r="CD457" s="15">
        <v>547044.02999999991</v>
      </c>
      <c r="CE457" s="15">
        <v>19249404.030000001</v>
      </c>
      <c r="CF457" s="15">
        <v>259601.56067861454</v>
      </c>
      <c r="CG457" s="15">
        <v>0</v>
      </c>
      <c r="CH457" s="15">
        <v>7593.3456498494752</v>
      </c>
      <c r="CI457" s="15">
        <v>267194.90632846404</v>
      </c>
      <c r="CJ457" s="15" t="s">
        <v>96</v>
      </c>
      <c r="CK457" s="15">
        <v>1.4999999999999999E-2</v>
      </c>
      <c r="CL457" s="15">
        <v>3.5000000000000003E-2</v>
      </c>
      <c r="CM457" s="15">
        <v>0.26500000000000001</v>
      </c>
      <c r="CN457" s="15">
        <v>67500</v>
      </c>
      <c r="CO457" s="15">
        <v>157500.00000000003</v>
      </c>
      <c r="CP457" s="15">
        <v>1192500</v>
      </c>
      <c r="CQ457" s="15">
        <v>67500</v>
      </c>
      <c r="CR457" s="14">
        <v>67500</v>
      </c>
      <c r="CS457">
        <v>67500</v>
      </c>
      <c r="CT457">
        <v>157500.00000000003</v>
      </c>
      <c r="CU457">
        <v>1192500</v>
      </c>
      <c r="CV457">
        <v>67500</v>
      </c>
      <c r="CW457">
        <v>67500</v>
      </c>
      <c r="CX457">
        <v>5</v>
      </c>
      <c r="CY457" s="21">
        <f t="shared" si="7"/>
        <v>1.1429355710336622E-2</v>
      </c>
      <c r="CZ457" s="21" t="e">
        <f>VLOOKUP(F457,#REF!,12,0)</f>
        <v>#REF!</v>
      </c>
      <c r="DB457" s="16"/>
    </row>
    <row r="458" spans="1:106">
      <c r="A458" t="s">
        <v>520</v>
      </c>
      <c r="B458" t="s">
        <v>1108</v>
      </c>
      <c r="C458" t="s">
        <v>2070</v>
      </c>
      <c r="D458" t="s">
        <v>2460</v>
      </c>
      <c r="E458" t="s">
        <v>520</v>
      </c>
      <c r="F458" t="s">
        <v>1108</v>
      </c>
      <c r="I458" t="s">
        <v>836</v>
      </c>
      <c r="J458" t="s">
        <v>2418</v>
      </c>
      <c r="K458" t="s">
        <v>100</v>
      </c>
      <c r="L458" t="s">
        <v>89</v>
      </c>
      <c r="M458" t="s">
        <v>90</v>
      </c>
      <c r="N458" t="s">
        <v>1111</v>
      </c>
      <c r="O458">
        <v>44525</v>
      </c>
      <c r="P458">
        <v>44500</v>
      </c>
      <c r="Q458">
        <v>1</v>
      </c>
      <c r="R458" t="s">
        <v>94</v>
      </c>
      <c r="S458">
        <v>500000</v>
      </c>
      <c r="T458">
        <v>500000</v>
      </c>
      <c r="U458">
        <v>6493.06</v>
      </c>
      <c r="V458">
        <v>5.5E-2</v>
      </c>
      <c r="W458">
        <v>1</v>
      </c>
      <c r="X458">
        <v>500000</v>
      </c>
      <c r="Y458" s="14">
        <v>500000</v>
      </c>
      <c r="Z458">
        <v>6493.06</v>
      </c>
      <c r="AA458">
        <v>0</v>
      </c>
      <c r="AB458">
        <v>0</v>
      </c>
      <c r="AC458" t="s">
        <v>523</v>
      </c>
      <c r="AD458">
        <v>0</v>
      </c>
      <c r="AE458">
        <v>0</v>
      </c>
      <c r="AF458">
        <v>0</v>
      </c>
      <c r="AG458">
        <v>0</v>
      </c>
      <c r="AH458" t="s">
        <v>523</v>
      </c>
      <c r="AI458">
        <v>4</v>
      </c>
      <c r="AJ458">
        <v>4</v>
      </c>
      <c r="AL458">
        <v>4</v>
      </c>
      <c r="AM458" t="s">
        <v>95</v>
      </c>
      <c r="AN458">
        <v>0</v>
      </c>
      <c r="AO458" t="s">
        <v>95</v>
      </c>
      <c r="AP458" t="s">
        <v>95</v>
      </c>
      <c r="AQ458">
        <v>1</v>
      </c>
      <c r="AS458">
        <v>1</v>
      </c>
      <c r="AT458" t="s">
        <v>92</v>
      </c>
      <c r="AU458" t="s">
        <v>2415</v>
      </c>
      <c r="AV458" t="s">
        <v>94</v>
      </c>
      <c r="AW458">
        <v>3200000</v>
      </c>
      <c r="AX458">
        <v>2700000</v>
      </c>
      <c r="AY458">
        <v>1</v>
      </c>
      <c r="AZ458">
        <v>20450240</v>
      </c>
      <c r="BA458">
        <v>17254890</v>
      </c>
      <c r="BB458" t="s">
        <v>93</v>
      </c>
      <c r="BC458" t="s">
        <v>2070</v>
      </c>
      <c r="BD458">
        <v>3391.4224486272533</v>
      </c>
      <c r="BE458">
        <v>0</v>
      </c>
      <c r="BF458">
        <v>44.04141888856735</v>
      </c>
      <c r="BG458">
        <v>3435.4638675158208</v>
      </c>
      <c r="BH458">
        <v>3391.4224486272533</v>
      </c>
      <c r="BI458">
        <v>0</v>
      </c>
      <c r="BJ458">
        <v>44.04141888856735</v>
      </c>
      <c r="BK458">
        <v>3435.4638675158208</v>
      </c>
      <c r="BL458">
        <v>400000</v>
      </c>
      <c r="BM458">
        <v>0</v>
      </c>
      <c r="BN458">
        <v>5194.4480000000003</v>
      </c>
      <c r="BO458">
        <v>405194.44800000003</v>
      </c>
      <c r="BP458">
        <v>3391.4224486272533</v>
      </c>
      <c r="BQ458">
        <v>0</v>
      </c>
      <c r="BR458">
        <v>44.04141888856735</v>
      </c>
      <c r="BS458" s="14">
        <v>3435.4638675158208</v>
      </c>
      <c r="BT458" s="15">
        <v>17618.778762863443</v>
      </c>
      <c r="BU458" s="15">
        <v>0</v>
      </c>
      <c r="BV458" s="15">
        <v>228.79957526799623</v>
      </c>
      <c r="BW458" s="15">
        <v>17847.57833813144</v>
      </c>
      <c r="BX458" s="15">
        <v>17618.778762863443</v>
      </c>
      <c r="BY458" s="15">
        <v>0</v>
      </c>
      <c r="BZ458" s="15">
        <v>228.79957526799623</v>
      </c>
      <c r="CA458" s="15">
        <v>17847.57833813144</v>
      </c>
      <c r="CB458" s="15">
        <v>2078040</v>
      </c>
      <c r="CC458" s="15">
        <v>0</v>
      </c>
      <c r="CD458" s="15">
        <v>26985.676804800001</v>
      </c>
      <c r="CE458" s="15">
        <v>2105025.6768048001</v>
      </c>
      <c r="CF458" s="15">
        <v>17618.778762863443</v>
      </c>
      <c r="CG458" s="15">
        <v>0</v>
      </c>
      <c r="CH458" s="15">
        <v>228.79957526799623</v>
      </c>
      <c r="CI458" s="15">
        <v>17847.57833813144</v>
      </c>
      <c r="CJ458" s="15" t="s">
        <v>96</v>
      </c>
      <c r="CK458" s="15">
        <v>1.4999999999999999E-2</v>
      </c>
      <c r="CL458" s="15">
        <v>3.5000000000000003E-2</v>
      </c>
      <c r="CM458" s="15">
        <v>0.26500000000000001</v>
      </c>
      <c r="CN458" s="15">
        <v>7500</v>
      </c>
      <c r="CO458" s="15">
        <v>17500</v>
      </c>
      <c r="CP458" s="15">
        <v>132500</v>
      </c>
      <c r="CQ458" s="15">
        <v>7500</v>
      </c>
      <c r="CR458" s="14">
        <v>7500</v>
      </c>
      <c r="CS458">
        <v>7500</v>
      </c>
      <c r="CT458">
        <v>17500</v>
      </c>
      <c r="CU458">
        <v>132500</v>
      </c>
      <c r="CV458">
        <v>7500</v>
      </c>
      <c r="CW458">
        <v>7500</v>
      </c>
      <c r="CX458">
        <v>4</v>
      </c>
      <c r="CY458" s="21">
        <f t="shared" si="7"/>
        <v>6.8709277350316412E-3</v>
      </c>
      <c r="CZ458" s="21" t="e">
        <f>VLOOKUP(F458,#REF!,12,0)</f>
        <v>#REF!</v>
      </c>
      <c r="DB458" s="16"/>
    </row>
    <row r="459" spans="1:106">
      <c r="A459" t="s">
        <v>520</v>
      </c>
      <c r="B459" t="s">
        <v>1112</v>
      </c>
      <c r="C459" t="s">
        <v>2071</v>
      </c>
      <c r="D459" t="s">
        <v>2460</v>
      </c>
      <c r="E459" t="s">
        <v>520</v>
      </c>
      <c r="F459" t="s">
        <v>1112</v>
      </c>
      <c r="I459" t="s">
        <v>836</v>
      </c>
      <c r="J459" t="s">
        <v>2418</v>
      </c>
      <c r="K459" t="s">
        <v>100</v>
      </c>
      <c r="L459" t="s">
        <v>89</v>
      </c>
      <c r="M459" t="s">
        <v>90</v>
      </c>
      <c r="N459" t="s">
        <v>1115</v>
      </c>
      <c r="O459">
        <v>44525</v>
      </c>
      <c r="P459">
        <v>44500</v>
      </c>
      <c r="Q459">
        <v>1</v>
      </c>
      <c r="R459" t="s">
        <v>94</v>
      </c>
      <c r="S459">
        <v>1714310</v>
      </c>
      <c r="T459">
        <v>1714310</v>
      </c>
      <c r="U459">
        <v>22000.31</v>
      </c>
      <c r="V459">
        <v>5.5E-2</v>
      </c>
      <c r="W459">
        <v>1</v>
      </c>
      <c r="X459">
        <v>1714310</v>
      </c>
      <c r="Y459" s="14">
        <v>1714310</v>
      </c>
      <c r="Z459">
        <v>22000.31</v>
      </c>
      <c r="AA459">
        <v>0</v>
      </c>
      <c r="AB459">
        <v>0</v>
      </c>
      <c r="AC459" t="s">
        <v>523</v>
      </c>
      <c r="AD459">
        <v>0</v>
      </c>
      <c r="AE459">
        <v>0</v>
      </c>
      <c r="AF459">
        <v>0</v>
      </c>
      <c r="AG459">
        <v>0</v>
      </c>
      <c r="AH459" t="s">
        <v>523</v>
      </c>
      <c r="AI459">
        <v>4</v>
      </c>
      <c r="AJ459">
        <v>4</v>
      </c>
      <c r="AL459">
        <v>4</v>
      </c>
      <c r="AM459" t="s">
        <v>95</v>
      </c>
      <c r="AN459">
        <v>0</v>
      </c>
      <c r="AO459" t="s">
        <v>95</v>
      </c>
      <c r="AP459" t="s">
        <v>95</v>
      </c>
      <c r="AQ459">
        <v>1</v>
      </c>
      <c r="AS459">
        <v>1</v>
      </c>
      <c r="AT459" t="s">
        <v>92</v>
      </c>
      <c r="AU459" t="s">
        <v>2415</v>
      </c>
      <c r="AV459" t="s">
        <v>94</v>
      </c>
      <c r="AW459">
        <v>2000000</v>
      </c>
      <c r="AX459">
        <v>285690</v>
      </c>
      <c r="AY459">
        <v>1</v>
      </c>
      <c r="AZ459">
        <v>12781400</v>
      </c>
      <c r="BA459">
        <v>1825759.0829999999</v>
      </c>
      <c r="BB459" t="s">
        <v>93</v>
      </c>
      <c r="BC459" t="s">
        <v>2071</v>
      </c>
      <c r="BD459">
        <v>11627.898835812373</v>
      </c>
      <c r="BE459">
        <v>0</v>
      </c>
      <c r="BF459">
        <v>149.22469042151729</v>
      </c>
      <c r="BG459">
        <v>11777.123526233891</v>
      </c>
      <c r="BH459">
        <v>11627.898835812373</v>
      </c>
      <c r="BI459">
        <v>0</v>
      </c>
      <c r="BJ459">
        <v>149.22469042151729</v>
      </c>
      <c r="BK459">
        <v>11777.123526233891</v>
      </c>
      <c r="BL459">
        <v>1371448</v>
      </c>
      <c r="BM459">
        <v>0</v>
      </c>
      <c r="BN459">
        <v>17600.248</v>
      </c>
      <c r="BO459">
        <v>1389048.2480000001</v>
      </c>
      <c r="BP459">
        <v>11627.898835812373</v>
      </c>
      <c r="BQ459">
        <v>0</v>
      </c>
      <c r="BR459">
        <v>149.22469042151729</v>
      </c>
      <c r="BS459" s="14">
        <v>11777.123526233891</v>
      </c>
      <c r="BT459" s="15">
        <v>60408.097241928859</v>
      </c>
      <c r="BU459" s="15">
        <v>0</v>
      </c>
      <c r="BV459" s="15">
        <v>775.23718920882447</v>
      </c>
      <c r="BW459" s="15">
        <v>61183.334431137686</v>
      </c>
      <c r="BX459" s="15">
        <v>60408.097241928859</v>
      </c>
      <c r="BY459" s="15">
        <v>0</v>
      </c>
      <c r="BZ459" s="15">
        <v>775.23718920882447</v>
      </c>
      <c r="CA459" s="15">
        <v>61183.334431137686</v>
      </c>
      <c r="CB459" s="15">
        <v>7124809.5048000002</v>
      </c>
      <c r="CC459" s="15">
        <v>0</v>
      </c>
      <c r="CD459" s="15">
        <v>91435.0483848</v>
      </c>
      <c r="CE459" s="15">
        <v>7216244.5531848008</v>
      </c>
      <c r="CF459" s="15">
        <v>60408.097241928859</v>
      </c>
      <c r="CG459" s="15">
        <v>0</v>
      </c>
      <c r="CH459" s="15">
        <v>775.23718920882447</v>
      </c>
      <c r="CI459" s="15">
        <v>61183.334431137686</v>
      </c>
      <c r="CJ459" s="15" t="s">
        <v>96</v>
      </c>
      <c r="CK459" s="15">
        <v>1.4999999999999999E-2</v>
      </c>
      <c r="CL459" s="15">
        <v>3.5000000000000003E-2</v>
      </c>
      <c r="CM459" s="15">
        <v>0.26500000000000001</v>
      </c>
      <c r="CN459" s="15">
        <v>25714.649999999998</v>
      </c>
      <c r="CO459" s="15">
        <v>60000.850000000006</v>
      </c>
      <c r="CP459" s="15">
        <v>454292.15</v>
      </c>
      <c r="CQ459" s="15">
        <v>25714.649999999998</v>
      </c>
      <c r="CR459" s="14">
        <v>25714.649999999998</v>
      </c>
      <c r="CS459">
        <v>25714.649999999998</v>
      </c>
      <c r="CT459">
        <v>60000.850000000006</v>
      </c>
      <c r="CU459">
        <v>454292.15</v>
      </c>
      <c r="CV459">
        <v>25714.649999999998</v>
      </c>
      <c r="CW459">
        <v>25714.649999999998</v>
      </c>
      <c r="CX459">
        <v>4</v>
      </c>
      <c r="CY459" s="21">
        <f t="shared" si="7"/>
        <v>6.8698914001749335E-3</v>
      </c>
      <c r="CZ459" s="21" t="e">
        <f>VLOOKUP(F459,#REF!,12,0)</f>
        <v>#REF!</v>
      </c>
      <c r="DB459" s="16"/>
    </row>
    <row r="460" spans="1:106">
      <c r="A460" t="s">
        <v>520</v>
      </c>
      <c r="B460" t="s">
        <v>1116</v>
      </c>
      <c r="C460" t="s">
        <v>2072</v>
      </c>
      <c r="D460" t="s">
        <v>2460</v>
      </c>
      <c r="E460" t="s">
        <v>520</v>
      </c>
      <c r="F460" t="s">
        <v>1116</v>
      </c>
      <c r="I460" t="s">
        <v>836</v>
      </c>
      <c r="J460" t="s">
        <v>2418</v>
      </c>
      <c r="K460" t="s">
        <v>100</v>
      </c>
      <c r="L460" t="s">
        <v>89</v>
      </c>
      <c r="M460" t="s">
        <v>90</v>
      </c>
      <c r="N460" t="s">
        <v>1119</v>
      </c>
      <c r="O460">
        <v>44526</v>
      </c>
      <c r="P460">
        <v>44500</v>
      </c>
      <c r="Q460">
        <v>1</v>
      </c>
      <c r="R460" t="s">
        <v>94</v>
      </c>
      <c r="S460">
        <v>204189.75</v>
      </c>
      <c r="T460">
        <v>204189.75</v>
      </c>
      <c r="U460">
        <v>2651.63</v>
      </c>
      <c r="V460">
        <v>5.5E-2</v>
      </c>
      <c r="W460">
        <v>1</v>
      </c>
      <c r="X460">
        <v>204189.75</v>
      </c>
      <c r="Y460" s="14">
        <v>204189.75</v>
      </c>
      <c r="Z460">
        <v>2651.63</v>
      </c>
      <c r="AA460">
        <v>0</v>
      </c>
      <c r="AB460">
        <v>0</v>
      </c>
      <c r="AC460" t="s">
        <v>523</v>
      </c>
      <c r="AD460">
        <v>0</v>
      </c>
      <c r="AE460">
        <v>0</v>
      </c>
      <c r="AF460">
        <v>0</v>
      </c>
      <c r="AG460">
        <v>0</v>
      </c>
      <c r="AH460" t="s">
        <v>523</v>
      </c>
      <c r="AI460">
        <v>4</v>
      </c>
      <c r="AJ460">
        <v>4</v>
      </c>
      <c r="AL460">
        <v>4</v>
      </c>
      <c r="AM460" t="s">
        <v>95</v>
      </c>
      <c r="AN460">
        <v>0</v>
      </c>
      <c r="AO460" t="s">
        <v>95</v>
      </c>
      <c r="AP460" t="s">
        <v>95</v>
      </c>
      <c r="AQ460">
        <v>1</v>
      </c>
      <c r="AS460">
        <v>1</v>
      </c>
      <c r="AT460" t="s">
        <v>92</v>
      </c>
      <c r="AU460" t="s">
        <v>2415</v>
      </c>
      <c r="AV460" t="s">
        <v>94</v>
      </c>
      <c r="AW460">
        <v>250000</v>
      </c>
      <c r="AX460">
        <v>45810.25</v>
      </c>
      <c r="AY460">
        <v>1</v>
      </c>
      <c r="AZ460">
        <v>1597675</v>
      </c>
      <c r="BA460">
        <v>292759.56467499997</v>
      </c>
      <c r="BB460" t="s">
        <v>93</v>
      </c>
      <c r="BC460" t="s">
        <v>2072</v>
      </c>
      <c r="BD460">
        <v>1384.9874038591736</v>
      </c>
      <c r="BE460">
        <v>0</v>
      </c>
      <c r="BF460">
        <v>17.98559501490697</v>
      </c>
      <c r="BG460">
        <v>1402.9729988740805</v>
      </c>
      <c r="BH460">
        <v>1384.9874038591736</v>
      </c>
      <c r="BI460">
        <v>0</v>
      </c>
      <c r="BJ460">
        <v>17.98559501490697</v>
      </c>
      <c r="BK460">
        <v>1402.9729988740805</v>
      </c>
      <c r="BL460">
        <v>163351.79999999999</v>
      </c>
      <c r="BM460">
        <v>0</v>
      </c>
      <c r="BN460">
        <v>2121.3040000000001</v>
      </c>
      <c r="BO460">
        <v>165473.10399999999</v>
      </c>
      <c r="BP460">
        <v>1384.9874038591736</v>
      </c>
      <c r="BQ460">
        <v>0</v>
      </c>
      <c r="BR460">
        <v>17.98559501490697</v>
      </c>
      <c r="BS460" s="14">
        <v>1402.9729988740805</v>
      </c>
      <c r="BT460" s="15">
        <v>7195.1480617887928</v>
      </c>
      <c r="BU460" s="15">
        <v>0</v>
      </c>
      <c r="BV460" s="15">
        <v>93.436964661943193</v>
      </c>
      <c r="BW460" s="15">
        <v>7288.5850264507362</v>
      </c>
      <c r="BX460" s="15">
        <v>7195.1480617887928</v>
      </c>
      <c r="BY460" s="15">
        <v>0</v>
      </c>
      <c r="BZ460" s="15">
        <v>93.436964661943193</v>
      </c>
      <c r="CA460" s="15">
        <v>7288.5850264507362</v>
      </c>
      <c r="CB460" s="15">
        <v>848628.93617999996</v>
      </c>
      <c r="CC460" s="15">
        <v>0</v>
      </c>
      <c r="CD460" s="15">
        <v>11020.3864104</v>
      </c>
      <c r="CE460" s="15">
        <v>859649.3225904</v>
      </c>
      <c r="CF460" s="15">
        <v>7195.1480617887928</v>
      </c>
      <c r="CG460" s="15">
        <v>0</v>
      </c>
      <c r="CH460" s="15">
        <v>93.436964661943193</v>
      </c>
      <c r="CI460" s="15">
        <v>7288.5850264507362</v>
      </c>
      <c r="CJ460" s="15" t="s">
        <v>96</v>
      </c>
      <c r="CK460" s="15">
        <v>1.4999999999999999E-2</v>
      </c>
      <c r="CL460" s="15">
        <v>3.5000000000000003E-2</v>
      </c>
      <c r="CM460" s="15">
        <v>0.26500000000000001</v>
      </c>
      <c r="CN460" s="15">
        <v>3062.8462500000001</v>
      </c>
      <c r="CO460" s="15">
        <v>7146.6412500000006</v>
      </c>
      <c r="CP460" s="15">
        <v>54110.283750000002</v>
      </c>
      <c r="CQ460" s="15">
        <v>3062.8462500000001</v>
      </c>
      <c r="CR460" s="14">
        <v>3062.8462500000001</v>
      </c>
      <c r="CS460">
        <v>3062.8462500000001</v>
      </c>
      <c r="CT460">
        <v>7146.6412500000006</v>
      </c>
      <c r="CU460">
        <v>54110.283750000002</v>
      </c>
      <c r="CV460">
        <v>3062.8462500000001</v>
      </c>
      <c r="CW460">
        <v>3062.8462500000001</v>
      </c>
      <c r="CX460">
        <v>4</v>
      </c>
      <c r="CY460" s="21">
        <f t="shared" si="7"/>
        <v>6.8709276487878583E-3</v>
      </c>
      <c r="CZ460" s="21" t="e">
        <f>VLOOKUP(F460,#REF!,12,0)</f>
        <v>#REF!</v>
      </c>
      <c r="DB460" s="16"/>
    </row>
    <row r="461" spans="1:106">
      <c r="A461" t="s">
        <v>520</v>
      </c>
      <c r="B461" t="s">
        <v>1120</v>
      </c>
      <c r="C461" t="s">
        <v>2073</v>
      </c>
      <c r="D461" t="s">
        <v>2460</v>
      </c>
      <c r="E461" t="s">
        <v>520</v>
      </c>
      <c r="F461" t="s">
        <v>1120</v>
      </c>
      <c r="I461" t="s">
        <v>836</v>
      </c>
      <c r="J461" t="s">
        <v>2418</v>
      </c>
      <c r="K461" t="s">
        <v>100</v>
      </c>
      <c r="L461" t="s">
        <v>89</v>
      </c>
      <c r="M461" t="s">
        <v>90</v>
      </c>
      <c r="N461" t="s">
        <v>1123</v>
      </c>
      <c r="O461">
        <v>44524</v>
      </c>
      <c r="P461">
        <v>44500</v>
      </c>
      <c r="Q461">
        <v>1</v>
      </c>
      <c r="R461" t="s">
        <v>94</v>
      </c>
      <c r="S461">
        <v>220147.27</v>
      </c>
      <c r="T461">
        <v>220147.27</v>
      </c>
      <c r="U461">
        <v>2791.59</v>
      </c>
      <c r="V461">
        <v>5.5E-2</v>
      </c>
      <c r="W461">
        <v>1</v>
      </c>
      <c r="X461">
        <v>220147.27</v>
      </c>
      <c r="Y461" s="14">
        <v>220147.27</v>
      </c>
      <c r="Z461">
        <v>2791.59</v>
      </c>
      <c r="AA461">
        <v>0</v>
      </c>
      <c r="AB461">
        <v>0</v>
      </c>
      <c r="AC461" t="s">
        <v>523</v>
      </c>
      <c r="AD461">
        <v>0</v>
      </c>
      <c r="AE461">
        <v>0</v>
      </c>
      <c r="AF461">
        <v>0</v>
      </c>
      <c r="AG461">
        <v>0</v>
      </c>
      <c r="AH461" t="s">
        <v>523</v>
      </c>
      <c r="AI461">
        <v>4</v>
      </c>
      <c r="AJ461">
        <v>4</v>
      </c>
      <c r="AL461">
        <v>4</v>
      </c>
      <c r="AM461" t="s">
        <v>95</v>
      </c>
      <c r="AN461">
        <v>0</v>
      </c>
      <c r="AO461" t="s">
        <v>95</v>
      </c>
      <c r="AP461" t="s">
        <v>95</v>
      </c>
      <c r="AQ461">
        <v>1</v>
      </c>
      <c r="AS461">
        <v>1</v>
      </c>
      <c r="AT461" t="s">
        <v>92</v>
      </c>
      <c r="AU461" t="s">
        <v>2415</v>
      </c>
      <c r="AV461" t="s">
        <v>94</v>
      </c>
      <c r="AW461">
        <v>1000000</v>
      </c>
      <c r="AX461">
        <v>779852.73</v>
      </c>
      <c r="AY461">
        <v>1</v>
      </c>
      <c r="AZ461">
        <v>6390700</v>
      </c>
      <c r="BA461">
        <v>4983804.8416109998</v>
      </c>
      <c r="BB461" t="s">
        <v>93</v>
      </c>
      <c r="BC461" t="s">
        <v>2073</v>
      </c>
      <c r="BD461">
        <v>1493.22478696401</v>
      </c>
      <c r="BE461">
        <v>0</v>
      </c>
      <c r="BF461">
        <v>18.934921986726707</v>
      </c>
      <c r="BG461">
        <v>1512.1597089507368</v>
      </c>
      <c r="BH461">
        <v>1493.22478696401</v>
      </c>
      <c r="BI461">
        <v>0</v>
      </c>
      <c r="BJ461">
        <v>18.934921986726707</v>
      </c>
      <c r="BK461">
        <v>1512.1597089507368</v>
      </c>
      <c r="BL461">
        <v>176117.81599999999</v>
      </c>
      <c r="BM461">
        <v>0</v>
      </c>
      <c r="BN461">
        <v>2233.2719999999999</v>
      </c>
      <c r="BO461">
        <v>178351.08800000002</v>
      </c>
      <c r="BP461">
        <v>1493.22478696401</v>
      </c>
      <c r="BQ461">
        <v>0</v>
      </c>
      <c r="BR461">
        <v>18.934921986726707</v>
      </c>
      <c r="BS461" s="14">
        <v>1512.1597089507368</v>
      </c>
      <c r="BT461" s="15">
        <v>7757.4520907567285</v>
      </c>
      <c r="BU461" s="15">
        <v>0</v>
      </c>
      <c r="BV461" s="15">
        <v>98.368813213243911</v>
      </c>
      <c r="BW461" s="15">
        <v>7855.8209039699732</v>
      </c>
      <c r="BX461" s="15">
        <v>7757.4520907567285</v>
      </c>
      <c r="BY461" s="15">
        <v>0</v>
      </c>
      <c r="BZ461" s="15">
        <v>98.368813213243911</v>
      </c>
      <c r="CA461" s="15">
        <v>7855.8209039699732</v>
      </c>
      <c r="CB461" s="15">
        <v>914949.66590159992</v>
      </c>
      <c r="CC461" s="15">
        <v>0</v>
      </c>
      <c r="CD461" s="15">
        <v>11602.0713672</v>
      </c>
      <c r="CE461" s="15">
        <v>926551.73726880015</v>
      </c>
      <c r="CF461" s="15">
        <v>7757.4520907567285</v>
      </c>
      <c r="CG461" s="15">
        <v>0</v>
      </c>
      <c r="CH461" s="15">
        <v>98.368813213243911</v>
      </c>
      <c r="CI461" s="15">
        <v>7855.8209039699732</v>
      </c>
      <c r="CJ461" s="15" t="s">
        <v>96</v>
      </c>
      <c r="CK461" s="15">
        <v>1.4999999999999999E-2</v>
      </c>
      <c r="CL461" s="15">
        <v>3.5000000000000003E-2</v>
      </c>
      <c r="CM461" s="15">
        <v>0.26500000000000001</v>
      </c>
      <c r="CN461" s="15">
        <v>3302.2090499999999</v>
      </c>
      <c r="CO461" s="15">
        <v>7705.15445</v>
      </c>
      <c r="CP461" s="15">
        <v>58339.026550000002</v>
      </c>
      <c r="CQ461" s="15">
        <v>3302.2090499999999</v>
      </c>
      <c r="CR461" s="14">
        <v>3302.2090499999999</v>
      </c>
      <c r="CS461">
        <v>3302.2090499999999</v>
      </c>
      <c r="CT461">
        <v>7705.15445</v>
      </c>
      <c r="CU461">
        <v>58339.026550000002</v>
      </c>
      <c r="CV461">
        <v>3302.2090499999999</v>
      </c>
      <c r="CW461">
        <v>3302.2090499999999</v>
      </c>
      <c r="CX461">
        <v>4</v>
      </c>
      <c r="CY461" s="21">
        <f t="shared" si="7"/>
        <v>6.8688551484228574E-3</v>
      </c>
      <c r="CZ461" s="21" t="e">
        <f>VLOOKUP(F461,#REF!,12,0)</f>
        <v>#REF!</v>
      </c>
      <c r="DB461" s="16"/>
    </row>
    <row r="462" spans="1:106">
      <c r="A462" t="s">
        <v>520</v>
      </c>
      <c r="B462" t="s">
        <v>1124</v>
      </c>
      <c r="C462" t="s">
        <v>2074</v>
      </c>
      <c r="D462" t="s">
        <v>2460</v>
      </c>
      <c r="E462" t="s">
        <v>520</v>
      </c>
      <c r="F462" t="s">
        <v>1124</v>
      </c>
      <c r="I462" t="s">
        <v>836</v>
      </c>
      <c r="J462" t="s">
        <v>2426</v>
      </c>
      <c r="K462" t="s">
        <v>504</v>
      </c>
      <c r="L462" t="s">
        <v>89</v>
      </c>
      <c r="M462" t="s">
        <v>90</v>
      </c>
      <c r="N462" t="s">
        <v>1127</v>
      </c>
      <c r="O462">
        <v>44524</v>
      </c>
      <c r="P462">
        <v>44500</v>
      </c>
      <c r="Q462">
        <v>1</v>
      </c>
      <c r="R462" t="s">
        <v>94</v>
      </c>
      <c r="S462">
        <v>345767.06</v>
      </c>
      <c r="T462">
        <v>345767.06</v>
      </c>
      <c r="U462">
        <v>4384.5200000000004</v>
      </c>
      <c r="V462">
        <v>5.5E-2</v>
      </c>
      <c r="W462">
        <v>1</v>
      </c>
      <c r="X462">
        <v>345767.06</v>
      </c>
      <c r="Y462" s="14">
        <v>345767.06</v>
      </c>
      <c r="Z462">
        <v>4384.5200000000004</v>
      </c>
      <c r="AA462">
        <v>0</v>
      </c>
      <c r="AB462">
        <v>0</v>
      </c>
      <c r="AC462" t="s">
        <v>523</v>
      </c>
      <c r="AD462">
        <v>0</v>
      </c>
      <c r="AE462">
        <v>0</v>
      </c>
      <c r="AF462">
        <v>0</v>
      </c>
      <c r="AG462">
        <v>0</v>
      </c>
      <c r="AH462" t="s">
        <v>523</v>
      </c>
      <c r="AI462">
        <v>4</v>
      </c>
      <c r="AJ462">
        <v>4</v>
      </c>
      <c r="AL462">
        <v>4</v>
      </c>
      <c r="AM462" t="s">
        <v>95</v>
      </c>
      <c r="AN462">
        <v>0</v>
      </c>
      <c r="AO462" t="s">
        <v>95</v>
      </c>
      <c r="AP462" t="s">
        <v>95</v>
      </c>
      <c r="AQ462">
        <v>1</v>
      </c>
      <c r="AS462">
        <v>1</v>
      </c>
      <c r="AT462" t="s">
        <v>92</v>
      </c>
      <c r="AU462" t="s">
        <v>2415</v>
      </c>
      <c r="AV462" t="s">
        <v>94</v>
      </c>
      <c r="AW462">
        <v>400000</v>
      </c>
      <c r="AX462">
        <v>54232.94</v>
      </c>
      <c r="AY462">
        <v>1</v>
      </c>
      <c r="AZ462">
        <v>2556280</v>
      </c>
      <c r="BA462">
        <v>346586.44965800003</v>
      </c>
      <c r="BB462" t="s">
        <v>93</v>
      </c>
      <c r="BC462" t="s">
        <v>2074</v>
      </c>
      <c r="BD462">
        <v>2345.284338559693</v>
      </c>
      <c r="BE462">
        <v>0</v>
      </c>
      <c r="BF462">
        <v>29.739519108910336</v>
      </c>
      <c r="BG462">
        <v>2375.0238576686033</v>
      </c>
      <c r="BH462">
        <v>2345.284338559693</v>
      </c>
      <c r="BI462">
        <v>0</v>
      </c>
      <c r="BJ462">
        <v>29.739519108910336</v>
      </c>
      <c r="BK462">
        <v>2375.0238576686033</v>
      </c>
      <c r="BL462">
        <v>276613.64799999999</v>
      </c>
      <c r="BM462">
        <v>0</v>
      </c>
      <c r="BN462">
        <v>3507.616</v>
      </c>
      <c r="BO462">
        <v>280121.26400000002</v>
      </c>
      <c r="BP462">
        <v>2345.284338559693</v>
      </c>
      <c r="BQ462">
        <v>0</v>
      </c>
      <c r="BR462">
        <v>29.739519108910336</v>
      </c>
      <c r="BS462" s="14">
        <v>2375.0238576686033</v>
      </c>
      <c r="BT462" s="15">
        <v>12183.986667251462</v>
      </c>
      <c r="BU462" s="15">
        <v>0</v>
      </c>
      <c r="BV462" s="15">
        <v>154.49977572270009</v>
      </c>
      <c r="BW462" s="15">
        <v>12338.486442974161</v>
      </c>
      <c r="BX462" s="15">
        <v>12183.986667251462</v>
      </c>
      <c r="BY462" s="15">
        <v>0</v>
      </c>
      <c r="BZ462" s="15">
        <v>154.49977572270009</v>
      </c>
      <c r="CA462" s="15">
        <v>12338.486442974161</v>
      </c>
      <c r="CB462" s="15">
        <v>1437035.5627247998</v>
      </c>
      <c r="CC462" s="15">
        <v>0</v>
      </c>
      <c r="CD462" s="15">
        <v>18222.415881600002</v>
      </c>
      <c r="CE462" s="15">
        <v>1455257.9786064001</v>
      </c>
      <c r="CF462" s="15">
        <v>12183.986667251462</v>
      </c>
      <c r="CG462" s="15">
        <v>0</v>
      </c>
      <c r="CH462" s="15">
        <v>154.49977572270009</v>
      </c>
      <c r="CI462" s="15">
        <v>12338.486442974161</v>
      </c>
      <c r="CJ462" s="15" t="s">
        <v>96</v>
      </c>
      <c r="CK462" s="15">
        <v>1.4999999999999999E-2</v>
      </c>
      <c r="CL462" s="15">
        <v>3.5000000000000003E-2</v>
      </c>
      <c r="CM462" s="15">
        <v>0.26500000000000001</v>
      </c>
      <c r="CN462" s="15">
        <v>5186.5059000000001</v>
      </c>
      <c r="CO462" s="15">
        <v>12101.847100000001</v>
      </c>
      <c r="CP462" s="15">
        <v>91628.270900000003</v>
      </c>
      <c r="CQ462" s="15">
        <v>5186.5059000000001</v>
      </c>
      <c r="CR462" s="14">
        <v>5186.5059000000001</v>
      </c>
      <c r="CS462">
        <v>5186.5059000000001</v>
      </c>
      <c r="CT462">
        <v>12101.847100000001</v>
      </c>
      <c r="CU462">
        <v>91628.270900000003</v>
      </c>
      <c r="CV462">
        <v>5186.5059000000001</v>
      </c>
      <c r="CW462">
        <v>5186.5059000000001</v>
      </c>
      <c r="CX462">
        <v>4</v>
      </c>
      <c r="CY462" s="21">
        <f t="shared" si="7"/>
        <v>6.8688551699187406E-3</v>
      </c>
      <c r="CZ462" s="21" t="e">
        <f>VLOOKUP(F462,#REF!,12,0)</f>
        <v>#REF!</v>
      </c>
      <c r="DB462" s="16"/>
    </row>
    <row r="463" spans="1:106">
      <c r="A463" t="s">
        <v>520</v>
      </c>
      <c r="B463" t="s">
        <v>1128</v>
      </c>
      <c r="C463" t="s">
        <v>2075</v>
      </c>
      <c r="D463" t="s">
        <v>2460</v>
      </c>
      <c r="E463" t="s">
        <v>520</v>
      </c>
      <c r="F463" t="s">
        <v>1128</v>
      </c>
      <c r="I463" t="s">
        <v>836</v>
      </c>
      <c r="J463" t="s">
        <v>2418</v>
      </c>
      <c r="K463" t="s">
        <v>100</v>
      </c>
      <c r="L463" t="s">
        <v>89</v>
      </c>
      <c r="M463" t="s">
        <v>90</v>
      </c>
      <c r="N463" t="s">
        <v>1131</v>
      </c>
      <c r="O463">
        <v>44524</v>
      </c>
      <c r="P463">
        <v>44500</v>
      </c>
      <c r="Q463">
        <v>1</v>
      </c>
      <c r="R463" t="s">
        <v>94</v>
      </c>
      <c r="S463">
        <v>437782.26</v>
      </c>
      <c r="T463">
        <v>437782.26</v>
      </c>
      <c r="U463">
        <v>5551.32</v>
      </c>
      <c r="V463">
        <v>5.5E-2</v>
      </c>
      <c r="W463">
        <v>1</v>
      </c>
      <c r="X463">
        <v>437782.26</v>
      </c>
      <c r="Y463" s="14">
        <v>437782.26</v>
      </c>
      <c r="Z463">
        <v>5551.32</v>
      </c>
      <c r="AA463">
        <v>0</v>
      </c>
      <c r="AB463">
        <v>0</v>
      </c>
      <c r="AC463" t="s">
        <v>523</v>
      </c>
      <c r="AD463">
        <v>0</v>
      </c>
      <c r="AE463">
        <v>0</v>
      </c>
      <c r="AF463">
        <v>0</v>
      </c>
      <c r="AG463">
        <v>0</v>
      </c>
      <c r="AH463" t="s">
        <v>523</v>
      </c>
      <c r="AI463">
        <v>4</v>
      </c>
      <c r="AJ463">
        <v>4</v>
      </c>
      <c r="AL463">
        <v>4</v>
      </c>
      <c r="AM463" t="s">
        <v>95</v>
      </c>
      <c r="AN463">
        <v>0</v>
      </c>
      <c r="AO463" t="s">
        <v>95</v>
      </c>
      <c r="AP463" t="s">
        <v>95</v>
      </c>
      <c r="AQ463">
        <v>1</v>
      </c>
      <c r="AS463">
        <v>1</v>
      </c>
      <c r="AT463" t="s">
        <v>92</v>
      </c>
      <c r="AU463" t="s">
        <v>2415</v>
      </c>
      <c r="AV463" t="s">
        <v>94</v>
      </c>
      <c r="AW463">
        <v>1000000</v>
      </c>
      <c r="AX463">
        <v>562217.74</v>
      </c>
      <c r="AY463">
        <v>1</v>
      </c>
      <c r="AZ463">
        <v>6390700</v>
      </c>
      <c r="BA463">
        <v>3592964.911018</v>
      </c>
      <c r="BB463" t="s">
        <v>93</v>
      </c>
      <c r="BC463" t="s">
        <v>2075</v>
      </c>
      <c r="BD463">
        <v>2969.4091683495458</v>
      </c>
      <c r="BE463">
        <v>0</v>
      </c>
      <c r="BF463">
        <v>37.653742535026886</v>
      </c>
      <c r="BG463">
        <v>3007.0629108845728</v>
      </c>
      <c r="BH463">
        <v>2969.4091683495458</v>
      </c>
      <c r="BI463">
        <v>0</v>
      </c>
      <c r="BJ463">
        <v>37.653742535026886</v>
      </c>
      <c r="BK463">
        <v>3007.0629108845728</v>
      </c>
      <c r="BL463">
        <v>350225.80800000002</v>
      </c>
      <c r="BM463">
        <v>0</v>
      </c>
      <c r="BN463">
        <v>4441.0559999999996</v>
      </c>
      <c r="BO463">
        <v>354666.864</v>
      </c>
      <c r="BP463">
        <v>2969.4091683495458</v>
      </c>
      <c r="BQ463">
        <v>0</v>
      </c>
      <c r="BR463">
        <v>37.653742535026886</v>
      </c>
      <c r="BS463" s="14">
        <v>3007.0629108845728</v>
      </c>
      <c r="BT463" s="15">
        <v>15426.377570492725</v>
      </c>
      <c r="BU463" s="15">
        <v>0</v>
      </c>
      <c r="BV463" s="15">
        <v>195.61495784371817</v>
      </c>
      <c r="BW463" s="15">
        <v>15621.992528336445</v>
      </c>
      <c r="BX463" s="15">
        <v>15426.377570492725</v>
      </c>
      <c r="BY463" s="15">
        <v>0</v>
      </c>
      <c r="BZ463" s="15">
        <v>195.61495784371817</v>
      </c>
      <c r="CA463" s="15">
        <v>15621.992528336445</v>
      </c>
      <c r="CB463" s="15">
        <v>1819458.0951408001</v>
      </c>
      <c r="CC463" s="15">
        <v>0</v>
      </c>
      <c r="CD463" s="15">
        <v>23071.730025599998</v>
      </c>
      <c r="CE463" s="15">
        <v>1842529.8251664001</v>
      </c>
      <c r="CF463" s="15">
        <v>15426.377570492725</v>
      </c>
      <c r="CG463" s="15">
        <v>0</v>
      </c>
      <c r="CH463" s="15">
        <v>195.61495784371817</v>
      </c>
      <c r="CI463" s="15">
        <v>15621.992528336445</v>
      </c>
      <c r="CJ463" s="15" t="s">
        <v>96</v>
      </c>
      <c r="CK463" s="15">
        <v>1.4999999999999999E-2</v>
      </c>
      <c r="CL463" s="15">
        <v>3.5000000000000003E-2</v>
      </c>
      <c r="CM463" s="15">
        <v>0.26500000000000001</v>
      </c>
      <c r="CN463" s="15">
        <v>6566.7339000000002</v>
      </c>
      <c r="CO463" s="15">
        <v>15322.379100000002</v>
      </c>
      <c r="CP463" s="15">
        <v>116012.29890000001</v>
      </c>
      <c r="CQ463" s="15">
        <v>6566.7339000000002</v>
      </c>
      <c r="CR463" s="14">
        <v>6566.7339000000002</v>
      </c>
      <c r="CS463">
        <v>6566.7339000000002</v>
      </c>
      <c r="CT463">
        <v>15322.379100000002</v>
      </c>
      <c r="CU463">
        <v>116012.29890000001</v>
      </c>
      <c r="CV463">
        <v>6566.7339000000002</v>
      </c>
      <c r="CW463">
        <v>6566.7339000000002</v>
      </c>
      <c r="CX463">
        <v>4</v>
      </c>
      <c r="CY463" s="21">
        <f t="shared" si="7"/>
        <v>6.868855103641186E-3</v>
      </c>
      <c r="CZ463" s="21" t="e">
        <f>VLOOKUP(F463,#REF!,12,0)</f>
        <v>#REF!</v>
      </c>
      <c r="DB463" s="16"/>
    </row>
    <row r="464" spans="1:106">
      <c r="A464" t="s">
        <v>520</v>
      </c>
      <c r="B464" t="s">
        <v>1132</v>
      </c>
      <c r="C464" t="s">
        <v>2076</v>
      </c>
      <c r="D464" t="s">
        <v>2460</v>
      </c>
      <c r="E464" t="s">
        <v>520</v>
      </c>
      <c r="F464" t="s">
        <v>1132</v>
      </c>
      <c r="I464" t="s">
        <v>836</v>
      </c>
      <c r="J464" t="s">
        <v>2418</v>
      </c>
      <c r="K464" t="s">
        <v>100</v>
      </c>
      <c r="L464" t="s">
        <v>89</v>
      </c>
      <c r="M464" t="s">
        <v>90</v>
      </c>
      <c r="N464" t="s">
        <v>1135</v>
      </c>
      <c r="O464">
        <v>44525</v>
      </c>
      <c r="P464">
        <v>44500</v>
      </c>
      <c r="Q464">
        <v>1</v>
      </c>
      <c r="R464" t="s">
        <v>94</v>
      </c>
      <c r="S464">
        <v>359945.23</v>
      </c>
      <c r="T464">
        <v>359945.23</v>
      </c>
      <c r="U464">
        <v>4564.3100000000004</v>
      </c>
      <c r="V464">
        <v>5.5E-2</v>
      </c>
      <c r="W464">
        <v>1</v>
      </c>
      <c r="X464">
        <v>359945.23</v>
      </c>
      <c r="Y464" s="14">
        <v>359945.23</v>
      </c>
      <c r="Z464">
        <v>4564.3100000000004</v>
      </c>
      <c r="AA464">
        <v>0</v>
      </c>
      <c r="AB464">
        <v>0</v>
      </c>
      <c r="AC464" t="s">
        <v>523</v>
      </c>
      <c r="AD464">
        <v>0</v>
      </c>
      <c r="AE464">
        <v>0</v>
      </c>
      <c r="AF464">
        <v>0</v>
      </c>
      <c r="AG464">
        <v>0</v>
      </c>
      <c r="AH464" t="s">
        <v>523</v>
      </c>
      <c r="AI464">
        <v>4</v>
      </c>
      <c r="AJ464">
        <v>4</v>
      </c>
      <c r="AL464">
        <v>4</v>
      </c>
      <c r="AM464" t="s">
        <v>95</v>
      </c>
      <c r="AN464">
        <v>0</v>
      </c>
      <c r="AO464" t="s">
        <v>95</v>
      </c>
      <c r="AP464" t="s">
        <v>95</v>
      </c>
      <c r="AQ464">
        <v>1</v>
      </c>
      <c r="AS464">
        <v>1</v>
      </c>
      <c r="AT464" t="s">
        <v>92</v>
      </c>
      <c r="AU464" t="s">
        <v>2415</v>
      </c>
      <c r="AV464" t="s">
        <v>94</v>
      </c>
      <c r="AW464">
        <v>1000000</v>
      </c>
      <c r="AX464">
        <v>640054.77</v>
      </c>
      <c r="AY464">
        <v>1</v>
      </c>
      <c r="AZ464">
        <v>6390700</v>
      </c>
      <c r="BA464">
        <v>4090398.0186390001</v>
      </c>
      <c r="BB464" t="s">
        <v>93</v>
      </c>
      <c r="BC464" t="s">
        <v>2076</v>
      </c>
      <c r="BD464">
        <v>2441.4526665966</v>
      </c>
      <c r="BE464">
        <v>0</v>
      </c>
      <c r="BF464">
        <v>30.959006792987722</v>
      </c>
      <c r="BG464">
        <v>2472.4116733895876</v>
      </c>
      <c r="BH464">
        <v>2441.4526665966</v>
      </c>
      <c r="BI464">
        <v>0</v>
      </c>
      <c r="BJ464">
        <v>30.959006792987722</v>
      </c>
      <c r="BK464">
        <v>2472.4116733895876</v>
      </c>
      <c r="BL464">
        <v>287956.18400000001</v>
      </c>
      <c r="BM464">
        <v>0</v>
      </c>
      <c r="BN464">
        <v>3651.4479999999999</v>
      </c>
      <c r="BO464">
        <v>291607.63199999998</v>
      </c>
      <c r="BP464">
        <v>2441.4526665966</v>
      </c>
      <c r="BQ464">
        <v>0</v>
      </c>
      <c r="BR464">
        <v>30.959006792987722</v>
      </c>
      <c r="BS464" s="14">
        <v>2472.4116733895876</v>
      </c>
      <c r="BT464" s="15">
        <v>12683.590748235996</v>
      </c>
      <c r="BU464" s="15">
        <v>0</v>
      </c>
      <c r="BV464" s="15">
        <v>160.83513619025052</v>
      </c>
      <c r="BW464" s="15">
        <v>12844.425884426246</v>
      </c>
      <c r="BX464" s="15">
        <v>12683.590748235996</v>
      </c>
      <c r="BY464" s="15">
        <v>0</v>
      </c>
      <c r="BZ464" s="15">
        <v>160.83513619025052</v>
      </c>
      <c r="CA464" s="15">
        <v>12844.425884426246</v>
      </c>
      <c r="CB464" s="15">
        <v>1495961.1714984002</v>
      </c>
      <c r="CC464" s="15">
        <v>0</v>
      </c>
      <c r="CD464" s="15">
        <v>18969.637504800001</v>
      </c>
      <c r="CE464" s="15">
        <v>1514930.8090031999</v>
      </c>
      <c r="CF464" s="15">
        <v>12683.590748235996</v>
      </c>
      <c r="CG464" s="15">
        <v>0</v>
      </c>
      <c r="CH464" s="15">
        <v>160.83513619025052</v>
      </c>
      <c r="CI464" s="15">
        <v>12844.425884426246</v>
      </c>
      <c r="CJ464" s="15" t="s">
        <v>96</v>
      </c>
      <c r="CK464" s="15">
        <v>1.4999999999999999E-2</v>
      </c>
      <c r="CL464" s="15">
        <v>3.5000000000000003E-2</v>
      </c>
      <c r="CM464" s="15">
        <v>0.26500000000000001</v>
      </c>
      <c r="CN464" s="15">
        <v>5399.1784499999994</v>
      </c>
      <c r="CO464" s="15">
        <v>12598.083050000001</v>
      </c>
      <c r="CP464" s="15">
        <v>95385.485950000002</v>
      </c>
      <c r="CQ464" s="15">
        <v>5399.1784499999994</v>
      </c>
      <c r="CR464" s="14">
        <v>5399.1784499999994</v>
      </c>
      <c r="CS464">
        <v>5399.1784499999994</v>
      </c>
      <c r="CT464">
        <v>12598.083050000001</v>
      </c>
      <c r="CU464">
        <v>95385.485950000002</v>
      </c>
      <c r="CV464">
        <v>5399.1784499999994</v>
      </c>
      <c r="CW464">
        <v>5399.1784499999994</v>
      </c>
      <c r="CX464">
        <v>4</v>
      </c>
      <c r="CY464" s="21">
        <f t="shared" si="7"/>
        <v>6.8688552238616628E-3</v>
      </c>
      <c r="CZ464" s="21" t="e">
        <f>VLOOKUP(F464,#REF!,12,0)</f>
        <v>#REF!</v>
      </c>
      <c r="DB464" s="16"/>
    </row>
    <row r="465" spans="1:106">
      <c r="A465" t="s">
        <v>520</v>
      </c>
      <c r="B465" t="s">
        <v>1136</v>
      </c>
      <c r="C465" t="s">
        <v>2077</v>
      </c>
      <c r="D465" t="s">
        <v>2460</v>
      </c>
      <c r="E465" t="s">
        <v>520</v>
      </c>
      <c r="F465" t="s">
        <v>1136</v>
      </c>
      <c r="I465" t="s">
        <v>836</v>
      </c>
      <c r="J465" t="s">
        <v>2418</v>
      </c>
      <c r="K465" t="s">
        <v>100</v>
      </c>
      <c r="L465" t="s">
        <v>89</v>
      </c>
      <c r="M465" t="s">
        <v>90</v>
      </c>
      <c r="N465" t="s">
        <v>1139</v>
      </c>
      <c r="O465">
        <v>44525</v>
      </c>
      <c r="P465">
        <v>44500</v>
      </c>
      <c r="Q465">
        <v>1</v>
      </c>
      <c r="R465" t="s">
        <v>94</v>
      </c>
      <c r="S465">
        <v>237099.1</v>
      </c>
      <c r="T465">
        <v>237099.1</v>
      </c>
      <c r="U465">
        <v>3006.55</v>
      </c>
      <c r="V465">
        <v>5.5E-2</v>
      </c>
      <c r="W465">
        <v>1</v>
      </c>
      <c r="X465">
        <v>237099.1</v>
      </c>
      <c r="Y465" s="14">
        <v>237099.1</v>
      </c>
      <c r="Z465">
        <v>3006.55</v>
      </c>
      <c r="AA465">
        <v>0</v>
      </c>
      <c r="AB465">
        <v>0</v>
      </c>
      <c r="AC465" t="s">
        <v>523</v>
      </c>
      <c r="AD465">
        <v>0</v>
      </c>
      <c r="AE465">
        <v>0</v>
      </c>
      <c r="AF465">
        <v>0</v>
      </c>
      <c r="AG465">
        <v>0</v>
      </c>
      <c r="AH465" t="s">
        <v>523</v>
      </c>
      <c r="AI465">
        <v>4</v>
      </c>
      <c r="AJ465">
        <v>4</v>
      </c>
      <c r="AL465">
        <v>4</v>
      </c>
      <c r="AM465" t="s">
        <v>95</v>
      </c>
      <c r="AN465">
        <v>0</v>
      </c>
      <c r="AO465" t="s">
        <v>95</v>
      </c>
      <c r="AP465" t="s">
        <v>95</v>
      </c>
      <c r="AQ465">
        <v>1</v>
      </c>
      <c r="AS465">
        <v>1</v>
      </c>
      <c r="AT465" t="s">
        <v>92</v>
      </c>
      <c r="AU465" t="s">
        <v>2415</v>
      </c>
      <c r="AV465" t="s">
        <v>94</v>
      </c>
      <c r="AW465">
        <v>1000000</v>
      </c>
      <c r="AX465">
        <v>525600.9</v>
      </c>
      <c r="AY465">
        <v>1</v>
      </c>
      <c r="AZ465">
        <v>6390700</v>
      </c>
      <c r="BA465">
        <v>3358957.6716300002</v>
      </c>
      <c r="BB465" t="s">
        <v>93</v>
      </c>
      <c r="BC465" t="s">
        <v>2077</v>
      </c>
      <c r="BD465">
        <v>1608.2064205786362</v>
      </c>
      <c r="BE465">
        <v>0</v>
      </c>
      <c r="BF465">
        <v>20.392962325840543</v>
      </c>
      <c r="BG465">
        <v>1628.5993829044767</v>
      </c>
      <c r="BH465">
        <v>1608.2064205786362</v>
      </c>
      <c r="BI465">
        <v>0</v>
      </c>
      <c r="BJ465">
        <v>20.392962325840543</v>
      </c>
      <c r="BK465">
        <v>1628.5993829044767</v>
      </c>
      <c r="BL465">
        <v>189679.28</v>
      </c>
      <c r="BM465">
        <v>0</v>
      </c>
      <c r="BN465">
        <v>2405.2399999999998</v>
      </c>
      <c r="BO465">
        <v>192084.52000000002</v>
      </c>
      <c r="BP465">
        <v>1608.2064205786362</v>
      </c>
      <c r="BQ465">
        <v>0</v>
      </c>
      <c r="BR465">
        <v>20.392962325840543</v>
      </c>
      <c r="BS465" s="14">
        <v>1628.5993829044767</v>
      </c>
      <c r="BT465" s="15">
        <v>8354.7931755480731</v>
      </c>
      <c r="BU465" s="15">
        <v>0</v>
      </c>
      <c r="BV465" s="15">
        <v>105.94347857897421</v>
      </c>
      <c r="BW465" s="15">
        <v>8460.7366541270476</v>
      </c>
      <c r="BX465" s="15">
        <v>8354.7931755480731</v>
      </c>
      <c r="BY465" s="15">
        <v>0</v>
      </c>
      <c r="BZ465" s="15">
        <v>105.94347857897421</v>
      </c>
      <c r="CA465" s="15">
        <v>8460.7366541270476</v>
      </c>
      <c r="CB465" s="15">
        <v>985402.82752799999</v>
      </c>
      <c r="CC465" s="15">
        <v>0</v>
      </c>
      <c r="CD465" s="15">
        <v>12495.462323999998</v>
      </c>
      <c r="CE465" s="15">
        <v>997898.28985200007</v>
      </c>
      <c r="CF465" s="15">
        <v>8354.7931755480731</v>
      </c>
      <c r="CG465" s="15">
        <v>0</v>
      </c>
      <c r="CH465" s="15">
        <v>105.94347857897421</v>
      </c>
      <c r="CI465" s="15">
        <v>8460.7366541270476</v>
      </c>
      <c r="CJ465" s="15" t="s">
        <v>96</v>
      </c>
      <c r="CK465" s="15">
        <v>1.4999999999999999E-2</v>
      </c>
      <c r="CL465" s="15">
        <v>3.5000000000000003E-2</v>
      </c>
      <c r="CM465" s="15">
        <v>0.26500000000000001</v>
      </c>
      <c r="CN465" s="15">
        <v>3556.4865</v>
      </c>
      <c r="CO465" s="15">
        <v>8298.4685000000009</v>
      </c>
      <c r="CP465" s="15">
        <v>62831.261500000008</v>
      </c>
      <c r="CQ465" s="15">
        <v>3556.4865</v>
      </c>
      <c r="CR465" s="14">
        <v>3556.4865</v>
      </c>
      <c r="CS465">
        <v>3556.4865</v>
      </c>
      <c r="CT465">
        <v>8298.4685000000009</v>
      </c>
      <c r="CU465">
        <v>62831.261500000008</v>
      </c>
      <c r="CV465">
        <v>3556.4865</v>
      </c>
      <c r="CW465">
        <v>3556.4865</v>
      </c>
      <c r="CX465">
        <v>4</v>
      </c>
      <c r="CY465" s="21">
        <f t="shared" si="7"/>
        <v>6.8688551871537119E-3</v>
      </c>
      <c r="CZ465" s="21" t="e">
        <f>VLOOKUP(F465,#REF!,12,0)</f>
        <v>#REF!</v>
      </c>
      <c r="DB465" s="16"/>
    </row>
    <row r="466" spans="1:106">
      <c r="A466" t="s">
        <v>520</v>
      </c>
      <c r="B466" t="s">
        <v>1140</v>
      </c>
      <c r="C466" t="s">
        <v>2078</v>
      </c>
      <c r="D466" t="s">
        <v>2460</v>
      </c>
      <c r="E466" t="s">
        <v>520</v>
      </c>
      <c r="F466" t="s">
        <v>1140</v>
      </c>
      <c r="I466" t="s">
        <v>836</v>
      </c>
      <c r="J466" t="s">
        <v>2418</v>
      </c>
      <c r="K466" t="s">
        <v>100</v>
      </c>
      <c r="L466" t="s">
        <v>89</v>
      </c>
      <c r="M466" t="s">
        <v>90</v>
      </c>
      <c r="N466" t="s">
        <v>1139</v>
      </c>
      <c r="O466">
        <v>44525</v>
      </c>
      <c r="P466">
        <v>44500</v>
      </c>
      <c r="Q466">
        <v>1</v>
      </c>
      <c r="R466" t="s">
        <v>94</v>
      </c>
      <c r="S466">
        <v>237300</v>
      </c>
      <c r="T466">
        <v>237300</v>
      </c>
      <c r="U466">
        <v>3009.1</v>
      </c>
      <c r="V466">
        <v>5.5E-2</v>
      </c>
      <c r="W466">
        <v>1</v>
      </c>
      <c r="X466">
        <v>237300</v>
      </c>
      <c r="Y466" s="14">
        <v>237300</v>
      </c>
      <c r="Z466">
        <v>3009.1</v>
      </c>
      <c r="AA466">
        <v>0</v>
      </c>
      <c r="AB466">
        <v>0</v>
      </c>
      <c r="AC466" t="s">
        <v>523</v>
      </c>
      <c r="AD466">
        <v>0</v>
      </c>
      <c r="AE466">
        <v>0</v>
      </c>
      <c r="AF466">
        <v>0</v>
      </c>
      <c r="AG466">
        <v>0</v>
      </c>
      <c r="AH466" t="s">
        <v>523</v>
      </c>
      <c r="AI466">
        <v>4</v>
      </c>
      <c r="AJ466">
        <v>4</v>
      </c>
      <c r="AL466">
        <v>4</v>
      </c>
      <c r="AM466" t="s">
        <v>95</v>
      </c>
      <c r="AN466">
        <v>0</v>
      </c>
      <c r="AO466" t="s">
        <v>95</v>
      </c>
      <c r="AP466" t="s">
        <v>95</v>
      </c>
      <c r="AQ466">
        <v>1</v>
      </c>
      <c r="AS466">
        <v>1</v>
      </c>
      <c r="AT466" t="s">
        <v>92</v>
      </c>
      <c r="AU466" t="s">
        <v>2415</v>
      </c>
      <c r="AV466" t="s">
        <v>94</v>
      </c>
      <c r="AW466">
        <v>1000000</v>
      </c>
      <c r="AX466">
        <v>525600.9</v>
      </c>
      <c r="AY466">
        <v>1</v>
      </c>
      <c r="AZ466">
        <v>6390700</v>
      </c>
      <c r="BA466">
        <v>3358957.6716300002</v>
      </c>
      <c r="BB466" t="s">
        <v>93</v>
      </c>
      <c r="BC466" t="s">
        <v>2078</v>
      </c>
      <c r="BD466">
        <v>1609.5690941184944</v>
      </c>
      <c r="BE466">
        <v>0</v>
      </c>
      <c r="BF466">
        <v>20.410258580328534</v>
      </c>
      <c r="BG466">
        <v>1629.9793526988228</v>
      </c>
      <c r="BH466">
        <v>1609.5690941184944</v>
      </c>
      <c r="BI466">
        <v>0</v>
      </c>
      <c r="BJ466">
        <v>20.410258580328534</v>
      </c>
      <c r="BK466">
        <v>1629.9793526988228</v>
      </c>
      <c r="BL466">
        <v>189840</v>
      </c>
      <c r="BM466">
        <v>0</v>
      </c>
      <c r="BN466">
        <v>2407.2799999999997</v>
      </c>
      <c r="BO466">
        <v>192247.28</v>
      </c>
      <c r="BP466">
        <v>1609.5690941184944</v>
      </c>
      <c r="BQ466">
        <v>0</v>
      </c>
      <c r="BR466">
        <v>20.410258580328534</v>
      </c>
      <c r="BS466" s="14">
        <v>1629.9793526988228</v>
      </c>
      <c r="BT466" s="15">
        <v>8361.8724008549907</v>
      </c>
      <c r="BU466" s="15">
        <v>0</v>
      </c>
      <c r="BV466" s="15">
        <v>106.03333435066477</v>
      </c>
      <c r="BW466" s="15">
        <v>8467.9057352056552</v>
      </c>
      <c r="BX466" s="15">
        <v>8361.8724008549907</v>
      </c>
      <c r="BY466" s="15">
        <v>0</v>
      </c>
      <c r="BZ466" s="15">
        <v>106.03333435066477</v>
      </c>
      <c r="CA466" s="15">
        <v>8467.9057352056552</v>
      </c>
      <c r="CB466" s="15">
        <v>986237.78399999999</v>
      </c>
      <c r="CC466" s="15">
        <v>0</v>
      </c>
      <c r="CD466" s="15">
        <v>12506.060328</v>
      </c>
      <c r="CE466" s="15">
        <v>998743.84432799998</v>
      </c>
      <c r="CF466" s="15">
        <v>8361.8724008549907</v>
      </c>
      <c r="CG466" s="15">
        <v>0</v>
      </c>
      <c r="CH466" s="15">
        <v>106.03333435066477</v>
      </c>
      <c r="CI466" s="15">
        <v>8467.9057352056552</v>
      </c>
      <c r="CJ466" s="15" t="s">
        <v>96</v>
      </c>
      <c r="CK466" s="15">
        <v>1.4999999999999999E-2</v>
      </c>
      <c r="CL466" s="15">
        <v>3.5000000000000003E-2</v>
      </c>
      <c r="CM466" s="15">
        <v>0.26500000000000001</v>
      </c>
      <c r="CN466" s="15">
        <v>3559.5</v>
      </c>
      <c r="CO466" s="15">
        <v>8305.5</v>
      </c>
      <c r="CP466" s="15">
        <v>62884.5</v>
      </c>
      <c r="CQ466" s="15">
        <v>3559.5</v>
      </c>
      <c r="CR466" s="14">
        <v>3559.5</v>
      </c>
      <c r="CS466">
        <v>3559.5</v>
      </c>
      <c r="CT466">
        <v>8305.5</v>
      </c>
      <c r="CU466">
        <v>62884.5</v>
      </c>
      <c r="CV466">
        <v>3559.5</v>
      </c>
      <c r="CW466">
        <v>3559.5</v>
      </c>
      <c r="CX466">
        <v>4</v>
      </c>
      <c r="CY466" s="21">
        <f t="shared" si="7"/>
        <v>6.86885525789643E-3</v>
      </c>
      <c r="CZ466" s="21" t="e">
        <f>VLOOKUP(F466,#REF!,12,0)</f>
        <v>#REF!</v>
      </c>
      <c r="DB466" s="16"/>
    </row>
    <row r="467" spans="1:106">
      <c r="A467" t="s">
        <v>520</v>
      </c>
      <c r="B467" t="s">
        <v>1141</v>
      </c>
      <c r="C467" t="s">
        <v>2079</v>
      </c>
      <c r="D467" t="s">
        <v>2460</v>
      </c>
      <c r="E467" t="s">
        <v>520</v>
      </c>
      <c r="F467" t="s">
        <v>1141</v>
      </c>
      <c r="I467" t="s">
        <v>836</v>
      </c>
      <c r="J467" t="s">
        <v>2418</v>
      </c>
      <c r="K467" t="s">
        <v>100</v>
      </c>
      <c r="L467" t="s">
        <v>89</v>
      </c>
      <c r="M467" t="s">
        <v>90</v>
      </c>
      <c r="N467" t="s">
        <v>1144</v>
      </c>
      <c r="O467">
        <v>44525</v>
      </c>
      <c r="P467">
        <v>44500</v>
      </c>
      <c r="Q467">
        <v>1</v>
      </c>
      <c r="R467" t="s">
        <v>94</v>
      </c>
      <c r="S467">
        <v>749651.82</v>
      </c>
      <c r="T467">
        <v>749651.82</v>
      </c>
      <c r="U467">
        <v>9506</v>
      </c>
      <c r="V467">
        <v>5.5E-2</v>
      </c>
      <c r="W467">
        <v>1</v>
      </c>
      <c r="X467">
        <v>749651.82</v>
      </c>
      <c r="Y467" s="14">
        <v>749651.82</v>
      </c>
      <c r="Z467">
        <v>9506</v>
      </c>
      <c r="AA467">
        <v>0</v>
      </c>
      <c r="AB467">
        <v>0</v>
      </c>
      <c r="AC467" t="s">
        <v>523</v>
      </c>
      <c r="AD467">
        <v>0</v>
      </c>
      <c r="AE467">
        <v>0</v>
      </c>
      <c r="AF467">
        <v>0</v>
      </c>
      <c r="AG467">
        <v>0</v>
      </c>
      <c r="AH467" t="s">
        <v>523</v>
      </c>
      <c r="AI467">
        <v>4</v>
      </c>
      <c r="AJ467">
        <v>4</v>
      </c>
      <c r="AL467">
        <v>4</v>
      </c>
      <c r="AM467" t="s">
        <v>95</v>
      </c>
      <c r="AN467">
        <v>0</v>
      </c>
      <c r="AO467" t="s">
        <v>95</v>
      </c>
      <c r="AP467" t="s">
        <v>95</v>
      </c>
      <c r="AQ467">
        <v>1</v>
      </c>
      <c r="AS467">
        <v>1</v>
      </c>
      <c r="AT467" t="s">
        <v>92</v>
      </c>
      <c r="AU467" t="s">
        <v>2415</v>
      </c>
      <c r="AV467" t="s">
        <v>94</v>
      </c>
      <c r="AW467">
        <v>1000000</v>
      </c>
      <c r="AX467">
        <v>250348.18</v>
      </c>
      <c r="AY467">
        <v>1</v>
      </c>
      <c r="AZ467">
        <v>6390700</v>
      </c>
      <c r="BA467">
        <v>1599900.113926</v>
      </c>
      <c r="BB467" t="s">
        <v>93</v>
      </c>
      <c r="BC467" t="s">
        <v>2079</v>
      </c>
      <c r="BD467">
        <v>5084.7720220045539</v>
      </c>
      <c r="BE467">
        <v>0</v>
      </c>
      <c r="BF467">
        <v>64.477723593301334</v>
      </c>
      <c r="BG467">
        <v>5149.2497455978555</v>
      </c>
      <c r="BH467">
        <v>5084.7720220045539</v>
      </c>
      <c r="BI467">
        <v>0</v>
      </c>
      <c r="BJ467">
        <v>64.477723593301334</v>
      </c>
      <c r="BK467">
        <v>5149.2497455978555</v>
      </c>
      <c r="BL467">
        <v>599721.45600000001</v>
      </c>
      <c r="BM467">
        <v>0</v>
      </c>
      <c r="BN467">
        <v>7604.7999999999993</v>
      </c>
      <c r="BO467">
        <v>607326.25599999994</v>
      </c>
      <c r="BP467">
        <v>5084.7720220045539</v>
      </c>
      <c r="BQ467">
        <v>0</v>
      </c>
      <c r="BR467">
        <v>64.477723593301334</v>
      </c>
      <c r="BS467" s="14">
        <v>5149.2497455978555</v>
      </c>
      <c r="BT467" s="15">
        <v>26415.89913151586</v>
      </c>
      <c r="BU467" s="15">
        <v>0</v>
      </c>
      <c r="BV467" s="15">
        <v>334.96822183955976</v>
      </c>
      <c r="BW467" s="15">
        <v>26750.867353355421</v>
      </c>
      <c r="BX467" s="15">
        <v>26415.89913151586</v>
      </c>
      <c r="BY467" s="15">
        <v>0</v>
      </c>
      <c r="BZ467" s="15">
        <v>334.96822183955976</v>
      </c>
      <c r="CA467" s="15">
        <v>26750.867353355421</v>
      </c>
      <c r="CB467" s="15">
        <v>3115612.9360656003</v>
      </c>
      <c r="CC467" s="15">
        <v>0</v>
      </c>
      <c r="CD467" s="15">
        <v>39507.696479999999</v>
      </c>
      <c r="CE467" s="15">
        <v>3155120.6325455997</v>
      </c>
      <c r="CF467" s="15">
        <v>26415.89913151586</v>
      </c>
      <c r="CG467" s="15">
        <v>0</v>
      </c>
      <c r="CH467" s="15">
        <v>334.96822183955976</v>
      </c>
      <c r="CI467" s="15">
        <v>26750.867353355421</v>
      </c>
      <c r="CJ467" s="15" t="s">
        <v>96</v>
      </c>
      <c r="CK467" s="15">
        <v>1.4999999999999999E-2</v>
      </c>
      <c r="CL467" s="15">
        <v>3.5000000000000003E-2</v>
      </c>
      <c r="CM467" s="15">
        <v>0.26500000000000001</v>
      </c>
      <c r="CN467" s="15">
        <v>11244.777299999998</v>
      </c>
      <c r="CO467" s="15">
        <v>26237.813700000002</v>
      </c>
      <c r="CP467" s="15">
        <v>198657.7323</v>
      </c>
      <c r="CQ467" s="15">
        <v>11244.777299999998</v>
      </c>
      <c r="CR467" s="14">
        <v>11244.777299999998</v>
      </c>
      <c r="CS467">
        <v>11244.777299999998</v>
      </c>
      <c r="CT467">
        <v>26237.813700000002</v>
      </c>
      <c r="CU467">
        <v>198657.7323</v>
      </c>
      <c r="CV467">
        <v>11244.777299999998</v>
      </c>
      <c r="CW467">
        <v>11244.777299999998</v>
      </c>
      <c r="CX467">
        <v>4</v>
      </c>
      <c r="CY467" s="21">
        <f t="shared" si="7"/>
        <v>6.8688551247669295E-3</v>
      </c>
      <c r="CZ467" s="21" t="e">
        <f>VLOOKUP(F467,#REF!,12,0)</f>
        <v>#REF!</v>
      </c>
      <c r="DB467" s="16"/>
    </row>
    <row r="468" spans="1:106">
      <c r="A468" t="s">
        <v>520</v>
      </c>
      <c r="B468" t="s">
        <v>1145</v>
      </c>
      <c r="C468" t="s">
        <v>2080</v>
      </c>
      <c r="D468" t="s">
        <v>2460</v>
      </c>
      <c r="E468" t="s">
        <v>520</v>
      </c>
      <c r="F468" t="s">
        <v>1145</v>
      </c>
      <c r="I468" t="s">
        <v>836</v>
      </c>
      <c r="J468" t="s">
        <v>2418</v>
      </c>
      <c r="K468" t="s">
        <v>100</v>
      </c>
      <c r="L468" t="s">
        <v>89</v>
      </c>
      <c r="M468" t="s">
        <v>90</v>
      </c>
      <c r="N468" t="s">
        <v>1148</v>
      </c>
      <c r="O468">
        <v>44525</v>
      </c>
      <c r="P468">
        <v>44500</v>
      </c>
      <c r="Q468">
        <v>1</v>
      </c>
      <c r="R468" t="s">
        <v>94</v>
      </c>
      <c r="S468">
        <v>1338242.6000000001</v>
      </c>
      <c r="T468">
        <v>1338242.6000000001</v>
      </c>
      <c r="U468">
        <v>16969.66</v>
      </c>
      <c r="V468">
        <v>5.5E-2</v>
      </c>
      <c r="W468">
        <v>1</v>
      </c>
      <c r="X468">
        <v>1338242.6000000001</v>
      </c>
      <c r="Y468" s="14">
        <v>1338242.6000000001</v>
      </c>
      <c r="Z468">
        <v>16969.66</v>
      </c>
      <c r="AA468">
        <v>0</v>
      </c>
      <c r="AB468">
        <v>0</v>
      </c>
      <c r="AC468" t="s">
        <v>523</v>
      </c>
      <c r="AD468">
        <v>0</v>
      </c>
      <c r="AE468">
        <v>0</v>
      </c>
      <c r="AF468">
        <v>0</v>
      </c>
      <c r="AG468">
        <v>0</v>
      </c>
      <c r="AH468" t="s">
        <v>523</v>
      </c>
      <c r="AI468">
        <v>4</v>
      </c>
      <c r="AJ468">
        <v>4</v>
      </c>
      <c r="AL468">
        <v>4</v>
      </c>
      <c r="AM468" t="s">
        <v>95</v>
      </c>
      <c r="AN468">
        <v>0</v>
      </c>
      <c r="AO468" t="s">
        <v>95</v>
      </c>
      <c r="AP468" t="s">
        <v>95</v>
      </c>
      <c r="AQ468">
        <v>1</v>
      </c>
      <c r="AS468">
        <v>1</v>
      </c>
      <c r="AT468" t="s">
        <v>92</v>
      </c>
      <c r="AU468" t="s">
        <v>2415</v>
      </c>
      <c r="AV468" t="s">
        <v>94</v>
      </c>
      <c r="AW468">
        <v>3000000</v>
      </c>
      <c r="AX468">
        <v>1661757.4</v>
      </c>
      <c r="AY468">
        <v>1</v>
      </c>
      <c r="AZ468">
        <v>19172100</v>
      </c>
      <c r="BA468">
        <v>10619793.016179999</v>
      </c>
      <c r="BB468" t="s">
        <v>93</v>
      </c>
      <c r="BC468" t="s">
        <v>2080</v>
      </c>
      <c r="BD468">
        <v>9077.0919906986055</v>
      </c>
      <c r="BE468">
        <v>0</v>
      </c>
      <c r="BF468">
        <v>115.10257173914391</v>
      </c>
      <c r="BG468">
        <v>9192.1945624377495</v>
      </c>
      <c r="BH468">
        <v>9077.0919906986055</v>
      </c>
      <c r="BI468">
        <v>0</v>
      </c>
      <c r="BJ468">
        <v>115.10257173914391</v>
      </c>
      <c r="BK468">
        <v>9192.1945624377495</v>
      </c>
      <c r="BL468">
        <v>1070594.08</v>
      </c>
      <c r="BM468">
        <v>0</v>
      </c>
      <c r="BN468">
        <v>13575.727999999999</v>
      </c>
      <c r="BO468">
        <v>1084169.8080000002</v>
      </c>
      <c r="BP468">
        <v>9077.0919906986055</v>
      </c>
      <c r="BQ468">
        <v>0</v>
      </c>
      <c r="BR468">
        <v>115.10257173914391</v>
      </c>
      <c r="BS468" s="14">
        <v>9192.1945624377495</v>
      </c>
      <c r="BT468" s="15">
        <v>47156.400600878325</v>
      </c>
      <c r="BU468" s="15">
        <v>0</v>
      </c>
      <c r="BV468" s="15">
        <v>597.9693704420265</v>
      </c>
      <c r="BW468" s="15">
        <v>47754.369971320353</v>
      </c>
      <c r="BX468" s="15">
        <v>47156.400600878325</v>
      </c>
      <c r="BY468" s="15">
        <v>0</v>
      </c>
      <c r="BZ468" s="15">
        <v>597.9693704420265</v>
      </c>
      <c r="CA468" s="15">
        <v>47754.369971320353</v>
      </c>
      <c r="CB468" s="15">
        <v>5561843.3050080007</v>
      </c>
      <c r="CC468" s="15">
        <v>0</v>
      </c>
      <c r="CD468" s="15">
        <v>70527.264532799993</v>
      </c>
      <c r="CE468" s="15">
        <v>5632370.5695408015</v>
      </c>
      <c r="CF468" s="15">
        <v>47156.400600878325</v>
      </c>
      <c r="CG468" s="15">
        <v>0</v>
      </c>
      <c r="CH468" s="15">
        <v>597.9693704420265</v>
      </c>
      <c r="CI468" s="15">
        <v>47754.369971320353</v>
      </c>
      <c r="CJ468" s="15" t="s">
        <v>96</v>
      </c>
      <c r="CK468" s="15">
        <v>1.4999999999999999E-2</v>
      </c>
      <c r="CL468" s="15">
        <v>3.5000000000000003E-2</v>
      </c>
      <c r="CM468" s="15">
        <v>0.26500000000000001</v>
      </c>
      <c r="CN468" s="15">
        <v>20073.638999999999</v>
      </c>
      <c r="CO468" s="15">
        <v>46838.491000000009</v>
      </c>
      <c r="CP468" s="15">
        <v>354634.28900000005</v>
      </c>
      <c r="CQ468" s="15">
        <v>20073.638999999999</v>
      </c>
      <c r="CR468" s="14">
        <v>20073.638999999999</v>
      </c>
      <c r="CS468">
        <v>20073.638999999999</v>
      </c>
      <c r="CT468">
        <v>46838.491000000009</v>
      </c>
      <c r="CU468">
        <v>354634.28900000005</v>
      </c>
      <c r="CV468">
        <v>20073.638999999999</v>
      </c>
      <c r="CW468">
        <v>20073.638999999999</v>
      </c>
      <c r="CX468">
        <v>4</v>
      </c>
      <c r="CY468" s="21">
        <f t="shared" si="7"/>
        <v>6.8688551406432203E-3</v>
      </c>
      <c r="CZ468" s="21" t="e">
        <f>VLOOKUP(F468,#REF!,12,0)</f>
        <v>#REF!</v>
      </c>
      <c r="DB468" s="16"/>
    </row>
    <row r="469" spans="1:106">
      <c r="A469" t="s">
        <v>520</v>
      </c>
      <c r="B469" t="s">
        <v>1149</v>
      </c>
      <c r="C469" t="s">
        <v>2081</v>
      </c>
      <c r="D469" t="s">
        <v>2460</v>
      </c>
      <c r="E469" t="s">
        <v>520</v>
      </c>
      <c r="F469" t="s">
        <v>1149</v>
      </c>
      <c r="I469" t="s">
        <v>836</v>
      </c>
      <c r="J469" t="s">
        <v>2418</v>
      </c>
      <c r="K469" t="s">
        <v>100</v>
      </c>
      <c r="L469" t="s">
        <v>89</v>
      </c>
      <c r="M469" t="s">
        <v>90</v>
      </c>
      <c r="N469" t="s">
        <v>1152</v>
      </c>
      <c r="O469">
        <v>44525</v>
      </c>
      <c r="P469">
        <v>44500</v>
      </c>
      <c r="Q469">
        <v>1</v>
      </c>
      <c r="R469" t="s">
        <v>94</v>
      </c>
      <c r="S469">
        <v>1135335.25</v>
      </c>
      <c r="T469">
        <v>1135335.25</v>
      </c>
      <c r="U469">
        <v>14396.68</v>
      </c>
      <c r="V469">
        <v>5.5E-2</v>
      </c>
      <c r="W469">
        <v>1</v>
      </c>
      <c r="X469">
        <v>1135335.25</v>
      </c>
      <c r="Y469" s="14">
        <v>1135335.25</v>
      </c>
      <c r="Z469">
        <v>14396.68</v>
      </c>
      <c r="AA469">
        <v>0</v>
      </c>
      <c r="AB469">
        <v>0</v>
      </c>
      <c r="AC469" t="s">
        <v>523</v>
      </c>
      <c r="AD469">
        <v>0</v>
      </c>
      <c r="AE469">
        <v>0</v>
      </c>
      <c r="AF469">
        <v>0</v>
      </c>
      <c r="AG469">
        <v>0</v>
      </c>
      <c r="AH469" t="s">
        <v>523</v>
      </c>
      <c r="AI469">
        <v>4</v>
      </c>
      <c r="AJ469">
        <v>4</v>
      </c>
      <c r="AL469">
        <v>4</v>
      </c>
      <c r="AM469" t="s">
        <v>95</v>
      </c>
      <c r="AN469">
        <v>0</v>
      </c>
      <c r="AO469" t="s">
        <v>95</v>
      </c>
      <c r="AP469" t="s">
        <v>95</v>
      </c>
      <c r="AQ469">
        <v>1</v>
      </c>
      <c r="AS469">
        <v>1</v>
      </c>
      <c r="AT469" t="s">
        <v>92</v>
      </c>
      <c r="AU469" t="s">
        <v>2415</v>
      </c>
      <c r="AV469" t="s">
        <v>94</v>
      </c>
      <c r="AW469">
        <v>2000000</v>
      </c>
      <c r="AX469">
        <v>864664.75</v>
      </c>
      <c r="AY469">
        <v>1</v>
      </c>
      <c r="AZ469">
        <v>12781400</v>
      </c>
      <c r="BA469">
        <v>5525813.017825</v>
      </c>
      <c r="BB469" t="s">
        <v>93</v>
      </c>
      <c r="BC469" t="s">
        <v>2081</v>
      </c>
      <c r="BD469">
        <v>7700.8029071356705</v>
      </c>
      <c r="BE469">
        <v>0</v>
      </c>
      <c r="BF469">
        <v>97.650447475405997</v>
      </c>
      <c r="BG469">
        <v>7798.4533546110761</v>
      </c>
      <c r="BH469">
        <v>7700.8029071356705</v>
      </c>
      <c r="BI469">
        <v>0</v>
      </c>
      <c r="BJ469">
        <v>97.650447475405997</v>
      </c>
      <c r="BK469">
        <v>7798.4533546110761</v>
      </c>
      <c r="BL469">
        <v>908268.2</v>
      </c>
      <c r="BM469">
        <v>0</v>
      </c>
      <c r="BN469">
        <v>11517.343999999999</v>
      </c>
      <c r="BO469">
        <v>919785.54399999999</v>
      </c>
      <c r="BP469">
        <v>7700.8029071356705</v>
      </c>
      <c r="BQ469">
        <v>0</v>
      </c>
      <c r="BR469">
        <v>97.650447475405997</v>
      </c>
      <c r="BS469" s="14">
        <v>7798.4533546110761</v>
      </c>
      <c r="BT469" s="15">
        <v>40006.441182860523</v>
      </c>
      <c r="BU469" s="15">
        <v>0</v>
      </c>
      <c r="BV469" s="15">
        <v>507.30383967948171</v>
      </c>
      <c r="BW469" s="15">
        <v>40513.745022540003</v>
      </c>
      <c r="BX469" s="15">
        <v>40006.441182860523</v>
      </c>
      <c r="BY469" s="15">
        <v>0</v>
      </c>
      <c r="BZ469" s="15">
        <v>507.30383967948171</v>
      </c>
      <c r="CA469" s="15">
        <v>40513.745022540003</v>
      </c>
      <c r="CB469" s="15">
        <v>4718544.1258199997</v>
      </c>
      <c r="CC469" s="15">
        <v>0</v>
      </c>
      <c r="CD469" s="15">
        <v>59833.753814399999</v>
      </c>
      <c r="CE469" s="15">
        <v>4778377.8796343999</v>
      </c>
      <c r="CF469" s="15">
        <v>40006.441182860523</v>
      </c>
      <c r="CG469" s="15">
        <v>0</v>
      </c>
      <c r="CH469" s="15">
        <v>507.30383967948171</v>
      </c>
      <c r="CI469" s="15">
        <v>40513.745022540003</v>
      </c>
      <c r="CJ469" s="15" t="s">
        <v>96</v>
      </c>
      <c r="CK469" s="15">
        <v>1.4999999999999999E-2</v>
      </c>
      <c r="CL469" s="15">
        <v>3.5000000000000003E-2</v>
      </c>
      <c r="CM469" s="15">
        <v>0.26500000000000001</v>
      </c>
      <c r="CN469" s="15">
        <v>17030.028749999998</v>
      </c>
      <c r="CO469" s="15">
        <v>39736.733750000007</v>
      </c>
      <c r="CP469" s="15">
        <v>300863.84125</v>
      </c>
      <c r="CQ469" s="15">
        <v>17030.028749999998</v>
      </c>
      <c r="CR469" s="14">
        <v>17030.028749999998</v>
      </c>
      <c r="CS469">
        <v>17030.028749999998</v>
      </c>
      <c r="CT469">
        <v>39736.733750000007</v>
      </c>
      <c r="CU469">
        <v>300863.84125</v>
      </c>
      <c r="CV469">
        <v>17030.028749999998</v>
      </c>
      <c r="CW469">
        <v>17030.028749999998</v>
      </c>
      <c r="CX469">
        <v>4</v>
      </c>
      <c r="CY469" s="21">
        <f t="shared" si="7"/>
        <v>6.8688551285720021E-3</v>
      </c>
      <c r="CZ469" s="21" t="e">
        <f>VLOOKUP(F469,#REF!,12,0)</f>
        <v>#REF!</v>
      </c>
      <c r="DB469" s="16"/>
    </row>
    <row r="470" spans="1:106">
      <c r="A470" t="s">
        <v>520</v>
      </c>
      <c r="B470" t="s">
        <v>1153</v>
      </c>
      <c r="C470" t="s">
        <v>2082</v>
      </c>
      <c r="D470" t="s">
        <v>2460</v>
      </c>
      <c r="E470" t="s">
        <v>520</v>
      </c>
      <c r="F470" t="s">
        <v>1153</v>
      </c>
      <c r="I470" t="s">
        <v>836</v>
      </c>
      <c r="J470" t="s">
        <v>2418</v>
      </c>
      <c r="K470" t="s">
        <v>100</v>
      </c>
      <c r="L470" t="s">
        <v>89</v>
      </c>
      <c r="M470" t="s">
        <v>90</v>
      </c>
      <c r="N470" t="s">
        <v>1156</v>
      </c>
      <c r="O470">
        <v>44525</v>
      </c>
      <c r="P470">
        <v>44500</v>
      </c>
      <c r="Q470">
        <v>1</v>
      </c>
      <c r="R470" t="s">
        <v>94</v>
      </c>
      <c r="S470">
        <v>376233.94</v>
      </c>
      <c r="T470">
        <v>376233.94</v>
      </c>
      <c r="U470">
        <v>4770.8599999999997</v>
      </c>
      <c r="V470">
        <v>5.5E-2</v>
      </c>
      <c r="W470">
        <v>1</v>
      </c>
      <c r="X470">
        <v>376233.94</v>
      </c>
      <c r="Y470" s="14">
        <v>376233.94</v>
      </c>
      <c r="Z470">
        <v>4770.8599999999997</v>
      </c>
      <c r="AA470">
        <v>0</v>
      </c>
      <c r="AB470">
        <v>0</v>
      </c>
      <c r="AC470" t="s">
        <v>523</v>
      </c>
      <c r="AD470">
        <v>0</v>
      </c>
      <c r="AE470">
        <v>0</v>
      </c>
      <c r="AF470">
        <v>0</v>
      </c>
      <c r="AG470">
        <v>0</v>
      </c>
      <c r="AH470" t="s">
        <v>523</v>
      </c>
      <c r="AI470">
        <v>4</v>
      </c>
      <c r="AJ470">
        <v>4</v>
      </c>
      <c r="AL470">
        <v>4</v>
      </c>
      <c r="AM470" t="s">
        <v>95</v>
      </c>
      <c r="AN470">
        <v>0</v>
      </c>
      <c r="AO470" t="s">
        <v>95</v>
      </c>
      <c r="AP470" t="s">
        <v>95</v>
      </c>
      <c r="AQ470">
        <v>1</v>
      </c>
      <c r="AS470">
        <v>1</v>
      </c>
      <c r="AT470" t="s">
        <v>92</v>
      </c>
      <c r="AU470" t="s">
        <v>2415</v>
      </c>
      <c r="AV470" t="s">
        <v>94</v>
      </c>
      <c r="AW470">
        <v>500000</v>
      </c>
      <c r="AX470">
        <v>123766.06</v>
      </c>
      <c r="AY470">
        <v>1</v>
      </c>
      <c r="AZ470">
        <v>3195350</v>
      </c>
      <c r="BA470">
        <v>790951.75964199996</v>
      </c>
      <c r="BB470" t="s">
        <v>93</v>
      </c>
      <c r="BC470" t="s">
        <v>2082</v>
      </c>
      <c r="BD470">
        <v>2551.9364601029583</v>
      </c>
      <c r="BE470">
        <v>0</v>
      </c>
      <c r="BF470">
        <v>32.360003406515631</v>
      </c>
      <c r="BG470">
        <v>2584.2964635094741</v>
      </c>
      <c r="BH470">
        <v>2551.9364601029583</v>
      </c>
      <c r="BI470">
        <v>0</v>
      </c>
      <c r="BJ470">
        <v>32.360003406515631</v>
      </c>
      <c r="BK470">
        <v>2584.2964635094741</v>
      </c>
      <c r="BL470">
        <v>300987.152</v>
      </c>
      <c r="BM470">
        <v>0</v>
      </c>
      <c r="BN470">
        <v>3816.6879999999996</v>
      </c>
      <c r="BO470">
        <v>304803.83999999997</v>
      </c>
      <c r="BP470">
        <v>2551.9364601029583</v>
      </c>
      <c r="BQ470">
        <v>0</v>
      </c>
      <c r="BR470">
        <v>32.360003406515631</v>
      </c>
      <c r="BS470" s="14">
        <v>2584.2964635094741</v>
      </c>
      <c r="BT470" s="15">
        <v>13257.565103880879</v>
      </c>
      <c r="BU470" s="15">
        <v>0</v>
      </c>
      <c r="BV470" s="15">
        <v>168.11345369718936</v>
      </c>
      <c r="BW470" s="15">
        <v>13425.678557578069</v>
      </c>
      <c r="BX470" s="15">
        <v>13257.565103880879</v>
      </c>
      <c r="BY470" s="15">
        <v>0</v>
      </c>
      <c r="BZ470" s="15">
        <v>168.11345369718936</v>
      </c>
      <c r="CA470" s="15">
        <v>13425.678557578069</v>
      </c>
      <c r="CB470" s="15">
        <v>1563658.3533552</v>
      </c>
      <c r="CC470" s="15">
        <v>0</v>
      </c>
      <c r="CD470" s="15">
        <v>19828.0758288</v>
      </c>
      <c r="CE470" s="15">
        <v>1583486.4291839998</v>
      </c>
      <c r="CF470" s="15">
        <v>13257.565103880879</v>
      </c>
      <c r="CG470" s="15">
        <v>0</v>
      </c>
      <c r="CH470" s="15">
        <v>168.11345369718936</v>
      </c>
      <c r="CI470" s="15">
        <v>13425.678557578069</v>
      </c>
      <c r="CJ470" s="15" t="s">
        <v>96</v>
      </c>
      <c r="CK470" s="15">
        <v>1.4999999999999999E-2</v>
      </c>
      <c r="CL470" s="15">
        <v>3.5000000000000003E-2</v>
      </c>
      <c r="CM470" s="15">
        <v>0.26500000000000001</v>
      </c>
      <c r="CN470" s="15">
        <v>5643.5091000000002</v>
      </c>
      <c r="CO470" s="15">
        <v>13168.187900000001</v>
      </c>
      <c r="CP470" s="15">
        <v>99701.994100000011</v>
      </c>
      <c r="CQ470" s="15">
        <v>5643.5091000000002</v>
      </c>
      <c r="CR470" s="14">
        <v>5643.5091000000002</v>
      </c>
      <c r="CS470">
        <v>5643.5091000000002</v>
      </c>
      <c r="CT470">
        <v>13168.187900000001</v>
      </c>
      <c r="CU470">
        <v>99701.994100000011</v>
      </c>
      <c r="CV470">
        <v>5643.5091000000002</v>
      </c>
      <c r="CW470">
        <v>5643.5091000000002</v>
      </c>
      <c r="CX470">
        <v>4</v>
      </c>
      <c r="CY470" s="21">
        <f t="shared" si="7"/>
        <v>6.8688552221244951E-3</v>
      </c>
      <c r="CZ470" s="21" t="e">
        <f>VLOOKUP(F470,#REF!,12,0)</f>
        <v>#REF!</v>
      </c>
      <c r="DB470" s="16"/>
    </row>
    <row r="471" spans="1:106">
      <c r="A471" t="s">
        <v>520</v>
      </c>
      <c r="B471" t="s">
        <v>1157</v>
      </c>
      <c r="C471" t="s">
        <v>2083</v>
      </c>
      <c r="D471" t="s">
        <v>2460</v>
      </c>
      <c r="E471" t="s">
        <v>520</v>
      </c>
      <c r="F471" t="s">
        <v>1157</v>
      </c>
      <c r="I471" t="s">
        <v>836</v>
      </c>
      <c r="J471" t="s">
        <v>2418</v>
      </c>
      <c r="K471" t="s">
        <v>100</v>
      </c>
      <c r="L471" t="s">
        <v>89</v>
      </c>
      <c r="M471" t="s">
        <v>90</v>
      </c>
      <c r="N471" t="s">
        <v>1160</v>
      </c>
      <c r="O471">
        <v>44525</v>
      </c>
      <c r="P471">
        <v>44500</v>
      </c>
      <c r="Q471">
        <v>1</v>
      </c>
      <c r="R471" t="s">
        <v>94</v>
      </c>
      <c r="S471">
        <v>450000</v>
      </c>
      <c r="T471">
        <v>450000</v>
      </c>
      <c r="U471">
        <v>5706.25</v>
      </c>
      <c r="V471">
        <v>5.5E-2</v>
      </c>
      <c r="W471">
        <v>1</v>
      </c>
      <c r="X471">
        <v>450000</v>
      </c>
      <c r="Y471" s="14">
        <v>450000</v>
      </c>
      <c r="Z471">
        <v>5706.25</v>
      </c>
      <c r="AA471">
        <v>0</v>
      </c>
      <c r="AB471">
        <v>0</v>
      </c>
      <c r="AC471" t="s">
        <v>523</v>
      </c>
      <c r="AD471">
        <v>0</v>
      </c>
      <c r="AE471">
        <v>0</v>
      </c>
      <c r="AF471">
        <v>0</v>
      </c>
      <c r="AG471">
        <v>0</v>
      </c>
      <c r="AH471" t="s">
        <v>523</v>
      </c>
      <c r="AI471">
        <v>4</v>
      </c>
      <c r="AJ471">
        <v>4</v>
      </c>
      <c r="AL471">
        <v>4</v>
      </c>
      <c r="AM471" t="s">
        <v>95</v>
      </c>
      <c r="AN471">
        <v>0</v>
      </c>
      <c r="AO471" t="s">
        <v>95</v>
      </c>
      <c r="AP471" t="s">
        <v>95</v>
      </c>
      <c r="AQ471">
        <v>1</v>
      </c>
      <c r="AS471">
        <v>1</v>
      </c>
      <c r="AT471" t="s">
        <v>92</v>
      </c>
      <c r="AU471" t="s">
        <v>2415</v>
      </c>
      <c r="AV471" t="s">
        <v>94</v>
      </c>
      <c r="AW471">
        <v>2000000</v>
      </c>
      <c r="AX471">
        <v>1550000</v>
      </c>
      <c r="AY471">
        <v>1</v>
      </c>
      <c r="AZ471">
        <v>12781400</v>
      </c>
      <c r="BA471">
        <v>9905585</v>
      </c>
      <c r="BB471" t="s">
        <v>93</v>
      </c>
      <c r="BC471" t="s">
        <v>2083</v>
      </c>
      <c r="BD471">
        <v>3052.2802037645279</v>
      </c>
      <c r="BE471">
        <v>0</v>
      </c>
      <c r="BF471">
        <v>38.704608694958523</v>
      </c>
      <c r="BG471">
        <v>3090.9848124594864</v>
      </c>
      <c r="BH471">
        <v>3052.2802037645279</v>
      </c>
      <c r="BI471">
        <v>0</v>
      </c>
      <c r="BJ471">
        <v>38.704608694958523</v>
      </c>
      <c r="BK471">
        <v>3090.9848124594864</v>
      </c>
      <c r="BL471">
        <v>360000</v>
      </c>
      <c r="BM471">
        <v>0</v>
      </c>
      <c r="BN471">
        <v>4565</v>
      </c>
      <c r="BO471">
        <v>364565</v>
      </c>
      <c r="BP471">
        <v>3052.2802037645279</v>
      </c>
      <c r="BQ471">
        <v>0</v>
      </c>
      <c r="BR471">
        <v>38.704608694958523</v>
      </c>
      <c r="BS471" s="14">
        <v>3090.9848124594864</v>
      </c>
      <c r="BT471" s="15">
        <v>15856.900886577099</v>
      </c>
      <c r="BU471" s="15">
        <v>0</v>
      </c>
      <c r="BV471" s="15">
        <v>201.07431263117903</v>
      </c>
      <c r="BW471" s="15">
        <v>16057.975199208278</v>
      </c>
      <c r="BX471" s="15">
        <v>15856.900886577099</v>
      </c>
      <c r="BY471" s="15">
        <v>0</v>
      </c>
      <c r="BZ471" s="15">
        <v>201.07431263117903</v>
      </c>
      <c r="CA471" s="15">
        <v>16057.975199208278</v>
      </c>
      <c r="CB471" s="15">
        <v>1870236</v>
      </c>
      <c r="CC471" s="15">
        <v>0</v>
      </c>
      <c r="CD471" s="15">
        <v>23715.6315</v>
      </c>
      <c r="CE471" s="15">
        <v>1893951.6315000001</v>
      </c>
      <c r="CF471" s="15">
        <v>15856.900886577099</v>
      </c>
      <c r="CG471" s="15">
        <v>0</v>
      </c>
      <c r="CH471" s="15">
        <v>201.07431263117903</v>
      </c>
      <c r="CI471" s="15">
        <v>16057.975199208278</v>
      </c>
      <c r="CJ471" s="15" t="s">
        <v>96</v>
      </c>
      <c r="CK471" s="15">
        <v>1.4999999999999999E-2</v>
      </c>
      <c r="CL471" s="15">
        <v>3.5000000000000003E-2</v>
      </c>
      <c r="CM471" s="15">
        <v>0.26500000000000001</v>
      </c>
      <c r="CN471" s="15">
        <v>6750</v>
      </c>
      <c r="CO471" s="15">
        <v>15750.000000000002</v>
      </c>
      <c r="CP471" s="15">
        <v>119250</v>
      </c>
      <c r="CQ471" s="15">
        <v>6750</v>
      </c>
      <c r="CR471" s="14">
        <v>6750</v>
      </c>
      <c r="CS471">
        <v>6750</v>
      </c>
      <c r="CT471">
        <v>15750.000000000002</v>
      </c>
      <c r="CU471">
        <v>119250</v>
      </c>
      <c r="CV471">
        <v>6750</v>
      </c>
      <c r="CW471">
        <v>6750</v>
      </c>
      <c r="CX471">
        <v>4</v>
      </c>
      <c r="CY471" s="21">
        <f t="shared" si="7"/>
        <v>6.8688551387988588E-3</v>
      </c>
      <c r="CZ471" s="21" t="e">
        <f>VLOOKUP(F471,#REF!,12,0)</f>
        <v>#REF!</v>
      </c>
      <c r="DB471" s="16"/>
    </row>
    <row r="472" spans="1:106">
      <c r="A472" t="s">
        <v>520</v>
      </c>
      <c r="B472" t="s">
        <v>1161</v>
      </c>
      <c r="C472" t="s">
        <v>2084</v>
      </c>
      <c r="D472" t="s">
        <v>2460</v>
      </c>
      <c r="E472" t="s">
        <v>520</v>
      </c>
      <c r="F472" t="s">
        <v>1161</v>
      </c>
      <c r="I472" t="s">
        <v>836</v>
      </c>
      <c r="J472" t="s">
        <v>2418</v>
      </c>
      <c r="K472" t="s">
        <v>100</v>
      </c>
      <c r="L472" t="s">
        <v>89</v>
      </c>
      <c r="M472" t="s">
        <v>90</v>
      </c>
      <c r="N472" t="s">
        <v>1164</v>
      </c>
      <c r="O472">
        <v>44525</v>
      </c>
      <c r="P472">
        <v>44500</v>
      </c>
      <c r="Q472">
        <v>1</v>
      </c>
      <c r="R472" t="s">
        <v>94</v>
      </c>
      <c r="S472">
        <v>237065.95</v>
      </c>
      <c r="T472">
        <v>237065.95</v>
      </c>
      <c r="U472">
        <v>3006.13</v>
      </c>
      <c r="V472">
        <v>5.5E-2</v>
      </c>
      <c r="W472">
        <v>1</v>
      </c>
      <c r="X472">
        <v>237065.95</v>
      </c>
      <c r="Y472" s="14">
        <v>237065.95</v>
      </c>
      <c r="Z472">
        <v>3006.13</v>
      </c>
      <c r="AA472">
        <v>0</v>
      </c>
      <c r="AB472">
        <v>0</v>
      </c>
      <c r="AC472" t="s">
        <v>523</v>
      </c>
      <c r="AD472">
        <v>0</v>
      </c>
      <c r="AE472">
        <v>0</v>
      </c>
      <c r="AF472">
        <v>0</v>
      </c>
      <c r="AG472">
        <v>0</v>
      </c>
      <c r="AH472" t="s">
        <v>523</v>
      </c>
      <c r="AI472">
        <v>4</v>
      </c>
      <c r="AJ472">
        <v>4</v>
      </c>
      <c r="AL472">
        <v>4</v>
      </c>
      <c r="AM472" t="s">
        <v>95</v>
      </c>
      <c r="AN472">
        <v>0</v>
      </c>
      <c r="AO472" t="s">
        <v>95</v>
      </c>
      <c r="AP472" t="s">
        <v>95</v>
      </c>
      <c r="AQ472">
        <v>1</v>
      </c>
      <c r="AS472">
        <v>1</v>
      </c>
      <c r="AT472" t="s">
        <v>92</v>
      </c>
      <c r="AU472" t="s">
        <v>2415</v>
      </c>
      <c r="AV472" t="s">
        <v>94</v>
      </c>
      <c r="AW472">
        <v>1000000</v>
      </c>
      <c r="AX472">
        <v>762934.05</v>
      </c>
      <c r="AY472">
        <v>1</v>
      </c>
      <c r="AZ472">
        <v>6390700</v>
      </c>
      <c r="BA472">
        <v>4875682.6333349999</v>
      </c>
      <c r="BB472" t="s">
        <v>93</v>
      </c>
      <c r="BC472" t="s">
        <v>2084</v>
      </c>
      <c r="BD472">
        <v>1607.9815692702921</v>
      </c>
      <c r="BE472">
        <v>0</v>
      </c>
      <c r="BF472">
        <v>20.39011353098369</v>
      </c>
      <c r="BG472">
        <v>1628.3716828012757</v>
      </c>
      <c r="BH472">
        <v>1607.9815692702921</v>
      </c>
      <c r="BI472">
        <v>0</v>
      </c>
      <c r="BJ472">
        <v>20.39011353098369</v>
      </c>
      <c r="BK472">
        <v>1628.3716828012757</v>
      </c>
      <c r="BL472">
        <v>189652.76</v>
      </c>
      <c r="BM472">
        <v>0</v>
      </c>
      <c r="BN472">
        <v>2404.904</v>
      </c>
      <c r="BO472">
        <v>192057.66400000002</v>
      </c>
      <c r="BP472">
        <v>1607.9815692702921</v>
      </c>
      <c r="BQ472">
        <v>0</v>
      </c>
      <c r="BR472">
        <v>20.39011353098369</v>
      </c>
      <c r="BS472" s="14">
        <v>1628.3716828012757</v>
      </c>
      <c r="BT472" s="15">
        <v>8353.6250505160951</v>
      </c>
      <c r="BU472" s="15">
        <v>0</v>
      </c>
      <c r="BV472" s="15">
        <v>105.92867880481337</v>
      </c>
      <c r="BW472" s="15">
        <v>8459.5537293209072</v>
      </c>
      <c r="BX472" s="15">
        <v>8353.6250505160951</v>
      </c>
      <c r="BY472" s="15">
        <v>0</v>
      </c>
      <c r="BZ472" s="15">
        <v>105.92867880481337</v>
      </c>
      <c r="CA472" s="15">
        <v>8459.5537293209072</v>
      </c>
      <c r="CB472" s="15">
        <v>985265.05347600009</v>
      </c>
      <c r="CC472" s="15">
        <v>0</v>
      </c>
      <c r="CD472" s="15">
        <v>12493.7167704</v>
      </c>
      <c r="CE472" s="15">
        <v>997758.77024640015</v>
      </c>
      <c r="CF472" s="15">
        <v>8353.6250505160951</v>
      </c>
      <c r="CG472" s="15">
        <v>0</v>
      </c>
      <c r="CH472" s="15">
        <v>105.92867880481337</v>
      </c>
      <c r="CI472" s="15">
        <v>8459.5537293209072</v>
      </c>
      <c r="CJ472" s="15" t="s">
        <v>96</v>
      </c>
      <c r="CK472" s="15">
        <v>1.4999999999999999E-2</v>
      </c>
      <c r="CL472" s="15">
        <v>3.5000000000000003E-2</v>
      </c>
      <c r="CM472" s="15">
        <v>0.26500000000000001</v>
      </c>
      <c r="CN472" s="15">
        <v>3555.9892500000001</v>
      </c>
      <c r="CO472" s="15">
        <v>8297.3082500000019</v>
      </c>
      <c r="CP472" s="15">
        <v>62822.476750000009</v>
      </c>
      <c r="CQ472" s="15">
        <v>3555.9892500000001</v>
      </c>
      <c r="CR472" s="14">
        <v>3555.9892500000001</v>
      </c>
      <c r="CS472">
        <v>3555.9892500000001</v>
      </c>
      <c r="CT472">
        <v>8297.3082500000019</v>
      </c>
      <c r="CU472">
        <v>62822.476750000009</v>
      </c>
      <c r="CV472">
        <v>3555.9892500000001</v>
      </c>
      <c r="CW472">
        <v>3555.9892500000001</v>
      </c>
      <c r="CX472">
        <v>4</v>
      </c>
      <c r="CY472" s="21">
        <f t="shared" si="7"/>
        <v>6.8688551974725835E-3</v>
      </c>
      <c r="CZ472" s="21" t="e">
        <f>VLOOKUP(F472,#REF!,12,0)</f>
        <v>#REF!</v>
      </c>
      <c r="DB472" s="16"/>
    </row>
    <row r="473" spans="1:106">
      <c r="A473" t="s">
        <v>520</v>
      </c>
      <c r="B473" t="s">
        <v>1165</v>
      </c>
      <c r="C473" t="s">
        <v>2085</v>
      </c>
      <c r="D473" t="s">
        <v>2460</v>
      </c>
      <c r="E473" t="s">
        <v>520</v>
      </c>
      <c r="F473" t="s">
        <v>1165</v>
      </c>
      <c r="I473" t="s">
        <v>836</v>
      </c>
      <c r="J473" t="s">
        <v>2418</v>
      </c>
      <c r="K473" t="s">
        <v>100</v>
      </c>
      <c r="L473" t="s">
        <v>89</v>
      </c>
      <c r="M473" t="s">
        <v>90</v>
      </c>
      <c r="N473" t="s">
        <v>1168</v>
      </c>
      <c r="O473">
        <v>44525</v>
      </c>
      <c r="P473">
        <v>44500</v>
      </c>
      <c r="Q473">
        <v>1</v>
      </c>
      <c r="R473" t="s">
        <v>94</v>
      </c>
      <c r="S473">
        <v>73164.7</v>
      </c>
      <c r="T473">
        <v>73164.7</v>
      </c>
      <c r="U473">
        <v>927.77</v>
      </c>
      <c r="V473">
        <v>5.5E-2</v>
      </c>
      <c r="W473">
        <v>1</v>
      </c>
      <c r="X473">
        <v>73164.7</v>
      </c>
      <c r="Y473" s="14">
        <v>73164.7</v>
      </c>
      <c r="Z473">
        <v>927.77</v>
      </c>
      <c r="AA473">
        <v>0</v>
      </c>
      <c r="AB473">
        <v>0</v>
      </c>
      <c r="AC473" t="s">
        <v>523</v>
      </c>
      <c r="AD473">
        <v>0</v>
      </c>
      <c r="AE473">
        <v>0</v>
      </c>
      <c r="AF473">
        <v>0</v>
      </c>
      <c r="AG473">
        <v>0</v>
      </c>
      <c r="AH473" t="s">
        <v>523</v>
      </c>
      <c r="AI473">
        <v>4</v>
      </c>
      <c r="AJ473">
        <v>4</v>
      </c>
      <c r="AL473">
        <v>4</v>
      </c>
      <c r="AM473" t="s">
        <v>95</v>
      </c>
      <c r="AN473">
        <v>0</v>
      </c>
      <c r="AO473" t="s">
        <v>95</v>
      </c>
      <c r="AP473" t="s">
        <v>95</v>
      </c>
      <c r="AQ473">
        <v>1</v>
      </c>
      <c r="AS473">
        <v>1</v>
      </c>
      <c r="AT473" t="s">
        <v>92</v>
      </c>
      <c r="AU473" t="s">
        <v>2415</v>
      </c>
      <c r="AV473" t="s">
        <v>94</v>
      </c>
      <c r="AW473">
        <v>90000</v>
      </c>
      <c r="AX473">
        <v>16835.3</v>
      </c>
      <c r="AY473">
        <v>1</v>
      </c>
      <c r="AZ473">
        <v>575163</v>
      </c>
      <c r="BA473">
        <v>107589.35170999999</v>
      </c>
      <c r="BB473" t="s">
        <v>93</v>
      </c>
      <c r="BC473" t="s">
        <v>2085</v>
      </c>
      <c r="BD473">
        <v>496.26481205415678</v>
      </c>
      <c r="BE473">
        <v>0</v>
      </c>
      <c r="BF473">
        <v>6.2929200103258136</v>
      </c>
      <c r="BG473">
        <v>502.55773206448259</v>
      </c>
      <c r="BH473">
        <v>496.26481205415678</v>
      </c>
      <c r="BI473">
        <v>0</v>
      </c>
      <c r="BJ473">
        <v>6.2929200103258136</v>
      </c>
      <c r="BK473">
        <v>502.55773206448259</v>
      </c>
      <c r="BL473">
        <v>58531.76</v>
      </c>
      <c r="BM473">
        <v>0</v>
      </c>
      <c r="BN473">
        <v>742.21599999999989</v>
      </c>
      <c r="BO473">
        <v>59273.97600000001</v>
      </c>
      <c r="BP473">
        <v>496.26481205415678</v>
      </c>
      <c r="BQ473">
        <v>0</v>
      </c>
      <c r="BR473">
        <v>6.2929200103258136</v>
      </c>
      <c r="BS473" s="14">
        <v>502.55773206448259</v>
      </c>
      <c r="BT473" s="15">
        <v>2578.14532510255</v>
      </c>
      <c r="BU473" s="15">
        <v>0</v>
      </c>
      <c r="BV473" s="15">
        <v>32.692348745643635</v>
      </c>
      <c r="BW473" s="15">
        <v>2610.8376738481934</v>
      </c>
      <c r="BX473" s="15">
        <v>2578.14532510255</v>
      </c>
      <c r="BY473" s="15">
        <v>0</v>
      </c>
      <c r="BZ473" s="15">
        <v>32.692348745643635</v>
      </c>
      <c r="CA473" s="15">
        <v>2610.8376738481934</v>
      </c>
      <c r="CB473" s="15">
        <v>304078.34637600003</v>
      </c>
      <c r="CC473" s="15">
        <v>0</v>
      </c>
      <c r="CD473" s="15">
        <v>3855.8863415999995</v>
      </c>
      <c r="CE473" s="15">
        <v>307934.23271760007</v>
      </c>
      <c r="CF473" s="15">
        <v>2578.14532510255</v>
      </c>
      <c r="CG473" s="15">
        <v>0</v>
      </c>
      <c r="CH473" s="15">
        <v>32.692348745643635</v>
      </c>
      <c r="CI473" s="15">
        <v>2610.8376738481934</v>
      </c>
      <c r="CJ473" s="15" t="s">
        <v>96</v>
      </c>
      <c r="CK473" s="15">
        <v>1.4999999999999999E-2</v>
      </c>
      <c r="CL473" s="15">
        <v>3.5000000000000003E-2</v>
      </c>
      <c r="CM473" s="15">
        <v>0.26500000000000001</v>
      </c>
      <c r="CN473" s="15">
        <v>1097.4704999999999</v>
      </c>
      <c r="CO473" s="15">
        <v>2560.7645000000002</v>
      </c>
      <c r="CP473" s="15">
        <v>19388.645499999999</v>
      </c>
      <c r="CQ473" s="15">
        <v>1097.4704999999999</v>
      </c>
      <c r="CR473" s="14">
        <v>1097.4704999999999</v>
      </c>
      <c r="CS473">
        <v>1097.4704999999999</v>
      </c>
      <c r="CT473">
        <v>2560.7645000000002</v>
      </c>
      <c r="CU473">
        <v>19388.645499999999</v>
      </c>
      <c r="CV473">
        <v>1097.4704999999999</v>
      </c>
      <c r="CW473">
        <v>1097.4704999999999</v>
      </c>
      <c r="CX473">
        <v>4</v>
      </c>
      <c r="CY473" s="21">
        <f t="shared" si="7"/>
        <v>6.8688552275138507E-3</v>
      </c>
      <c r="CZ473" s="21" t="e">
        <f>VLOOKUP(F473,#REF!,12,0)</f>
        <v>#REF!</v>
      </c>
      <c r="DB473" s="16"/>
    </row>
    <row r="474" spans="1:106">
      <c r="A474" t="s">
        <v>520</v>
      </c>
      <c r="B474" t="s">
        <v>1169</v>
      </c>
      <c r="C474" t="s">
        <v>2086</v>
      </c>
      <c r="D474" t="s">
        <v>2460</v>
      </c>
      <c r="E474" t="s">
        <v>520</v>
      </c>
      <c r="F474" t="s">
        <v>1169</v>
      </c>
      <c r="I474" t="s">
        <v>836</v>
      </c>
      <c r="J474" t="s">
        <v>2418</v>
      </c>
      <c r="K474" t="s">
        <v>100</v>
      </c>
      <c r="L474" t="s">
        <v>89</v>
      </c>
      <c r="M474" t="s">
        <v>90</v>
      </c>
      <c r="N474" t="s">
        <v>1172</v>
      </c>
      <c r="O474">
        <v>44526</v>
      </c>
      <c r="P474">
        <v>44500</v>
      </c>
      <c r="Q474">
        <v>1</v>
      </c>
      <c r="R474" t="s">
        <v>94</v>
      </c>
      <c r="S474">
        <v>232937.08</v>
      </c>
      <c r="T474">
        <v>232937.08</v>
      </c>
      <c r="U474">
        <v>2989.36</v>
      </c>
      <c r="V474">
        <v>5.5E-2</v>
      </c>
      <c r="W474">
        <v>1</v>
      </c>
      <c r="X474">
        <v>232937.08</v>
      </c>
      <c r="Y474" s="14">
        <v>232937.08</v>
      </c>
      <c r="Z474">
        <v>2989.36</v>
      </c>
      <c r="AA474">
        <v>0</v>
      </c>
      <c r="AB474">
        <v>0</v>
      </c>
      <c r="AC474" t="s">
        <v>523</v>
      </c>
      <c r="AD474">
        <v>0</v>
      </c>
      <c r="AE474">
        <v>0</v>
      </c>
      <c r="AF474">
        <v>0</v>
      </c>
      <c r="AG474">
        <v>0</v>
      </c>
      <c r="AH474" t="s">
        <v>523</v>
      </c>
      <c r="AI474">
        <v>4</v>
      </c>
      <c r="AJ474">
        <v>4</v>
      </c>
      <c r="AL474">
        <v>4</v>
      </c>
      <c r="AM474" t="s">
        <v>95</v>
      </c>
      <c r="AN474">
        <v>0</v>
      </c>
      <c r="AO474" t="s">
        <v>95</v>
      </c>
      <c r="AP474" t="s">
        <v>95</v>
      </c>
      <c r="AQ474">
        <v>1</v>
      </c>
      <c r="AS474">
        <v>1</v>
      </c>
      <c r="AT474" t="s">
        <v>92</v>
      </c>
      <c r="AU474" t="s">
        <v>2415</v>
      </c>
      <c r="AV474" t="s">
        <v>94</v>
      </c>
      <c r="AW474">
        <v>2000000</v>
      </c>
      <c r="AX474">
        <v>1767062.92</v>
      </c>
      <c r="AY474">
        <v>1</v>
      </c>
      <c r="AZ474">
        <v>12781400</v>
      </c>
      <c r="BA474">
        <v>11292769.002843998</v>
      </c>
      <c r="BB474" t="s">
        <v>93</v>
      </c>
      <c r="BC474" t="s">
        <v>2086</v>
      </c>
      <c r="BD474">
        <v>1579.9760844593648</v>
      </c>
      <c r="BE474">
        <v>0</v>
      </c>
      <c r="BF474">
        <v>20.276365222056732</v>
      </c>
      <c r="BG474">
        <v>1600.2524496814215</v>
      </c>
      <c r="BH474">
        <v>1579.9760844593648</v>
      </c>
      <c r="BI474">
        <v>0</v>
      </c>
      <c r="BJ474">
        <v>20.276365222056732</v>
      </c>
      <c r="BK474">
        <v>1600.2524496814215</v>
      </c>
      <c r="BL474">
        <v>186349.66399999999</v>
      </c>
      <c r="BM474">
        <v>0</v>
      </c>
      <c r="BN474">
        <v>2391.4879999999998</v>
      </c>
      <c r="BO474">
        <v>188741.15199999997</v>
      </c>
      <c r="BP474">
        <v>1579.9760844593648</v>
      </c>
      <c r="BQ474">
        <v>0</v>
      </c>
      <c r="BR474">
        <v>20.276365222056732</v>
      </c>
      <c r="BS474" s="14">
        <v>1600.2524496814215</v>
      </c>
      <c r="BT474" s="15">
        <v>8208.1337563748457</v>
      </c>
      <c r="BU474" s="15">
        <v>0</v>
      </c>
      <c r="BV474" s="15">
        <v>105.33774496510694</v>
      </c>
      <c r="BW474" s="15">
        <v>8313.4715013399527</v>
      </c>
      <c r="BX474" s="15">
        <v>8208.1337563748457</v>
      </c>
      <c r="BY474" s="15">
        <v>0</v>
      </c>
      <c r="BZ474" s="15">
        <v>105.33774496510694</v>
      </c>
      <c r="CA474" s="15">
        <v>8313.4715013399527</v>
      </c>
      <c r="CB474" s="15">
        <v>968105.13944639999</v>
      </c>
      <c r="CC474" s="15">
        <v>0</v>
      </c>
      <c r="CD474" s="15">
        <v>12424.0193088</v>
      </c>
      <c r="CE474" s="15">
        <v>980529.15875519987</v>
      </c>
      <c r="CF474" s="15">
        <v>8208.1337563748457</v>
      </c>
      <c r="CG474" s="15">
        <v>0</v>
      </c>
      <c r="CH474" s="15">
        <v>105.33774496510694</v>
      </c>
      <c r="CI474" s="15">
        <v>8313.4715013399527</v>
      </c>
      <c r="CJ474" s="15" t="s">
        <v>96</v>
      </c>
      <c r="CK474" s="15">
        <v>1.4999999999999999E-2</v>
      </c>
      <c r="CL474" s="15">
        <v>3.5000000000000003E-2</v>
      </c>
      <c r="CM474" s="15">
        <v>0.26500000000000001</v>
      </c>
      <c r="CN474" s="15">
        <v>3494.0561999999995</v>
      </c>
      <c r="CO474" s="15">
        <v>8152.7978000000003</v>
      </c>
      <c r="CP474" s="15">
        <v>61728.326200000003</v>
      </c>
      <c r="CQ474" s="15">
        <v>3494.0561999999995</v>
      </c>
      <c r="CR474" s="14">
        <v>3494.0561999999995</v>
      </c>
      <c r="CS474">
        <v>3494.0561999999995</v>
      </c>
      <c r="CT474">
        <v>8152.7978000000003</v>
      </c>
      <c r="CU474">
        <v>61728.326200000003</v>
      </c>
      <c r="CV474">
        <v>3494.0561999999995</v>
      </c>
      <c r="CW474">
        <v>3494.0561999999995</v>
      </c>
      <c r="CX474">
        <v>4</v>
      </c>
      <c r="CY474" s="21">
        <f t="shared" si="7"/>
        <v>6.8698914302584265E-3</v>
      </c>
      <c r="CZ474" s="21" t="e">
        <f>VLOOKUP(F474,#REF!,12,0)</f>
        <v>#REF!</v>
      </c>
      <c r="DB474" s="16"/>
    </row>
    <row r="475" spans="1:106">
      <c r="A475" t="s">
        <v>520</v>
      </c>
      <c r="B475" t="s">
        <v>1173</v>
      </c>
      <c r="C475" t="s">
        <v>2087</v>
      </c>
      <c r="D475" t="s">
        <v>2460</v>
      </c>
      <c r="E475" t="s">
        <v>520</v>
      </c>
      <c r="F475" t="s">
        <v>1173</v>
      </c>
      <c r="I475" t="s">
        <v>836</v>
      </c>
      <c r="J475" t="s">
        <v>2418</v>
      </c>
      <c r="K475" t="s">
        <v>100</v>
      </c>
      <c r="L475" t="s">
        <v>89</v>
      </c>
      <c r="M475" t="s">
        <v>90</v>
      </c>
      <c r="N475" t="s">
        <v>1176</v>
      </c>
      <c r="O475">
        <v>44524</v>
      </c>
      <c r="P475">
        <v>44500</v>
      </c>
      <c r="Q475">
        <v>1</v>
      </c>
      <c r="R475" t="s">
        <v>94</v>
      </c>
      <c r="S475">
        <v>404910.9</v>
      </c>
      <c r="T475">
        <v>404910.9</v>
      </c>
      <c r="U475">
        <v>5072.63</v>
      </c>
      <c r="V475">
        <v>5.5E-2</v>
      </c>
      <c r="W475">
        <v>1</v>
      </c>
      <c r="X475">
        <v>404910.9</v>
      </c>
      <c r="Y475" s="14">
        <v>404910.9</v>
      </c>
      <c r="Z475">
        <v>5072.63</v>
      </c>
      <c r="AA475">
        <v>0</v>
      </c>
      <c r="AB475">
        <v>0</v>
      </c>
      <c r="AC475" t="s">
        <v>523</v>
      </c>
      <c r="AD475">
        <v>0</v>
      </c>
      <c r="AE475">
        <v>0</v>
      </c>
      <c r="AF475">
        <v>0</v>
      </c>
      <c r="AG475">
        <v>0</v>
      </c>
      <c r="AH475" t="s">
        <v>523</v>
      </c>
      <c r="AI475">
        <v>4</v>
      </c>
      <c r="AJ475">
        <v>4</v>
      </c>
      <c r="AL475">
        <v>4</v>
      </c>
      <c r="AM475" t="s">
        <v>95</v>
      </c>
      <c r="AN475">
        <v>0</v>
      </c>
      <c r="AO475" t="s">
        <v>95</v>
      </c>
      <c r="AP475" t="s">
        <v>95</v>
      </c>
      <c r="AQ475">
        <v>1</v>
      </c>
      <c r="AS475">
        <v>1</v>
      </c>
      <c r="AT475" t="s">
        <v>92</v>
      </c>
      <c r="AU475" t="s">
        <v>2415</v>
      </c>
      <c r="AV475" t="s">
        <v>94</v>
      </c>
      <c r="AW475">
        <v>1000000</v>
      </c>
      <c r="AX475">
        <v>595089.1</v>
      </c>
      <c r="AY475">
        <v>1</v>
      </c>
      <c r="AZ475">
        <v>6390700</v>
      </c>
      <c r="BA475">
        <v>3803035.9113699999</v>
      </c>
      <c r="BB475" t="s">
        <v>93</v>
      </c>
      <c r="BC475" t="s">
        <v>2087</v>
      </c>
      <c r="BD475">
        <v>2746.4478319077298</v>
      </c>
      <c r="BE475">
        <v>0</v>
      </c>
      <c r="BF475">
        <v>34.406862511160128</v>
      </c>
      <c r="BG475">
        <v>2780.8546944188897</v>
      </c>
      <c r="BH475">
        <v>2746.4478319077298</v>
      </c>
      <c r="BI475">
        <v>0</v>
      </c>
      <c r="BJ475">
        <v>34.406862511160128</v>
      </c>
      <c r="BK475">
        <v>2780.8546944188897</v>
      </c>
      <c r="BL475">
        <v>323928.72000000003</v>
      </c>
      <c r="BM475">
        <v>0</v>
      </c>
      <c r="BN475">
        <v>4058.1039999999998</v>
      </c>
      <c r="BO475">
        <v>327986.82400000002</v>
      </c>
      <c r="BP475">
        <v>2746.4478319077298</v>
      </c>
      <c r="BQ475">
        <v>0</v>
      </c>
      <c r="BR475">
        <v>34.406862511160128</v>
      </c>
      <c r="BS475" s="14">
        <v>2780.8546944188897</v>
      </c>
      <c r="BT475" s="15">
        <v>14268.071131543848</v>
      </c>
      <c r="BU475" s="15">
        <v>0</v>
      </c>
      <c r="BV475" s="15">
        <v>178.74709143172799</v>
      </c>
      <c r="BW475" s="15">
        <v>14446.818222975575</v>
      </c>
      <c r="BX475" s="15">
        <v>14268.071131543848</v>
      </c>
      <c r="BY475" s="15">
        <v>0</v>
      </c>
      <c r="BZ475" s="15">
        <v>178.74709143172799</v>
      </c>
      <c r="CA475" s="15">
        <v>14446.818222975575</v>
      </c>
      <c r="CB475" s="15">
        <v>1682842.0932720001</v>
      </c>
      <c r="CC475" s="15">
        <v>0</v>
      </c>
      <c r="CD475" s="15">
        <v>21082.256090399998</v>
      </c>
      <c r="CE475" s="15">
        <v>1703924.3493624001</v>
      </c>
      <c r="CF475" s="15">
        <v>14268.071131543848</v>
      </c>
      <c r="CG475" s="15">
        <v>0</v>
      </c>
      <c r="CH475" s="15">
        <v>178.74709143172799</v>
      </c>
      <c r="CI475" s="15">
        <v>14446.818222975575</v>
      </c>
      <c r="CJ475" s="15" t="s">
        <v>96</v>
      </c>
      <c r="CK475" s="15">
        <v>1.4999999999999999E-2</v>
      </c>
      <c r="CL475" s="15">
        <v>3.5000000000000003E-2</v>
      </c>
      <c r="CM475" s="15">
        <v>0.26500000000000001</v>
      </c>
      <c r="CN475" s="15">
        <v>6073.6635000000006</v>
      </c>
      <c r="CO475" s="15">
        <v>14171.881500000001</v>
      </c>
      <c r="CP475" s="15">
        <v>107301.38850000002</v>
      </c>
      <c r="CQ475" s="15">
        <v>6073.6635000000006</v>
      </c>
      <c r="CR475" s="14">
        <v>6073.6635000000006</v>
      </c>
      <c r="CS475">
        <v>6073.6635000000006</v>
      </c>
      <c r="CT475">
        <v>14171.881500000001</v>
      </c>
      <c r="CU475">
        <v>107301.38850000002</v>
      </c>
      <c r="CV475">
        <v>6073.6635000000006</v>
      </c>
      <c r="CW475">
        <v>6073.6635000000006</v>
      </c>
      <c r="CX475">
        <v>4</v>
      </c>
      <c r="CY475" s="21">
        <f t="shared" si="7"/>
        <v>6.8678188075917187E-3</v>
      </c>
      <c r="CZ475" s="21" t="e">
        <f>VLOOKUP(F475,#REF!,12,0)</f>
        <v>#REF!</v>
      </c>
      <c r="DB475" s="16"/>
    </row>
    <row r="476" spans="1:106">
      <c r="A476" t="s">
        <v>520</v>
      </c>
      <c r="B476" t="s">
        <v>1177</v>
      </c>
      <c r="C476" t="s">
        <v>2088</v>
      </c>
      <c r="D476" t="s">
        <v>2460</v>
      </c>
      <c r="E476" t="s">
        <v>520</v>
      </c>
      <c r="F476" t="s">
        <v>1177</v>
      </c>
      <c r="I476" t="s">
        <v>836</v>
      </c>
      <c r="J476" t="s">
        <v>2418</v>
      </c>
      <c r="K476" t="s">
        <v>100</v>
      </c>
      <c r="L476" t="s">
        <v>89</v>
      </c>
      <c r="M476" t="s">
        <v>90</v>
      </c>
      <c r="N476" t="s">
        <v>1180</v>
      </c>
      <c r="O476">
        <v>44525</v>
      </c>
      <c r="P476">
        <v>44500</v>
      </c>
      <c r="Q476">
        <v>1</v>
      </c>
      <c r="R476" t="s">
        <v>94</v>
      </c>
      <c r="S476">
        <v>423524</v>
      </c>
      <c r="T476">
        <v>423524</v>
      </c>
      <c r="U476">
        <v>5370.52</v>
      </c>
      <c r="V476">
        <v>5.5E-2</v>
      </c>
      <c r="W476">
        <v>1</v>
      </c>
      <c r="X476">
        <v>423524</v>
      </c>
      <c r="Y476" s="14">
        <v>423524</v>
      </c>
      <c r="Z476">
        <v>5370.52</v>
      </c>
      <c r="AA476">
        <v>0</v>
      </c>
      <c r="AB476">
        <v>0</v>
      </c>
      <c r="AC476" t="s">
        <v>523</v>
      </c>
      <c r="AD476">
        <v>0</v>
      </c>
      <c r="AE476">
        <v>0</v>
      </c>
      <c r="AF476">
        <v>0</v>
      </c>
      <c r="AG476">
        <v>0</v>
      </c>
      <c r="AH476" t="s">
        <v>523</v>
      </c>
      <c r="AI476">
        <v>4</v>
      </c>
      <c r="AJ476">
        <v>4</v>
      </c>
      <c r="AL476">
        <v>4</v>
      </c>
      <c r="AM476" t="s">
        <v>95</v>
      </c>
      <c r="AN476">
        <v>0</v>
      </c>
      <c r="AO476" t="s">
        <v>95</v>
      </c>
      <c r="AP476" t="s">
        <v>95</v>
      </c>
      <c r="AQ476">
        <v>1</v>
      </c>
      <c r="AS476">
        <v>1</v>
      </c>
      <c r="AT476" t="s">
        <v>92</v>
      </c>
      <c r="AU476" t="s">
        <v>2415</v>
      </c>
      <c r="AV476" t="s">
        <v>94</v>
      </c>
      <c r="AW476">
        <v>450000</v>
      </c>
      <c r="AX476">
        <v>26476</v>
      </c>
      <c r="AY476">
        <v>1</v>
      </c>
      <c r="AZ476">
        <v>2875815</v>
      </c>
      <c r="BA476">
        <v>169200.17319999999</v>
      </c>
      <c r="BB476" t="s">
        <v>93</v>
      </c>
      <c r="BC476" t="s">
        <v>2088</v>
      </c>
      <c r="BD476">
        <v>2872.6976022648178</v>
      </c>
      <c r="BE476">
        <v>0</v>
      </c>
      <c r="BF476">
        <v>36.427404177603279</v>
      </c>
      <c r="BG476">
        <v>2909.1250064424212</v>
      </c>
      <c r="BH476">
        <v>2872.6976022648178</v>
      </c>
      <c r="BI476">
        <v>0</v>
      </c>
      <c r="BJ476">
        <v>36.427404177603279</v>
      </c>
      <c r="BK476">
        <v>2909.1250064424212</v>
      </c>
      <c r="BL476">
        <v>338819.2</v>
      </c>
      <c r="BM476">
        <v>0</v>
      </c>
      <c r="BN476">
        <v>4296.4160000000002</v>
      </c>
      <c r="BO476">
        <v>343115.61600000004</v>
      </c>
      <c r="BP476">
        <v>2872.6976022648178</v>
      </c>
      <c r="BQ476">
        <v>0</v>
      </c>
      <c r="BR476">
        <v>36.427404177603279</v>
      </c>
      <c r="BS476" s="14">
        <v>2909.1250064424212</v>
      </c>
      <c r="BT476" s="15">
        <v>14923.951313525955</v>
      </c>
      <c r="BU476" s="15">
        <v>0</v>
      </c>
      <c r="BV476" s="15">
        <v>189.24400744306681</v>
      </c>
      <c r="BW476" s="15">
        <v>15113.195320969022</v>
      </c>
      <c r="BX476" s="15">
        <v>14923.951313525955</v>
      </c>
      <c r="BY476" s="15">
        <v>0</v>
      </c>
      <c r="BZ476" s="15">
        <v>189.24400744306681</v>
      </c>
      <c r="CA476" s="15">
        <v>15113.195320969022</v>
      </c>
      <c r="CB476" s="15">
        <v>1760199.62592</v>
      </c>
      <c r="CC476" s="15">
        <v>0</v>
      </c>
      <c r="CD476" s="15">
        <v>22320.310761600002</v>
      </c>
      <c r="CE476" s="15">
        <v>1782519.9366816003</v>
      </c>
      <c r="CF476" s="15">
        <v>14923.951313525955</v>
      </c>
      <c r="CG476" s="15">
        <v>0</v>
      </c>
      <c r="CH476" s="15">
        <v>189.24400744306681</v>
      </c>
      <c r="CI476" s="15">
        <v>15113.195320969022</v>
      </c>
      <c r="CJ476" s="15" t="s">
        <v>96</v>
      </c>
      <c r="CK476" s="15">
        <v>1.4999999999999999E-2</v>
      </c>
      <c r="CL476" s="15">
        <v>3.5000000000000003E-2</v>
      </c>
      <c r="CM476" s="15">
        <v>0.26500000000000001</v>
      </c>
      <c r="CN476" s="15">
        <v>6352.86</v>
      </c>
      <c r="CO476" s="15">
        <v>14823.340000000002</v>
      </c>
      <c r="CP476" s="15">
        <v>112233.86</v>
      </c>
      <c r="CQ476" s="15">
        <v>6352.86</v>
      </c>
      <c r="CR476" s="14">
        <v>6352.86</v>
      </c>
      <c r="CS476">
        <v>6352.86</v>
      </c>
      <c r="CT476">
        <v>14823.340000000002</v>
      </c>
      <c r="CU476">
        <v>112233.86</v>
      </c>
      <c r="CV476">
        <v>6352.86</v>
      </c>
      <c r="CW476">
        <v>6352.86</v>
      </c>
      <c r="CX476">
        <v>4</v>
      </c>
      <c r="CY476" s="21">
        <f t="shared" si="7"/>
        <v>6.8688551450270139E-3</v>
      </c>
      <c r="CZ476" s="21" t="e">
        <f>VLOOKUP(F476,#REF!,12,0)</f>
        <v>#REF!</v>
      </c>
      <c r="DB476" s="16"/>
    </row>
    <row r="477" spans="1:106">
      <c r="A477" t="s">
        <v>520</v>
      </c>
      <c r="B477" t="s">
        <v>1181</v>
      </c>
      <c r="C477" t="s">
        <v>2089</v>
      </c>
      <c r="D477" t="s">
        <v>2460</v>
      </c>
      <c r="E477" t="s">
        <v>520</v>
      </c>
      <c r="F477" t="s">
        <v>1181</v>
      </c>
      <c r="I477" t="s">
        <v>836</v>
      </c>
      <c r="J477" t="s">
        <v>2418</v>
      </c>
      <c r="K477" t="s">
        <v>100</v>
      </c>
      <c r="L477" t="s">
        <v>89</v>
      </c>
      <c r="M477" t="s">
        <v>90</v>
      </c>
      <c r="N477" t="s">
        <v>1184</v>
      </c>
      <c r="O477">
        <v>44524</v>
      </c>
      <c r="P477">
        <v>44500</v>
      </c>
      <c r="Q477">
        <v>1</v>
      </c>
      <c r="R477" t="s">
        <v>94</v>
      </c>
      <c r="S477">
        <v>500000</v>
      </c>
      <c r="T477">
        <v>500000</v>
      </c>
      <c r="U477">
        <v>6263.89</v>
      </c>
      <c r="V477">
        <v>5.5E-2</v>
      </c>
      <c r="W477">
        <v>1</v>
      </c>
      <c r="X477">
        <v>500000</v>
      </c>
      <c r="Y477" s="14">
        <v>500000</v>
      </c>
      <c r="Z477">
        <v>6263.89</v>
      </c>
      <c r="AA477">
        <v>0</v>
      </c>
      <c r="AB477">
        <v>0</v>
      </c>
      <c r="AC477" t="s">
        <v>523</v>
      </c>
      <c r="AD477">
        <v>0</v>
      </c>
      <c r="AE477">
        <v>0</v>
      </c>
      <c r="AF477">
        <v>0</v>
      </c>
      <c r="AG477">
        <v>0</v>
      </c>
      <c r="AH477" t="s">
        <v>523</v>
      </c>
      <c r="AI477">
        <v>4</v>
      </c>
      <c r="AJ477">
        <v>4</v>
      </c>
      <c r="AL477">
        <v>4</v>
      </c>
      <c r="AM477" t="s">
        <v>95</v>
      </c>
      <c r="AN477">
        <v>0</v>
      </c>
      <c r="AO477" t="s">
        <v>95</v>
      </c>
      <c r="AP477" t="s">
        <v>95</v>
      </c>
      <c r="AQ477">
        <v>1</v>
      </c>
      <c r="AS477">
        <v>1</v>
      </c>
      <c r="AT477" t="s">
        <v>92</v>
      </c>
      <c r="AU477" t="s">
        <v>2415</v>
      </c>
      <c r="AV477" t="s">
        <v>94</v>
      </c>
      <c r="AW477">
        <v>1000000</v>
      </c>
      <c r="AX477">
        <v>500000</v>
      </c>
      <c r="AY477">
        <v>1</v>
      </c>
      <c r="AZ477">
        <v>6390700</v>
      </c>
      <c r="BA477">
        <v>3195350</v>
      </c>
      <c r="BB477" t="s">
        <v>93</v>
      </c>
      <c r="BC477" t="s">
        <v>2089</v>
      </c>
      <c r="BD477">
        <v>3391.4224486272533</v>
      </c>
      <c r="BE477">
        <v>0</v>
      </c>
      <c r="BF477">
        <v>42.486994323463534</v>
      </c>
      <c r="BG477">
        <v>3433.9094429507168</v>
      </c>
      <c r="BH477">
        <v>3391.4224486272533</v>
      </c>
      <c r="BI477">
        <v>0</v>
      </c>
      <c r="BJ477">
        <v>42.486994323463534</v>
      </c>
      <c r="BK477">
        <v>3433.9094429507168</v>
      </c>
      <c r="BL477">
        <v>400000</v>
      </c>
      <c r="BM477">
        <v>0</v>
      </c>
      <c r="BN477">
        <v>5011.1120000000001</v>
      </c>
      <c r="BO477">
        <v>405011.11200000002</v>
      </c>
      <c r="BP477">
        <v>3391.4224486272533</v>
      </c>
      <c r="BQ477">
        <v>0</v>
      </c>
      <c r="BR477">
        <v>42.486994323463534</v>
      </c>
      <c r="BS477" s="14">
        <v>3433.9094429507168</v>
      </c>
      <c r="BT477" s="15">
        <v>17618.778762863443</v>
      </c>
      <c r="BU477" s="15">
        <v>0</v>
      </c>
      <c r="BV477" s="15">
        <v>220.72418420982541</v>
      </c>
      <c r="BW477" s="15">
        <v>17839.50294707327</v>
      </c>
      <c r="BX477" s="15">
        <v>17618.778762863443</v>
      </c>
      <c r="BY477" s="15">
        <v>0</v>
      </c>
      <c r="BZ477" s="15">
        <v>220.72418420982541</v>
      </c>
      <c r="CA477" s="15">
        <v>17839.50294707327</v>
      </c>
      <c r="CB477" s="15">
        <v>2078040</v>
      </c>
      <c r="CC477" s="15">
        <v>0</v>
      </c>
      <c r="CD477" s="15">
        <v>26033.227951200002</v>
      </c>
      <c r="CE477" s="15">
        <v>2104073.2279512002</v>
      </c>
      <c r="CF477" s="15">
        <v>17618.778762863443</v>
      </c>
      <c r="CG477" s="15">
        <v>0</v>
      </c>
      <c r="CH477" s="15">
        <v>220.72418420982541</v>
      </c>
      <c r="CI477" s="15">
        <v>17839.50294707327</v>
      </c>
      <c r="CJ477" s="15" t="s">
        <v>96</v>
      </c>
      <c r="CK477" s="15">
        <v>1.4999999999999999E-2</v>
      </c>
      <c r="CL477" s="15">
        <v>3.5000000000000003E-2</v>
      </c>
      <c r="CM477" s="15">
        <v>0.26500000000000001</v>
      </c>
      <c r="CN477" s="15">
        <v>7500</v>
      </c>
      <c r="CO477" s="15">
        <v>17500</v>
      </c>
      <c r="CP477" s="15">
        <v>132500</v>
      </c>
      <c r="CQ477" s="15">
        <v>7500</v>
      </c>
      <c r="CR477" s="14">
        <v>7500</v>
      </c>
      <c r="CS477">
        <v>7500</v>
      </c>
      <c r="CT477">
        <v>17500</v>
      </c>
      <c r="CU477">
        <v>132500</v>
      </c>
      <c r="CV477">
        <v>7500</v>
      </c>
      <c r="CW477">
        <v>7500</v>
      </c>
      <c r="CX477">
        <v>4</v>
      </c>
      <c r="CY477" s="21">
        <f t="shared" si="7"/>
        <v>6.8678188859014333E-3</v>
      </c>
      <c r="CZ477" s="21" t="e">
        <f>VLOOKUP(F477,#REF!,12,0)</f>
        <v>#REF!</v>
      </c>
      <c r="DB477" s="16"/>
    </row>
    <row r="478" spans="1:106">
      <c r="A478" t="s">
        <v>520</v>
      </c>
      <c r="B478" t="s">
        <v>1185</v>
      </c>
      <c r="C478" t="s">
        <v>2090</v>
      </c>
      <c r="D478" t="s">
        <v>2460</v>
      </c>
      <c r="E478" t="s">
        <v>520</v>
      </c>
      <c r="F478" t="s">
        <v>1185</v>
      </c>
      <c r="I478" t="s">
        <v>836</v>
      </c>
      <c r="J478" t="s">
        <v>2418</v>
      </c>
      <c r="K478" t="s">
        <v>100</v>
      </c>
      <c r="L478" t="s">
        <v>89</v>
      </c>
      <c r="M478" t="s">
        <v>90</v>
      </c>
      <c r="N478" t="s">
        <v>1188</v>
      </c>
      <c r="O478">
        <v>44525</v>
      </c>
      <c r="P478">
        <v>44500</v>
      </c>
      <c r="Q478">
        <v>1</v>
      </c>
      <c r="R478" t="s">
        <v>94</v>
      </c>
      <c r="S478">
        <v>400000</v>
      </c>
      <c r="T478">
        <v>400000</v>
      </c>
      <c r="U478">
        <v>5072.22</v>
      </c>
      <c r="V478">
        <v>5.5E-2</v>
      </c>
      <c r="W478">
        <v>1</v>
      </c>
      <c r="X478">
        <v>400000</v>
      </c>
      <c r="Y478" s="14">
        <v>400000</v>
      </c>
      <c r="Z478">
        <v>5072.22</v>
      </c>
      <c r="AA478">
        <v>0</v>
      </c>
      <c r="AB478">
        <v>0</v>
      </c>
      <c r="AC478" t="s">
        <v>523</v>
      </c>
      <c r="AD478">
        <v>0</v>
      </c>
      <c r="AE478">
        <v>0</v>
      </c>
      <c r="AF478">
        <v>0</v>
      </c>
      <c r="AG478">
        <v>0</v>
      </c>
      <c r="AH478" t="s">
        <v>523</v>
      </c>
      <c r="AI478">
        <v>4</v>
      </c>
      <c r="AJ478">
        <v>4</v>
      </c>
      <c r="AL478">
        <v>4</v>
      </c>
      <c r="AM478" t="s">
        <v>95</v>
      </c>
      <c r="AN478">
        <v>0</v>
      </c>
      <c r="AO478" t="s">
        <v>95</v>
      </c>
      <c r="AP478" t="s">
        <v>95</v>
      </c>
      <c r="AQ478">
        <v>1</v>
      </c>
      <c r="AS478">
        <v>1</v>
      </c>
      <c r="AT478" t="s">
        <v>92</v>
      </c>
      <c r="AU478" t="s">
        <v>2415</v>
      </c>
      <c r="AV478" t="s">
        <v>94</v>
      </c>
      <c r="AW478">
        <v>1000000</v>
      </c>
      <c r="AX478">
        <v>600000</v>
      </c>
      <c r="AY478">
        <v>1</v>
      </c>
      <c r="AZ478">
        <v>6390700</v>
      </c>
      <c r="BA478">
        <v>3834420</v>
      </c>
      <c r="BB478" t="s">
        <v>93</v>
      </c>
      <c r="BC478" t="s">
        <v>2090</v>
      </c>
      <c r="BD478">
        <v>2713.1379589018024</v>
      </c>
      <c r="BE478">
        <v>0</v>
      </c>
      <c r="BF478">
        <v>34.404081544752252</v>
      </c>
      <c r="BG478">
        <v>2747.5420404465549</v>
      </c>
      <c r="BH478">
        <v>2713.1379589018024</v>
      </c>
      <c r="BI478">
        <v>0</v>
      </c>
      <c r="BJ478">
        <v>34.404081544752252</v>
      </c>
      <c r="BK478">
        <v>2747.5420404465549</v>
      </c>
      <c r="BL478">
        <v>320000</v>
      </c>
      <c r="BM478">
        <v>0</v>
      </c>
      <c r="BN478">
        <v>4057.7759999999998</v>
      </c>
      <c r="BO478">
        <v>324057.77599999995</v>
      </c>
      <c r="BP478">
        <v>2713.1379589018024</v>
      </c>
      <c r="BQ478">
        <v>0</v>
      </c>
      <c r="BR478">
        <v>34.404081544752252</v>
      </c>
      <c r="BS478" s="14">
        <v>2747.5420404465549</v>
      </c>
      <c r="BT478" s="15">
        <v>14095.023010290754</v>
      </c>
      <c r="BU478" s="15">
        <v>0</v>
      </c>
      <c r="BV478" s="15">
        <v>178.73264403314244</v>
      </c>
      <c r="BW478" s="15">
        <v>14273.755654323897</v>
      </c>
      <c r="BX478" s="15">
        <v>14095.023010290754</v>
      </c>
      <c r="BY478" s="15">
        <v>0</v>
      </c>
      <c r="BZ478" s="15">
        <v>178.73264403314244</v>
      </c>
      <c r="CA478" s="15">
        <v>14273.755654323897</v>
      </c>
      <c r="CB478" s="15">
        <v>1662432</v>
      </c>
      <c r="CC478" s="15">
        <v>0</v>
      </c>
      <c r="CD478" s="15">
        <v>21080.552097600001</v>
      </c>
      <c r="CE478" s="15">
        <v>1683512.5520975997</v>
      </c>
      <c r="CF478" s="15">
        <v>14095.023010290754</v>
      </c>
      <c r="CG478" s="15">
        <v>0</v>
      </c>
      <c r="CH478" s="15">
        <v>178.73264403314244</v>
      </c>
      <c r="CI478" s="15">
        <v>14273.755654323897</v>
      </c>
      <c r="CJ478" s="15" t="s">
        <v>96</v>
      </c>
      <c r="CK478" s="15">
        <v>1.4999999999999999E-2</v>
      </c>
      <c r="CL478" s="15">
        <v>3.5000000000000003E-2</v>
      </c>
      <c r="CM478" s="15">
        <v>0.26500000000000001</v>
      </c>
      <c r="CN478" s="15">
        <v>6000</v>
      </c>
      <c r="CO478" s="15">
        <v>14000.000000000002</v>
      </c>
      <c r="CP478" s="15">
        <v>106000</v>
      </c>
      <c r="CQ478" s="15">
        <v>6000</v>
      </c>
      <c r="CR478" s="14">
        <v>6000</v>
      </c>
      <c r="CS478">
        <v>6000</v>
      </c>
      <c r="CT478">
        <v>14000.000000000002</v>
      </c>
      <c r="CU478">
        <v>106000</v>
      </c>
      <c r="CV478">
        <v>6000</v>
      </c>
      <c r="CW478">
        <v>6000</v>
      </c>
      <c r="CX478">
        <v>4</v>
      </c>
      <c r="CY478" s="21">
        <f t="shared" si="7"/>
        <v>6.8688551011163871E-3</v>
      </c>
      <c r="CZ478" s="21" t="e">
        <f>VLOOKUP(F478,#REF!,12,0)</f>
        <v>#REF!</v>
      </c>
      <c r="DB478" s="16"/>
    </row>
    <row r="479" spans="1:106">
      <c r="A479" t="s">
        <v>520</v>
      </c>
      <c r="B479" t="s">
        <v>1189</v>
      </c>
      <c r="C479" t="s">
        <v>2091</v>
      </c>
      <c r="D479" t="s">
        <v>2460</v>
      </c>
      <c r="E479" t="s">
        <v>520</v>
      </c>
      <c r="F479" t="s">
        <v>1189</v>
      </c>
      <c r="I479" t="s">
        <v>836</v>
      </c>
      <c r="J479" t="s">
        <v>2419</v>
      </c>
      <c r="K479" t="s">
        <v>128</v>
      </c>
      <c r="L479" t="s">
        <v>89</v>
      </c>
      <c r="M479" t="s">
        <v>90</v>
      </c>
      <c r="N479" t="s">
        <v>1192</v>
      </c>
      <c r="O479">
        <v>44525</v>
      </c>
      <c r="P479">
        <v>44500</v>
      </c>
      <c r="Q479">
        <v>1</v>
      </c>
      <c r="R479" t="s">
        <v>94</v>
      </c>
      <c r="S479">
        <v>650000</v>
      </c>
      <c r="T479">
        <v>650000</v>
      </c>
      <c r="U479">
        <v>8242.36</v>
      </c>
      <c r="V479">
        <v>5.5E-2</v>
      </c>
      <c r="W479">
        <v>1</v>
      </c>
      <c r="X479">
        <v>650000</v>
      </c>
      <c r="Y479" s="14">
        <v>650000</v>
      </c>
      <c r="Z479">
        <v>8242.36</v>
      </c>
      <c r="AA479">
        <v>0</v>
      </c>
      <c r="AB479">
        <v>0</v>
      </c>
      <c r="AC479" t="s">
        <v>523</v>
      </c>
      <c r="AD479">
        <v>0</v>
      </c>
      <c r="AE479">
        <v>0</v>
      </c>
      <c r="AF479">
        <v>0</v>
      </c>
      <c r="AG479">
        <v>0</v>
      </c>
      <c r="AH479" t="s">
        <v>523</v>
      </c>
      <c r="AI479">
        <v>4</v>
      </c>
      <c r="AJ479">
        <v>4</v>
      </c>
      <c r="AL479">
        <v>4</v>
      </c>
      <c r="AM479" t="s">
        <v>95</v>
      </c>
      <c r="AN479">
        <v>0</v>
      </c>
      <c r="AO479" t="s">
        <v>95</v>
      </c>
      <c r="AP479" t="s">
        <v>95</v>
      </c>
      <c r="AQ479">
        <v>1</v>
      </c>
      <c r="AS479">
        <v>1</v>
      </c>
      <c r="AT479" t="s">
        <v>92</v>
      </c>
      <c r="AU479" t="s">
        <v>2415</v>
      </c>
      <c r="AV479" t="s">
        <v>94</v>
      </c>
      <c r="AW479">
        <v>1000000</v>
      </c>
      <c r="AX479">
        <v>350000</v>
      </c>
      <c r="AY479">
        <v>1</v>
      </c>
      <c r="AZ479">
        <v>6390700</v>
      </c>
      <c r="BA479">
        <v>2236745</v>
      </c>
      <c r="BB479" t="s">
        <v>93</v>
      </c>
      <c r="BC479" t="s">
        <v>2091</v>
      </c>
      <c r="BD479">
        <v>4408.8491832154295</v>
      </c>
      <c r="BE479">
        <v>0</v>
      </c>
      <c r="BF479">
        <v>55.90664946733466</v>
      </c>
      <c r="BG479">
        <v>4464.7558326827639</v>
      </c>
      <c r="BH479">
        <v>4408.8491832154295</v>
      </c>
      <c r="BI479">
        <v>0</v>
      </c>
      <c r="BJ479">
        <v>55.90664946733466</v>
      </c>
      <c r="BK479">
        <v>4464.7558326827639</v>
      </c>
      <c r="BL479">
        <v>520000</v>
      </c>
      <c r="BM479">
        <v>0</v>
      </c>
      <c r="BN479">
        <v>6593.8879999999999</v>
      </c>
      <c r="BO479">
        <v>526593.88800000004</v>
      </c>
      <c r="BP479">
        <v>4408.8491832154295</v>
      </c>
      <c r="BQ479">
        <v>0</v>
      </c>
      <c r="BR479">
        <v>55.90664946733466</v>
      </c>
      <c r="BS479" s="14">
        <v>4464.7558326827639</v>
      </c>
      <c r="BT479" s="15">
        <v>22904.412391722479</v>
      </c>
      <c r="BU479" s="15">
        <v>0</v>
      </c>
      <c r="BV479" s="15">
        <v>290.4406346477503</v>
      </c>
      <c r="BW479" s="15">
        <v>23194.853026370227</v>
      </c>
      <c r="BX479" s="15">
        <v>22904.412391722479</v>
      </c>
      <c r="BY479" s="15">
        <v>0</v>
      </c>
      <c r="BZ479" s="15">
        <v>290.4406346477503</v>
      </c>
      <c r="CA479" s="15">
        <v>23194.853026370227</v>
      </c>
      <c r="CB479" s="15">
        <v>2701452</v>
      </c>
      <c r="CC479" s="15">
        <v>0</v>
      </c>
      <c r="CD479" s="15">
        <v>34255.907548800002</v>
      </c>
      <c r="CE479" s="15">
        <v>2735707.9075488001</v>
      </c>
      <c r="CF479" s="15">
        <v>22904.412391722479</v>
      </c>
      <c r="CG479" s="15">
        <v>0</v>
      </c>
      <c r="CH479" s="15">
        <v>290.4406346477503</v>
      </c>
      <c r="CI479" s="15">
        <v>23194.853026370227</v>
      </c>
      <c r="CJ479" s="15" t="s">
        <v>96</v>
      </c>
      <c r="CK479" s="15">
        <v>1.4999999999999999E-2</v>
      </c>
      <c r="CL479" s="15">
        <v>3.5000000000000003E-2</v>
      </c>
      <c r="CM479" s="15">
        <v>0.26500000000000001</v>
      </c>
      <c r="CN479" s="15">
        <v>9750</v>
      </c>
      <c r="CO479" s="15">
        <v>22750.000000000004</v>
      </c>
      <c r="CP479" s="15">
        <v>172250</v>
      </c>
      <c r="CQ479" s="15">
        <v>9750</v>
      </c>
      <c r="CR479" s="14">
        <v>9750</v>
      </c>
      <c r="CS479">
        <v>9750</v>
      </c>
      <c r="CT479">
        <v>22750.000000000004</v>
      </c>
      <c r="CU479">
        <v>172250</v>
      </c>
      <c r="CV479">
        <v>9750</v>
      </c>
      <c r="CW479">
        <v>9750</v>
      </c>
      <c r="CX479">
        <v>4</v>
      </c>
      <c r="CY479" s="21">
        <f t="shared" si="7"/>
        <v>6.8688551272042524E-3</v>
      </c>
      <c r="CZ479" s="21" t="e">
        <f>VLOOKUP(F479,#REF!,12,0)</f>
        <v>#REF!</v>
      </c>
      <c r="DB479" s="16"/>
    </row>
    <row r="480" spans="1:106">
      <c r="A480" t="s">
        <v>520</v>
      </c>
      <c r="B480" t="s">
        <v>1193</v>
      </c>
      <c r="C480" t="s">
        <v>2092</v>
      </c>
      <c r="D480" t="s">
        <v>2460</v>
      </c>
      <c r="E480" t="s">
        <v>520</v>
      </c>
      <c r="F480" t="s">
        <v>1193</v>
      </c>
      <c r="I480" t="s">
        <v>836</v>
      </c>
      <c r="J480" t="s">
        <v>2418</v>
      </c>
      <c r="K480" t="s">
        <v>100</v>
      </c>
      <c r="L480" t="s">
        <v>89</v>
      </c>
      <c r="M480" t="s">
        <v>90</v>
      </c>
      <c r="N480" t="s">
        <v>1196</v>
      </c>
      <c r="O480">
        <v>44524</v>
      </c>
      <c r="P480">
        <v>44500</v>
      </c>
      <c r="Q480">
        <v>1</v>
      </c>
      <c r="R480" t="s">
        <v>94</v>
      </c>
      <c r="S480">
        <v>228721.98</v>
      </c>
      <c r="T480">
        <v>228721.98</v>
      </c>
      <c r="U480">
        <v>2865.38</v>
      </c>
      <c r="V480">
        <v>5.5E-2</v>
      </c>
      <c r="W480">
        <v>1</v>
      </c>
      <c r="X480">
        <v>228721.98</v>
      </c>
      <c r="Y480" s="14">
        <v>228721.98</v>
      </c>
      <c r="Z480">
        <v>2865.38</v>
      </c>
      <c r="AA480">
        <v>0</v>
      </c>
      <c r="AB480">
        <v>0</v>
      </c>
      <c r="AC480" t="s">
        <v>523</v>
      </c>
      <c r="AD480">
        <v>0</v>
      </c>
      <c r="AE480">
        <v>0</v>
      </c>
      <c r="AF480">
        <v>0</v>
      </c>
      <c r="AG480">
        <v>0</v>
      </c>
      <c r="AH480" t="s">
        <v>523</v>
      </c>
      <c r="AI480">
        <v>4</v>
      </c>
      <c r="AJ480">
        <v>4</v>
      </c>
      <c r="AL480">
        <v>4</v>
      </c>
      <c r="AM480" t="s">
        <v>95</v>
      </c>
      <c r="AN480">
        <v>0</v>
      </c>
      <c r="AO480" t="s">
        <v>95</v>
      </c>
      <c r="AP480" t="s">
        <v>95</v>
      </c>
      <c r="AQ480">
        <v>1</v>
      </c>
      <c r="AS480">
        <v>1</v>
      </c>
      <c r="AT480" t="s">
        <v>92</v>
      </c>
      <c r="AU480" t="s">
        <v>2415</v>
      </c>
      <c r="AV480" t="s">
        <v>94</v>
      </c>
      <c r="AW480">
        <v>800000</v>
      </c>
      <c r="AX480">
        <v>571278.02</v>
      </c>
      <c r="AY480">
        <v>1</v>
      </c>
      <c r="AZ480">
        <v>5112560</v>
      </c>
      <c r="BA480">
        <v>3650866.4424140002</v>
      </c>
      <c r="BB480" t="s">
        <v>93</v>
      </c>
      <c r="BC480" t="s">
        <v>2092</v>
      </c>
      <c r="BD480">
        <v>1551.3857149329474</v>
      </c>
      <c r="BE480">
        <v>0</v>
      </c>
      <c r="BF480">
        <v>19.435428111695121</v>
      </c>
      <c r="BG480">
        <v>1570.8211430446424</v>
      </c>
      <c r="BH480">
        <v>1551.3857149329474</v>
      </c>
      <c r="BI480">
        <v>0</v>
      </c>
      <c r="BJ480">
        <v>19.435428111695121</v>
      </c>
      <c r="BK480">
        <v>1570.8211430446424</v>
      </c>
      <c r="BL480">
        <v>182977.58400000003</v>
      </c>
      <c r="BM480">
        <v>0</v>
      </c>
      <c r="BN480">
        <v>2292.3040000000001</v>
      </c>
      <c r="BO480">
        <v>185269.88800000004</v>
      </c>
      <c r="BP480">
        <v>1551.3857149329474</v>
      </c>
      <c r="BQ480">
        <v>0</v>
      </c>
      <c r="BR480">
        <v>19.435428111695121</v>
      </c>
      <c r="BS480" s="14">
        <v>1570.8211430446424</v>
      </c>
      <c r="BT480" s="15">
        <v>8059.6039276481551</v>
      </c>
      <c r="BU480" s="15">
        <v>0</v>
      </c>
      <c r="BV480" s="15">
        <v>100.96899258306732</v>
      </c>
      <c r="BW480" s="15">
        <v>8160.5729202312223</v>
      </c>
      <c r="BX480" s="15">
        <v>8059.6039276481551</v>
      </c>
      <c r="BY480" s="15">
        <v>0</v>
      </c>
      <c r="BZ480" s="15">
        <v>100.96899258306732</v>
      </c>
      <c r="CA480" s="15">
        <v>8160.5729202312223</v>
      </c>
      <c r="CB480" s="15">
        <v>950586.84663840022</v>
      </c>
      <c r="CC480" s="15">
        <v>0</v>
      </c>
      <c r="CD480" s="15">
        <v>11908.748510400001</v>
      </c>
      <c r="CE480" s="15">
        <v>962495.59514880017</v>
      </c>
      <c r="CF480" s="15">
        <v>8059.6039276481551</v>
      </c>
      <c r="CG480" s="15">
        <v>0</v>
      </c>
      <c r="CH480" s="15">
        <v>100.96899258306732</v>
      </c>
      <c r="CI480" s="15">
        <v>8160.5729202312223</v>
      </c>
      <c r="CJ480" s="15" t="s">
        <v>96</v>
      </c>
      <c r="CK480" s="15">
        <v>1.4999999999999999E-2</v>
      </c>
      <c r="CL480" s="15">
        <v>3.5000000000000003E-2</v>
      </c>
      <c r="CM480" s="15">
        <v>0.26500000000000001</v>
      </c>
      <c r="CN480" s="15">
        <v>3430.8297000000002</v>
      </c>
      <c r="CO480" s="15">
        <v>8005.2693000000008</v>
      </c>
      <c r="CP480" s="15">
        <v>60611.324700000005</v>
      </c>
      <c r="CQ480" s="15">
        <v>3430.8297000000002</v>
      </c>
      <c r="CR480" s="14">
        <v>3430.8297000000002</v>
      </c>
      <c r="CS480">
        <v>3430.8297000000002</v>
      </c>
      <c r="CT480">
        <v>8005.2693000000008</v>
      </c>
      <c r="CU480">
        <v>60611.324700000005</v>
      </c>
      <c r="CV480">
        <v>3430.8297000000002</v>
      </c>
      <c r="CW480">
        <v>3430.8297000000002</v>
      </c>
      <c r="CX480">
        <v>4</v>
      </c>
      <c r="CY480" s="21">
        <f t="shared" si="7"/>
        <v>6.8678189260369393E-3</v>
      </c>
      <c r="CZ480" s="21" t="e">
        <f>VLOOKUP(F480,#REF!,12,0)</f>
        <v>#REF!</v>
      </c>
      <c r="DB480" s="16"/>
    </row>
    <row r="481" spans="1:106">
      <c r="A481" t="s">
        <v>520</v>
      </c>
      <c r="B481" t="s">
        <v>1197</v>
      </c>
      <c r="C481" t="s">
        <v>2093</v>
      </c>
      <c r="D481" t="s">
        <v>2460</v>
      </c>
      <c r="E481" t="s">
        <v>520</v>
      </c>
      <c r="F481" t="s">
        <v>1197</v>
      </c>
      <c r="I481" t="s">
        <v>836</v>
      </c>
      <c r="J481" t="s">
        <v>2418</v>
      </c>
      <c r="K481" t="s">
        <v>100</v>
      </c>
      <c r="L481" t="s">
        <v>89</v>
      </c>
      <c r="M481" t="s">
        <v>90</v>
      </c>
      <c r="N481" t="s">
        <v>1200</v>
      </c>
      <c r="O481">
        <v>44525</v>
      </c>
      <c r="P481">
        <v>44500</v>
      </c>
      <c r="Q481">
        <v>1</v>
      </c>
      <c r="R481" t="s">
        <v>94</v>
      </c>
      <c r="S481">
        <v>321068.40000000002</v>
      </c>
      <c r="T481">
        <v>321068.40000000002</v>
      </c>
      <c r="U481">
        <v>3924.17</v>
      </c>
      <c r="V481">
        <v>5.5E-2</v>
      </c>
      <c r="W481">
        <v>1</v>
      </c>
      <c r="X481">
        <v>321068.40000000002</v>
      </c>
      <c r="Y481" s="14">
        <v>321068.40000000002</v>
      </c>
      <c r="Z481">
        <v>3924.17</v>
      </c>
      <c r="AA481">
        <v>0</v>
      </c>
      <c r="AB481">
        <v>0</v>
      </c>
      <c r="AC481" t="s">
        <v>523</v>
      </c>
      <c r="AD481">
        <v>0</v>
      </c>
      <c r="AE481">
        <v>0</v>
      </c>
      <c r="AF481">
        <v>0</v>
      </c>
      <c r="AG481">
        <v>0</v>
      </c>
      <c r="AH481" t="s">
        <v>523</v>
      </c>
      <c r="AI481">
        <v>4</v>
      </c>
      <c r="AJ481">
        <v>4</v>
      </c>
      <c r="AL481">
        <v>4</v>
      </c>
      <c r="AM481" t="s">
        <v>95</v>
      </c>
      <c r="AN481">
        <v>0</v>
      </c>
      <c r="AO481" t="s">
        <v>95</v>
      </c>
      <c r="AP481" t="s">
        <v>95</v>
      </c>
      <c r="AQ481">
        <v>1</v>
      </c>
      <c r="AS481">
        <v>1</v>
      </c>
      <c r="AT481" t="s">
        <v>92</v>
      </c>
      <c r="AU481" t="s">
        <v>2415</v>
      </c>
      <c r="AV481" t="s">
        <v>94</v>
      </c>
      <c r="AW481">
        <v>450000</v>
      </c>
      <c r="AX481">
        <v>128931.6</v>
      </c>
      <c r="AY481">
        <v>1</v>
      </c>
      <c r="AZ481">
        <v>2875815</v>
      </c>
      <c r="BA481">
        <v>823963.17611999996</v>
      </c>
      <c r="BB481" t="s">
        <v>93</v>
      </c>
      <c r="BC481" t="s">
        <v>2093</v>
      </c>
      <c r="BD481">
        <v>2177.7571586096692</v>
      </c>
      <c r="BE481">
        <v>0</v>
      </c>
      <c r="BF481">
        <v>26.617036460459218</v>
      </c>
      <c r="BG481">
        <v>2204.3741950701283</v>
      </c>
      <c r="BH481">
        <v>2177.7571586096692</v>
      </c>
      <c r="BI481">
        <v>0</v>
      </c>
      <c r="BJ481">
        <v>26.617036460459218</v>
      </c>
      <c r="BK481">
        <v>2204.3741950701283</v>
      </c>
      <c r="BL481">
        <v>256854.72000000003</v>
      </c>
      <c r="BM481">
        <v>0</v>
      </c>
      <c r="BN481">
        <v>3139.3359999999998</v>
      </c>
      <c r="BO481">
        <v>259994.05600000001</v>
      </c>
      <c r="BP481">
        <v>2177.7571586096692</v>
      </c>
      <c r="BQ481">
        <v>0</v>
      </c>
      <c r="BR481">
        <v>26.617036460459218</v>
      </c>
      <c r="BS481" s="14">
        <v>2204.3741950701283</v>
      </c>
      <c r="BT481" s="15">
        <v>11313.666214693092</v>
      </c>
      <c r="BU481" s="15">
        <v>0</v>
      </c>
      <c r="BV481" s="15">
        <v>138.27816611573169</v>
      </c>
      <c r="BW481" s="15">
        <v>11451.944380808824</v>
      </c>
      <c r="BX481" s="15">
        <v>11313.666214693092</v>
      </c>
      <c r="BY481" s="15">
        <v>0</v>
      </c>
      <c r="BZ481" s="15">
        <v>138.27816611573169</v>
      </c>
      <c r="CA481" s="15">
        <v>11451.944380808824</v>
      </c>
      <c r="CB481" s="15">
        <v>1334385.9558720002</v>
      </c>
      <c r="CC481" s="15">
        <v>0</v>
      </c>
      <c r="CD481" s="15">
        <v>16309.164453599999</v>
      </c>
      <c r="CE481" s="15">
        <v>1350695.1203256</v>
      </c>
      <c r="CF481" s="15">
        <v>11313.666214693092</v>
      </c>
      <c r="CG481" s="15">
        <v>0</v>
      </c>
      <c r="CH481" s="15">
        <v>138.27816611573169</v>
      </c>
      <c r="CI481" s="15">
        <v>11451.944380808824</v>
      </c>
      <c r="CJ481" s="15" t="s">
        <v>96</v>
      </c>
      <c r="CK481" s="15">
        <v>1.4999999999999999E-2</v>
      </c>
      <c r="CL481" s="15">
        <v>3.5000000000000003E-2</v>
      </c>
      <c r="CM481" s="15">
        <v>0.26500000000000001</v>
      </c>
      <c r="CN481" s="15">
        <v>4816.0259999999998</v>
      </c>
      <c r="CO481" s="15">
        <v>11237.394000000002</v>
      </c>
      <c r="CP481" s="15">
        <v>85083.126000000004</v>
      </c>
      <c r="CQ481" s="15">
        <v>4816.0259999999998</v>
      </c>
      <c r="CR481" s="14">
        <v>4816.0259999999998</v>
      </c>
      <c r="CS481">
        <v>4816.0259999999998</v>
      </c>
      <c r="CT481">
        <v>11237.394000000002</v>
      </c>
      <c r="CU481">
        <v>85083.126000000004</v>
      </c>
      <c r="CV481">
        <v>4816.0259999999998</v>
      </c>
      <c r="CW481">
        <v>4816.0259999999998</v>
      </c>
      <c r="CX481">
        <v>4</v>
      </c>
      <c r="CY481" s="21">
        <f t="shared" si="7"/>
        <v>6.8657463489715216E-3</v>
      </c>
      <c r="CZ481" s="21" t="e">
        <f>VLOOKUP(F481,#REF!,12,0)</f>
        <v>#REF!</v>
      </c>
      <c r="DB481" s="16"/>
    </row>
    <row r="482" spans="1:106">
      <c r="A482" t="s">
        <v>520</v>
      </c>
      <c r="B482" t="s">
        <v>1201</v>
      </c>
      <c r="C482" t="s">
        <v>2094</v>
      </c>
      <c r="D482" t="s">
        <v>2460</v>
      </c>
      <c r="E482" t="s">
        <v>520</v>
      </c>
      <c r="F482" t="s">
        <v>1201</v>
      </c>
      <c r="I482" t="s">
        <v>836</v>
      </c>
      <c r="J482" t="s">
        <v>2418</v>
      </c>
      <c r="K482" t="s">
        <v>100</v>
      </c>
      <c r="L482" t="s">
        <v>89</v>
      </c>
      <c r="M482" t="s">
        <v>90</v>
      </c>
      <c r="N482" t="s">
        <v>1204</v>
      </c>
      <c r="O482">
        <v>44524</v>
      </c>
      <c r="P482">
        <v>44500</v>
      </c>
      <c r="Q482">
        <v>1</v>
      </c>
      <c r="R482" t="s">
        <v>94</v>
      </c>
      <c r="S482">
        <v>473893.55</v>
      </c>
      <c r="T482">
        <v>473893.55</v>
      </c>
      <c r="U482">
        <v>5719.63</v>
      </c>
      <c r="V482">
        <v>5.5E-2</v>
      </c>
      <c r="W482">
        <v>1</v>
      </c>
      <c r="X482">
        <v>473893.55</v>
      </c>
      <c r="Y482" s="14">
        <v>473893.55</v>
      </c>
      <c r="Z482">
        <v>5719.63</v>
      </c>
      <c r="AA482">
        <v>0</v>
      </c>
      <c r="AB482">
        <v>0</v>
      </c>
      <c r="AC482" t="s">
        <v>523</v>
      </c>
      <c r="AD482">
        <v>0</v>
      </c>
      <c r="AE482">
        <v>0</v>
      </c>
      <c r="AF482">
        <v>0</v>
      </c>
      <c r="AG482">
        <v>0</v>
      </c>
      <c r="AH482" t="s">
        <v>523</v>
      </c>
      <c r="AI482">
        <v>4</v>
      </c>
      <c r="AJ482">
        <v>4</v>
      </c>
      <c r="AL482">
        <v>4</v>
      </c>
      <c r="AM482" t="s">
        <v>95</v>
      </c>
      <c r="AN482">
        <v>0</v>
      </c>
      <c r="AO482" t="s">
        <v>95</v>
      </c>
      <c r="AP482" t="s">
        <v>95</v>
      </c>
      <c r="AQ482">
        <v>1</v>
      </c>
      <c r="AS482">
        <v>1</v>
      </c>
      <c r="AT482" t="s">
        <v>92</v>
      </c>
      <c r="AU482" t="s">
        <v>2415</v>
      </c>
      <c r="AV482" t="s">
        <v>94</v>
      </c>
      <c r="AW482">
        <v>5000000</v>
      </c>
      <c r="AX482">
        <v>4526106.45</v>
      </c>
      <c r="AY482">
        <v>1</v>
      </c>
      <c r="AZ482">
        <v>31953500</v>
      </c>
      <c r="BA482">
        <v>28924988.490015</v>
      </c>
      <c r="BB482" t="s">
        <v>93</v>
      </c>
      <c r="BC482" t="s">
        <v>2094</v>
      </c>
      <c r="BD482">
        <v>3214.3464474593234</v>
      </c>
      <c r="BE482">
        <v>0</v>
      </c>
      <c r="BF482">
        <v>38.795363159683802</v>
      </c>
      <c r="BG482">
        <v>3253.1418106190072</v>
      </c>
      <c r="BH482">
        <v>3214.3464474593234</v>
      </c>
      <c r="BI482">
        <v>0</v>
      </c>
      <c r="BJ482">
        <v>38.795363159683802</v>
      </c>
      <c r="BK482">
        <v>3253.1418106190072</v>
      </c>
      <c r="BL482">
        <v>379114.84</v>
      </c>
      <c r="BM482">
        <v>0</v>
      </c>
      <c r="BN482">
        <v>4575.7039999999997</v>
      </c>
      <c r="BO482">
        <v>383690.54399999999</v>
      </c>
      <c r="BP482">
        <v>3214.3464474593234</v>
      </c>
      <c r="BQ482">
        <v>0</v>
      </c>
      <c r="BR482">
        <v>38.795363159683802</v>
      </c>
      <c r="BS482" s="14">
        <v>3253.1418106190072</v>
      </c>
      <c r="BT482" s="15">
        <v>16698.851229195931</v>
      </c>
      <c r="BU482" s="15">
        <v>0</v>
      </c>
      <c r="BV482" s="15">
        <v>201.54579115087333</v>
      </c>
      <c r="BW482" s="15">
        <v>16900.397020346805</v>
      </c>
      <c r="BX482" s="15">
        <v>16698.851229195931</v>
      </c>
      <c r="BY482" s="15">
        <v>0</v>
      </c>
      <c r="BZ482" s="15">
        <v>201.54579115087333</v>
      </c>
      <c r="CA482" s="15">
        <v>16900.397020346805</v>
      </c>
      <c r="CB482" s="15">
        <v>1969539.5052840002</v>
      </c>
      <c r="CC482" s="15">
        <v>0</v>
      </c>
      <c r="CD482" s="15">
        <v>23771.239850399998</v>
      </c>
      <c r="CE482" s="15">
        <v>1993310.7451344</v>
      </c>
      <c r="CF482" s="15">
        <v>16698.851229195931</v>
      </c>
      <c r="CG482" s="15">
        <v>0</v>
      </c>
      <c r="CH482" s="15">
        <v>201.54579115087333</v>
      </c>
      <c r="CI482" s="15">
        <v>16900.397020346805</v>
      </c>
      <c r="CJ482" s="15" t="s">
        <v>96</v>
      </c>
      <c r="CK482" s="15">
        <v>1.4999999999999999E-2</v>
      </c>
      <c r="CL482" s="15">
        <v>3.5000000000000003E-2</v>
      </c>
      <c r="CM482" s="15">
        <v>0.26500000000000001</v>
      </c>
      <c r="CN482" s="15">
        <v>7108.4032499999994</v>
      </c>
      <c r="CO482" s="15">
        <v>16586.274250000002</v>
      </c>
      <c r="CP482" s="15">
        <v>125581.79075</v>
      </c>
      <c r="CQ482" s="15">
        <v>7108.4032499999994</v>
      </c>
      <c r="CR482" s="14">
        <v>7108.4032499999994</v>
      </c>
      <c r="CS482">
        <v>7108.4032499999994</v>
      </c>
      <c r="CT482">
        <v>16586.274250000002</v>
      </c>
      <c r="CU482">
        <v>125581.79075</v>
      </c>
      <c r="CV482">
        <v>7108.4032499999994</v>
      </c>
      <c r="CW482">
        <v>7108.4032499999994</v>
      </c>
      <c r="CX482">
        <v>4</v>
      </c>
      <c r="CY482" s="21">
        <f t="shared" si="7"/>
        <v>6.8647100400902423E-3</v>
      </c>
      <c r="CZ482" s="21" t="e">
        <f>VLOOKUP(F482,#REF!,12,0)</f>
        <v>#REF!</v>
      </c>
      <c r="DB482" s="16"/>
    </row>
    <row r="483" spans="1:106">
      <c r="A483" t="s">
        <v>520</v>
      </c>
      <c r="B483" t="s">
        <v>1205</v>
      </c>
      <c r="C483" t="s">
        <v>2095</v>
      </c>
      <c r="D483" t="s">
        <v>2460</v>
      </c>
      <c r="E483" t="s">
        <v>520</v>
      </c>
      <c r="F483" t="s">
        <v>1205</v>
      </c>
      <c r="I483" t="s">
        <v>836</v>
      </c>
      <c r="J483" t="s">
        <v>2426</v>
      </c>
      <c r="K483" t="s">
        <v>504</v>
      </c>
      <c r="L483" t="s">
        <v>89</v>
      </c>
      <c r="M483" t="s">
        <v>90</v>
      </c>
      <c r="N483" t="s">
        <v>1208</v>
      </c>
      <c r="O483">
        <v>44525</v>
      </c>
      <c r="P483">
        <v>44500</v>
      </c>
      <c r="Q483">
        <v>1</v>
      </c>
      <c r="R483" t="s">
        <v>94</v>
      </c>
      <c r="S483">
        <v>1456646.55</v>
      </c>
      <c r="T483">
        <v>1456646.55</v>
      </c>
      <c r="U483">
        <v>17803.46</v>
      </c>
      <c r="V483">
        <v>5.5E-2</v>
      </c>
      <c r="W483">
        <v>1</v>
      </c>
      <c r="X483">
        <v>1456646.55</v>
      </c>
      <c r="Y483" s="14">
        <v>1456646.55</v>
      </c>
      <c r="Z483">
        <v>17803.46</v>
      </c>
      <c r="AA483">
        <v>0</v>
      </c>
      <c r="AB483">
        <v>0</v>
      </c>
      <c r="AC483" t="s">
        <v>523</v>
      </c>
      <c r="AD483">
        <v>0</v>
      </c>
      <c r="AE483">
        <v>0</v>
      </c>
      <c r="AF483">
        <v>0</v>
      </c>
      <c r="AG483">
        <v>0</v>
      </c>
      <c r="AH483" t="s">
        <v>523</v>
      </c>
      <c r="AI483">
        <v>4</v>
      </c>
      <c r="AJ483">
        <v>4</v>
      </c>
      <c r="AL483">
        <v>4</v>
      </c>
      <c r="AM483" t="s">
        <v>95</v>
      </c>
      <c r="AN483">
        <v>0</v>
      </c>
      <c r="AO483" t="s">
        <v>95</v>
      </c>
      <c r="AP483" t="s">
        <v>95</v>
      </c>
      <c r="AQ483">
        <v>1</v>
      </c>
      <c r="AS483">
        <v>1</v>
      </c>
      <c r="AT483" t="s">
        <v>92</v>
      </c>
      <c r="AU483" t="s">
        <v>2415</v>
      </c>
      <c r="AV483" t="s">
        <v>94</v>
      </c>
      <c r="AW483">
        <v>1800000</v>
      </c>
      <c r="AX483">
        <v>0</v>
      </c>
      <c r="AY483">
        <v>1</v>
      </c>
      <c r="AZ483">
        <v>11503260</v>
      </c>
      <c r="BA483">
        <v>0</v>
      </c>
      <c r="BB483" t="s">
        <v>93</v>
      </c>
      <c r="BC483" t="s">
        <v>2095</v>
      </c>
      <c r="BD483">
        <v>9880.2076187708808</v>
      </c>
      <c r="BE483">
        <v>0</v>
      </c>
      <c r="BF483">
        <v>120.75810781447473</v>
      </c>
      <c r="BG483">
        <v>10000.965726585355</v>
      </c>
      <c r="BH483">
        <v>9880.2076187708808</v>
      </c>
      <c r="BI483">
        <v>0</v>
      </c>
      <c r="BJ483">
        <v>120.75810781447473</v>
      </c>
      <c r="BK483">
        <v>10000.965726585355</v>
      </c>
      <c r="BL483">
        <v>1165317.24</v>
      </c>
      <c r="BM483">
        <v>0</v>
      </c>
      <c r="BN483">
        <v>14242.767999999998</v>
      </c>
      <c r="BO483">
        <v>1179560.0080000001</v>
      </c>
      <c r="BP483">
        <v>9880.2076187708808</v>
      </c>
      <c r="BQ483">
        <v>0</v>
      </c>
      <c r="BR483">
        <v>120.75810781447473</v>
      </c>
      <c r="BS483" s="14">
        <v>10000.965726585355</v>
      </c>
      <c r="BT483" s="15">
        <v>51328.666600276607</v>
      </c>
      <c r="BU483" s="15">
        <v>0</v>
      </c>
      <c r="BV483" s="15">
        <v>627.35044590697771</v>
      </c>
      <c r="BW483" s="15">
        <v>51956.017046183581</v>
      </c>
      <c r="BX483" s="15">
        <v>51328.666600276607</v>
      </c>
      <c r="BY483" s="15">
        <v>0</v>
      </c>
      <c r="BZ483" s="15">
        <v>627.35044590697771</v>
      </c>
      <c r="CA483" s="15">
        <v>51956.017046183581</v>
      </c>
      <c r="CB483" s="15">
        <v>6053939.5935239997</v>
      </c>
      <c r="CC483" s="15">
        <v>0</v>
      </c>
      <c r="CD483" s="15">
        <v>73992.604036799996</v>
      </c>
      <c r="CE483" s="15">
        <v>6127932.1975608012</v>
      </c>
      <c r="CF483" s="15">
        <v>51328.666600276607</v>
      </c>
      <c r="CG483" s="15">
        <v>0</v>
      </c>
      <c r="CH483" s="15">
        <v>627.35044590697771</v>
      </c>
      <c r="CI483" s="15">
        <v>51956.017046183581</v>
      </c>
      <c r="CJ483" s="15" t="s">
        <v>96</v>
      </c>
      <c r="CK483" s="15">
        <v>1.4999999999999999E-2</v>
      </c>
      <c r="CL483" s="15">
        <v>3.5000000000000003E-2</v>
      </c>
      <c r="CM483" s="15">
        <v>0.26500000000000001</v>
      </c>
      <c r="CN483" s="15">
        <v>21849.698250000001</v>
      </c>
      <c r="CO483" s="15">
        <v>50982.629250000005</v>
      </c>
      <c r="CP483" s="15">
        <v>386011.33575000003</v>
      </c>
      <c r="CQ483" s="15">
        <v>21849.698250000001</v>
      </c>
      <c r="CR483" s="14">
        <v>21849.698250000001</v>
      </c>
      <c r="CS483">
        <v>21849.698250000001</v>
      </c>
      <c r="CT483">
        <v>50982.629250000005</v>
      </c>
      <c r="CU483">
        <v>386011.33575000003</v>
      </c>
      <c r="CV483">
        <v>21849.698250000001</v>
      </c>
      <c r="CW483">
        <v>21849.698250000001</v>
      </c>
      <c r="CX483">
        <v>4</v>
      </c>
      <c r="CY483" s="21">
        <f t="shared" si="7"/>
        <v>6.8657463449766547E-3</v>
      </c>
      <c r="CZ483" s="21" t="e">
        <f>VLOOKUP(F483,#REF!,12,0)</f>
        <v>#REF!</v>
      </c>
      <c r="DB483" s="16"/>
    </row>
    <row r="484" spans="1:106">
      <c r="A484" t="s">
        <v>520</v>
      </c>
      <c r="B484" t="s">
        <v>1209</v>
      </c>
      <c r="C484" t="s">
        <v>2096</v>
      </c>
      <c r="D484" t="s">
        <v>2460</v>
      </c>
      <c r="E484" t="s">
        <v>520</v>
      </c>
      <c r="F484" t="s">
        <v>1209</v>
      </c>
      <c r="I484" t="s">
        <v>836</v>
      </c>
      <c r="J484" t="s">
        <v>2426</v>
      </c>
      <c r="K484" t="s">
        <v>504</v>
      </c>
      <c r="L484" t="s">
        <v>89</v>
      </c>
      <c r="M484" t="s">
        <v>90</v>
      </c>
      <c r="N484" t="s">
        <v>1208</v>
      </c>
      <c r="O484">
        <v>44525</v>
      </c>
      <c r="P484">
        <v>44500</v>
      </c>
      <c r="Q484">
        <v>1</v>
      </c>
      <c r="R484" t="s">
        <v>94</v>
      </c>
      <c r="S484">
        <v>343353.45</v>
      </c>
      <c r="T484">
        <v>343353.45</v>
      </c>
      <c r="U484">
        <v>4196.54</v>
      </c>
      <c r="V484">
        <v>5.5E-2</v>
      </c>
      <c r="W484">
        <v>1</v>
      </c>
      <c r="X484">
        <v>343353.45</v>
      </c>
      <c r="Y484" s="14">
        <v>343353.45</v>
      </c>
      <c r="Z484">
        <v>4196.54</v>
      </c>
      <c r="AA484">
        <v>0</v>
      </c>
      <c r="AB484">
        <v>0</v>
      </c>
      <c r="AC484" t="s">
        <v>523</v>
      </c>
      <c r="AD484">
        <v>0</v>
      </c>
      <c r="AE484">
        <v>0</v>
      </c>
      <c r="AF484">
        <v>0</v>
      </c>
      <c r="AG484">
        <v>0</v>
      </c>
      <c r="AH484" t="s">
        <v>523</v>
      </c>
      <c r="AI484">
        <v>4</v>
      </c>
      <c r="AJ484">
        <v>4</v>
      </c>
      <c r="AL484">
        <v>4</v>
      </c>
      <c r="AM484" t="s">
        <v>95</v>
      </c>
      <c r="AN484">
        <v>0</v>
      </c>
      <c r="AO484" t="s">
        <v>95</v>
      </c>
      <c r="AP484" t="s">
        <v>95</v>
      </c>
      <c r="AQ484">
        <v>1</v>
      </c>
      <c r="AS484">
        <v>1</v>
      </c>
      <c r="AT484" t="s">
        <v>92</v>
      </c>
      <c r="AU484" t="s">
        <v>2415</v>
      </c>
      <c r="AV484" t="s">
        <v>94</v>
      </c>
      <c r="AW484">
        <v>1800000</v>
      </c>
      <c r="AX484">
        <v>0</v>
      </c>
      <c r="AY484">
        <v>1</v>
      </c>
      <c r="AZ484">
        <v>11503260</v>
      </c>
      <c r="BA484">
        <v>0</v>
      </c>
      <c r="BB484" t="s">
        <v>93</v>
      </c>
      <c r="BC484" t="s">
        <v>2096</v>
      </c>
      <c r="BD484">
        <v>2328.9131962872307</v>
      </c>
      <c r="BE484">
        <v>0</v>
      </c>
      <c r="BF484">
        <v>28.464479925124426</v>
      </c>
      <c r="BG484">
        <v>2357.3776762123553</v>
      </c>
      <c r="BH484">
        <v>2328.9131962872307</v>
      </c>
      <c r="BI484">
        <v>0</v>
      </c>
      <c r="BJ484">
        <v>28.464479925124426</v>
      </c>
      <c r="BK484">
        <v>2357.3776762123553</v>
      </c>
      <c r="BL484">
        <v>274682.76</v>
      </c>
      <c r="BM484">
        <v>0</v>
      </c>
      <c r="BN484">
        <v>3357.2319999999995</v>
      </c>
      <c r="BO484">
        <v>278039.99199999997</v>
      </c>
      <c r="BP484">
        <v>2328.9131962872307</v>
      </c>
      <c r="BQ484">
        <v>0</v>
      </c>
      <c r="BR484">
        <v>28.464479925124426</v>
      </c>
      <c r="BS484" s="14">
        <v>2357.3776762123553</v>
      </c>
      <c r="BT484" s="15">
        <v>12098.936946031792</v>
      </c>
      <c r="BU484" s="15">
        <v>0</v>
      </c>
      <c r="BV484" s="15">
        <v>147.8758196590139</v>
      </c>
      <c r="BW484" s="15">
        <v>12246.812765690807</v>
      </c>
      <c r="BX484" s="15">
        <v>12098.936946031792</v>
      </c>
      <c r="BY484" s="15">
        <v>0</v>
      </c>
      <c r="BZ484" s="15">
        <v>147.8758196590139</v>
      </c>
      <c r="CA484" s="15">
        <v>12246.812765690807</v>
      </c>
      <c r="CB484" s="15">
        <v>1427004.4064760001</v>
      </c>
      <c r="CC484" s="15">
        <v>0</v>
      </c>
      <c r="CD484" s="15">
        <v>17441.155963199999</v>
      </c>
      <c r="CE484" s="15">
        <v>1444445.5624391998</v>
      </c>
      <c r="CF484" s="15">
        <v>12098.936946031792</v>
      </c>
      <c r="CG484" s="15">
        <v>0</v>
      </c>
      <c r="CH484" s="15">
        <v>147.8758196590139</v>
      </c>
      <c r="CI484" s="15">
        <v>12246.812765690807</v>
      </c>
      <c r="CJ484" s="15" t="s">
        <v>96</v>
      </c>
      <c r="CK484" s="15">
        <v>1.4999999999999999E-2</v>
      </c>
      <c r="CL484" s="15">
        <v>3.5000000000000003E-2</v>
      </c>
      <c r="CM484" s="15">
        <v>0.26500000000000001</v>
      </c>
      <c r="CN484" s="15">
        <v>5150.3017499999996</v>
      </c>
      <c r="CO484" s="15">
        <v>12017.370750000002</v>
      </c>
      <c r="CP484" s="15">
        <v>90988.664250000002</v>
      </c>
      <c r="CQ484" s="15">
        <v>5150.3017499999996</v>
      </c>
      <c r="CR484" s="14">
        <v>5150.3017499999996</v>
      </c>
      <c r="CS484">
        <v>5150.3017499999996</v>
      </c>
      <c r="CT484">
        <v>12017.370750000002</v>
      </c>
      <c r="CU484">
        <v>90988.664250000002</v>
      </c>
      <c r="CV484">
        <v>5150.3017499999996</v>
      </c>
      <c r="CW484">
        <v>5150.3017499999996</v>
      </c>
      <c r="CX484">
        <v>4</v>
      </c>
      <c r="CY484" s="21">
        <f t="shared" si="7"/>
        <v>6.8657462920857651E-3</v>
      </c>
      <c r="CZ484" s="21" t="e">
        <f>VLOOKUP(F484,#REF!,12,0)</f>
        <v>#REF!</v>
      </c>
      <c r="DB484" s="16"/>
    </row>
    <row r="485" spans="1:106">
      <c r="A485" t="s">
        <v>520</v>
      </c>
      <c r="B485" t="s">
        <v>1210</v>
      </c>
      <c r="C485" t="s">
        <v>2097</v>
      </c>
      <c r="D485" t="s">
        <v>2460</v>
      </c>
      <c r="E485" t="s">
        <v>520</v>
      </c>
      <c r="F485" t="s">
        <v>1210</v>
      </c>
      <c r="I485" t="s">
        <v>836</v>
      </c>
      <c r="J485" t="s">
        <v>2418</v>
      </c>
      <c r="K485" t="s">
        <v>100</v>
      </c>
      <c r="L485" t="s">
        <v>89</v>
      </c>
      <c r="M485" t="s">
        <v>90</v>
      </c>
      <c r="N485" t="s">
        <v>1213</v>
      </c>
      <c r="O485">
        <v>44524</v>
      </c>
      <c r="P485">
        <v>44500</v>
      </c>
      <c r="Q485">
        <v>1</v>
      </c>
      <c r="R485" t="s">
        <v>94</v>
      </c>
      <c r="S485">
        <v>262222</v>
      </c>
      <c r="T485">
        <v>262222</v>
      </c>
      <c r="U485">
        <v>3164.87</v>
      </c>
      <c r="V485">
        <v>5.5E-2</v>
      </c>
      <c r="W485">
        <v>1</v>
      </c>
      <c r="X485">
        <v>262222</v>
      </c>
      <c r="Y485" s="14">
        <v>262222</v>
      </c>
      <c r="Z485">
        <v>3164.87</v>
      </c>
      <c r="AA485">
        <v>0</v>
      </c>
      <c r="AB485">
        <v>0</v>
      </c>
      <c r="AC485" t="s">
        <v>523</v>
      </c>
      <c r="AD485">
        <v>0</v>
      </c>
      <c r="AE485">
        <v>0</v>
      </c>
      <c r="AF485">
        <v>0</v>
      </c>
      <c r="AG485">
        <v>0</v>
      </c>
      <c r="AH485" t="s">
        <v>523</v>
      </c>
      <c r="AI485">
        <v>4</v>
      </c>
      <c r="AJ485">
        <v>4</v>
      </c>
      <c r="AL485">
        <v>4</v>
      </c>
      <c r="AM485" t="s">
        <v>95</v>
      </c>
      <c r="AN485">
        <v>0</v>
      </c>
      <c r="AO485" t="s">
        <v>95</v>
      </c>
      <c r="AP485" t="s">
        <v>95</v>
      </c>
      <c r="AQ485">
        <v>1</v>
      </c>
      <c r="AS485">
        <v>1</v>
      </c>
      <c r="AT485" t="s">
        <v>92</v>
      </c>
      <c r="AU485" t="s">
        <v>2415</v>
      </c>
      <c r="AV485" t="s">
        <v>94</v>
      </c>
      <c r="AW485">
        <v>700000</v>
      </c>
      <c r="AX485">
        <v>437778</v>
      </c>
      <c r="AY485">
        <v>1</v>
      </c>
      <c r="AZ485">
        <v>4473490</v>
      </c>
      <c r="BA485">
        <v>2797707.8646</v>
      </c>
      <c r="BB485" t="s">
        <v>93</v>
      </c>
      <c r="BC485" t="s">
        <v>2097</v>
      </c>
      <c r="BD485">
        <v>1778.611154647871</v>
      </c>
      <c r="BE485">
        <v>0</v>
      </c>
      <c r="BF485">
        <v>21.466822329973869</v>
      </c>
      <c r="BG485">
        <v>1800.0779769778449</v>
      </c>
      <c r="BH485">
        <v>1778.611154647871</v>
      </c>
      <c r="BI485">
        <v>0</v>
      </c>
      <c r="BJ485">
        <v>21.466822329973869</v>
      </c>
      <c r="BK485">
        <v>1800.0779769778449</v>
      </c>
      <c r="BL485">
        <v>209777.60000000003</v>
      </c>
      <c r="BM485">
        <v>0</v>
      </c>
      <c r="BN485">
        <v>2531.8959999999997</v>
      </c>
      <c r="BO485">
        <v>212309.49599999998</v>
      </c>
      <c r="BP485">
        <v>1778.611154647871</v>
      </c>
      <c r="BQ485">
        <v>0</v>
      </c>
      <c r="BR485">
        <v>21.466822329973869</v>
      </c>
      <c r="BS485" s="14">
        <v>1800.0779769778449</v>
      </c>
      <c r="BT485" s="15">
        <v>9240.0628095111551</v>
      </c>
      <c r="BU485" s="15">
        <v>0</v>
      </c>
      <c r="BV485" s="15">
        <v>111.52228868644725</v>
      </c>
      <c r="BW485" s="15">
        <v>9351.5850981976018</v>
      </c>
      <c r="BX485" s="15">
        <v>9240.0628095111551</v>
      </c>
      <c r="BY485" s="15">
        <v>0</v>
      </c>
      <c r="BZ485" s="15">
        <v>111.52228868644725</v>
      </c>
      <c r="CA485" s="15">
        <v>9351.5850981976018</v>
      </c>
      <c r="CB485" s="15">
        <v>1089815.6097600001</v>
      </c>
      <c r="CC485" s="15">
        <v>0</v>
      </c>
      <c r="CD485" s="15">
        <v>13153.452909599999</v>
      </c>
      <c r="CE485" s="15">
        <v>1102969.0626695999</v>
      </c>
      <c r="CF485" s="15">
        <v>9240.0628095111551</v>
      </c>
      <c r="CG485" s="15">
        <v>0</v>
      </c>
      <c r="CH485" s="15">
        <v>111.52228868644725</v>
      </c>
      <c r="CI485" s="15">
        <v>9351.5850981976018</v>
      </c>
      <c r="CJ485" s="15" t="s">
        <v>96</v>
      </c>
      <c r="CK485" s="15">
        <v>1.4999999999999999E-2</v>
      </c>
      <c r="CL485" s="15">
        <v>3.5000000000000003E-2</v>
      </c>
      <c r="CM485" s="15">
        <v>0.26500000000000001</v>
      </c>
      <c r="CN485" s="15">
        <v>3933.33</v>
      </c>
      <c r="CO485" s="15">
        <v>9177.77</v>
      </c>
      <c r="CP485" s="15">
        <v>69488.83</v>
      </c>
      <c r="CQ485" s="15">
        <v>3933.33</v>
      </c>
      <c r="CR485" s="14">
        <v>3933.33</v>
      </c>
      <c r="CS485">
        <v>3933.33</v>
      </c>
      <c r="CT485">
        <v>9177.77</v>
      </c>
      <c r="CU485">
        <v>69488.83</v>
      </c>
      <c r="CV485">
        <v>3933.33</v>
      </c>
      <c r="CW485">
        <v>3933.33</v>
      </c>
      <c r="CX485">
        <v>4</v>
      </c>
      <c r="CY485" s="21">
        <f t="shared" si="7"/>
        <v>6.8647099670426006E-3</v>
      </c>
      <c r="CZ485" s="21" t="e">
        <f>VLOOKUP(F485,#REF!,12,0)</f>
        <v>#REF!</v>
      </c>
      <c r="DB485" s="16"/>
    </row>
    <row r="486" spans="1:106">
      <c r="A486" t="s">
        <v>520</v>
      </c>
      <c r="B486" t="s">
        <v>1214</v>
      </c>
      <c r="C486" t="s">
        <v>2098</v>
      </c>
      <c r="D486" t="s">
        <v>2460</v>
      </c>
      <c r="E486" t="s">
        <v>520</v>
      </c>
      <c r="F486" t="s">
        <v>1214</v>
      </c>
      <c r="I486" t="s">
        <v>836</v>
      </c>
      <c r="J486" t="s">
        <v>2418</v>
      </c>
      <c r="K486" t="s">
        <v>100</v>
      </c>
      <c r="L486" t="s">
        <v>89</v>
      </c>
      <c r="M486" t="s">
        <v>90</v>
      </c>
      <c r="N486" t="s">
        <v>1217</v>
      </c>
      <c r="O486">
        <v>44559</v>
      </c>
      <c r="P486">
        <v>44500</v>
      </c>
      <c r="Q486">
        <v>1</v>
      </c>
      <c r="R486" t="s">
        <v>94</v>
      </c>
      <c r="S486">
        <v>181026.23</v>
      </c>
      <c r="T486">
        <v>181026.23</v>
      </c>
      <c r="U486">
        <v>2808.92</v>
      </c>
      <c r="V486">
        <v>4.9000000000000002E-2</v>
      </c>
      <c r="W486">
        <v>1</v>
      </c>
      <c r="X486">
        <v>181026.23</v>
      </c>
      <c r="Y486" s="14">
        <v>181026.23</v>
      </c>
      <c r="Z486">
        <v>2808.92</v>
      </c>
      <c r="AA486">
        <v>0</v>
      </c>
      <c r="AB486">
        <v>0</v>
      </c>
      <c r="AC486" t="s">
        <v>523</v>
      </c>
      <c r="AD486">
        <v>0</v>
      </c>
      <c r="AE486">
        <v>0</v>
      </c>
      <c r="AF486">
        <v>0</v>
      </c>
      <c r="AG486">
        <v>0</v>
      </c>
      <c r="AH486" t="s">
        <v>523</v>
      </c>
      <c r="AI486">
        <v>5</v>
      </c>
      <c r="AJ486">
        <v>5</v>
      </c>
      <c r="AL486">
        <v>5</v>
      </c>
      <c r="AM486" t="s">
        <v>95</v>
      </c>
      <c r="AN486">
        <v>0</v>
      </c>
      <c r="AO486" t="s">
        <v>95</v>
      </c>
      <c r="AP486" t="s">
        <v>95</v>
      </c>
      <c r="AQ486">
        <v>1</v>
      </c>
      <c r="AS486">
        <v>1</v>
      </c>
      <c r="AT486" t="s">
        <v>92</v>
      </c>
      <c r="AU486" t="s">
        <v>2415</v>
      </c>
      <c r="AV486" t="s">
        <v>94</v>
      </c>
      <c r="AW486">
        <v>5000000</v>
      </c>
      <c r="AX486">
        <v>4331087.46</v>
      </c>
      <c r="AY486">
        <v>1</v>
      </c>
      <c r="AZ486">
        <v>31953500</v>
      </c>
      <c r="BA486">
        <v>27678680.630622</v>
      </c>
      <c r="BB486" t="s">
        <v>93</v>
      </c>
      <c r="BC486" t="s">
        <v>2098</v>
      </c>
      <c r="BD486">
        <v>2010.2144042469863</v>
      </c>
      <c r="BE486">
        <v>0</v>
      </c>
      <c r="BF486">
        <v>31.191786098497687</v>
      </c>
      <c r="BG486">
        <v>2041.406190345484</v>
      </c>
      <c r="BH486">
        <v>2010.2144042469863</v>
      </c>
      <c r="BI486">
        <v>0</v>
      </c>
      <c r="BJ486">
        <v>31.191786098497687</v>
      </c>
      <c r="BK486">
        <v>2041.406190345484</v>
      </c>
      <c r="BL486">
        <v>144820.984</v>
      </c>
      <c r="BM486">
        <v>0</v>
      </c>
      <c r="BN486">
        <v>2247.136</v>
      </c>
      <c r="BO486">
        <v>147068.12000000002</v>
      </c>
      <c r="BP486">
        <v>2010.2144042469863</v>
      </c>
      <c r="BQ486">
        <v>0</v>
      </c>
      <c r="BR486">
        <v>31.191786098497687</v>
      </c>
      <c r="BS486" s="14">
        <v>2041.406190345484</v>
      </c>
      <c r="BT486" s="15">
        <v>10443.264851503518</v>
      </c>
      <c r="BU486" s="15">
        <v>0</v>
      </c>
      <c r="BV486" s="15">
        <v>162.04444796030535</v>
      </c>
      <c r="BW486" s="15">
        <v>10605.309299463825</v>
      </c>
      <c r="BX486" s="15">
        <v>10443.264851503518</v>
      </c>
      <c r="BY486" s="15">
        <v>0</v>
      </c>
      <c r="BZ486" s="15">
        <v>162.04444796030535</v>
      </c>
      <c r="CA486" s="15">
        <v>10605.309299463825</v>
      </c>
      <c r="CB486" s="15">
        <v>752359.49397840002</v>
      </c>
      <c r="CC486" s="15">
        <v>0</v>
      </c>
      <c r="CD486" s="15">
        <v>11674.096233599999</v>
      </c>
      <c r="CE486" s="15">
        <v>764033.59021200018</v>
      </c>
      <c r="CF486" s="15">
        <v>10443.264851503518</v>
      </c>
      <c r="CG486" s="15">
        <v>0</v>
      </c>
      <c r="CH486" s="15">
        <v>162.04444796030535</v>
      </c>
      <c r="CI486" s="15">
        <v>10605.309299463825</v>
      </c>
      <c r="CJ486" s="15" t="s">
        <v>96</v>
      </c>
      <c r="CK486" s="15">
        <v>1.4999999999999999E-2</v>
      </c>
      <c r="CL486" s="15">
        <v>3.5000000000000003E-2</v>
      </c>
      <c r="CM486" s="15">
        <v>0.26500000000000001</v>
      </c>
      <c r="CN486" s="15">
        <v>2715.39345</v>
      </c>
      <c r="CO486" s="15">
        <v>6335.9180500000011</v>
      </c>
      <c r="CP486" s="15">
        <v>47971.950950000006</v>
      </c>
      <c r="CQ486" s="15">
        <v>2715.39345</v>
      </c>
      <c r="CR486" s="14">
        <v>2715.39345</v>
      </c>
      <c r="CS486">
        <v>2715.39345</v>
      </c>
      <c r="CT486">
        <v>6335.9180500000011</v>
      </c>
      <c r="CU486">
        <v>47971.950950000006</v>
      </c>
      <c r="CV486">
        <v>2715.39345</v>
      </c>
      <c r="CW486">
        <v>2715.39345</v>
      </c>
      <c r="CX486">
        <v>5</v>
      </c>
      <c r="CY486" s="21">
        <f t="shared" si="7"/>
        <v>1.1276853030334244E-2</v>
      </c>
      <c r="CZ486" s="21" t="e">
        <f>VLOOKUP(F486,#REF!,12,0)</f>
        <v>#REF!</v>
      </c>
      <c r="DB486" s="16"/>
    </row>
    <row r="487" spans="1:106">
      <c r="A487" t="s">
        <v>520</v>
      </c>
      <c r="B487" t="s">
        <v>1218</v>
      </c>
      <c r="C487" t="s">
        <v>2099</v>
      </c>
      <c r="D487" t="s">
        <v>2460</v>
      </c>
      <c r="E487" t="s">
        <v>520</v>
      </c>
      <c r="F487" t="s">
        <v>1218</v>
      </c>
      <c r="I487" t="s">
        <v>836</v>
      </c>
      <c r="J487" t="s">
        <v>2418</v>
      </c>
      <c r="K487" t="s">
        <v>100</v>
      </c>
      <c r="L487" t="s">
        <v>89</v>
      </c>
      <c r="M487" t="s">
        <v>90</v>
      </c>
      <c r="N487" t="s">
        <v>1221</v>
      </c>
      <c r="O487">
        <v>44546</v>
      </c>
      <c r="P487">
        <v>44500</v>
      </c>
      <c r="Q487">
        <v>1</v>
      </c>
      <c r="R487" t="s">
        <v>94</v>
      </c>
      <c r="S487">
        <v>87741.69</v>
      </c>
      <c r="T487">
        <v>87741.69</v>
      </c>
      <c r="U487">
        <v>1182.32</v>
      </c>
      <c r="V487">
        <v>4.9000000000000002E-2</v>
      </c>
      <c r="W487">
        <v>1</v>
      </c>
      <c r="X487">
        <v>87741.69</v>
      </c>
      <c r="Y487" s="14">
        <v>87741.69</v>
      </c>
      <c r="Z487">
        <v>1182.32</v>
      </c>
      <c r="AA487">
        <v>0</v>
      </c>
      <c r="AB487">
        <v>0</v>
      </c>
      <c r="AC487" t="s">
        <v>523</v>
      </c>
      <c r="AD487">
        <v>0</v>
      </c>
      <c r="AE487">
        <v>0</v>
      </c>
      <c r="AF487">
        <v>0</v>
      </c>
      <c r="AG487">
        <v>0</v>
      </c>
      <c r="AH487" t="s">
        <v>523</v>
      </c>
      <c r="AI487">
        <v>5</v>
      </c>
      <c r="AJ487">
        <v>5</v>
      </c>
      <c r="AL487">
        <v>5</v>
      </c>
      <c r="AM487" t="s">
        <v>95</v>
      </c>
      <c r="AN487">
        <v>0</v>
      </c>
      <c r="AO487" t="s">
        <v>95</v>
      </c>
      <c r="AP487" t="s">
        <v>95</v>
      </c>
      <c r="AQ487">
        <v>1</v>
      </c>
      <c r="AS487">
        <v>1</v>
      </c>
      <c r="AT487" t="s">
        <v>92</v>
      </c>
      <c r="AU487" t="s">
        <v>2415</v>
      </c>
      <c r="AV487" t="s">
        <v>94</v>
      </c>
      <c r="AW487">
        <v>5000000</v>
      </c>
      <c r="AX487">
        <v>4791182.42</v>
      </c>
      <c r="AY487">
        <v>1</v>
      </c>
      <c r="AZ487">
        <v>31953500</v>
      </c>
      <c r="BA487">
        <v>30619009.491494</v>
      </c>
      <c r="BB487" t="s">
        <v>93</v>
      </c>
      <c r="BC487" t="s">
        <v>2099</v>
      </c>
      <c r="BD487">
        <v>974.33178104064677</v>
      </c>
      <c r="BE487">
        <v>0</v>
      </c>
      <c r="BF487">
        <v>13.129128825305024</v>
      </c>
      <c r="BG487">
        <v>987.46090986595175</v>
      </c>
      <c r="BH487">
        <v>974.33178104064677</v>
      </c>
      <c r="BI487">
        <v>0</v>
      </c>
      <c r="BJ487">
        <v>13.129128825305024</v>
      </c>
      <c r="BK487">
        <v>987.46090986595175</v>
      </c>
      <c r="BL487">
        <v>70193.352000000014</v>
      </c>
      <c r="BM487">
        <v>0</v>
      </c>
      <c r="BN487">
        <v>945.85599999999988</v>
      </c>
      <c r="BO487">
        <v>71139.208000000013</v>
      </c>
      <c r="BP487">
        <v>974.33178104064677</v>
      </c>
      <c r="BQ487">
        <v>0</v>
      </c>
      <c r="BR487">
        <v>13.129128825305024</v>
      </c>
      <c r="BS487" s="14">
        <v>987.46090986595175</v>
      </c>
      <c r="BT487" s="15">
        <v>5061.751035684264</v>
      </c>
      <c r="BU487" s="15">
        <v>0</v>
      </c>
      <c r="BV487" s="15">
        <v>68.207137160342128</v>
      </c>
      <c r="BW487" s="15">
        <v>5129.9581728446055</v>
      </c>
      <c r="BX487" s="15">
        <v>5061.751035684264</v>
      </c>
      <c r="BY487" s="15">
        <v>0</v>
      </c>
      <c r="BZ487" s="15">
        <v>68.207137160342128</v>
      </c>
      <c r="CA487" s="15">
        <v>5129.9581728446055</v>
      </c>
      <c r="CB487" s="15">
        <v>364661.48297520005</v>
      </c>
      <c r="CC487" s="15">
        <v>0</v>
      </c>
      <c r="CD487" s="15">
        <v>4913.8165055999998</v>
      </c>
      <c r="CE487" s="15">
        <v>369575.29948080005</v>
      </c>
      <c r="CF487" s="15">
        <v>5061.751035684264</v>
      </c>
      <c r="CG487" s="15">
        <v>0</v>
      </c>
      <c r="CH487" s="15">
        <v>68.207137160342128</v>
      </c>
      <c r="CI487" s="15">
        <v>5129.9581728446055</v>
      </c>
      <c r="CJ487" s="15" t="s">
        <v>96</v>
      </c>
      <c r="CK487" s="15">
        <v>1.4999999999999999E-2</v>
      </c>
      <c r="CL487" s="15">
        <v>3.5000000000000003E-2</v>
      </c>
      <c r="CM487" s="15">
        <v>0.26500000000000001</v>
      </c>
      <c r="CN487" s="15">
        <v>1316.12535</v>
      </c>
      <c r="CO487" s="15">
        <v>3070.9591500000006</v>
      </c>
      <c r="CP487" s="15">
        <v>23251.547850000003</v>
      </c>
      <c r="CQ487" s="15">
        <v>1316.12535</v>
      </c>
      <c r="CR487" s="14">
        <v>1316.12535</v>
      </c>
      <c r="CS487">
        <v>1316.12535</v>
      </c>
      <c r="CT487">
        <v>3070.9591500000006</v>
      </c>
      <c r="CU487">
        <v>23251.547850000003</v>
      </c>
      <c r="CV487">
        <v>1316.12535</v>
      </c>
      <c r="CW487">
        <v>1316.12535</v>
      </c>
      <c r="CX487">
        <v>5</v>
      </c>
      <c r="CY487" s="21">
        <f t="shared" si="7"/>
        <v>1.12541815625611E-2</v>
      </c>
      <c r="CZ487" s="21" t="e">
        <f>VLOOKUP(F487,#REF!,12,0)</f>
        <v>#REF!</v>
      </c>
      <c r="DB487" s="16"/>
    </row>
    <row r="488" spans="1:106">
      <c r="A488" t="s">
        <v>520</v>
      </c>
      <c r="B488" t="s">
        <v>1222</v>
      </c>
      <c r="C488" t="s">
        <v>2100</v>
      </c>
      <c r="D488" t="s">
        <v>2460</v>
      </c>
      <c r="E488" t="s">
        <v>520</v>
      </c>
      <c r="F488" t="s">
        <v>1222</v>
      </c>
      <c r="I488" t="s">
        <v>836</v>
      </c>
      <c r="J488" t="s">
        <v>2418</v>
      </c>
      <c r="K488" t="s">
        <v>100</v>
      </c>
      <c r="L488" t="s">
        <v>89</v>
      </c>
      <c r="M488" t="s">
        <v>90</v>
      </c>
      <c r="N488" t="s">
        <v>1225</v>
      </c>
      <c r="O488">
        <v>44526</v>
      </c>
      <c r="P488">
        <v>44500</v>
      </c>
      <c r="Q488">
        <v>1</v>
      </c>
      <c r="R488" t="s">
        <v>94</v>
      </c>
      <c r="S488">
        <v>203582.45</v>
      </c>
      <c r="T488">
        <v>203582.45</v>
      </c>
      <c r="U488">
        <v>2457.13</v>
      </c>
      <c r="V488">
        <v>5.5E-2</v>
      </c>
      <c r="W488">
        <v>1</v>
      </c>
      <c r="X488">
        <v>203582.45</v>
      </c>
      <c r="Y488" s="14">
        <v>203582.45</v>
      </c>
      <c r="Z488">
        <v>2457.13</v>
      </c>
      <c r="AA488">
        <v>0</v>
      </c>
      <c r="AB488">
        <v>0</v>
      </c>
      <c r="AC488" t="s">
        <v>523</v>
      </c>
      <c r="AD488">
        <v>0</v>
      </c>
      <c r="AE488">
        <v>0</v>
      </c>
      <c r="AF488">
        <v>0</v>
      </c>
      <c r="AG488">
        <v>0</v>
      </c>
      <c r="AH488" t="s">
        <v>523</v>
      </c>
      <c r="AI488">
        <v>4</v>
      </c>
      <c r="AJ488">
        <v>4</v>
      </c>
      <c r="AL488">
        <v>4</v>
      </c>
      <c r="AM488" t="s">
        <v>95</v>
      </c>
      <c r="AN488">
        <v>0</v>
      </c>
      <c r="AO488" t="s">
        <v>95</v>
      </c>
      <c r="AP488" t="s">
        <v>95</v>
      </c>
      <c r="AQ488">
        <v>1</v>
      </c>
      <c r="AS488">
        <v>1</v>
      </c>
      <c r="AT488" t="s">
        <v>92</v>
      </c>
      <c r="AU488" t="s">
        <v>2415</v>
      </c>
      <c r="AV488" t="s">
        <v>94</v>
      </c>
      <c r="AW488">
        <v>1000000</v>
      </c>
      <c r="AX488">
        <v>796417.55</v>
      </c>
      <c r="AY488">
        <v>1</v>
      </c>
      <c r="AZ488">
        <v>6390700</v>
      </c>
      <c r="BA488">
        <v>5089665.6367850006</v>
      </c>
      <c r="BB488" t="s">
        <v>93</v>
      </c>
      <c r="BC488" t="s">
        <v>2100</v>
      </c>
      <c r="BD488">
        <v>1380.8681821530708</v>
      </c>
      <c r="BE488">
        <v>0</v>
      </c>
      <c r="BF488">
        <v>16.666331682390968</v>
      </c>
      <c r="BG488">
        <v>1397.5345138354619</v>
      </c>
      <c r="BH488">
        <v>1380.8681821530708</v>
      </c>
      <c r="BI488">
        <v>0</v>
      </c>
      <c r="BJ488">
        <v>16.666331682390968</v>
      </c>
      <c r="BK488">
        <v>1397.5345138354619</v>
      </c>
      <c r="BL488">
        <v>162865.96</v>
      </c>
      <c r="BM488">
        <v>0</v>
      </c>
      <c r="BN488">
        <v>1965.704</v>
      </c>
      <c r="BO488">
        <v>164831.66400000002</v>
      </c>
      <c r="BP488">
        <v>1380.8681821530708</v>
      </c>
      <c r="BQ488">
        <v>0</v>
      </c>
      <c r="BR488">
        <v>16.666331682390968</v>
      </c>
      <c r="BS488" s="14">
        <v>1397.5345138354619</v>
      </c>
      <c r="BT488" s="15">
        <v>7173.7482931034183</v>
      </c>
      <c r="BU488" s="15">
        <v>0</v>
      </c>
      <c r="BV488" s="15">
        <v>86.583259723189315</v>
      </c>
      <c r="BW488" s="15">
        <v>7260.3315528266085</v>
      </c>
      <c r="BX488" s="15">
        <v>7173.7482931034183</v>
      </c>
      <c r="BY488" s="15">
        <v>0</v>
      </c>
      <c r="BZ488" s="15">
        <v>86.583259723189315</v>
      </c>
      <c r="CA488" s="15">
        <v>7260.3315528266085</v>
      </c>
      <c r="CB488" s="15">
        <v>846104.94879599998</v>
      </c>
      <c r="CC488" s="15">
        <v>0</v>
      </c>
      <c r="CD488" s="15">
        <v>10212.0288504</v>
      </c>
      <c r="CE488" s="15">
        <v>856316.9776464001</v>
      </c>
      <c r="CF488" s="15">
        <v>7173.7482931034183</v>
      </c>
      <c r="CG488" s="15">
        <v>0</v>
      </c>
      <c r="CH488" s="15">
        <v>86.583259723189315</v>
      </c>
      <c r="CI488" s="15">
        <v>7260.3315528266085</v>
      </c>
      <c r="CJ488" s="15" t="s">
        <v>96</v>
      </c>
      <c r="CK488" s="15">
        <v>1.4999999999999999E-2</v>
      </c>
      <c r="CL488" s="15">
        <v>3.5000000000000003E-2</v>
      </c>
      <c r="CM488" s="15">
        <v>0.26500000000000001</v>
      </c>
      <c r="CN488" s="15">
        <v>3053.73675</v>
      </c>
      <c r="CO488" s="15">
        <v>7125.3857500000013</v>
      </c>
      <c r="CP488" s="15">
        <v>53949.349250000007</v>
      </c>
      <c r="CQ488" s="15">
        <v>3053.73675</v>
      </c>
      <c r="CR488" s="14">
        <v>3053.73675</v>
      </c>
      <c r="CS488">
        <v>3053.73675</v>
      </c>
      <c r="CT488">
        <v>7125.3857500000013</v>
      </c>
      <c r="CU488">
        <v>53949.349250000007</v>
      </c>
      <c r="CV488">
        <v>3053.73675</v>
      </c>
      <c r="CW488">
        <v>3053.73675</v>
      </c>
      <c r="CX488">
        <v>4</v>
      </c>
      <c r="CY488" s="21">
        <f t="shared" si="7"/>
        <v>6.8647101645326588E-3</v>
      </c>
      <c r="CZ488" s="21" t="e">
        <f>VLOOKUP(F488,#REF!,12,0)</f>
        <v>#REF!</v>
      </c>
      <c r="DB488" s="16"/>
    </row>
    <row r="489" spans="1:106">
      <c r="A489" t="s">
        <v>520</v>
      </c>
      <c r="B489" t="s">
        <v>1226</v>
      </c>
      <c r="C489" t="s">
        <v>2101</v>
      </c>
      <c r="D489" t="s">
        <v>2460</v>
      </c>
      <c r="E489" t="s">
        <v>520</v>
      </c>
      <c r="F489" t="s">
        <v>1226</v>
      </c>
      <c r="I489" t="s">
        <v>836</v>
      </c>
      <c r="J489" t="s">
        <v>2424</v>
      </c>
      <c r="K489" t="e">
        <v>#N/A</v>
      </c>
      <c r="L489" t="s">
        <v>89</v>
      </c>
      <c r="M489" t="s">
        <v>90</v>
      </c>
      <c r="N489" t="s">
        <v>1229</v>
      </c>
      <c r="O489">
        <v>44525</v>
      </c>
      <c r="P489">
        <v>44500</v>
      </c>
      <c r="Q489">
        <v>1</v>
      </c>
      <c r="R489" t="s">
        <v>94</v>
      </c>
      <c r="S489">
        <v>275306.2</v>
      </c>
      <c r="T489">
        <v>275306.2</v>
      </c>
      <c r="U489">
        <v>3280.73</v>
      </c>
      <c r="V489">
        <v>5.5E-2</v>
      </c>
      <c r="W489">
        <v>1</v>
      </c>
      <c r="X489">
        <v>275306.2</v>
      </c>
      <c r="Y489" s="14">
        <v>275306.2</v>
      </c>
      <c r="Z489">
        <v>3280.73</v>
      </c>
      <c r="AA489">
        <v>0</v>
      </c>
      <c r="AB489">
        <v>0</v>
      </c>
      <c r="AC489" t="s">
        <v>523</v>
      </c>
      <c r="AD489">
        <v>0</v>
      </c>
      <c r="AE489">
        <v>0</v>
      </c>
      <c r="AF489">
        <v>0</v>
      </c>
      <c r="AG489">
        <v>0</v>
      </c>
      <c r="AH489" t="s">
        <v>523</v>
      </c>
      <c r="AI489">
        <v>4</v>
      </c>
      <c r="AJ489">
        <v>4</v>
      </c>
      <c r="AL489">
        <v>4</v>
      </c>
      <c r="AM489" t="s">
        <v>95</v>
      </c>
      <c r="AN489">
        <v>0</v>
      </c>
      <c r="AO489" t="s">
        <v>95</v>
      </c>
      <c r="AP489" t="s">
        <v>95</v>
      </c>
      <c r="AQ489">
        <v>1</v>
      </c>
      <c r="AS489">
        <v>1</v>
      </c>
      <c r="AT489" t="s">
        <v>92</v>
      </c>
      <c r="AU489" t="s">
        <v>2415</v>
      </c>
      <c r="AV489" t="s">
        <v>94</v>
      </c>
      <c r="AW489">
        <v>400000</v>
      </c>
      <c r="AX489">
        <v>124693.8</v>
      </c>
      <c r="AY489">
        <v>1</v>
      </c>
      <c r="AZ489">
        <v>2556280</v>
      </c>
      <c r="BA489">
        <v>796880.66766000004</v>
      </c>
      <c r="BB489" t="s">
        <v>93</v>
      </c>
      <c r="BC489" t="s">
        <v>2101</v>
      </c>
      <c r="BD489">
        <v>1867.3592538525286</v>
      </c>
      <c r="BE489">
        <v>0</v>
      </c>
      <c r="BF489">
        <v>22.252682739769778</v>
      </c>
      <c r="BG489">
        <v>1889.6119365922984</v>
      </c>
      <c r="BH489">
        <v>1867.3592538525286</v>
      </c>
      <c r="BI489">
        <v>0</v>
      </c>
      <c r="BJ489">
        <v>22.252682739769778</v>
      </c>
      <c r="BK489">
        <v>1889.6119365922984</v>
      </c>
      <c r="BL489">
        <v>220244.96000000002</v>
      </c>
      <c r="BM489">
        <v>0</v>
      </c>
      <c r="BN489">
        <v>2624.5839999999998</v>
      </c>
      <c r="BO489">
        <v>222869.54400000002</v>
      </c>
      <c r="BP489">
        <v>1867.3592538525286</v>
      </c>
      <c r="BQ489">
        <v>0</v>
      </c>
      <c r="BR489">
        <v>22.252682739769778</v>
      </c>
      <c r="BS489" s="14">
        <v>1889.6119365922984</v>
      </c>
      <c r="BT489" s="15">
        <v>9701.1180596892718</v>
      </c>
      <c r="BU489" s="15">
        <v>0</v>
      </c>
      <c r="BV489" s="15">
        <v>115.60491210137798</v>
      </c>
      <c r="BW489" s="15">
        <v>9816.7229717906503</v>
      </c>
      <c r="BX489" s="15">
        <v>9701.1180596892718</v>
      </c>
      <c r="BY489" s="15">
        <v>0</v>
      </c>
      <c r="BZ489" s="15">
        <v>115.60491210137798</v>
      </c>
      <c r="CA489" s="15">
        <v>9816.7229717906503</v>
      </c>
      <c r="CB489" s="15">
        <v>1144194.5916960002</v>
      </c>
      <c r="CC489" s="15">
        <v>0</v>
      </c>
      <c r="CD489" s="15">
        <v>13634.9763384</v>
      </c>
      <c r="CE489" s="15">
        <v>1157829.5680344002</v>
      </c>
      <c r="CF489" s="15">
        <v>9701.1180596892718</v>
      </c>
      <c r="CG489" s="15">
        <v>0</v>
      </c>
      <c r="CH489" s="15">
        <v>115.60491210137798</v>
      </c>
      <c r="CI489" s="15">
        <v>9816.7229717906503</v>
      </c>
      <c r="CJ489" s="15" t="s">
        <v>96</v>
      </c>
      <c r="CK489" s="15">
        <v>1.4999999999999999E-2</v>
      </c>
      <c r="CL489" s="15">
        <v>3.5000000000000003E-2</v>
      </c>
      <c r="CM489" s="15">
        <v>0.26500000000000001</v>
      </c>
      <c r="CN489" s="15">
        <v>4129.5929999999998</v>
      </c>
      <c r="CO489" s="15">
        <v>9635.7170000000006</v>
      </c>
      <c r="CP489" s="15">
        <v>72956.143000000011</v>
      </c>
      <c r="CQ489" s="15">
        <v>4129.5929999999998</v>
      </c>
      <c r="CR489" s="14">
        <v>4129.5929999999998</v>
      </c>
      <c r="CS489">
        <v>4129.5929999999998</v>
      </c>
      <c r="CT489">
        <v>9635.7170000000006</v>
      </c>
      <c r="CU489">
        <v>72956.143000000011</v>
      </c>
      <c r="CV489">
        <v>4129.5929999999998</v>
      </c>
      <c r="CW489">
        <v>4129.5929999999998</v>
      </c>
      <c r="CX489">
        <v>4</v>
      </c>
      <c r="CY489" s="21">
        <f t="shared" si="7"/>
        <v>6.8636737443337576E-3</v>
      </c>
      <c r="CZ489" s="21" t="e">
        <f>VLOOKUP(F489,#REF!,12,0)</f>
        <v>#REF!</v>
      </c>
      <c r="DB489" s="16"/>
    </row>
    <row r="490" spans="1:106">
      <c r="A490" t="s">
        <v>520</v>
      </c>
      <c r="B490" t="s">
        <v>1230</v>
      </c>
      <c r="C490" t="s">
        <v>2102</v>
      </c>
      <c r="D490" t="s">
        <v>2460</v>
      </c>
      <c r="E490" t="s">
        <v>520</v>
      </c>
      <c r="F490" t="s">
        <v>1230</v>
      </c>
      <c r="I490" t="s">
        <v>836</v>
      </c>
      <c r="J490" t="s">
        <v>2419</v>
      </c>
      <c r="K490" t="s">
        <v>128</v>
      </c>
      <c r="L490" t="s">
        <v>89</v>
      </c>
      <c r="M490" t="s">
        <v>90</v>
      </c>
      <c r="N490" t="s">
        <v>1233</v>
      </c>
      <c r="O490">
        <v>44525</v>
      </c>
      <c r="P490">
        <v>44500</v>
      </c>
      <c r="Q490">
        <v>1</v>
      </c>
      <c r="R490" t="s">
        <v>94</v>
      </c>
      <c r="S490">
        <v>132097.4</v>
      </c>
      <c r="T490">
        <v>132097.4</v>
      </c>
      <c r="U490">
        <v>1553.98</v>
      </c>
      <c r="V490">
        <v>5.5E-2</v>
      </c>
      <c r="W490">
        <v>1</v>
      </c>
      <c r="X490">
        <v>132097.4</v>
      </c>
      <c r="Y490" s="14">
        <v>132097.4</v>
      </c>
      <c r="Z490">
        <v>1553.98</v>
      </c>
      <c r="AA490">
        <v>0</v>
      </c>
      <c r="AB490">
        <v>0</v>
      </c>
      <c r="AC490" t="s">
        <v>523</v>
      </c>
      <c r="AD490">
        <v>0</v>
      </c>
      <c r="AE490">
        <v>0</v>
      </c>
      <c r="AF490">
        <v>0</v>
      </c>
      <c r="AG490">
        <v>0</v>
      </c>
      <c r="AH490" t="s">
        <v>523</v>
      </c>
      <c r="AI490">
        <v>4</v>
      </c>
      <c r="AJ490">
        <v>4</v>
      </c>
      <c r="AL490">
        <v>4</v>
      </c>
      <c r="AM490" t="s">
        <v>95</v>
      </c>
      <c r="AN490">
        <v>0</v>
      </c>
      <c r="AO490" t="s">
        <v>95</v>
      </c>
      <c r="AP490" t="s">
        <v>95</v>
      </c>
      <c r="AQ490">
        <v>1</v>
      </c>
      <c r="AS490">
        <v>1</v>
      </c>
      <c r="AT490" t="s">
        <v>92</v>
      </c>
      <c r="AU490" t="s">
        <v>2415</v>
      </c>
      <c r="AV490" t="s">
        <v>94</v>
      </c>
      <c r="AW490">
        <v>1000000</v>
      </c>
      <c r="AX490">
        <v>867902.6</v>
      </c>
      <c r="AY490">
        <v>1</v>
      </c>
      <c r="AZ490">
        <v>6390700</v>
      </c>
      <c r="BA490">
        <v>5546505.1458199993</v>
      </c>
      <c r="BB490" t="s">
        <v>93</v>
      </c>
      <c r="BC490" t="s">
        <v>2102</v>
      </c>
      <c r="BD490">
        <v>895.99617553058738</v>
      </c>
      <c r="BE490">
        <v>0</v>
      </c>
      <c r="BF490">
        <v>10.540405313435558</v>
      </c>
      <c r="BG490">
        <v>906.53658084402298</v>
      </c>
      <c r="BH490">
        <v>895.99617553058738</v>
      </c>
      <c r="BI490">
        <v>0</v>
      </c>
      <c r="BJ490">
        <v>10.540405313435558</v>
      </c>
      <c r="BK490">
        <v>906.53658084402298</v>
      </c>
      <c r="BL490">
        <v>105677.91999999998</v>
      </c>
      <c r="BM490">
        <v>0</v>
      </c>
      <c r="BN490">
        <v>1243.184</v>
      </c>
      <c r="BO490">
        <v>106921.10400000002</v>
      </c>
      <c r="BP490">
        <v>895.99617553058738</v>
      </c>
      <c r="BQ490">
        <v>0</v>
      </c>
      <c r="BR490">
        <v>10.540405313435558</v>
      </c>
      <c r="BS490" s="14">
        <v>906.53658084402298</v>
      </c>
      <c r="BT490" s="15">
        <v>4654.7897314989541</v>
      </c>
      <c r="BU490" s="15">
        <v>0</v>
      </c>
      <c r="BV490" s="15">
        <v>54.75845964382907</v>
      </c>
      <c r="BW490" s="15">
        <v>4709.5481911427842</v>
      </c>
      <c r="BX490" s="15">
        <v>4654.7897314989541</v>
      </c>
      <c r="BY490" s="15">
        <v>0</v>
      </c>
      <c r="BZ490" s="15">
        <v>54.75845964382907</v>
      </c>
      <c r="CA490" s="15">
        <v>4709.5481911427842</v>
      </c>
      <c r="CB490" s="15">
        <v>549007.36219199991</v>
      </c>
      <c r="CC490" s="15">
        <v>0</v>
      </c>
      <c r="CD490" s="15">
        <v>6458.4651984000002</v>
      </c>
      <c r="CE490" s="15">
        <v>555465.82739040011</v>
      </c>
      <c r="CF490" s="15">
        <v>4654.7897314989541</v>
      </c>
      <c r="CG490" s="15">
        <v>0</v>
      </c>
      <c r="CH490" s="15">
        <v>54.75845964382907</v>
      </c>
      <c r="CI490" s="15">
        <v>4709.5481911427842</v>
      </c>
      <c r="CJ490" s="15" t="s">
        <v>96</v>
      </c>
      <c r="CK490" s="15">
        <v>1.4999999999999999E-2</v>
      </c>
      <c r="CL490" s="15">
        <v>3.5000000000000003E-2</v>
      </c>
      <c r="CM490" s="15">
        <v>0.26500000000000001</v>
      </c>
      <c r="CN490" s="15">
        <v>1981.4609999999998</v>
      </c>
      <c r="CO490" s="15">
        <v>4623.4090000000006</v>
      </c>
      <c r="CP490" s="15">
        <v>35005.811000000002</v>
      </c>
      <c r="CQ490" s="15">
        <v>1981.4609999999998</v>
      </c>
      <c r="CR490" s="14">
        <v>1981.4609999999998</v>
      </c>
      <c r="CS490">
        <v>1981.4609999999998</v>
      </c>
      <c r="CT490">
        <v>4623.4090000000006</v>
      </c>
      <c r="CU490">
        <v>35005.811000000002</v>
      </c>
      <c r="CV490">
        <v>1981.4609999999998</v>
      </c>
      <c r="CW490">
        <v>1981.4609999999998</v>
      </c>
      <c r="CX490">
        <v>4</v>
      </c>
      <c r="CY490" s="21">
        <f t="shared" si="7"/>
        <v>6.8626375753347377E-3</v>
      </c>
      <c r="CZ490" s="21" t="e">
        <f>VLOOKUP(F490,#REF!,12,0)</f>
        <v>#REF!</v>
      </c>
      <c r="DB490" s="16"/>
    </row>
    <row r="491" spans="1:106">
      <c r="A491" t="s">
        <v>520</v>
      </c>
      <c r="B491" t="s">
        <v>1234</v>
      </c>
      <c r="C491" t="s">
        <v>2103</v>
      </c>
      <c r="D491" t="s">
        <v>2460</v>
      </c>
      <c r="E491" t="s">
        <v>520</v>
      </c>
      <c r="F491" t="s">
        <v>1234</v>
      </c>
      <c r="I491" t="s">
        <v>836</v>
      </c>
      <c r="J491" t="s">
        <v>2418</v>
      </c>
      <c r="K491" t="s">
        <v>100</v>
      </c>
      <c r="L491" t="s">
        <v>89</v>
      </c>
      <c r="M491" t="s">
        <v>90</v>
      </c>
      <c r="N491" t="s">
        <v>1237</v>
      </c>
      <c r="O491">
        <v>44559</v>
      </c>
      <c r="P491">
        <v>44500</v>
      </c>
      <c r="Q491">
        <v>1</v>
      </c>
      <c r="R491" t="s">
        <v>94</v>
      </c>
      <c r="S491">
        <v>17213.490000000002</v>
      </c>
      <c r="T491">
        <v>17213.490000000002</v>
      </c>
      <c r="U491">
        <v>260.07</v>
      </c>
      <c r="V491">
        <v>4.9000000000000002E-2</v>
      </c>
      <c r="W491">
        <v>1</v>
      </c>
      <c r="X491">
        <v>17213.490000000002</v>
      </c>
      <c r="Y491" s="14">
        <v>17213.490000000002</v>
      </c>
      <c r="Z491">
        <v>260.07</v>
      </c>
      <c r="AA491">
        <v>0</v>
      </c>
      <c r="AB491">
        <v>0</v>
      </c>
      <c r="AC491" t="s">
        <v>523</v>
      </c>
      <c r="AD491">
        <v>0</v>
      </c>
      <c r="AE491">
        <v>0</v>
      </c>
      <c r="AF491">
        <v>0</v>
      </c>
      <c r="AG491">
        <v>0</v>
      </c>
      <c r="AH491" t="s">
        <v>523</v>
      </c>
      <c r="AI491">
        <v>5</v>
      </c>
      <c r="AJ491">
        <v>5</v>
      </c>
      <c r="AL491">
        <v>5</v>
      </c>
      <c r="AM491" t="s">
        <v>95</v>
      </c>
      <c r="AN491">
        <v>0</v>
      </c>
      <c r="AO491" t="s">
        <v>95</v>
      </c>
      <c r="AP491" t="s">
        <v>95</v>
      </c>
      <c r="AQ491">
        <v>1</v>
      </c>
      <c r="AS491">
        <v>1</v>
      </c>
      <c r="AT491" t="s">
        <v>92</v>
      </c>
      <c r="AU491" t="s">
        <v>2415</v>
      </c>
      <c r="AV491" t="s">
        <v>94</v>
      </c>
      <c r="AW491">
        <v>5000000</v>
      </c>
      <c r="AX491">
        <v>4945294.1100000003</v>
      </c>
      <c r="AY491">
        <v>1</v>
      </c>
      <c r="AZ491">
        <v>31953500</v>
      </c>
      <c r="BA491">
        <v>31603891.068777002</v>
      </c>
      <c r="BB491" t="s">
        <v>93</v>
      </c>
      <c r="BC491" t="s">
        <v>2103</v>
      </c>
      <c r="BD491">
        <v>191.14802062309678</v>
      </c>
      <c r="BE491">
        <v>0</v>
      </c>
      <c r="BF491">
        <v>2.8879597178404133</v>
      </c>
      <c r="BG491">
        <v>194.03598034093719</v>
      </c>
      <c r="BH491">
        <v>191.14802062309678</v>
      </c>
      <c r="BI491">
        <v>0</v>
      </c>
      <c r="BJ491">
        <v>2.8879597178404133</v>
      </c>
      <c r="BK491">
        <v>194.03598034093719</v>
      </c>
      <c r="BL491">
        <v>13770.792000000001</v>
      </c>
      <c r="BM491">
        <v>0</v>
      </c>
      <c r="BN491">
        <v>208.05599999999998</v>
      </c>
      <c r="BO491">
        <v>13978.848</v>
      </c>
      <c r="BP491">
        <v>191.14802062309678</v>
      </c>
      <c r="BQ491">
        <v>0</v>
      </c>
      <c r="BR491">
        <v>2.8879597178404133</v>
      </c>
      <c r="BS491" s="14">
        <v>194.03598034093719</v>
      </c>
      <c r="BT491" s="15">
        <v>993.03308193905013</v>
      </c>
      <c r="BU491" s="15">
        <v>0</v>
      </c>
      <c r="BV491" s="15">
        <v>15.003239530152731</v>
      </c>
      <c r="BW491" s="15">
        <v>1008.0363214692028</v>
      </c>
      <c r="BX491" s="15">
        <v>993.03308193905013</v>
      </c>
      <c r="BY491" s="15">
        <v>0</v>
      </c>
      <c r="BZ491" s="15">
        <v>15.003239530152731</v>
      </c>
      <c r="CA491" s="15">
        <v>1008.0363214692028</v>
      </c>
      <c r="CB491" s="15">
        <v>71540.641519200013</v>
      </c>
      <c r="CC491" s="15">
        <v>0</v>
      </c>
      <c r="CD491" s="15">
        <v>1080.8717256</v>
      </c>
      <c r="CE491" s="15">
        <v>72621.513244800008</v>
      </c>
      <c r="CF491" s="15">
        <v>993.03308193905013</v>
      </c>
      <c r="CG491" s="15">
        <v>0</v>
      </c>
      <c r="CH491" s="15">
        <v>15.003239530152731</v>
      </c>
      <c r="CI491" s="15">
        <v>1008.0363214692028</v>
      </c>
      <c r="CJ491" s="15" t="s">
        <v>96</v>
      </c>
      <c r="CK491" s="15">
        <v>1.4999999999999999E-2</v>
      </c>
      <c r="CL491" s="15">
        <v>3.5000000000000003E-2</v>
      </c>
      <c r="CM491" s="15">
        <v>0.26500000000000001</v>
      </c>
      <c r="CN491" s="15">
        <v>258.20235000000002</v>
      </c>
      <c r="CO491" s="15">
        <v>602.47215000000017</v>
      </c>
      <c r="CP491" s="15">
        <v>4561.5748500000009</v>
      </c>
      <c r="CQ491" s="15">
        <v>258.20235000000002</v>
      </c>
      <c r="CR491" s="14">
        <v>258.20235000000002</v>
      </c>
      <c r="CS491">
        <v>258.20235000000002</v>
      </c>
      <c r="CT491">
        <v>602.47215000000017</v>
      </c>
      <c r="CU491">
        <v>4561.5748500000009</v>
      </c>
      <c r="CV491">
        <v>258.20235000000002</v>
      </c>
      <c r="CW491">
        <v>258.20235000000002</v>
      </c>
      <c r="CX491">
        <v>5</v>
      </c>
      <c r="CY491" s="21">
        <f t="shared" si="7"/>
        <v>1.1272320740357543E-2</v>
      </c>
      <c r="CZ491" s="21" t="e">
        <f>VLOOKUP(F491,#REF!,12,0)</f>
        <v>#REF!</v>
      </c>
      <c r="DB491" s="16"/>
    </row>
    <row r="492" spans="1:106">
      <c r="A492" t="s">
        <v>520</v>
      </c>
      <c r="B492" t="s">
        <v>1238</v>
      </c>
      <c r="C492" t="s">
        <v>2104</v>
      </c>
      <c r="D492" t="s">
        <v>2460</v>
      </c>
      <c r="E492" t="s">
        <v>520</v>
      </c>
      <c r="F492" t="s">
        <v>1238</v>
      </c>
      <c r="I492" t="s">
        <v>836</v>
      </c>
      <c r="J492" t="s">
        <v>2418</v>
      </c>
      <c r="K492" t="s">
        <v>100</v>
      </c>
      <c r="L492" t="s">
        <v>89</v>
      </c>
      <c r="M492" t="s">
        <v>90</v>
      </c>
      <c r="N492" t="s">
        <v>1241</v>
      </c>
      <c r="O492">
        <v>44526</v>
      </c>
      <c r="P492">
        <v>44500</v>
      </c>
      <c r="Q492">
        <v>1</v>
      </c>
      <c r="R492" t="s">
        <v>94</v>
      </c>
      <c r="S492">
        <v>187381.91</v>
      </c>
      <c r="T492">
        <v>187381.91</v>
      </c>
      <c r="U492">
        <v>2204.34</v>
      </c>
      <c r="V492">
        <v>5.5E-2</v>
      </c>
      <c r="W492">
        <v>1</v>
      </c>
      <c r="X492">
        <v>187381.91</v>
      </c>
      <c r="Y492" s="14">
        <v>187381.91</v>
      </c>
      <c r="Z492">
        <v>2204.34</v>
      </c>
      <c r="AA492">
        <v>0</v>
      </c>
      <c r="AB492">
        <v>0</v>
      </c>
      <c r="AC492" t="s">
        <v>523</v>
      </c>
      <c r="AD492">
        <v>0</v>
      </c>
      <c r="AE492">
        <v>0</v>
      </c>
      <c r="AF492">
        <v>0</v>
      </c>
      <c r="AG492">
        <v>0</v>
      </c>
      <c r="AH492" t="s">
        <v>523</v>
      </c>
      <c r="AI492">
        <v>4</v>
      </c>
      <c r="AJ492">
        <v>4</v>
      </c>
      <c r="AL492">
        <v>4</v>
      </c>
      <c r="AM492" t="s">
        <v>95</v>
      </c>
      <c r="AN492">
        <v>0</v>
      </c>
      <c r="AO492" t="s">
        <v>95</v>
      </c>
      <c r="AP492" t="s">
        <v>95</v>
      </c>
      <c r="AQ492">
        <v>1</v>
      </c>
      <c r="AS492">
        <v>1</v>
      </c>
      <c r="AT492" t="s">
        <v>92</v>
      </c>
      <c r="AU492" t="s">
        <v>2415</v>
      </c>
      <c r="AV492" t="s">
        <v>94</v>
      </c>
      <c r="AW492">
        <v>1000000</v>
      </c>
      <c r="AX492">
        <v>812618.09</v>
      </c>
      <c r="AY492">
        <v>1</v>
      </c>
      <c r="AZ492">
        <v>6390700</v>
      </c>
      <c r="BA492">
        <v>5193198.4277629992</v>
      </c>
      <c r="BB492" t="s">
        <v>93</v>
      </c>
      <c r="BC492" t="s">
        <v>2104</v>
      </c>
      <c r="BD492">
        <v>1270.9824320813032</v>
      </c>
      <c r="BE492">
        <v>0</v>
      </c>
      <c r="BF492">
        <v>14.951696320813998</v>
      </c>
      <c r="BG492">
        <v>1285.9341284021173</v>
      </c>
      <c r="BH492">
        <v>1270.9824320813032</v>
      </c>
      <c r="BI492">
        <v>0</v>
      </c>
      <c r="BJ492">
        <v>14.951696320813998</v>
      </c>
      <c r="BK492">
        <v>1285.9341284021173</v>
      </c>
      <c r="BL492">
        <v>149905.52800000002</v>
      </c>
      <c r="BM492">
        <v>0</v>
      </c>
      <c r="BN492">
        <v>1763.472</v>
      </c>
      <c r="BO492">
        <v>151669</v>
      </c>
      <c r="BP492">
        <v>1270.9824320813032</v>
      </c>
      <c r="BQ492">
        <v>0</v>
      </c>
      <c r="BR492">
        <v>14.951696320813998</v>
      </c>
      <c r="BS492" s="14">
        <v>1285.9341284021173</v>
      </c>
      <c r="BT492" s="15">
        <v>6602.8808329055782</v>
      </c>
      <c r="BU492" s="15">
        <v>0</v>
      </c>
      <c r="BV492" s="15">
        <v>77.675557556260799</v>
      </c>
      <c r="BW492" s="15">
        <v>6680.5563904618393</v>
      </c>
      <c r="BX492" s="15">
        <v>6602.8808329055782</v>
      </c>
      <c r="BY492" s="15">
        <v>0</v>
      </c>
      <c r="BZ492" s="15">
        <v>77.675557556260799</v>
      </c>
      <c r="CA492" s="15">
        <v>6680.5563904618393</v>
      </c>
      <c r="CB492" s="15">
        <v>778774.20851280016</v>
      </c>
      <c r="CC492" s="15">
        <v>0</v>
      </c>
      <c r="CD492" s="15">
        <v>9161.4133872000002</v>
      </c>
      <c r="CE492" s="15">
        <v>787935.62190000003</v>
      </c>
      <c r="CF492" s="15">
        <v>6602.8808329055782</v>
      </c>
      <c r="CG492" s="15">
        <v>0</v>
      </c>
      <c r="CH492" s="15">
        <v>77.675557556260799</v>
      </c>
      <c r="CI492" s="15">
        <v>6680.5563904618393</v>
      </c>
      <c r="CJ492" s="15" t="s">
        <v>96</v>
      </c>
      <c r="CK492" s="15">
        <v>1.4999999999999999E-2</v>
      </c>
      <c r="CL492" s="15">
        <v>3.5000000000000003E-2</v>
      </c>
      <c r="CM492" s="15">
        <v>0.26500000000000001</v>
      </c>
      <c r="CN492" s="15">
        <v>2810.72865</v>
      </c>
      <c r="CO492" s="15">
        <v>6558.3668500000003</v>
      </c>
      <c r="CP492" s="15">
        <v>49656.206150000005</v>
      </c>
      <c r="CQ492" s="15">
        <v>2810.72865</v>
      </c>
      <c r="CR492" s="14">
        <v>2810.72865</v>
      </c>
      <c r="CS492">
        <v>2810.72865</v>
      </c>
      <c r="CT492">
        <v>6558.3668500000003</v>
      </c>
      <c r="CU492">
        <v>49656.206150000005</v>
      </c>
      <c r="CV492">
        <v>2810.72865</v>
      </c>
      <c r="CW492">
        <v>2810.72865</v>
      </c>
      <c r="CX492">
        <v>4</v>
      </c>
      <c r="CY492" s="21">
        <f t="shared" si="7"/>
        <v>6.8626375320975071E-3</v>
      </c>
      <c r="CZ492" s="21" t="e">
        <f>VLOOKUP(F492,#REF!,12,0)</f>
        <v>#REF!</v>
      </c>
      <c r="DB492" s="16"/>
    </row>
    <row r="493" spans="1:106">
      <c r="A493" t="s">
        <v>520</v>
      </c>
      <c r="B493" t="s">
        <v>1242</v>
      </c>
      <c r="C493" t="s">
        <v>2105</v>
      </c>
      <c r="D493" t="s">
        <v>2460</v>
      </c>
      <c r="E493" t="s">
        <v>520</v>
      </c>
      <c r="F493" t="s">
        <v>1242</v>
      </c>
      <c r="I493" t="s">
        <v>836</v>
      </c>
      <c r="J493" t="s">
        <v>2418</v>
      </c>
      <c r="K493" t="s">
        <v>100</v>
      </c>
      <c r="L493" t="s">
        <v>89</v>
      </c>
      <c r="M493" t="s">
        <v>90</v>
      </c>
      <c r="N493" t="s">
        <v>1245</v>
      </c>
      <c r="O493">
        <v>44526</v>
      </c>
      <c r="P493">
        <v>44500</v>
      </c>
      <c r="Q493">
        <v>1</v>
      </c>
      <c r="R493" t="s">
        <v>94</v>
      </c>
      <c r="S493">
        <v>303967.11</v>
      </c>
      <c r="T493">
        <v>303967.11</v>
      </c>
      <c r="U493">
        <v>3575.84</v>
      </c>
      <c r="V493">
        <v>5.5E-2</v>
      </c>
      <c r="W493">
        <v>1</v>
      </c>
      <c r="X493">
        <v>303967.11</v>
      </c>
      <c r="Y493" s="14">
        <v>303967.11</v>
      </c>
      <c r="Z493">
        <v>3575.84</v>
      </c>
      <c r="AA493">
        <v>0</v>
      </c>
      <c r="AB493">
        <v>0</v>
      </c>
      <c r="AC493" t="s">
        <v>523</v>
      </c>
      <c r="AD493">
        <v>0</v>
      </c>
      <c r="AE493">
        <v>0</v>
      </c>
      <c r="AF493">
        <v>0</v>
      </c>
      <c r="AG493">
        <v>0</v>
      </c>
      <c r="AH493" t="s">
        <v>523</v>
      </c>
      <c r="AI493">
        <v>4</v>
      </c>
      <c r="AJ493">
        <v>4</v>
      </c>
      <c r="AL493">
        <v>4</v>
      </c>
      <c r="AM493" t="s">
        <v>95</v>
      </c>
      <c r="AN493">
        <v>0</v>
      </c>
      <c r="AO493" t="s">
        <v>95</v>
      </c>
      <c r="AP493" t="s">
        <v>95</v>
      </c>
      <c r="AQ493">
        <v>1</v>
      </c>
      <c r="AS493">
        <v>1</v>
      </c>
      <c r="AT493" t="s">
        <v>92</v>
      </c>
      <c r="AU493" t="s">
        <v>2415</v>
      </c>
      <c r="AV493" t="s">
        <v>94</v>
      </c>
      <c r="AW493">
        <v>1000000</v>
      </c>
      <c r="AX493">
        <v>696032.89</v>
      </c>
      <c r="AY493">
        <v>1</v>
      </c>
      <c r="AZ493">
        <v>6390700</v>
      </c>
      <c r="BA493">
        <v>4448137.3901230004</v>
      </c>
      <c r="BB493" t="s">
        <v>93</v>
      </c>
      <c r="BC493" t="s">
        <v>2105</v>
      </c>
      <c r="BD493">
        <v>2061.7617609966992</v>
      </c>
      <c r="BE493">
        <v>0</v>
      </c>
      <c r="BF493">
        <v>24.254368097398558</v>
      </c>
      <c r="BG493">
        <v>2086.0161290940978</v>
      </c>
      <c r="BH493">
        <v>2061.7617609966992</v>
      </c>
      <c r="BI493">
        <v>0</v>
      </c>
      <c r="BJ493">
        <v>24.254368097398558</v>
      </c>
      <c r="BK493">
        <v>2086.0161290940978</v>
      </c>
      <c r="BL493">
        <v>243173.68799999999</v>
      </c>
      <c r="BM493">
        <v>0</v>
      </c>
      <c r="BN493">
        <v>2860.672</v>
      </c>
      <c r="BO493">
        <v>246034.36000000004</v>
      </c>
      <c r="BP493">
        <v>2061.7617609966992</v>
      </c>
      <c r="BQ493">
        <v>0</v>
      </c>
      <c r="BR493">
        <v>24.254368097398558</v>
      </c>
      <c r="BS493" s="14">
        <v>2086.0161290940978</v>
      </c>
      <c r="BT493" s="15">
        <v>10711.058524553951</v>
      </c>
      <c r="BU493" s="15">
        <v>0</v>
      </c>
      <c r="BV493" s="15">
        <v>126.00386770279525</v>
      </c>
      <c r="BW493" s="15">
        <v>10837.062392256748</v>
      </c>
      <c r="BX493" s="15">
        <v>10711.058524553951</v>
      </c>
      <c r="BY493" s="15">
        <v>0</v>
      </c>
      <c r="BZ493" s="15">
        <v>126.00386770279525</v>
      </c>
      <c r="CA493" s="15">
        <v>10837.062392256748</v>
      </c>
      <c r="CB493" s="15">
        <v>1263311.6265288</v>
      </c>
      <c r="CC493" s="15">
        <v>0</v>
      </c>
      <c r="CD493" s="15">
        <v>14861.4771072</v>
      </c>
      <c r="CE493" s="15">
        <v>1278173.1036360003</v>
      </c>
      <c r="CF493" s="15">
        <v>10711.058524553951</v>
      </c>
      <c r="CG493" s="15">
        <v>0</v>
      </c>
      <c r="CH493" s="15">
        <v>126.00386770279525</v>
      </c>
      <c r="CI493" s="15">
        <v>10837.062392256748</v>
      </c>
      <c r="CJ493" s="15" t="s">
        <v>96</v>
      </c>
      <c r="CK493" s="15">
        <v>1.4999999999999999E-2</v>
      </c>
      <c r="CL493" s="15">
        <v>3.5000000000000003E-2</v>
      </c>
      <c r="CM493" s="15">
        <v>0.26500000000000001</v>
      </c>
      <c r="CN493" s="15">
        <v>4559.5066499999994</v>
      </c>
      <c r="CO493" s="15">
        <v>10638.84885</v>
      </c>
      <c r="CP493" s="15">
        <v>80551.284150000007</v>
      </c>
      <c r="CQ493" s="15">
        <v>4559.5066499999994</v>
      </c>
      <c r="CR493" s="14">
        <v>4559.5066499999994</v>
      </c>
      <c r="CS493">
        <v>4559.5066499999994</v>
      </c>
      <c r="CT493">
        <v>10638.84885</v>
      </c>
      <c r="CU493">
        <v>80551.284150000007</v>
      </c>
      <c r="CV493">
        <v>4559.5066499999994</v>
      </c>
      <c r="CW493">
        <v>4559.5066499999994</v>
      </c>
      <c r="CX493">
        <v>4</v>
      </c>
      <c r="CY493" s="21">
        <f t="shared" si="7"/>
        <v>6.8626376356774191E-3</v>
      </c>
      <c r="CZ493" s="21" t="e">
        <f>VLOOKUP(F493,#REF!,12,0)</f>
        <v>#REF!</v>
      </c>
      <c r="DB493" s="16"/>
    </row>
    <row r="494" spans="1:106">
      <c r="A494" t="s">
        <v>520</v>
      </c>
      <c r="B494" t="s">
        <v>1246</v>
      </c>
      <c r="C494" t="s">
        <v>2106</v>
      </c>
      <c r="D494" t="s">
        <v>2460</v>
      </c>
      <c r="E494" t="s">
        <v>520</v>
      </c>
      <c r="F494" t="s">
        <v>1246</v>
      </c>
      <c r="I494" t="s">
        <v>836</v>
      </c>
      <c r="J494" t="s">
        <v>2418</v>
      </c>
      <c r="K494" t="s">
        <v>100</v>
      </c>
      <c r="L494" t="s">
        <v>89</v>
      </c>
      <c r="M494" t="s">
        <v>90</v>
      </c>
      <c r="N494" t="s">
        <v>1249</v>
      </c>
      <c r="O494">
        <v>44525</v>
      </c>
      <c r="P494">
        <v>44500</v>
      </c>
      <c r="Q494">
        <v>1</v>
      </c>
      <c r="R494" t="s">
        <v>94</v>
      </c>
      <c r="S494">
        <v>28294.400000000001</v>
      </c>
      <c r="T494">
        <v>28294.400000000001</v>
      </c>
      <c r="U494">
        <v>328.53</v>
      </c>
      <c r="V494">
        <v>5.5E-2</v>
      </c>
      <c r="W494">
        <v>1</v>
      </c>
      <c r="X494">
        <v>28294.400000000001</v>
      </c>
      <c r="Y494" s="14">
        <v>28294.400000000001</v>
      </c>
      <c r="Z494">
        <v>328.53</v>
      </c>
      <c r="AA494">
        <v>0</v>
      </c>
      <c r="AB494">
        <v>0</v>
      </c>
      <c r="AC494" t="s">
        <v>523</v>
      </c>
      <c r="AD494">
        <v>0</v>
      </c>
      <c r="AE494">
        <v>0</v>
      </c>
      <c r="AF494">
        <v>0</v>
      </c>
      <c r="AG494">
        <v>0</v>
      </c>
      <c r="AH494" t="s">
        <v>523</v>
      </c>
      <c r="AI494">
        <v>4</v>
      </c>
      <c r="AJ494">
        <v>4</v>
      </c>
      <c r="AL494">
        <v>4</v>
      </c>
      <c r="AM494" t="s">
        <v>95</v>
      </c>
      <c r="AN494">
        <v>0</v>
      </c>
      <c r="AO494" t="s">
        <v>95</v>
      </c>
      <c r="AP494" t="s">
        <v>95</v>
      </c>
      <c r="AQ494">
        <v>1</v>
      </c>
      <c r="AS494">
        <v>1</v>
      </c>
      <c r="AT494" t="s">
        <v>92</v>
      </c>
      <c r="AU494" t="s">
        <v>2415</v>
      </c>
      <c r="AV494" t="s">
        <v>94</v>
      </c>
      <c r="AW494">
        <v>1500000</v>
      </c>
      <c r="AX494">
        <v>1150000</v>
      </c>
      <c r="AY494">
        <v>1</v>
      </c>
      <c r="AZ494">
        <v>9586050</v>
      </c>
      <c r="BA494">
        <v>7349305</v>
      </c>
      <c r="BB494" t="s">
        <v>93</v>
      </c>
      <c r="BC494" t="s">
        <v>2106</v>
      </c>
      <c r="BD494">
        <v>191.91652666087793</v>
      </c>
      <c r="BE494">
        <v>0</v>
      </c>
      <c r="BF494">
        <v>2.2283680340950229</v>
      </c>
      <c r="BG494">
        <v>194.14489469497295</v>
      </c>
      <c r="BH494">
        <v>191.91652666087793</v>
      </c>
      <c r="BI494">
        <v>0</v>
      </c>
      <c r="BJ494">
        <v>2.2283680340950229</v>
      </c>
      <c r="BK494">
        <v>194.14489469497295</v>
      </c>
      <c r="BL494">
        <v>22635.52</v>
      </c>
      <c r="BM494">
        <v>0</v>
      </c>
      <c r="BN494">
        <v>262.82399999999996</v>
      </c>
      <c r="BO494">
        <v>22898.344000000001</v>
      </c>
      <c r="BP494">
        <v>191.91652666087793</v>
      </c>
      <c r="BQ494">
        <v>0</v>
      </c>
      <c r="BR494">
        <v>2.2283680340950229</v>
      </c>
      <c r="BS494" s="14">
        <v>194.14489469497295</v>
      </c>
      <c r="BT494" s="15">
        <v>997.02554765592697</v>
      </c>
      <c r="BU494" s="15">
        <v>0</v>
      </c>
      <c r="BV494" s="15">
        <v>11.576594773927054</v>
      </c>
      <c r="BW494" s="15">
        <v>1008.602142429854</v>
      </c>
      <c r="BX494" s="15">
        <v>997.02554765592697</v>
      </c>
      <c r="BY494" s="15">
        <v>0</v>
      </c>
      <c r="BZ494" s="15">
        <v>11.576594773927054</v>
      </c>
      <c r="CA494" s="15">
        <v>1008.602142429854</v>
      </c>
      <c r="CB494" s="15">
        <v>117593.78995200001</v>
      </c>
      <c r="CC494" s="15">
        <v>0</v>
      </c>
      <c r="CD494" s="15">
        <v>1365.3969623999999</v>
      </c>
      <c r="CE494" s="15">
        <v>118959.18691440001</v>
      </c>
      <c r="CF494" s="15">
        <v>997.02554765592697</v>
      </c>
      <c r="CG494" s="15">
        <v>0</v>
      </c>
      <c r="CH494" s="15">
        <v>11.576594773927054</v>
      </c>
      <c r="CI494" s="15">
        <v>1008.602142429854</v>
      </c>
      <c r="CJ494" s="15" t="s">
        <v>96</v>
      </c>
      <c r="CK494" s="15">
        <v>1.4999999999999999E-2</v>
      </c>
      <c r="CL494" s="15">
        <v>3.5000000000000003E-2</v>
      </c>
      <c r="CM494" s="15">
        <v>0.26500000000000001</v>
      </c>
      <c r="CN494" s="15">
        <v>424.416</v>
      </c>
      <c r="CO494" s="15">
        <v>990.3040000000002</v>
      </c>
      <c r="CP494" s="15">
        <v>7498.0160000000005</v>
      </c>
      <c r="CQ494" s="15">
        <v>424.416</v>
      </c>
      <c r="CR494" s="14">
        <v>424.416</v>
      </c>
      <c r="CS494">
        <v>424.416</v>
      </c>
      <c r="CT494">
        <v>990.3040000000002</v>
      </c>
      <c r="CU494">
        <v>7498.0160000000005</v>
      </c>
      <c r="CV494">
        <v>424.416</v>
      </c>
      <c r="CW494">
        <v>424.416</v>
      </c>
      <c r="CX494">
        <v>4</v>
      </c>
      <c r="CY494" s="21">
        <f t="shared" si="7"/>
        <v>6.8616014015131241E-3</v>
      </c>
      <c r="CZ494" s="21" t="e">
        <f>VLOOKUP(F494,#REF!,12,0)</f>
        <v>#REF!</v>
      </c>
      <c r="DB494" s="16"/>
    </row>
    <row r="495" spans="1:106">
      <c r="A495" t="s">
        <v>520</v>
      </c>
      <c r="B495" t="s">
        <v>1250</v>
      </c>
      <c r="C495" t="s">
        <v>2107</v>
      </c>
      <c r="D495" t="s">
        <v>2460</v>
      </c>
      <c r="E495" t="s">
        <v>520</v>
      </c>
      <c r="F495" t="s">
        <v>1250</v>
      </c>
      <c r="I495" t="s">
        <v>836</v>
      </c>
      <c r="J495" t="s">
        <v>2418</v>
      </c>
      <c r="K495" t="s">
        <v>100</v>
      </c>
      <c r="L495" t="s">
        <v>89</v>
      </c>
      <c r="M495" t="s">
        <v>90</v>
      </c>
      <c r="N495" t="s">
        <v>1249</v>
      </c>
      <c r="O495">
        <v>44525</v>
      </c>
      <c r="P495">
        <v>44500</v>
      </c>
      <c r="Q495">
        <v>1</v>
      </c>
      <c r="R495" t="s">
        <v>94</v>
      </c>
      <c r="S495">
        <v>321705.59999999998</v>
      </c>
      <c r="T495">
        <v>321705.59999999998</v>
      </c>
      <c r="U495">
        <v>3735.36</v>
      </c>
      <c r="V495">
        <v>5.5E-2</v>
      </c>
      <c r="W495">
        <v>1</v>
      </c>
      <c r="X495">
        <v>321705.59999999998</v>
      </c>
      <c r="Y495" s="14">
        <v>321705.59999999998</v>
      </c>
      <c r="Z495">
        <v>3735.36</v>
      </c>
      <c r="AA495">
        <v>0</v>
      </c>
      <c r="AB495">
        <v>0</v>
      </c>
      <c r="AC495" t="s">
        <v>523</v>
      </c>
      <c r="AD495">
        <v>0</v>
      </c>
      <c r="AE495">
        <v>0</v>
      </c>
      <c r="AF495">
        <v>0</v>
      </c>
      <c r="AG495">
        <v>0</v>
      </c>
      <c r="AH495" t="s">
        <v>523</v>
      </c>
      <c r="AI495">
        <v>4</v>
      </c>
      <c r="AJ495">
        <v>4</v>
      </c>
      <c r="AL495">
        <v>4</v>
      </c>
      <c r="AM495" t="s">
        <v>95</v>
      </c>
      <c r="AN495">
        <v>0</v>
      </c>
      <c r="AO495" t="s">
        <v>95</v>
      </c>
      <c r="AP495" t="s">
        <v>95</v>
      </c>
      <c r="AQ495">
        <v>1</v>
      </c>
      <c r="AS495">
        <v>1</v>
      </c>
      <c r="AT495" t="s">
        <v>92</v>
      </c>
      <c r="AU495" t="s">
        <v>2415</v>
      </c>
      <c r="AV495" t="s">
        <v>94</v>
      </c>
      <c r="AW495">
        <v>1500000</v>
      </c>
      <c r="AX495">
        <v>1150000</v>
      </c>
      <c r="AY495">
        <v>1</v>
      </c>
      <c r="AZ495">
        <v>9586050</v>
      </c>
      <c r="BA495">
        <v>7349305</v>
      </c>
      <c r="BB495" t="s">
        <v>93</v>
      </c>
      <c r="BC495" t="s">
        <v>2107</v>
      </c>
      <c r="BD495">
        <v>2182.0791873781991</v>
      </c>
      <c r="BE495">
        <v>0</v>
      </c>
      <c r="BF495">
        <v>25.336367515408593</v>
      </c>
      <c r="BG495">
        <v>2207.4155548936078</v>
      </c>
      <c r="BH495">
        <v>2182.0791873781991</v>
      </c>
      <c r="BI495">
        <v>0</v>
      </c>
      <c r="BJ495">
        <v>25.336367515408593</v>
      </c>
      <c r="BK495">
        <v>2207.4155548936078</v>
      </c>
      <c r="BL495">
        <v>257364.47999999998</v>
      </c>
      <c r="BM495">
        <v>0</v>
      </c>
      <c r="BN495">
        <v>2988.288</v>
      </c>
      <c r="BO495">
        <v>260352.76799999995</v>
      </c>
      <c r="BP495">
        <v>2182.0791873781991</v>
      </c>
      <c r="BQ495">
        <v>0</v>
      </c>
      <c r="BR495">
        <v>25.336367515408593</v>
      </c>
      <c r="BS495" s="14">
        <v>2207.4155548936078</v>
      </c>
      <c r="BT495" s="15">
        <v>11336.119586348483</v>
      </c>
      <c r="BU495" s="15">
        <v>0</v>
      </c>
      <c r="BV495" s="15">
        <v>131.62496287929918</v>
      </c>
      <c r="BW495" s="15">
        <v>11467.744549227782</v>
      </c>
      <c r="BX495" s="15">
        <v>11336.119586348483</v>
      </c>
      <c r="BY495" s="15">
        <v>0</v>
      </c>
      <c r="BZ495" s="15">
        <v>131.62496287929918</v>
      </c>
      <c r="CA495" s="15">
        <v>11467.744549227782</v>
      </c>
      <c r="CB495" s="15">
        <v>1337034.2100479999</v>
      </c>
      <c r="CC495" s="15">
        <v>0</v>
      </c>
      <c r="CD495" s="15">
        <v>15524.4549888</v>
      </c>
      <c r="CE495" s="15">
        <v>1352558.6650367999</v>
      </c>
      <c r="CF495" s="15">
        <v>11336.119586348483</v>
      </c>
      <c r="CG495" s="15">
        <v>0</v>
      </c>
      <c r="CH495" s="15">
        <v>131.62496287929918</v>
      </c>
      <c r="CI495" s="15">
        <v>11467.744549227782</v>
      </c>
      <c r="CJ495" s="15" t="s">
        <v>96</v>
      </c>
      <c r="CK495" s="15">
        <v>1.4999999999999999E-2</v>
      </c>
      <c r="CL495" s="15">
        <v>3.5000000000000003E-2</v>
      </c>
      <c r="CM495" s="15">
        <v>0.26500000000000001</v>
      </c>
      <c r="CN495" s="15">
        <v>4825.5839999999998</v>
      </c>
      <c r="CO495" s="15">
        <v>11259.696</v>
      </c>
      <c r="CP495" s="15">
        <v>85251.983999999997</v>
      </c>
      <c r="CQ495" s="15">
        <v>4825.5839999999998</v>
      </c>
      <c r="CR495" s="14">
        <v>4825.5839999999998</v>
      </c>
      <c r="CS495">
        <v>4825.5839999999998</v>
      </c>
      <c r="CT495">
        <v>11259.696</v>
      </c>
      <c r="CU495">
        <v>85251.983999999997</v>
      </c>
      <c r="CV495">
        <v>4825.5839999999998</v>
      </c>
      <c r="CW495">
        <v>4825.5839999999998</v>
      </c>
      <c r="CX495">
        <v>4</v>
      </c>
      <c r="CY495" s="21">
        <f t="shared" si="7"/>
        <v>6.8616012742507681E-3</v>
      </c>
      <c r="CZ495" s="21" t="e">
        <f>VLOOKUP(F495,#REF!,12,0)</f>
        <v>#REF!</v>
      </c>
      <c r="DB495" s="16"/>
    </row>
    <row r="496" spans="1:106">
      <c r="A496" t="s">
        <v>520</v>
      </c>
      <c r="B496" t="s">
        <v>1251</v>
      </c>
      <c r="C496" t="s">
        <v>2108</v>
      </c>
      <c r="D496" t="s">
        <v>2460</v>
      </c>
      <c r="E496" t="s">
        <v>520</v>
      </c>
      <c r="F496" t="s">
        <v>1251</v>
      </c>
      <c r="I496" t="s">
        <v>836</v>
      </c>
      <c r="J496" t="s">
        <v>2418</v>
      </c>
      <c r="K496" t="s">
        <v>100</v>
      </c>
      <c r="L496" t="s">
        <v>89</v>
      </c>
      <c r="M496" t="s">
        <v>90</v>
      </c>
      <c r="N496" t="s">
        <v>1254</v>
      </c>
      <c r="O496">
        <v>44546</v>
      </c>
      <c r="P496">
        <v>44500</v>
      </c>
      <c r="Q496">
        <v>1</v>
      </c>
      <c r="R496" t="s">
        <v>94</v>
      </c>
      <c r="S496">
        <v>159447.07</v>
      </c>
      <c r="T496">
        <v>159447.07</v>
      </c>
      <c r="U496">
        <v>1996.63</v>
      </c>
      <c r="V496">
        <v>4.9000000000000002E-2</v>
      </c>
      <c r="W496">
        <v>1</v>
      </c>
      <c r="X496">
        <v>159447.07</v>
      </c>
      <c r="Y496" s="14">
        <v>159447.07</v>
      </c>
      <c r="Z496">
        <v>1996.63</v>
      </c>
      <c r="AA496">
        <v>0</v>
      </c>
      <c r="AB496">
        <v>0</v>
      </c>
      <c r="AC496" t="s">
        <v>523</v>
      </c>
      <c r="AD496">
        <v>0</v>
      </c>
      <c r="AE496">
        <v>0</v>
      </c>
      <c r="AF496">
        <v>0</v>
      </c>
      <c r="AG496">
        <v>0</v>
      </c>
      <c r="AH496" t="s">
        <v>523</v>
      </c>
      <c r="AI496">
        <v>5</v>
      </c>
      <c r="AJ496">
        <v>5</v>
      </c>
      <c r="AL496">
        <v>5</v>
      </c>
      <c r="AM496" t="s">
        <v>95</v>
      </c>
      <c r="AN496">
        <v>0</v>
      </c>
      <c r="AO496" t="s">
        <v>95</v>
      </c>
      <c r="AP496" t="s">
        <v>95</v>
      </c>
      <c r="AQ496">
        <v>1</v>
      </c>
      <c r="AS496">
        <v>1</v>
      </c>
      <c r="AT496" t="s">
        <v>92</v>
      </c>
      <c r="AU496" t="s">
        <v>2415</v>
      </c>
      <c r="AV496" t="s">
        <v>94</v>
      </c>
      <c r="AW496">
        <v>5000000</v>
      </c>
      <c r="AX496">
        <v>4494605.3899999997</v>
      </c>
      <c r="AY496">
        <v>1</v>
      </c>
      <c r="AZ496">
        <v>31953500</v>
      </c>
      <c r="BA496">
        <v>28723674.665872999</v>
      </c>
      <c r="BB496" t="s">
        <v>93</v>
      </c>
      <c r="BC496" t="s">
        <v>2108</v>
      </c>
      <c r="BD496">
        <v>1770.5875929083732</v>
      </c>
      <c r="BE496">
        <v>0</v>
      </c>
      <c r="BF496">
        <v>22.171673055068652</v>
      </c>
      <c r="BG496">
        <v>1792.7592659634417</v>
      </c>
      <c r="BH496">
        <v>1770.5875929083732</v>
      </c>
      <c r="BI496">
        <v>0</v>
      </c>
      <c r="BJ496">
        <v>22.171673055068652</v>
      </c>
      <c r="BK496">
        <v>1792.7592659634417</v>
      </c>
      <c r="BL496">
        <v>127557.65600000002</v>
      </c>
      <c r="BM496">
        <v>0</v>
      </c>
      <c r="BN496">
        <v>1597.3039999999999</v>
      </c>
      <c r="BO496">
        <v>129154.96000000002</v>
      </c>
      <c r="BP496">
        <v>1770.5875929083732</v>
      </c>
      <c r="BQ496">
        <v>0</v>
      </c>
      <c r="BR496">
        <v>22.171673055068652</v>
      </c>
      <c r="BS496" s="14">
        <v>1792.7592659634417</v>
      </c>
      <c r="BT496" s="15">
        <v>9198.3796039182889</v>
      </c>
      <c r="BU496" s="15">
        <v>0</v>
      </c>
      <c r="BV496" s="15">
        <v>115.18405868838715</v>
      </c>
      <c r="BW496" s="15">
        <v>9313.5636626066771</v>
      </c>
      <c r="BX496" s="15">
        <v>9198.3796039182889</v>
      </c>
      <c r="BY496" s="15">
        <v>0</v>
      </c>
      <c r="BZ496" s="15">
        <v>115.18405868838715</v>
      </c>
      <c r="CA496" s="15">
        <v>9313.5636626066771</v>
      </c>
      <c r="CB496" s="15">
        <v>662674.77868560015</v>
      </c>
      <c r="CC496" s="15">
        <v>0</v>
      </c>
      <c r="CD496" s="15">
        <v>8298.1540103999996</v>
      </c>
      <c r="CE496" s="15">
        <v>670972.93269600009</v>
      </c>
      <c r="CF496" s="15">
        <v>9198.3796039182889</v>
      </c>
      <c r="CG496" s="15">
        <v>0</v>
      </c>
      <c r="CH496" s="15">
        <v>115.18405868838715</v>
      </c>
      <c r="CI496" s="15">
        <v>9313.5636626066771</v>
      </c>
      <c r="CJ496" s="15" t="s">
        <v>96</v>
      </c>
      <c r="CK496" s="15">
        <v>1.4999999999999999E-2</v>
      </c>
      <c r="CL496" s="15">
        <v>3.5000000000000003E-2</v>
      </c>
      <c r="CM496" s="15">
        <v>0.26500000000000001</v>
      </c>
      <c r="CN496" s="15">
        <v>2391.7060500000002</v>
      </c>
      <c r="CO496" s="15">
        <v>5580.6474500000004</v>
      </c>
      <c r="CP496" s="15">
        <v>42253.473550000002</v>
      </c>
      <c r="CQ496" s="15">
        <v>2391.7060500000002</v>
      </c>
      <c r="CR496" s="14">
        <v>2391.7060500000002</v>
      </c>
      <c r="CS496">
        <v>2391.7060500000002</v>
      </c>
      <c r="CT496">
        <v>5580.6474500000004</v>
      </c>
      <c r="CU496">
        <v>42253.473550000002</v>
      </c>
      <c r="CV496">
        <v>2391.7060500000002</v>
      </c>
      <c r="CW496">
        <v>2391.7060500000002</v>
      </c>
      <c r="CX496">
        <v>5</v>
      </c>
      <c r="CY496" s="21">
        <f t="shared" si="7"/>
        <v>1.1243601189808265E-2</v>
      </c>
      <c r="CZ496" s="21" t="e">
        <f>VLOOKUP(F496,#REF!,12,0)</f>
        <v>#REF!</v>
      </c>
      <c r="DB496" s="16"/>
    </row>
    <row r="497" spans="1:106">
      <c r="A497" t="s">
        <v>520</v>
      </c>
      <c r="B497" t="s">
        <v>1255</v>
      </c>
      <c r="C497" t="s">
        <v>2109</v>
      </c>
      <c r="D497" t="s">
        <v>2460</v>
      </c>
      <c r="E497" t="s">
        <v>520</v>
      </c>
      <c r="F497" t="s">
        <v>1255</v>
      </c>
      <c r="I497" t="s">
        <v>836</v>
      </c>
      <c r="J497" t="s">
        <v>2418</v>
      </c>
      <c r="K497" t="s">
        <v>100</v>
      </c>
      <c r="L497" t="s">
        <v>89</v>
      </c>
      <c r="M497" t="s">
        <v>90</v>
      </c>
      <c r="N497" t="s">
        <v>1254</v>
      </c>
      <c r="O497">
        <v>44559</v>
      </c>
      <c r="P497">
        <v>44500</v>
      </c>
      <c r="Q497">
        <v>1</v>
      </c>
      <c r="R497" t="s">
        <v>94</v>
      </c>
      <c r="S497">
        <v>345947.54</v>
      </c>
      <c r="T497">
        <v>345947.54</v>
      </c>
      <c r="U497">
        <v>4944.17</v>
      </c>
      <c r="V497">
        <v>4.9000000000000002E-2</v>
      </c>
      <c r="W497">
        <v>1</v>
      </c>
      <c r="X497">
        <v>345947.54</v>
      </c>
      <c r="Y497" s="14">
        <v>345947.54</v>
      </c>
      <c r="Z497">
        <v>4944.17</v>
      </c>
      <c r="AA497">
        <v>0</v>
      </c>
      <c r="AB497">
        <v>0</v>
      </c>
      <c r="AC497" t="s">
        <v>523</v>
      </c>
      <c r="AD497">
        <v>0</v>
      </c>
      <c r="AE497">
        <v>0</v>
      </c>
      <c r="AF497">
        <v>0</v>
      </c>
      <c r="AG497">
        <v>0</v>
      </c>
      <c r="AH497" t="s">
        <v>523</v>
      </c>
      <c r="AI497">
        <v>5</v>
      </c>
      <c r="AJ497">
        <v>5</v>
      </c>
      <c r="AL497">
        <v>5</v>
      </c>
      <c r="AM497" t="s">
        <v>95</v>
      </c>
      <c r="AN497">
        <v>0</v>
      </c>
      <c r="AO497" t="s">
        <v>95</v>
      </c>
      <c r="AP497" t="s">
        <v>95</v>
      </c>
      <c r="AQ497">
        <v>1</v>
      </c>
      <c r="AS497">
        <v>1</v>
      </c>
      <c r="AT497" t="s">
        <v>92</v>
      </c>
      <c r="AU497" t="s">
        <v>2415</v>
      </c>
      <c r="AV497" t="s">
        <v>94</v>
      </c>
      <c r="AW497">
        <v>5000000</v>
      </c>
      <c r="AX497">
        <v>4494605.3899999997</v>
      </c>
      <c r="AY497">
        <v>1</v>
      </c>
      <c r="AZ497">
        <v>31953500</v>
      </c>
      <c r="BA497">
        <v>28723674.665872999</v>
      </c>
      <c r="BB497" t="s">
        <v>93</v>
      </c>
      <c r="BC497" t="s">
        <v>2109</v>
      </c>
      <c r="BD497">
        <v>3841.5909563040141</v>
      </c>
      <c r="BE497">
        <v>0</v>
      </c>
      <c r="BF497">
        <v>54.902771554408574</v>
      </c>
      <c r="BG497">
        <v>3896.4937278584225</v>
      </c>
      <c r="BH497">
        <v>3841.5909563040141</v>
      </c>
      <c r="BI497">
        <v>0</v>
      </c>
      <c r="BJ497">
        <v>54.902771554408574</v>
      </c>
      <c r="BK497">
        <v>3896.4937278584225</v>
      </c>
      <c r="BL497">
        <v>276758.03200000001</v>
      </c>
      <c r="BM497">
        <v>0</v>
      </c>
      <c r="BN497">
        <v>3955.3359999999998</v>
      </c>
      <c r="BO497">
        <v>280713.36800000002</v>
      </c>
      <c r="BP497">
        <v>3841.5909563040141</v>
      </c>
      <c r="BQ497">
        <v>0</v>
      </c>
      <c r="BR497">
        <v>54.902771554408574</v>
      </c>
      <c r="BS497" s="14">
        <v>3896.4937278584225</v>
      </c>
      <c r="BT497" s="15">
        <v>19957.449177094983</v>
      </c>
      <c r="BU497" s="15">
        <v>0</v>
      </c>
      <c r="BV497" s="15">
        <v>285.22538850230796</v>
      </c>
      <c r="BW497" s="15">
        <v>20242.674565597292</v>
      </c>
      <c r="BX497" s="15">
        <v>19957.449177094983</v>
      </c>
      <c r="BY497" s="15">
        <v>0</v>
      </c>
      <c r="BZ497" s="15">
        <v>285.22538850230796</v>
      </c>
      <c r="CA497" s="15">
        <v>20242.674565597292</v>
      </c>
      <c r="CB497" s="15">
        <v>1437785.6520432001</v>
      </c>
      <c r="CC497" s="15">
        <v>0</v>
      </c>
      <c r="CD497" s="15">
        <v>20548.366053599999</v>
      </c>
      <c r="CE497" s="15">
        <v>1458334.0180968002</v>
      </c>
      <c r="CF497" s="15">
        <v>19957.449177094983</v>
      </c>
      <c r="CG497" s="15">
        <v>0</v>
      </c>
      <c r="CH497" s="15">
        <v>285.22538850230796</v>
      </c>
      <c r="CI497" s="15">
        <v>20242.674565597292</v>
      </c>
      <c r="CJ497" s="15" t="s">
        <v>96</v>
      </c>
      <c r="CK497" s="15">
        <v>1.4999999999999999E-2</v>
      </c>
      <c r="CL497" s="15">
        <v>3.5000000000000003E-2</v>
      </c>
      <c r="CM497" s="15">
        <v>0.26500000000000001</v>
      </c>
      <c r="CN497" s="15">
        <v>5189.2130999999999</v>
      </c>
      <c r="CO497" s="15">
        <v>12108.1639</v>
      </c>
      <c r="CP497" s="15">
        <v>91676.098100000003</v>
      </c>
      <c r="CQ497" s="15">
        <v>5189.2130999999999</v>
      </c>
      <c r="CR497" s="14">
        <v>5189.2130999999999</v>
      </c>
      <c r="CS497">
        <v>5189.2130999999999</v>
      </c>
      <c r="CT497">
        <v>12108.1639</v>
      </c>
      <c r="CU497">
        <v>91676.098100000003</v>
      </c>
      <c r="CV497">
        <v>5189.2130999999999</v>
      </c>
      <c r="CW497">
        <v>5189.2130999999999</v>
      </c>
      <c r="CX497">
        <v>5</v>
      </c>
      <c r="CY497" s="21">
        <f t="shared" si="7"/>
        <v>1.1263250283145308E-2</v>
      </c>
      <c r="CZ497" s="21" t="e">
        <f>VLOOKUP(F497,#REF!,12,0)</f>
        <v>#REF!</v>
      </c>
      <c r="DB497" s="16"/>
    </row>
    <row r="498" spans="1:106">
      <c r="A498" t="s">
        <v>520</v>
      </c>
      <c r="B498" t="s">
        <v>1256</v>
      </c>
      <c r="C498" t="s">
        <v>2110</v>
      </c>
      <c r="D498" t="s">
        <v>2460</v>
      </c>
      <c r="E498" t="s">
        <v>520</v>
      </c>
      <c r="F498" t="s">
        <v>1256</v>
      </c>
      <c r="I498" t="s">
        <v>836</v>
      </c>
      <c r="J498" t="s">
        <v>2417</v>
      </c>
      <c r="K498" t="s">
        <v>100</v>
      </c>
      <c r="L498" t="s">
        <v>89</v>
      </c>
      <c r="M498" t="s">
        <v>90</v>
      </c>
      <c r="N498" t="s">
        <v>1259</v>
      </c>
      <c r="O498">
        <v>44526</v>
      </c>
      <c r="P498">
        <v>44500</v>
      </c>
      <c r="Q498">
        <v>1</v>
      </c>
      <c r="R498" t="s">
        <v>94</v>
      </c>
      <c r="S498">
        <v>454956.86</v>
      </c>
      <c r="T498">
        <v>454956.86</v>
      </c>
      <c r="U498">
        <v>5004.53</v>
      </c>
      <c r="V498">
        <v>5.5E-2</v>
      </c>
      <c r="W498">
        <v>1</v>
      </c>
      <c r="X498">
        <v>454956.86</v>
      </c>
      <c r="Y498" s="14">
        <v>454956.86</v>
      </c>
      <c r="Z498">
        <v>5004.53</v>
      </c>
      <c r="AA498">
        <v>0</v>
      </c>
      <c r="AB498">
        <v>0</v>
      </c>
      <c r="AC498" t="s">
        <v>523</v>
      </c>
      <c r="AD498">
        <v>0</v>
      </c>
      <c r="AE498">
        <v>0</v>
      </c>
      <c r="AF498">
        <v>0</v>
      </c>
      <c r="AG498">
        <v>0</v>
      </c>
      <c r="AH498" t="s">
        <v>523</v>
      </c>
      <c r="AI498">
        <v>4</v>
      </c>
      <c r="AJ498">
        <v>4</v>
      </c>
      <c r="AL498">
        <v>4</v>
      </c>
      <c r="AM498" t="s">
        <v>95</v>
      </c>
      <c r="AN498">
        <v>0</v>
      </c>
      <c r="AO498" t="s">
        <v>95</v>
      </c>
      <c r="AP498" t="s">
        <v>95</v>
      </c>
      <c r="AQ498">
        <v>1</v>
      </c>
      <c r="AS498">
        <v>1</v>
      </c>
      <c r="AT498" t="s">
        <v>92</v>
      </c>
      <c r="AU498" t="s">
        <v>2415</v>
      </c>
      <c r="AV498" t="s">
        <v>94</v>
      </c>
      <c r="AW498">
        <v>500000</v>
      </c>
      <c r="AX498">
        <v>45043.14</v>
      </c>
      <c r="AY498">
        <v>1</v>
      </c>
      <c r="AZ498">
        <v>3195350</v>
      </c>
      <c r="BA498">
        <v>287857.19479799998</v>
      </c>
      <c r="BB498" t="s">
        <v>93</v>
      </c>
      <c r="BC498" t="s">
        <v>2110</v>
      </c>
      <c r="BD498">
        <v>3085.9018163219325</v>
      </c>
      <c r="BE498">
        <v>0</v>
      </c>
      <c r="BF498">
        <v>33.944950773657098</v>
      </c>
      <c r="BG498">
        <v>3119.8467670955897</v>
      </c>
      <c r="BH498">
        <v>3085.9018163219325</v>
      </c>
      <c r="BI498">
        <v>0</v>
      </c>
      <c r="BJ498">
        <v>33.944950773657098</v>
      </c>
      <c r="BK498">
        <v>3119.8467670955897</v>
      </c>
      <c r="BL498">
        <v>363965.48799999995</v>
      </c>
      <c r="BM498">
        <v>0</v>
      </c>
      <c r="BN498">
        <v>4003.6239999999993</v>
      </c>
      <c r="BO498">
        <v>367969.11200000002</v>
      </c>
      <c r="BP498">
        <v>3085.9018163219325</v>
      </c>
      <c r="BQ498">
        <v>0</v>
      </c>
      <c r="BR498">
        <v>33.944950773657098</v>
      </c>
      <c r="BS498" s="14">
        <v>3119.8467670955897</v>
      </c>
      <c r="BT498" s="15">
        <v>16031.568525974071</v>
      </c>
      <c r="BU498" s="15">
        <v>0</v>
      </c>
      <c r="BV498" s="15">
        <v>176.34741376422599</v>
      </c>
      <c r="BW498" s="15">
        <v>16207.915939738299</v>
      </c>
      <c r="BX498" s="15">
        <v>16031.568525974071</v>
      </c>
      <c r="BY498" s="15">
        <v>0</v>
      </c>
      <c r="BZ498" s="15">
        <v>176.34741376422599</v>
      </c>
      <c r="CA498" s="15">
        <v>16207.915939738299</v>
      </c>
      <c r="CB498" s="15">
        <v>1890837.1067087997</v>
      </c>
      <c r="CC498" s="15">
        <v>0</v>
      </c>
      <c r="CD498" s="15">
        <v>20799.227042399998</v>
      </c>
      <c r="CE498" s="15">
        <v>1911636.3337512002</v>
      </c>
      <c r="CF498" s="15">
        <v>16031.568525974071</v>
      </c>
      <c r="CG498" s="15">
        <v>0</v>
      </c>
      <c r="CH498" s="15">
        <v>176.34741376422599</v>
      </c>
      <c r="CI498" s="15">
        <v>16207.915939738299</v>
      </c>
      <c r="CJ498" s="15" t="s">
        <v>96</v>
      </c>
      <c r="CK498" s="15">
        <v>1.4999999999999999E-2</v>
      </c>
      <c r="CL498" s="15">
        <v>3.5000000000000003E-2</v>
      </c>
      <c r="CM498" s="15">
        <v>0.26500000000000001</v>
      </c>
      <c r="CN498" s="15">
        <v>6824.3528999999999</v>
      </c>
      <c r="CO498" s="15">
        <v>15923.490100000001</v>
      </c>
      <c r="CP498" s="15">
        <v>120563.56790000001</v>
      </c>
      <c r="CQ498" s="15">
        <v>6824.3528999999999</v>
      </c>
      <c r="CR498" s="14">
        <v>6824.3528999999999</v>
      </c>
      <c r="CS498">
        <v>6824.3528999999999</v>
      </c>
      <c r="CT498">
        <v>15923.490100000001</v>
      </c>
      <c r="CU498">
        <v>120563.56790000001</v>
      </c>
      <c r="CV498">
        <v>6824.3528999999999</v>
      </c>
      <c r="CW498">
        <v>6824.3528999999999</v>
      </c>
      <c r="CX498">
        <v>4</v>
      </c>
      <c r="CY498" s="21">
        <f t="shared" si="7"/>
        <v>6.8574562588100988E-3</v>
      </c>
      <c r="CZ498" s="21" t="e">
        <f>VLOOKUP(F498,#REF!,12,0)</f>
        <v>#REF!</v>
      </c>
      <c r="DB498" s="16"/>
    </row>
    <row r="499" spans="1:106">
      <c r="A499" t="s">
        <v>520</v>
      </c>
      <c r="B499" t="s">
        <v>1260</v>
      </c>
      <c r="C499" t="s">
        <v>2111</v>
      </c>
      <c r="D499" t="s">
        <v>2460</v>
      </c>
      <c r="E499" t="s">
        <v>520</v>
      </c>
      <c r="F499" t="s">
        <v>1260</v>
      </c>
      <c r="I499" t="s">
        <v>836</v>
      </c>
      <c r="J499" t="s">
        <v>2418</v>
      </c>
      <c r="K499" t="s">
        <v>100</v>
      </c>
      <c r="L499" t="s">
        <v>89</v>
      </c>
      <c r="M499" t="s">
        <v>90</v>
      </c>
      <c r="N499" t="s">
        <v>1263</v>
      </c>
      <c r="O499">
        <v>44573</v>
      </c>
      <c r="P499">
        <v>44500</v>
      </c>
      <c r="Q499">
        <v>1</v>
      </c>
      <c r="R499" t="s">
        <v>94</v>
      </c>
      <c r="S499">
        <v>328746.65999999997</v>
      </c>
      <c r="T499">
        <v>328746.65999999997</v>
      </c>
      <c r="U499">
        <v>5235.29</v>
      </c>
      <c r="V499">
        <v>4.9000000000000002E-2</v>
      </c>
      <c r="W499">
        <v>1</v>
      </c>
      <c r="X499">
        <v>328746.65999999997</v>
      </c>
      <c r="Y499" s="14">
        <v>328746.65999999997</v>
      </c>
      <c r="Z499">
        <v>5235.29</v>
      </c>
      <c r="AA499">
        <v>0</v>
      </c>
      <c r="AB499">
        <v>0</v>
      </c>
      <c r="AC499" t="s">
        <v>523</v>
      </c>
      <c r="AD499">
        <v>0</v>
      </c>
      <c r="AE499">
        <v>0</v>
      </c>
      <c r="AF499">
        <v>0</v>
      </c>
      <c r="AG499">
        <v>0</v>
      </c>
      <c r="AH499" t="s">
        <v>523</v>
      </c>
      <c r="AI499">
        <v>5</v>
      </c>
      <c r="AJ499">
        <v>5</v>
      </c>
      <c r="AL499">
        <v>5</v>
      </c>
      <c r="AM499" t="s">
        <v>95</v>
      </c>
      <c r="AN499">
        <v>0</v>
      </c>
      <c r="AO499" t="s">
        <v>95</v>
      </c>
      <c r="AP499" t="s">
        <v>95</v>
      </c>
      <c r="AQ499">
        <v>1</v>
      </c>
      <c r="AS499">
        <v>1</v>
      </c>
      <c r="AT499" t="s">
        <v>92</v>
      </c>
      <c r="AU499" t="s">
        <v>2415</v>
      </c>
      <c r="AV499" t="s">
        <v>94</v>
      </c>
      <c r="AW499">
        <v>5000000</v>
      </c>
      <c r="AX499">
        <v>1934889.41</v>
      </c>
      <c r="AY499">
        <v>1</v>
      </c>
      <c r="AZ499">
        <v>31953500</v>
      </c>
      <c r="BA499">
        <v>12365297.752486998</v>
      </c>
      <c r="BB499" t="s">
        <v>93</v>
      </c>
      <c r="BC499" t="s">
        <v>2111</v>
      </c>
      <c r="BD499">
        <v>3650.5829640272941</v>
      </c>
      <c r="BE499">
        <v>0</v>
      </c>
      <c r="BF499">
        <v>58.135527478035669</v>
      </c>
      <c r="BG499">
        <v>3708.7184915053299</v>
      </c>
      <c r="BH499">
        <v>3650.5829640272941</v>
      </c>
      <c r="BI499">
        <v>0</v>
      </c>
      <c r="BJ499">
        <v>58.135527478035669</v>
      </c>
      <c r="BK499">
        <v>3708.7184915053299</v>
      </c>
      <c r="BL499">
        <v>262997.32799999998</v>
      </c>
      <c r="BM499">
        <v>0</v>
      </c>
      <c r="BN499">
        <v>4188.232</v>
      </c>
      <c r="BO499">
        <v>267185.56</v>
      </c>
      <c r="BP499">
        <v>3650.5829640272941</v>
      </c>
      <c r="BQ499">
        <v>0</v>
      </c>
      <c r="BR499">
        <v>58.135527478035669</v>
      </c>
      <c r="BS499" s="14">
        <v>3708.7184915053299</v>
      </c>
      <c r="BT499" s="15">
        <v>18965.143556418196</v>
      </c>
      <c r="BU499" s="15">
        <v>0</v>
      </c>
      <c r="BV499" s="15">
        <v>302.01987880114314</v>
      </c>
      <c r="BW499" s="15">
        <v>19267.16343521934</v>
      </c>
      <c r="BX499" s="15">
        <v>18965.143556418196</v>
      </c>
      <c r="BY499" s="15">
        <v>0</v>
      </c>
      <c r="BZ499" s="15">
        <v>302.01987880114314</v>
      </c>
      <c r="CA499" s="15">
        <v>19267.16343521934</v>
      </c>
      <c r="CB499" s="15">
        <v>1366297.4186928</v>
      </c>
      <c r="CC499" s="15">
        <v>0</v>
      </c>
      <c r="CD499" s="15">
        <v>21758.284063200001</v>
      </c>
      <c r="CE499" s="15">
        <v>1388055.702756</v>
      </c>
      <c r="CF499" s="15">
        <v>18965.143556418196</v>
      </c>
      <c r="CG499" s="15">
        <v>0</v>
      </c>
      <c r="CH499" s="15">
        <v>302.01987880114314</v>
      </c>
      <c r="CI499" s="15">
        <v>19267.16343521934</v>
      </c>
      <c r="CJ499" s="15" t="s">
        <v>96</v>
      </c>
      <c r="CK499" s="15">
        <v>1.4999999999999999E-2</v>
      </c>
      <c r="CL499" s="15">
        <v>3.5000000000000003E-2</v>
      </c>
      <c r="CM499" s="15">
        <v>0.26500000000000001</v>
      </c>
      <c r="CN499" s="15">
        <v>4931.1998999999996</v>
      </c>
      <c r="CO499" s="15">
        <v>11506.133100000001</v>
      </c>
      <c r="CP499" s="15">
        <v>87117.8649</v>
      </c>
      <c r="CQ499" s="15">
        <v>4931.1998999999996</v>
      </c>
      <c r="CR499" s="14">
        <v>4931.1998999999996</v>
      </c>
      <c r="CS499">
        <v>4931.1998999999996</v>
      </c>
      <c r="CT499">
        <v>11506.133100000001</v>
      </c>
      <c r="CU499">
        <v>87117.8649</v>
      </c>
      <c r="CV499">
        <v>4931.1998999999996</v>
      </c>
      <c r="CW499">
        <v>4931.1998999999996</v>
      </c>
      <c r="CX499">
        <v>5</v>
      </c>
      <c r="CY499" s="21">
        <f t="shared" si="7"/>
        <v>1.128138759342933E-2</v>
      </c>
      <c r="CZ499" s="21" t="e">
        <f>VLOOKUP(F499,#REF!,12,0)</f>
        <v>#REF!</v>
      </c>
      <c r="DB499" s="16"/>
    </row>
    <row r="500" spans="1:106">
      <c r="A500" t="s">
        <v>520</v>
      </c>
      <c r="B500" t="s">
        <v>1264</v>
      </c>
      <c r="C500" t="s">
        <v>2112</v>
      </c>
      <c r="D500" t="s">
        <v>2460</v>
      </c>
      <c r="E500" t="s">
        <v>520</v>
      </c>
      <c r="F500" t="s">
        <v>1264</v>
      </c>
      <c r="I500" t="s">
        <v>836</v>
      </c>
      <c r="J500" t="s">
        <v>2418</v>
      </c>
      <c r="K500" t="s">
        <v>100</v>
      </c>
      <c r="L500" t="s">
        <v>89</v>
      </c>
      <c r="M500" t="s">
        <v>90</v>
      </c>
      <c r="N500" t="s">
        <v>1267</v>
      </c>
      <c r="O500">
        <v>44573</v>
      </c>
      <c r="P500">
        <v>44500</v>
      </c>
      <c r="Q500">
        <v>1</v>
      </c>
      <c r="R500" t="s">
        <v>94</v>
      </c>
      <c r="S500">
        <v>112466.58</v>
      </c>
      <c r="T500">
        <v>112466.58</v>
      </c>
      <c r="U500">
        <v>1791.03</v>
      </c>
      <c r="V500">
        <v>4.9000000000000002E-2</v>
      </c>
      <c r="W500">
        <v>1</v>
      </c>
      <c r="X500">
        <v>112466.58</v>
      </c>
      <c r="Y500" s="14">
        <v>112466.58</v>
      </c>
      <c r="Z500">
        <v>1791.03</v>
      </c>
      <c r="AA500">
        <v>0</v>
      </c>
      <c r="AB500">
        <v>0</v>
      </c>
      <c r="AC500" t="s">
        <v>523</v>
      </c>
      <c r="AD500">
        <v>0</v>
      </c>
      <c r="AE500">
        <v>0</v>
      </c>
      <c r="AF500">
        <v>0</v>
      </c>
      <c r="AG500">
        <v>0</v>
      </c>
      <c r="AH500" t="s">
        <v>523</v>
      </c>
      <c r="AI500">
        <v>5</v>
      </c>
      <c r="AJ500">
        <v>5</v>
      </c>
      <c r="AL500">
        <v>5</v>
      </c>
      <c r="AM500" t="s">
        <v>95</v>
      </c>
      <c r="AN500">
        <v>0</v>
      </c>
      <c r="AO500" t="s">
        <v>95</v>
      </c>
      <c r="AP500" t="s">
        <v>95</v>
      </c>
      <c r="AQ500">
        <v>1</v>
      </c>
      <c r="AS500">
        <v>1</v>
      </c>
      <c r="AT500" t="s">
        <v>92</v>
      </c>
      <c r="AU500" t="s">
        <v>2415</v>
      </c>
      <c r="AV500" t="s">
        <v>94</v>
      </c>
      <c r="AW500">
        <v>5000000</v>
      </c>
      <c r="AX500">
        <v>4735596.54</v>
      </c>
      <c r="AY500">
        <v>1</v>
      </c>
      <c r="AZ500">
        <v>31953500</v>
      </c>
      <c r="BA500">
        <v>30263776.808178</v>
      </c>
      <c r="BB500" t="s">
        <v>93</v>
      </c>
      <c r="BC500" t="s">
        <v>2112</v>
      </c>
      <c r="BD500">
        <v>1248.890501185359</v>
      </c>
      <c r="BE500">
        <v>0</v>
      </c>
      <c r="BF500">
        <v>19.888578049923922</v>
      </c>
      <c r="BG500">
        <v>1268.779079235283</v>
      </c>
      <c r="BH500">
        <v>1248.890501185359</v>
      </c>
      <c r="BI500">
        <v>0</v>
      </c>
      <c r="BJ500">
        <v>19.888578049923922</v>
      </c>
      <c r="BK500">
        <v>1268.779079235283</v>
      </c>
      <c r="BL500">
        <v>89973.263999999996</v>
      </c>
      <c r="BM500">
        <v>0</v>
      </c>
      <c r="BN500">
        <v>1432.8239999999998</v>
      </c>
      <c r="BO500">
        <v>91406.087999999989</v>
      </c>
      <c r="BP500">
        <v>1248.890501185359</v>
      </c>
      <c r="BQ500">
        <v>0</v>
      </c>
      <c r="BR500">
        <v>19.888578049923922</v>
      </c>
      <c r="BS500" s="14">
        <v>1268.779079235283</v>
      </c>
      <c r="BT500" s="15">
        <v>6488.1110427080584</v>
      </c>
      <c r="BU500" s="15">
        <v>0</v>
      </c>
      <c r="BV500" s="15">
        <v>103.32315182715976</v>
      </c>
      <c r="BW500" s="15">
        <v>6591.4341945352189</v>
      </c>
      <c r="BX500" s="15">
        <v>6488.1110427080584</v>
      </c>
      <c r="BY500" s="15">
        <v>0</v>
      </c>
      <c r="BZ500" s="15">
        <v>103.32315182715976</v>
      </c>
      <c r="CA500" s="15">
        <v>6591.4341945352189</v>
      </c>
      <c r="CB500" s="15">
        <v>467420.10380639997</v>
      </c>
      <c r="CC500" s="15">
        <v>0</v>
      </c>
      <c r="CD500" s="15">
        <v>7443.663962399999</v>
      </c>
      <c r="CE500" s="15">
        <v>474863.76776879997</v>
      </c>
      <c r="CF500" s="15">
        <v>6488.1110427080584</v>
      </c>
      <c r="CG500" s="15">
        <v>0</v>
      </c>
      <c r="CH500" s="15">
        <v>103.32315182715976</v>
      </c>
      <c r="CI500" s="15">
        <v>6591.4341945352189</v>
      </c>
      <c r="CJ500" s="15" t="s">
        <v>96</v>
      </c>
      <c r="CK500" s="15">
        <v>1.4999999999999999E-2</v>
      </c>
      <c r="CL500" s="15">
        <v>3.5000000000000003E-2</v>
      </c>
      <c r="CM500" s="15">
        <v>0.26500000000000001</v>
      </c>
      <c r="CN500" s="15">
        <v>1686.9986999999999</v>
      </c>
      <c r="CO500" s="15">
        <v>3936.3303000000005</v>
      </c>
      <c r="CP500" s="15">
        <v>29803.643700000001</v>
      </c>
      <c r="CQ500" s="15">
        <v>1686.9986999999999</v>
      </c>
      <c r="CR500" s="14">
        <v>1686.9986999999999</v>
      </c>
      <c r="CS500">
        <v>1686.9986999999999</v>
      </c>
      <c r="CT500">
        <v>3936.3303000000005</v>
      </c>
      <c r="CU500">
        <v>29803.643700000001</v>
      </c>
      <c r="CV500">
        <v>1686.9986999999999</v>
      </c>
      <c r="CW500">
        <v>1686.9986999999999</v>
      </c>
      <c r="CX500">
        <v>5</v>
      </c>
      <c r="CY500" s="21">
        <f t="shared" si="7"/>
        <v>1.1281387584074157E-2</v>
      </c>
      <c r="CZ500" s="21" t="e">
        <f>VLOOKUP(F500,#REF!,12,0)</f>
        <v>#REF!</v>
      </c>
      <c r="DB500" s="16"/>
    </row>
    <row r="501" spans="1:106">
      <c r="A501" t="s">
        <v>520</v>
      </c>
      <c r="B501" t="s">
        <v>1268</v>
      </c>
      <c r="C501" t="s">
        <v>2113</v>
      </c>
      <c r="D501" t="s">
        <v>2460</v>
      </c>
      <c r="E501" t="s">
        <v>520</v>
      </c>
      <c r="F501" t="s">
        <v>1268</v>
      </c>
      <c r="I501" t="s">
        <v>836</v>
      </c>
      <c r="J501" t="s">
        <v>2418</v>
      </c>
      <c r="K501" t="s">
        <v>100</v>
      </c>
      <c r="L501" t="s">
        <v>89</v>
      </c>
      <c r="M501" t="s">
        <v>90</v>
      </c>
      <c r="N501" t="s">
        <v>986</v>
      </c>
      <c r="O501">
        <v>44573</v>
      </c>
      <c r="P501">
        <v>44500</v>
      </c>
      <c r="Q501">
        <v>1</v>
      </c>
      <c r="R501" t="s">
        <v>94</v>
      </c>
      <c r="S501">
        <v>87929.03</v>
      </c>
      <c r="T501">
        <v>87929.03</v>
      </c>
      <c r="U501">
        <v>1400.27</v>
      </c>
      <c r="V501">
        <v>4.9000000000000002E-2</v>
      </c>
      <c r="W501">
        <v>1</v>
      </c>
      <c r="X501">
        <v>87929.03</v>
      </c>
      <c r="Y501" s="14">
        <v>87929.03</v>
      </c>
      <c r="Z501">
        <v>1400.27</v>
      </c>
      <c r="AA501">
        <v>0</v>
      </c>
      <c r="AB501">
        <v>0</v>
      </c>
      <c r="AC501" t="s">
        <v>523</v>
      </c>
      <c r="AD501">
        <v>0</v>
      </c>
      <c r="AE501">
        <v>0</v>
      </c>
      <c r="AF501">
        <v>0</v>
      </c>
      <c r="AG501">
        <v>0</v>
      </c>
      <c r="AH501" t="s">
        <v>523</v>
      </c>
      <c r="AI501">
        <v>5</v>
      </c>
      <c r="AJ501">
        <v>5</v>
      </c>
      <c r="AL501">
        <v>5</v>
      </c>
      <c r="AM501" t="s">
        <v>95</v>
      </c>
      <c r="AN501">
        <v>0</v>
      </c>
      <c r="AO501" t="s">
        <v>95</v>
      </c>
      <c r="AP501" t="s">
        <v>95</v>
      </c>
      <c r="AQ501">
        <v>1</v>
      </c>
      <c r="AS501">
        <v>1</v>
      </c>
      <c r="AT501" t="s">
        <v>92</v>
      </c>
      <c r="AU501" t="s">
        <v>2415</v>
      </c>
      <c r="AV501" t="s">
        <v>94</v>
      </c>
      <c r="AW501">
        <v>5000000</v>
      </c>
      <c r="AX501">
        <v>4585934.08</v>
      </c>
      <c r="AY501">
        <v>1</v>
      </c>
      <c r="AZ501">
        <v>31953500</v>
      </c>
      <c r="BA501">
        <v>29307328.925055999</v>
      </c>
      <c r="BB501" t="s">
        <v>93</v>
      </c>
      <c r="BC501" t="s">
        <v>2113</v>
      </c>
      <c r="BD501">
        <v>976.41210700496481</v>
      </c>
      <c r="BE501">
        <v>0</v>
      </c>
      <c r="BF501">
        <v>15.549364994426096</v>
      </c>
      <c r="BG501">
        <v>991.96147199939094</v>
      </c>
      <c r="BH501">
        <v>976.41210700496481</v>
      </c>
      <c r="BI501">
        <v>0</v>
      </c>
      <c r="BJ501">
        <v>15.549364994426096</v>
      </c>
      <c r="BK501">
        <v>991.96147199939094</v>
      </c>
      <c r="BL501">
        <v>70343.224000000002</v>
      </c>
      <c r="BM501">
        <v>0</v>
      </c>
      <c r="BN501">
        <v>1120.2159999999999</v>
      </c>
      <c r="BO501">
        <v>71463.44</v>
      </c>
      <c r="BP501">
        <v>976.41210700496481</v>
      </c>
      <c r="BQ501">
        <v>0</v>
      </c>
      <c r="BR501">
        <v>15.549364994426096</v>
      </c>
      <c r="BS501" s="14">
        <v>991.96147199939094</v>
      </c>
      <c r="BT501" s="15">
        <v>5072.5585371014931</v>
      </c>
      <c r="BU501" s="15">
        <v>0</v>
      </c>
      <c r="BV501" s="15">
        <v>80.780506082543013</v>
      </c>
      <c r="BW501" s="15">
        <v>5153.3390431840362</v>
      </c>
      <c r="BX501" s="15">
        <v>5072.5585371014931</v>
      </c>
      <c r="BY501" s="15">
        <v>0</v>
      </c>
      <c r="BZ501" s="15">
        <v>80.780506082543013</v>
      </c>
      <c r="CA501" s="15">
        <v>5153.3390431840362</v>
      </c>
      <c r="CB501" s="15">
        <v>365440.0830024</v>
      </c>
      <c r="CC501" s="15">
        <v>0</v>
      </c>
      <c r="CD501" s="15">
        <v>5819.6341415999996</v>
      </c>
      <c r="CE501" s="15">
        <v>371259.71714399999</v>
      </c>
      <c r="CF501" s="15">
        <v>5072.5585371014931</v>
      </c>
      <c r="CG501" s="15">
        <v>0</v>
      </c>
      <c r="CH501" s="15">
        <v>80.780506082543013</v>
      </c>
      <c r="CI501" s="15">
        <v>5153.3390431840362</v>
      </c>
      <c r="CJ501" s="15" t="s">
        <v>96</v>
      </c>
      <c r="CK501" s="15">
        <v>1.4999999999999999E-2</v>
      </c>
      <c r="CL501" s="15">
        <v>3.5000000000000003E-2</v>
      </c>
      <c r="CM501" s="15">
        <v>0.26500000000000001</v>
      </c>
      <c r="CN501" s="15">
        <v>1318.9354499999999</v>
      </c>
      <c r="CO501" s="15">
        <v>3077.5160500000002</v>
      </c>
      <c r="CP501" s="15">
        <v>23301.192950000001</v>
      </c>
      <c r="CQ501" s="15">
        <v>1318.9354499999999</v>
      </c>
      <c r="CR501" s="14">
        <v>1318.9354499999999</v>
      </c>
      <c r="CS501">
        <v>1318.9354499999999</v>
      </c>
      <c r="CT501">
        <v>3077.5160500000002</v>
      </c>
      <c r="CU501">
        <v>23301.192950000001</v>
      </c>
      <c r="CV501">
        <v>1318.9354499999999</v>
      </c>
      <c r="CW501">
        <v>1318.9354499999999</v>
      </c>
      <c r="CX501">
        <v>5</v>
      </c>
      <c r="CY501" s="21">
        <f t="shared" si="7"/>
        <v>1.128138763727282E-2</v>
      </c>
      <c r="CZ501" s="21" t="e">
        <f>VLOOKUP(F501,#REF!,12,0)</f>
        <v>#REF!</v>
      </c>
      <c r="DB501" s="16"/>
    </row>
    <row r="502" spans="1:106">
      <c r="A502" t="s">
        <v>520</v>
      </c>
      <c r="B502" t="s">
        <v>1269</v>
      </c>
      <c r="C502" t="s">
        <v>2114</v>
      </c>
      <c r="D502" t="s">
        <v>2460</v>
      </c>
      <c r="E502" t="s">
        <v>520</v>
      </c>
      <c r="F502" t="s">
        <v>1269</v>
      </c>
      <c r="I502" t="s">
        <v>836</v>
      </c>
      <c r="J502" t="s">
        <v>2418</v>
      </c>
      <c r="K502" t="s">
        <v>100</v>
      </c>
      <c r="L502" t="s">
        <v>89</v>
      </c>
      <c r="M502" t="s">
        <v>90</v>
      </c>
      <c r="N502" t="s">
        <v>1272</v>
      </c>
      <c r="O502">
        <v>44573</v>
      </c>
      <c r="P502">
        <v>44500</v>
      </c>
      <c r="Q502">
        <v>1</v>
      </c>
      <c r="R502" t="s">
        <v>94</v>
      </c>
      <c r="S502">
        <v>12735.26</v>
      </c>
      <c r="T502">
        <v>12735.26</v>
      </c>
      <c r="U502">
        <v>202.81</v>
      </c>
      <c r="V502">
        <v>4.9000000000000002E-2</v>
      </c>
      <c r="W502">
        <v>1</v>
      </c>
      <c r="X502">
        <v>12735.26</v>
      </c>
      <c r="Y502" s="14">
        <v>12735.26</v>
      </c>
      <c r="Z502">
        <v>202.81</v>
      </c>
      <c r="AA502">
        <v>0</v>
      </c>
      <c r="AB502">
        <v>0</v>
      </c>
      <c r="AC502" t="s">
        <v>523</v>
      </c>
      <c r="AD502">
        <v>0</v>
      </c>
      <c r="AE502">
        <v>0</v>
      </c>
      <c r="AF502">
        <v>0</v>
      </c>
      <c r="AG502">
        <v>0</v>
      </c>
      <c r="AH502" t="s">
        <v>523</v>
      </c>
      <c r="AI502">
        <v>5</v>
      </c>
      <c r="AJ502">
        <v>5</v>
      </c>
      <c r="AL502">
        <v>5</v>
      </c>
      <c r="AM502" t="s">
        <v>95</v>
      </c>
      <c r="AN502">
        <v>0</v>
      </c>
      <c r="AO502" t="s">
        <v>95</v>
      </c>
      <c r="AP502" t="s">
        <v>95</v>
      </c>
      <c r="AQ502">
        <v>1</v>
      </c>
      <c r="AS502">
        <v>1</v>
      </c>
      <c r="AT502" t="s">
        <v>92</v>
      </c>
      <c r="AU502" t="s">
        <v>2415</v>
      </c>
      <c r="AV502" t="s">
        <v>94</v>
      </c>
      <c r="AW502">
        <v>5000000</v>
      </c>
      <c r="AX502">
        <v>4987264.74</v>
      </c>
      <c r="AY502">
        <v>1</v>
      </c>
      <c r="AZ502">
        <v>31953500</v>
      </c>
      <c r="BA502">
        <v>31872112.773917999</v>
      </c>
      <c r="BB502" t="s">
        <v>93</v>
      </c>
      <c r="BC502" t="s">
        <v>2114</v>
      </c>
      <c r="BD502">
        <v>141.41930201954972</v>
      </c>
      <c r="BE502">
        <v>0</v>
      </c>
      <c r="BF502">
        <v>2.2521133170885306</v>
      </c>
      <c r="BG502">
        <v>143.67141533663826</v>
      </c>
      <c r="BH502">
        <v>141.41930201954972</v>
      </c>
      <c r="BI502">
        <v>0</v>
      </c>
      <c r="BJ502">
        <v>2.2521133170885306</v>
      </c>
      <c r="BK502">
        <v>143.67141533663826</v>
      </c>
      <c r="BL502">
        <v>10188.208000000001</v>
      </c>
      <c r="BM502">
        <v>0</v>
      </c>
      <c r="BN502">
        <v>162.24799999999999</v>
      </c>
      <c r="BO502">
        <v>10350.456</v>
      </c>
      <c r="BP502">
        <v>141.41930201954972</v>
      </c>
      <c r="BQ502">
        <v>0</v>
      </c>
      <c r="BR502">
        <v>2.2521133170885306</v>
      </c>
      <c r="BS502" s="14">
        <v>143.67141533663826</v>
      </c>
      <c r="BT502" s="15">
        <v>734.68741592176275</v>
      </c>
      <c r="BU502" s="15">
        <v>0</v>
      </c>
      <c r="BV502" s="15">
        <v>11.699953893606626</v>
      </c>
      <c r="BW502" s="15">
        <v>746.38736981536942</v>
      </c>
      <c r="BX502" s="15">
        <v>734.68741592176275</v>
      </c>
      <c r="BY502" s="15">
        <v>0</v>
      </c>
      <c r="BZ502" s="15">
        <v>11.699953893606626</v>
      </c>
      <c r="CA502" s="15">
        <v>746.38736981536942</v>
      </c>
      <c r="CB502" s="15">
        <v>52928.759380800002</v>
      </c>
      <c r="CC502" s="15">
        <v>0</v>
      </c>
      <c r="CD502" s="15">
        <v>842.89458479999996</v>
      </c>
      <c r="CE502" s="15">
        <v>53771.653965600002</v>
      </c>
      <c r="CF502" s="15">
        <v>734.68741592176275</v>
      </c>
      <c r="CG502" s="15">
        <v>0</v>
      </c>
      <c r="CH502" s="15">
        <v>11.699953893606626</v>
      </c>
      <c r="CI502" s="15">
        <v>746.38736981536942</v>
      </c>
      <c r="CJ502" s="15" t="s">
        <v>96</v>
      </c>
      <c r="CK502" s="15">
        <v>1.4999999999999999E-2</v>
      </c>
      <c r="CL502" s="15">
        <v>3.5000000000000003E-2</v>
      </c>
      <c r="CM502" s="15">
        <v>0.26500000000000001</v>
      </c>
      <c r="CN502" s="15">
        <v>191.02889999999999</v>
      </c>
      <c r="CO502" s="15">
        <v>445.73410000000007</v>
      </c>
      <c r="CP502" s="15">
        <v>3374.8439000000003</v>
      </c>
      <c r="CQ502" s="15">
        <v>191.02889999999999</v>
      </c>
      <c r="CR502" s="14">
        <v>191.02889999999999</v>
      </c>
      <c r="CS502">
        <v>191.02889999999999</v>
      </c>
      <c r="CT502">
        <v>445.73410000000007</v>
      </c>
      <c r="CU502">
        <v>3374.8439000000003</v>
      </c>
      <c r="CV502">
        <v>191.02889999999999</v>
      </c>
      <c r="CW502">
        <v>191.02889999999999</v>
      </c>
      <c r="CX502">
        <v>5</v>
      </c>
      <c r="CY502" s="21">
        <f t="shared" si="7"/>
        <v>1.1281388470799831E-2</v>
      </c>
      <c r="CZ502" s="21" t="e">
        <f>VLOOKUP(F502,#REF!,12,0)</f>
        <v>#REF!</v>
      </c>
      <c r="DB502" s="16"/>
    </row>
    <row r="503" spans="1:106">
      <c r="A503" t="s">
        <v>520</v>
      </c>
      <c r="B503" t="s">
        <v>1273</v>
      </c>
      <c r="C503" t="s">
        <v>2115</v>
      </c>
      <c r="D503" t="s">
        <v>2460</v>
      </c>
      <c r="E503" t="s">
        <v>520</v>
      </c>
      <c r="F503" t="s">
        <v>1273</v>
      </c>
      <c r="I503" t="s">
        <v>836</v>
      </c>
      <c r="J503" t="s">
        <v>2418</v>
      </c>
      <c r="K503" t="s">
        <v>100</v>
      </c>
      <c r="L503" t="s">
        <v>89</v>
      </c>
      <c r="M503" t="s">
        <v>90</v>
      </c>
      <c r="N503" t="s">
        <v>1276</v>
      </c>
      <c r="O503">
        <v>44525</v>
      </c>
      <c r="P503">
        <v>44500</v>
      </c>
      <c r="Q503">
        <v>1</v>
      </c>
      <c r="R503" t="s">
        <v>94</v>
      </c>
      <c r="S503">
        <v>255284.23</v>
      </c>
      <c r="T503">
        <v>255284.23</v>
      </c>
      <c r="U503">
        <v>2652.12</v>
      </c>
      <c r="V503">
        <v>5.5E-2</v>
      </c>
      <c r="W503">
        <v>1</v>
      </c>
      <c r="X503">
        <v>255284.23</v>
      </c>
      <c r="Y503" s="14">
        <v>255284.23</v>
      </c>
      <c r="Z503">
        <v>2652.12</v>
      </c>
      <c r="AA503">
        <v>0</v>
      </c>
      <c r="AB503">
        <v>0</v>
      </c>
      <c r="AC503" t="s">
        <v>523</v>
      </c>
      <c r="AD503">
        <v>0</v>
      </c>
      <c r="AE503">
        <v>0</v>
      </c>
      <c r="AF503">
        <v>0</v>
      </c>
      <c r="AG503">
        <v>0</v>
      </c>
      <c r="AH503" t="s">
        <v>523</v>
      </c>
      <c r="AI503">
        <v>4</v>
      </c>
      <c r="AJ503">
        <v>4</v>
      </c>
      <c r="AL503">
        <v>4</v>
      </c>
      <c r="AM503" t="s">
        <v>95</v>
      </c>
      <c r="AN503">
        <v>0</v>
      </c>
      <c r="AO503" t="s">
        <v>95</v>
      </c>
      <c r="AP503" t="s">
        <v>95</v>
      </c>
      <c r="AQ503">
        <v>1</v>
      </c>
      <c r="AS503">
        <v>1</v>
      </c>
      <c r="AT503" t="s">
        <v>92</v>
      </c>
      <c r="AU503" t="s">
        <v>2415</v>
      </c>
      <c r="AV503" t="s">
        <v>94</v>
      </c>
      <c r="AW503">
        <v>1000000</v>
      </c>
      <c r="AX503">
        <v>744715.77</v>
      </c>
      <c r="AY503">
        <v>1</v>
      </c>
      <c r="AZ503">
        <v>6390700</v>
      </c>
      <c r="BA503">
        <v>4759255.071339</v>
      </c>
      <c r="BB503" t="s">
        <v>93</v>
      </c>
      <c r="BC503" t="s">
        <v>2115</v>
      </c>
      <c r="BD503">
        <v>1731.5533368050458</v>
      </c>
      <c r="BE503">
        <v>0</v>
      </c>
      <c r="BF503">
        <v>17.988918608906619</v>
      </c>
      <c r="BG503">
        <v>1749.5422554139525</v>
      </c>
      <c r="BH503">
        <v>1731.5533368050458</v>
      </c>
      <c r="BI503">
        <v>0</v>
      </c>
      <c r="BJ503">
        <v>17.988918608906619</v>
      </c>
      <c r="BK503">
        <v>1749.5422554139525</v>
      </c>
      <c r="BL503">
        <v>204227.38400000002</v>
      </c>
      <c r="BM503">
        <v>0</v>
      </c>
      <c r="BN503">
        <v>2121.6959999999999</v>
      </c>
      <c r="BO503">
        <v>206349.08</v>
      </c>
      <c r="BP503">
        <v>1731.5533368050458</v>
      </c>
      <c r="BQ503">
        <v>0</v>
      </c>
      <c r="BR503">
        <v>17.988918608906619</v>
      </c>
      <c r="BS503" s="14">
        <v>1749.5422554139525</v>
      </c>
      <c r="BT503" s="15">
        <v>8995.5927400358942</v>
      </c>
      <c r="BU503" s="15">
        <v>0</v>
      </c>
      <c r="BV503" s="15">
        <v>93.454231065130784</v>
      </c>
      <c r="BW503" s="15">
        <v>9089.0469711010246</v>
      </c>
      <c r="BX503" s="15">
        <v>8995.5927400358942</v>
      </c>
      <c r="BY503" s="15">
        <v>0</v>
      </c>
      <c r="BZ503" s="15">
        <v>93.454231065130784</v>
      </c>
      <c r="CA503" s="15">
        <v>9089.0469711010246</v>
      </c>
      <c r="CB503" s="15">
        <v>1060981.6826184001</v>
      </c>
      <c r="CC503" s="15">
        <v>0</v>
      </c>
      <c r="CD503" s="15">
        <v>11022.4228896</v>
      </c>
      <c r="CE503" s="15">
        <v>1072004.1055079999</v>
      </c>
      <c r="CF503" s="15">
        <v>8995.5927400358942</v>
      </c>
      <c r="CG503" s="15">
        <v>0</v>
      </c>
      <c r="CH503" s="15">
        <v>93.454231065130784</v>
      </c>
      <c r="CI503" s="15">
        <v>9089.0469711010246</v>
      </c>
      <c r="CJ503" s="15" t="s">
        <v>96</v>
      </c>
      <c r="CK503" s="15">
        <v>1.4999999999999999E-2</v>
      </c>
      <c r="CL503" s="15">
        <v>3.5000000000000003E-2</v>
      </c>
      <c r="CM503" s="15">
        <v>0.26500000000000001</v>
      </c>
      <c r="CN503" s="15">
        <v>3829.2634499999999</v>
      </c>
      <c r="CO503" s="15">
        <v>8934.9480500000009</v>
      </c>
      <c r="CP503" s="15">
        <v>67650.320950000008</v>
      </c>
      <c r="CQ503" s="15">
        <v>3829.2634499999999</v>
      </c>
      <c r="CR503" s="14">
        <v>3829.2634499999999</v>
      </c>
      <c r="CS503">
        <v>3829.2634499999999</v>
      </c>
      <c r="CT503">
        <v>8934.9480500000009</v>
      </c>
      <c r="CU503">
        <v>67650.320950000008</v>
      </c>
      <c r="CV503">
        <v>3829.2634499999999</v>
      </c>
      <c r="CW503">
        <v>3829.2634499999999</v>
      </c>
      <c r="CX503">
        <v>4</v>
      </c>
      <c r="CY503" s="21">
        <f t="shared" si="7"/>
        <v>6.8533111325127776E-3</v>
      </c>
      <c r="CZ503" s="21" t="e">
        <f>VLOOKUP(F503,#REF!,12,0)</f>
        <v>#REF!</v>
      </c>
      <c r="DB503" s="16"/>
    </row>
    <row r="504" spans="1:106">
      <c r="A504" t="s">
        <v>520</v>
      </c>
      <c r="B504" t="s">
        <v>1277</v>
      </c>
      <c r="C504" t="s">
        <v>2116</v>
      </c>
      <c r="D504" t="s">
        <v>2460</v>
      </c>
      <c r="E504" t="s">
        <v>520</v>
      </c>
      <c r="F504" t="s">
        <v>1277</v>
      </c>
      <c r="I504" t="s">
        <v>836</v>
      </c>
      <c r="J504" t="s">
        <v>2418</v>
      </c>
      <c r="K504" t="s">
        <v>100</v>
      </c>
      <c r="L504" t="s">
        <v>89</v>
      </c>
      <c r="M504" t="s">
        <v>90</v>
      </c>
      <c r="N504" t="s">
        <v>1280</v>
      </c>
      <c r="O504">
        <v>44546</v>
      </c>
      <c r="P504">
        <v>44500</v>
      </c>
      <c r="Q504">
        <v>1</v>
      </c>
      <c r="R504" t="s">
        <v>94</v>
      </c>
      <c r="S504">
        <v>95941.75</v>
      </c>
      <c r="T504">
        <v>95941.75</v>
      </c>
      <c r="U504">
        <v>1109.99</v>
      </c>
      <c r="V504">
        <v>4.9000000000000002E-2</v>
      </c>
      <c r="W504">
        <v>1</v>
      </c>
      <c r="X504">
        <v>95941.75</v>
      </c>
      <c r="Y504" s="14">
        <v>95941.75</v>
      </c>
      <c r="Z504">
        <v>1109.99</v>
      </c>
      <c r="AA504">
        <v>0</v>
      </c>
      <c r="AB504">
        <v>0</v>
      </c>
      <c r="AC504" t="s">
        <v>523</v>
      </c>
      <c r="AD504">
        <v>0</v>
      </c>
      <c r="AE504">
        <v>0</v>
      </c>
      <c r="AF504">
        <v>0</v>
      </c>
      <c r="AG504">
        <v>0</v>
      </c>
      <c r="AH504" t="s">
        <v>523</v>
      </c>
      <c r="AI504">
        <v>5</v>
      </c>
      <c r="AJ504">
        <v>5</v>
      </c>
      <c r="AL504">
        <v>5</v>
      </c>
      <c r="AM504" t="s">
        <v>95</v>
      </c>
      <c r="AN504">
        <v>0</v>
      </c>
      <c r="AO504" t="s">
        <v>95</v>
      </c>
      <c r="AP504" t="s">
        <v>95</v>
      </c>
      <c r="AQ504">
        <v>1</v>
      </c>
      <c r="AS504">
        <v>1</v>
      </c>
      <c r="AT504" t="s">
        <v>92</v>
      </c>
      <c r="AU504" t="s">
        <v>2415</v>
      </c>
      <c r="AV504" t="s">
        <v>94</v>
      </c>
      <c r="AW504">
        <v>5000000</v>
      </c>
      <c r="AX504">
        <v>4717328.49</v>
      </c>
      <c r="AY504">
        <v>1</v>
      </c>
      <c r="AZ504">
        <v>31953500</v>
      </c>
      <c r="BA504">
        <v>30147031.181042999</v>
      </c>
      <c r="BB504" t="s">
        <v>93</v>
      </c>
      <c r="BC504" t="s">
        <v>2116</v>
      </c>
      <c r="BD504">
        <v>1065.3897383747278</v>
      </c>
      <c r="BE504">
        <v>0</v>
      </c>
      <c r="BF504">
        <v>12.325936890858923</v>
      </c>
      <c r="BG504">
        <v>1077.7156752655867</v>
      </c>
      <c r="BH504">
        <v>1065.3897383747278</v>
      </c>
      <c r="BI504">
        <v>0</v>
      </c>
      <c r="BJ504">
        <v>12.325936890858923</v>
      </c>
      <c r="BK504">
        <v>1077.7156752655867</v>
      </c>
      <c r="BL504">
        <v>76753.399999999994</v>
      </c>
      <c r="BM504">
        <v>0</v>
      </c>
      <c r="BN504">
        <v>887.99199999999996</v>
      </c>
      <c r="BO504">
        <v>77641.391999999993</v>
      </c>
      <c r="BP504">
        <v>1065.3897383747278</v>
      </c>
      <c r="BQ504">
        <v>0</v>
      </c>
      <c r="BR504">
        <v>12.325936890858923</v>
      </c>
      <c r="BS504" s="14">
        <v>1077.7156752655867</v>
      </c>
      <c r="BT504" s="15">
        <v>5534.8062298305485</v>
      </c>
      <c r="BU504" s="15">
        <v>0</v>
      </c>
      <c r="BV504" s="15">
        <v>64.034474741701189</v>
      </c>
      <c r="BW504" s="15">
        <v>5598.8407045722497</v>
      </c>
      <c r="BX504" s="15">
        <v>5534.8062298305485</v>
      </c>
      <c r="BY504" s="15">
        <v>0</v>
      </c>
      <c r="BZ504" s="15">
        <v>64.034474741701189</v>
      </c>
      <c r="CA504" s="15">
        <v>5598.8407045722497</v>
      </c>
      <c r="CB504" s="15">
        <v>398741.58833999996</v>
      </c>
      <c r="CC504" s="15">
        <v>0</v>
      </c>
      <c r="CD504" s="15">
        <v>4613.2072392</v>
      </c>
      <c r="CE504" s="15">
        <v>403354.79557919997</v>
      </c>
      <c r="CF504" s="15">
        <v>5534.8062298305485</v>
      </c>
      <c r="CG504" s="15">
        <v>0</v>
      </c>
      <c r="CH504" s="15">
        <v>64.034474741701189</v>
      </c>
      <c r="CI504" s="15">
        <v>5598.8407045722497</v>
      </c>
      <c r="CJ504" s="15" t="s">
        <v>96</v>
      </c>
      <c r="CK504" s="15">
        <v>1.4999999999999999E-2</v>
      </c>
      <c r="CL504" s="15">
        <v>3.5000000000000003E-2</v>
      </c>
      <c r="CM504" s="15">
        <v>0.26500000000000001</v>
      </c>
      <c r="CN504" s="15">
        <v>1439.12625</v>
      </c>
      <c r="CO504" s="15">
        <v>3357.9612500000003</v>
      </c>
      <c r="CP504" s="15">
        <v>25424.563750000001</v>
      </c>
      <c r="CQ504" s="15">
        <v>1439.12625</v>
      </c>
      <c r="CR504" s="14">
        <v>1439.12625</v>
      </c>
      <c r="CS504">
        <v>1439.12625</v>
      </c>
      <c r="CT504">
        <v>3357.9612500000003</v>
      </c>
      <c r="CU504">
        <v>25424.563750000001</v>
      </c>
      <c r="CV504">
        <v>1439.12625</v>
      </c>
      <c r="CW504">
        <v>1439.12625</v>
      </c>
      <c r="CX504">
        <v>5</v>
      </c>
      <c r="CY504" s="21">
        <f t="shared" si="7"/>
        <v>1.123302082008705E-2</v>
      </c>
      <c r="CZ504" s="21" t="e">
        <f>VLOOKUP(F504,#REF!,12,0)</f>
        <v>#REF!</v>
      </c>
      <c r="DB504" s="16"/>
    </row>
    <row r="505" spans="1:106">
      <c r="A505" t="s">
        <v>520</v>
      </c>
      <c r="B505" t="s">
        <v>1281</v>
      </c>
      <c r="C505" t="s">
        <v>2117</v>
      </c>
      <c r="D505" t="s">
        <v>2460</v>
      </c>
      <c r="E505" t="s">
        <v>520</v>
      </c>
      <c r="F505" t="s">
        <v>1281</v>
      </c>
      <c r="I505" t="s">
        <v>836</v>
      </c>
      <c r="J505" t="s">
        <v>2418</v>
      </c>
      <c r="K505" t="s">
        <v>100</v>
      </c>
      <c r="L505" t="s">
        <v>89</v>
      </c>
      <c r="M505" t="s">
        <v>90</v>
      </c>
      <c r="N505" t="s">
        <v>1284</v>
      </c>
      <c r="O505">
        <v>44573</v>
      </c>
      <c r="P505">
        <v>44500</v>
      </c>
      <c r="Q505">
        <v>1</v>
      </c>
      <c r="R505" t="s">
        <v>94</v>
      </c>
      <c r="S505">
        <v>155318.81</v>
      </c>
      <c r="T505">
        <v>155318.81</v>
      </c>
      <c r="U505">
        <v>2367.75</v>
      </c>
      <c r="V505">
        <v>4.9000000000000002E-2</v>
      </c>
      <c r="W505">
        <v>1</v>
      </c>
      <c r="X505">
        <v>155318.81</v>
      </c>
      <c r="Y505" s="14">
        <v>155318.81</v>
      </c>
      <c r="Z505">
        <v>2367.75</v>
      </c>
      <c r="AA505">
        <v>0</v>
      </c>
      <c r="AB505">
        <v>0</v>
      </c>
      <c r="AC505" t="s">
        <v>523</v>
      </c>
      <c r="AD505">
        <v>0</v>
      </c>
      <c r="AE505">
        <v>0</v>
      </c>
      <c r="AF505">
        <v>0</v>
      </c>
      <c r="AG505">
        <v>0</v>
      </c>
      <c r="AH505" t="s">
        <v>523</v>
      </c>
      <c r="AI505">
        <v>5</v>
      </c>
      <c r="AJ505">
        <v>5</v>
      </c>
      <c r="AL505">
        <v>5</v>
      </c>
      <c r="AM505" t="s">
        <v>95</v>
      </c>
      <c r="AN505">
        <v>0</v>
      </c>
      <c r="AO505" t="s">
        <v>95</v>
      </c>
      <c r="AP505" t="s">
        <v>95</v>
      </c>
      <c r="AQ505">
        <v>1</v>
      </c>
      <c r="AS505">
        <v>1</v>
      </c>
      <c r="AT505" t="s">
        <v>92</v>
      </c>
      <c r="AU505" t="s">
        <v>2415</v>
      </c>
      <c r="AV505" t="s">
        <v>94</v>
      </c>
      <c r="AW505">
        <v>5000000</v>
      </c>
      <c r="AX505">
        <v>4823508.5999999996</v>
      </c>
      <c r="AY505">
        <v>1</v>
      </c>
      <c r="AZ505">
        <v>31953500</v>
      </c>
      <c r="BA505">
        <v>30825596.410019998</v>
      </c>
      <c r="BB505" t="s">
        <v>93</v>
      </c>
      <c r="BC505" t="s">
        <v>2117</v>
      </c>
      <c r="BD505">
        <v>1724.7451328600332</v>
      </c>
      <c r="BE505">
        <v>0</v>
      </c>
      <c r="BF505">
        <v>26.29279279392717</v>
      </c>
      <c r="BG505">
        <v>1751.0379256539604</v>
      </c>
      <c r="BH505">
        <v>1724.7451328600332</v>
      </c>
      <c r="BI505">
        <v>0</v>
      </c>
      <c r="BJ505">
        <v>26.29279279392717</v>
      </c>
      <c r="BK505">
        <v>1751.0379256539604</v>
      </c>
      <c r="BL505">
        <v>124255.04799999998</v>
      </c>
      <c r="BM505">
        <v>0</v>
      </c>
      <c r="BN505">
        <v>1894.1999999999998</v>
      </c>
      <c r="BO505">
        <v>126149.24799999999</v>
      </c>
      <c r="BP505">
        <v>1724.7451328600332</v>
      </c>
      <c r="BQ505">
        <v>0</v>
      </c>
      <c r="BR505">
        <v>26.29279279392717</v>
      </c>
      <c r="BS505" s="14">
        <v>1751.0379256539604</v>
      </c>
      <c r="BT505" s="15">
        <v>8960.2234397211578</v>
      </c>
      <c r="BU505" s="15">
        <v>0</v>
      </c>
      <c r="BV505" s="15">
        <v>136.59368784373103</v>
      </c>
      <c r="BW505" s="15">
        <v>9096.8171275648892</v>
      </c>
      <c r="BX505" s="15">
        <v>8960.2234397211578</v>
      </c>
      <c r="BY505" s="15">
        <v>0</v>
      </c>
      <c r="BZ505" s="15">
        <v>136.59368784373103</v>
      </c>
      <c r="CA505" s="15">
        <v>9096.8171275648892</v>
      </c>
      <c r="CB505" s="15">
        <v>645517.39986479993</v>
      </c>
      <c r="CC505" s="15">
        <v>0</v>
      </c>
      <c r="CD505" s="15">
        <v>9840.5584199999994</v>
      </c>
      <c r="CE505" s="15">
        <v>655357.95828479994</v>
      </c>
      <c r="CF505" s="15">
        <v>8960.2234397211578</v>
      </c>
      <c r="CG505" s="15">
        <v>0</v>
      </c>
      <c r="CH505" s="15">
        <v>136.59368784373103</v>
      </c>
      <c r="CI505" s="15">
        <v>9096.8171275648892</v>
      </c>
      <c r="CJ505" s="15" t="s">
        <v>96</v>
      </c>
      <c r="CK505" s="15">
        <v>1.4999999999999999E-2</v>
      </c>
      <c r="CL505" s="15">
        <v>3.5000000000000003E-2</v>
      </c>
      <c r="CM505" s="15">
        <v>0.26500000000000001</v>
      </c>
      <c r="CN505" s="15">
        <v>2329.78215</v>
      </c>
      <c r="CO505" s="15">
        <v>5436.1583500000006</v>
      </c>
      <c r="CP505" s="15">
        <v>41159.484649999999</v>
      </c>
      <c r="CQ505" s="15">
        <v>2329.78215</v>
      </c>
      <c r="CR505" s="14">
        <v>2329.78215</v>
      </c>
      <c r="CS505">
        <v>2329.78215</v>
      </c>
      <c r="CT505">
        <v>5436.1583500000006</v>
      </c>
      <c r="CU505">
        <v>41159.484649999999</v>
      </c>
      <c r="CV505">
        <v>2329.78215</v>
      </c>
      <c r="CW505">
        <v>2329.78215</v>
      </c>
      <c r="CX505">
        <v>5</v>
      </c>
      <c r="CY505" s="21">
        <f t="shared" si="7"/>
        <v>1.1273830424363671E-2</v>
      </c>
      <c r="CZ505" s="21" t="e">
        <f>VLOOKUP(F505,#REF!,12,0)</f>
        <v>#REF!</v>
      </c>
      <c r="DB505" s="16"/>
    </row>
    <row r="506" spans="1:106">
      <c r="A506" t="s">
        <v>520</v>
      </c>
      <c r="B506" t="s">
        <v>1285</v>
      </c>
      <c r="C506" t="s">
        <v>2118</v>
      </c>
      <c r="D506" t="s">
        <v>2460</v>
      </c>
      <c r="E506" t="s">
        <v>520</v>
      </c>
      <c r="F506" t="s">
        <v>1285</v>
      </c>
      <c r="I506" t="s">
        <v>836</v>
      </c>
      <c r="J506" t="s">
        <v>2418</v>
      </c>
      <c r="K506" t="s">
        <v>100</v>
      </c>
      <c r="L506" t="s">
        <v>89</v>
      </c>
      <c r="M506" t="s">
        <v>90</v>
      </c>
      <c r="N506" t="s">
        <v>1284</v>
      </c>
      <c r="O506">
        <v>44573</v>
      </c>
      <c r="P506">
        <v>44500</v>
      </c>
      <c r="Q506">
        <v>1</v>
      </c>
      <c r="R506" t="s">
        <v>94</v>
      </c>
      <c r="S506">
        <v>21172.59</v>
      </c>
      <c r="T506">
        <v>21172.59</v>
      </c>
      <c r="U506">
        <v>322.76</v>
      </c>
      <c r="V506">
        <v>4.9000000000000002E-2</v>
      </c>
      <c r="W506">
        <v>1</v>
      </c>
      <c r="X506">
        <v>21172.59</v>
      </c>
      <c r="Y506" s="14">
        <v>21172.59</v>
      </c>
      <c r="Z506">
        <v>322.76</v>
      </c>
      <c r="AA506">
        <v>0</v>
      </c>
      <c r="AB506">
        <v>0</v>
      </c>
      <c r="AC506" t="s">
        <v>523</v>
      </c>
      <c r="AD506">
        <v>0</v>
      </c>
      <c r="AE506">
        <v>0</v>
      </c>
      <c r="AF506">
        <v>0</v>
      </c>
      <c r="AG506">
        <v>0</v>
      </c>
      <c r="AH506" t="s">
        <v>523</v>
      </c>
      <c r="AI506">
        <v>5</v>
      </c>
      <c r="AJ506">
        <v>5</v>
      </c>
      <c r="AL506">
        <v>5</v>
      </c>
      <c r="AM506" t="s">
        <v>95</v>
      </c>
      <c r="AN506">
        <v>0</v>
      </c>
      <c r="AO506" t="s">
        <v>95</v>
      </c>
      <c r="AP506" t="s">
        <v>95</v>
      </c>
      <c r="AQ506">
        <v>1</v>
      </c>
      <c r="AS506">
        <v>1</v>
      </c>
      <c r="AT506" t="s">
        <v>92</v>
      </c>
      <c r="AU506" t="s">
        <v>2415</v>
      </c>
      <c r="AV506" t="s">
        <v>94</v>
      </c>
      <c r="AW506">
        <v>5000000</v>
      </c>
      <c r="AX506">
        <v>4823508.5999999996</v>
      </c>
      <c r="AY506">
        <v>1</v>
      </c>
      <c r="AZ506">
        <v>31953500</v>
      </c>
      <c r="BA506">
        <v>30825596.410019998</v>
      </c>
      <c r="BB506" t="s">
        <v>93</v>
      </c>
      <c r="BC506" t="s">
        <v>2118</v>
      </c>
      <c r="BD506">
        <v>235.11203538413022</v>
      </c>
      <c r="BE506">
        <v>0</v>
      </c>
      <c r="BF506">
        <v>3.5841038125511275</v>
      </c>
      <c r="BG506">
        <v>238.69613919668134</v>
      </c>
      <c r="BH506">
        <v>235.11203538413022</v>
      </c>
      <c r="BI506">
        <v>0</v>
      </c>
      <c r="BJ506">
        <v>3.5841038125511275</v>
      </c>
      <c r="BK506">
        <v>238.69613919668134</v>
      </c>
      <c r="BL506">
        <v>16938.072</v>
      </c>
      <c r="BM506">
        <v>0</v>
      </c>
      <c r="BN506">
        <v>258.20799999999997</v>
      </c>
      <c r="BO506">
        <v>17196.28</v>
      </c>
      <c r="BP506">
        <v>235.11203538413022</v>
      </c>
      <c r="BQ506">
        <v>0</v>
      </c>
      <c r="BR506">
        <v>3.5841038125511275</v>
      </c>
      <c r="BS506" s="14">
        <v>238.69613919668134</v>
      </c>
      <c r="BT506" s="15">
        <v>1221.430535024095</v>
      </c>
      <c r="BU506" s="15">
        <v>0</v>
      </c>
      <c r="BV506" s="15">
        <v>18.619777716584363</v>
      </c>
      <c r="BW506" s="15">
        <v>1240.0503127406794</v>
      </c>
      <c r="BX506" s="15">
        <v>1221.430535024095</v>
      </c>
      <c r="BY506" s="15">
        <v>0</v>
      </c>
      <c r="BZ506" s="15">
        <v>18.619777716584363</v>
      </c>
      <c r="CA506" s="15">
        <v>1240.0503127406794</v>
      </c>
      <c r="CB506" s="15">
        <v>87994.977847200003</v>
      </c>
      <c r="CC506" s="15">
        <v>0</v>
      </c>
      <c r="CD506" s="15">
        <v>1341.4163807999998</v>
      </c>
      <c r="CE506" s="15">
        <v>89336.39422799999</v>
      </c>
      <c r="CF506" s="15">
        <v>1221.430535024095</v>
      </c>
      <c r="CG506" s="15">
        <v>0</v>
      </c>
      <c r="CH506" s="15">
        <v>18.619777716584363</v>
      </c>
      <c r="CI506" s="15">
        <v>1240.0503127406794</v>
      </c>
      <c r="CJ506" s="15" t="s">
        <v>96</v>
      </c>
      <c r="CK506" s="15">
        <v>1.4999999999999999E-2</v>
      </c>
      <c r="CL506" s="15">
        <v>3.5000000000000003E-2</v>
      </c>
      <c r="CM506" s="15">
        <v>0.26500000000000001</v>
      </c>
      <c r="CN506" s="15">
        <v>317.58884999999998</v>
      </c>
      <c r="CO506" s="15">
        <v>741.04065000000003</v>
      </c>
      <c r="CP506" s="15">
        <v>5610.7363500000001</v>
      </c>
      <c r="CQ506" s="15">
        <v>317.58884999999998</v>
      </c>
      <c r="CR506" s="14">
        <v>317.58884999999998</v>
      </c>
      <c r="CS506">
        <v>317.58884999999998</v>
      </c>
      <c r="CT506">
        <v>741.04065000000003</v>
      </c>
      <c r="CU506">
        <v>5610.7363500000001</v>
      </c>
      <c r="CV506">
        <v>317.58884999999998</v>
      </c>
      <c r="CW506">
        <v>317.58884999999998</v>
      </c>
      <c r="CX506">
        <v>5</v>
      </c>
      <c r="CY506" s="21">
        <f t="shared" si="7"/>
        <v>1.1273828057723752E-2</v>
      </c>
      <c r="CZ506" s="21" t="e">
        <f>VLOOKUP(F506,#REF!,12,0)</f>
        <v>#REF!</v>
      </c>
      <c r="DB506" s="16"/>
    </row>
    <row r="507" spans="1:106">
      <c r="A507" t="s">
        <v>520</v>
      </c>
      <c r="B507" t="s">
        <v>1286</v>
      </c>
      <c r="C507" t="s">
        <v>2119</v>
      </c>
      <c r="D507" t="s">
        <v>2460</v>
      </c>
      <c r="E507" t="s">
        <v>520</v>
      </c>
      <c r="F507" t="s">
        <v>1286</v>
      </c>
      <c r="I507" t="s">
        <v>836</v>
      </c>
      <c r="J507" t="s">
        <v>2418</v>
      </c>
      <c r="K507" t="s">
        <v>100</v>
      </c>
      <c r="L507" t="s">
        <v>89</v>
      </c>
      <c r="M507" t="s">
        <v>90</v>
      </c>
      <c r="N507" t="s">
        <v>1289</v>
      </c>
      <c r="O507">
        <v>44546</v>
      </c>
      <c r="P507">
        <v>44500</v>
      </c>
      <c r="Q507">
        <v>1</v>
      </c>
      <c r="R507" t="s">
        <v>94</v>
      </c>
      <c r="S507">
        <v>96121.05</v>
      </c>
      <c r="T507">
        <v>96121.05</v>
      </c>
      <c r="U507">
        <v>1098.98</v>
      </c>
      <c r="V507">
        <v>4.9000000000000002E-2</v>
      </c>
      <c r="W507">
        <v>1</v>
      </c>
      <c r="X507">
        <v>96121.05</v>
      </c>
      <c r="Y507" s="14">
        <v>96121.05</v>
      </c>
      <c r="Z507">
        <v>1098.98</v>
      </c>
      <c r="AA507">
        <v>0</v>
      </c>
      <c r="AB507">
        <v>0</v>
      </c>
      <c r="AC507" t="s">
        <v>523</v>
      </c>
      <c r="AD507">
        <v>0</v>
      </c>
      <c r="AE507">
        <v>0</v>
      </c>
      <c r="AF507">
        <v>0</v>
      </c>
      <c r="AG507">
        <v>0</v>
      </c>
      <c r="AH507" t="s">
        <v>523</v>
      </c>
      <c r="AI507">
        <v>5</v>
      </c>
      <c r="AJ507">
        <v>5</v>
      </c>
      <c r="AL507">
        <v>5</v>
      </c>
      <c r="AM507" t="s">
        <v>95</v>
      </c>
      <c r="AN507">
        <v>0</v>
      </c>
      <c r="AO507" t="s">
        <v>95</v>
      </c>
      <c r="AP507" t="s">
        <v>95</v>
      </c>
      <c r="AQ507">
        <v>1</v>
      </c>
      <c r="AS507">
        <v>1</v>
      </c>
      <c r="AT507" t="s">
        <v>92</v>
      </c>
      <c r="AU507" t="s">
        <v>2415</v>
      </c>
      <c r="AV507" t="s">
        <v>94</v>
      </c>
      <c r="AW507">
        <v>5000000</v>
      </c>
      <c r="AX507">
        <v>4903878.95</v>
      </c>
      <c r="AY507">
        <v>1</v>
      </c>
      <c r="AZ507">
        <v>31953500</v>
      </c>
      <c r="BA507">
        <v>31339219.205765001</v>
      </c>
      <c r="BB507" t="s">
        <v>93</v>
      </c>
      <c r="BC507" t="s">
        <v>2119</v>
      </c>
      <c r="BD507">
        <v>1067.3807837756151</v>
      </c>
      <c r="BE507">
        <v>0</v>
      </c>
      <c r="BF507">
        <v>12.203675820787701</v>
      </c>
      <c r="BG507">
        <v>1079.5844595964029</v>
      </c>
      <c r="BH507">
        <v>1067.3807837756151</v>
      </c>
      <c r="BI507">
        <v>0</v>
      </c>
      <c r="BJ507">
        <v>12.203675820787701</v>
      </c>
      <c r="BK507">
        <v>1079.5844595964029</v>
      </c>
      <c r="BL507">
        <v>76896.84</v>
      </c>
      <c r="BM507">
        <v>0</v>
      </c>
      <c r="BN507">
        <v>879.18399999999997</v>
      </c>
      <c r="BO507">
        <v>77776.024000000005</v>
      </c>
      <c r="BP507">
        <v>1067.3807837756151</v>
      </c>
      <c r="BQ507">
        <v>0</v>
      </c>
      <c r="BR507">
        <v>12.203675820787701</v>
      </c>
      <c r="BS507" s="14">
        <v>1079.5844595964029</v>
      </c>
      <c r="BT507" s="15">
        <v>5545.1499097926981</v>
      </c>
      <c r="BU507" s="15">
        <v>0</v>
      </c>
      <c r="BV507" s="15">
        <v>63.399316256574188</v>
      </c>
      <c r="BW507" s="15">
        <v>5608.5492260492729</v>
      </c>
      <c r="BX507" s="15">
        <v>5545.1499097926981</v>
      </c>
      <c r="BY507" s="15">
        <v>0</v>
      </c>
      <c r="BZ507" s="15">
        <v>63.399316256574188</v>
      </c>
      <c r="CA507" s="15">
        <v>5608.5492260492729</v>
      </c>
      <c r="CB507" s="15">
        <v>399486.773484</v>
      </c>
      <c r="CC507" s="15">
        <v>0</v>
      </c>
      <c r="CD507" s="15">
        <v>4567.4487983999998</v>
      </c>
      <c r="CE507" s="15">
        <v>404054.22228240001</v>
      </c>
      <c r="CF507" s="15">
        <v>5545.1499097926981</v>
      </c>
      <c r="CG507" s="15">
        <v>0</v>
      </c>
      <c r="CH507" s="15">
        <v>63.399316256574188</v>
      </c>
      <c r="CI507" s="15">
        <v>5608.5492260492729</v>
      </c>
      <c r="CJ507" s="15" t="s">
        <v>96</v>
      </c>
      <c r="CK507" s="15">
        <v>1.4999999999999999E-2</v>
      </c>
      <c r="CL507" s="15">
        <v>3.5000000000000003E-2</v>
      </c>
      <c r="CM507" s="15">
        <v>0.26500000000000001</v>
      </c>
      <c r="CN507" s="15">
        <v>1441.81575</v>
      </c>
      <c r="CO507" s="15">
        <v>3364.2367500000005</v>
      </c>
      <c r="CP507" s="15">
        <v>25472.078250000002</v>
      </c>
      <c r="CQ507" s="15">
        <v>1441.81575</v>
      </c>
      <c r="CR507" s="14">
        <v>1441.81575</v>
      </c>
      <c r="CS507">
        <v>1441.81575</v>
      </c>
      <c r="CT507">
        <v>3364.2367500000005</v>
      </c>
      <c r="CU507">
        <v>25472.078250000002</v>
      </c>
      <c r="CV507">
        <v>1441.81575</v>
      </c>
      <c r="CW507">
        <v>1441.81575</v>
      </c>
      <c r="CX507">
        <v>5</v>
      </c>
      <c r="CY507" s="21">
        <f t="shared" si="7"/>
        <v>1.123150922296836E-2</v>
      </c>
      <c r="CZ507" s="21" t="e">
        <f>VLOOKUP(F507,#REF!,12,0)</f>
        <v>#REF!</v>
      </c>
      <c r="DB507" s="16"/>
    </row>
    <row r="508" spans="1:106">
      <c r="A508" t="s">
        <v>520</v>
      </c>
      <c r="B508" t="s">
        <v>1290</v>
      </c>
      <c r="C508" t="s">
        <v>2120</v>
      </c>
      <c r="D508" t="s">
        <v>2460</v>
      </c>
      <c r="E508" t="s">
        <v>520</v>
      </c>
      <c r="F508" t="s">
        <v>1290</v>
      </c>
      <c r="I508" t="s">
        <v>836</v>
      </c>
      <c r="J508" t="s">
        <v>2418</v>
      </c>
      <c r="K508" t="s">
        <v>100</v>
      </c>
      <c r="L508" t="s">
        <v>89</v>
      </c>
      <c r="M508" t="s">
        <v>90</v>
      </c>
      <c r="N508" t="s">
        <v>1217</v>
      </c>
      <c r="O508">
        <v>44581</v>
      </c>
      <c r="P508">
        <v>44500</v>
      </c>
      <c r="Q508">
        <v>1</v>
      </c>
      <c r="R508" t="s">
        <v>94</v>
      </c>
      <c r="S508">
        <v>247401.93</v>
      </c>
      <c r="T508">
        <v>247401.93</v>
      </c>
      <c r="U508">
        <v>3838.85</v>
      </c>
      <c r="V508">
        <v>4.9000000000000002E-2</v>
      </c>
      <c r="W508">
        <v>1</v>
      </c>
      <c r="X508">
        <v>247401.93</v>
      </c>
      <c r="Y508" s="14">
        <v>247401.93</v>
      </c>
      <c r="Z508">
        <v>3838.85</v>
      </c>
      <c r="AA508">
        <v>0</v>
      </c>
      <c r="AB508">
        <v>0</v>
      </c>
      <c r="AC508" t="s">
        <v>523</v>
      </c>
      <c r="AD508">
        <v>0</v>
      </c>
      <c r="AE508">
        <v>0</v>
      </c>
      <c r="AF508">
        <v>0</v>
      </c>
      <c r="AG508">
        <v>0</v>
      </c>
      <c r="AH508" t="s">
        <v>523</v>
      </c>
      <c r="AI508">
        <v>5</v>
      </c>
      <c r="AJ508">
        <v>5</v>
      </c>
      <c r="AL508">
        <v>5</v>
      </c>
      <c r="AM508" t="s">
        <v>95</v>
      </c>
      <c r="AN508">
        <v>0</v>
      </c>
      <c r="AO508" t="s">
        <v>95</v>
      </c>
      <c r="AP508" t="s">
        <v>95</v>
      </c>
      <c r="AQ508">
        <v>1</v>
      </c>
      <c r="AS508">
        <v>1</v>
      </c>
      <c r="AT508" t="s">
        <v>92</v>
      </c>
      <c r="AU508" t="s">
        <v>2415</v>
      </c>
      <c r="AV508" t="s">
        <v>94</v>
      </c>
      <c r="AW508">
        <v>5000000</v>
      </c>
      <c r="AX508">
        <v>4331087.46</v>
      </c>
      <c r="AY508">
        <v>1</v>
      </c>
      <c r="AZ508">
        <v>31953500</v>
      </c>
      <c r="BA508">
        <v>27678680.630622</v>
      </c>
      <c r="BB508" t="s">
        <v>93</v>
      </c>
      <c r="BC508" t="s">
        <v>2120</v>
      </c>
      <c r="BD508">
        <v>2747.2865303801809</v>
      </c>
      <c r="BE508">
        <v>0</v>
      </c>
      <c r="BF508">
        <v>42.628692901263776</v>
      </c>
      <c r="BG508">
        <v>2789.9152232814449</v>
      </c>
      <c r="BH508">
        <v>2747.2865303801809</v>
      </c>
      <c r="BI508">
        <v>0</v>
      </c>
      <c r="BJ508">
        <v>42.628692901263776</v>
      </c>
      <c r="BK508">
        <v>2789.9152232814449</v>
      </c>
      <c r="BL508">
        <v>197921.54399999999</v>
      </c>
      <c r="BM508">
        <v>0</v>
      </c>
      <c r="BN508">
        <v>3071.0799999999995</v>
      </c>
      <c r="BO508">
        <v>200992.62400000004</v>
      </c>
      <c r="BP508">
        <v>2747.2865303801809</v>
      </c>
      <c r="BQ508">
        <v>0</v>
      </c>
      <c r="BR508">
        <v>42.628692901263776</v>
      </c>
      <c r="BS508" s="14">
        <v>2789.9152232814449</v>
      </c>
      <c r="BT508" s="15">
        <v>14272.428253978078</v>
      </c>
      <c r="BU508" s="15">
        <v>0</v>
      </c>
      <c r="BV508" s="15">
        <v>221.46032249135544</v>
      </c>
      <c r="BW508" s="15">
        <v>14493.888576469435</v>
      </c>
      <c r="BX508" s="15">
        <v>14272.428253978078</v>
      </c>
      <c r="BY508" s="15">
        <v>0</v>
      </c>
      <c r="BZ508" s="15">
        <v>221.46032249135544</v>
      </c>
      <c r="CA508" s="15">
        <v>14493.888576469435</v>
      </c>
      <c r="CB508" s="15">
        <v>1028222.2132344</v>
      </c>
      <c r="CC508" s="15">
        <v>0</v>
      </c>
      <c r="CD508" s="15">
        <v>15954.567707999997</v>
      </c>
      <c r="CE508" s="15">
        <v>1044176.7809424002</v>
      </c>
      <c r="CF508" s="15">
        <v>14272.428253978078</v>
      </c>
      <c r="CG508" s="15">
        <v>0</v>
      </c>
      <c r="CH508" s="15">
        <v>221.46032249135544</v>
      </c>
      <c r="CI508" s="15">
        <v>14493.888576469435</v>
      </c>
      <c r="CJ508" s="15" t="s">
        <v>96</v>
      </c>
      <c r="CK508" s="15">
        <v>1.4999999999999999E-2</v>
      </c>
      <c r="CL508" s="15">
        <v>3.5000000000000003E-2</v>
      </c>
      <c r="CM508" s="15">
        <v>0.26500000000000001</v>
      </c>
      <c r="CN508" s="15">
        <v>3711.0289499999999</v>
      </c>
      <c r="CO508" s="15">
        <v>8659.0675499999998</v>
      </c>
      <c r="CP508" s="15">
        <v>65561.511450000005</v>
      </c>
      <c r="CQ508" s="15">
        <v>3711.0289499999999</v>
      </c>
      <c r="CR508" s="14">
        <v>3711.0289499999999</v>
      </c>
      <c r="CS508">
        <v>3711.0289499999999</v>
      </c>
      <c r="CT508">
        <v>8659.0675499999998</v>
      </c>
      <c r="CU508">
        <v>65561.511450000005</v>
      </c>
      <c r="CV508">
        <v>3711.0289499999999</v>
      </c>
      <c r="CW508">
        <v>3711.0289499999999</v>
      </c>
      <c r="CX508">
        <v>5</v>
      </c>
      <c r="CY508" s="21">
        <f t="shared" si="7"/>
        <v>1.1276853108144488E-2</v>
      </c>
      <c r="CZ508" s="21" t="e">
        <f>VLOOKUP(F508,#REF!,12,0)</f>
        <v>#REF!</v>
      </c>
      <c r="DB508" s="16"/>
    </row>
    <row r="509" spans="1:106">
      <c r="A509" t="s">
        <v>520</v>
      </c>
      <c r="B509" t="s">
        <v>1291</v>
      </c>
      <c r="C509" t="s">
        <v>2121</v>
      </c>
      <c r="D509" t="s">
        <v>2460</v>
      </c>
      <c r="E509" t="s">
        <v>520</v>
      </c>
      <c r="F509" t="s">
        <v>1291</v>
      </c>
      <c r="I509" t="s">
        <v>836</v>
      </c>
      <c r="J509" t="s">
        <v>2418</v>
      </c>
      <c r="K509" t="s">
        <v>100</v>
      </c>
      <c r="L509" t="s">
        <v>89</v>
      </c>
      <c r="M509" t="s">
        <v>90</v>
      </c>
      <c r="N509" t="s">
        <v>995</v>
      </c>
      <c r="O509">
        <v>44581</v>
      </c>
      <c r="P509">
        <v>44500</v>
      </c>
      <c r="Q509">
        <v>1</v>
      </c>
      <c r="R509" t="s">
        <v>94</v>
      </c>
      <c r="S509">
        <v>24924.83</v>
      </c>
      <c r="T509">
        <v>24924.83</v>
      </c>
      <c r="U509">
        <v>386.75</v>
      </c>
      <c r="V509">
        <v>4.9000000000000002E-2</v>
      </c>
      <c r="W509">
        <v>1</v>
      </c>
      <c r="X509">
        <v>24924.83</v>
      </c>
      <c r="Y509" s="14">
        <v>24924.83</v>
      </c>
      <c r="Z509">
        <v>386.75</v>
      </c>
      <c r="AA509">
        <v>0</v>
      </c>
      <c r="AB509">
        <v>0</v>
      </c>
      <c r="AC509" t="s">
        <v>523</v>
      </c>
      <c r="AD509">
        <v>0</v>
      </c>
      <c r="AE509">
        <v>0</v>
      </c>
      <c r="AF509">
        <v>0</v>
      </c>
      <c r="AG509">
        <v>0</v>
      </c>
      <c r="AH509" t="s">
        <v>523</v>
      </c>
      <c r="AI509">
        <v>5</v>
      </c>
      <c r="AJ509">
        <v>5</v>
      </c>
      <c r="AL509">
        <v>5</v>
      </c>
      <c r="AM509" t="s">
        <v>95</v>
      </c>
      <c r="AN509">
        <v>0</v>
      </c>
      <c r="AO509" t="s">
        <v>95</v>
      </c>
      <c r="AP509" t="s">
        <v>95</v>
      </c>
      <c r="AQ509">
        <v>1</v>
      </c>
      <c r="AS509">
        <v>1</v>
      </c>
      <c r="AT509" t="s">
        <v>92</v>
      </c>
      <c r="AU509" t="s">
        <v>2415</v>
      </c>
      <c r="AV509" t="s">
        <v>94</v>
      </c>
      <c r="AW509">
        <v>5000000</v>
      </c>
      <c r="AX509">
        <v>4698616.6100000003</v>
      </c>
      <c r="AY509">
        <v>1</v>
      </c>
      <c r="AZ509">
        <v>31953500</v>
      </c>
      <c r="BA509">
        <v>30027449.169527002</v>
      </c>
      <c r="BB509" t="s">
        <v>93</v>
      </c>
      <c r="BC509" t="s">
        <v>2121</v>
      </c>
      <c r="BD509">
        <v>276.77896340992913</v>
      </c>
      <c r="BE509">
        <v>0</v>
      </c>
      <c r="BF509">
        <v>4.2946838192593519</v>
      </c>
      <c r="BG509">
        <v>281.07364722918851</v>
      </c>
      <c r="BH509">
        <v>276.77896340992913</v>
      </c>
      <c r="BI509">
        <v>0</v>
      </c>
      <c r="BJ509">
        <v>4.2946838192593519</v>
      </c>
      <c r="BK509">
        <v>281.07364722918851</v>
      </c>
      <c r="BL509">
        <v>19939.864000000001</v>
      </c>
      <c r="BM509">
        <v>0</v>
      </c>
      <c r="BN509">
        <v>309.39999999999998</v>
      </c>
      <c r="BO509">
        <v>20249.264000000003</v>
      </c>
      <c r="BP509">
        <v>276.77896340992913</v>
      </c>
      <c r="BQ509">
        <v>0</v>
      </c>
      <c r="BR509">
        <v>4.2946838192593519</v>
      </c>
      <c r="BS509" s="14">
        <v>281.07364722918851</v>
      </c>
      <c r="BT509" s="15">
        <v>1437.8943928109229</v>
      </c>
      <c r="BU509" s="15">
        <v>0</v>
      </c>
      <c r="BV509" s="15">
        <v>22.311311909434259</v>
      </c>
      <c r="BW509" s="15">
        <v>1460.2057047203573</v>
      </c>
      <c r="BX509" s="15">
        <v>1437.8943928109229</v>
      </c>
      <c r="BY509" s="15">
        <v>0</v>
      </c>
      <c r="BZ509" s="15">
        <v>22.311311909434259</v>
      </c>
      <c r="CA509" s="15">
        <v>1460.2057047203573</v>
      </c>
      <c r="CB509" s="15">
        <v>103589.58746640001</v>
      </c>
      <c r="CC509" s="15">
        <v>0</v>
      </c>
      <c r="CD509" s="15">
        <v>1607.36394</v>
      </c>
      <c r="CE509" s="15">
        <v>105196.95140640001</v>
      </c>
      <c r="CF509" s="15">
        <v>1437.8943928109229</v>
      </c>
      <c r="CG509" s="15">
        <v>0</v>
      </c>
      <c r="CH509" s="15">
        <v>22.311311909434259</v>
      </c>
      <c r="CI509" s="15">
        <v>1460.2057047203573</v>
      </c>
      <c r="CJ509" s="15" t="s">
        <v>96</v>
      </c>
      <c r="CK509" s="15">
        <v>1.4999999999999999E-2</v>
      </c>
      <c r="CL509" s="15">
        <v>3.5000000000000003E-2</v>
      </c>
      <c r="CM509" s="15">
        <v>0.26500000000000001</v>
      </c>
      <c r="CN509" s="15">
        <v>373.87245000000001</v>
      </c>
      <c r="CO509" s="15">
        <v>872.36905000000013</v>
      </c>
      <c r="CP509" s="15">
        <v>6605.0799500000012</v>
      </c>
      <c r="CQ509" s="15">
        <v>373.87245000000001</v>
      </c>
      <c r="CR509" s="14">
        <v>373.87245000000001</v>
      </c>
      <c r="CS509">
        <v>373.87245000000001</v>
      </c>
      <c r="CT509">
        <v>872.36905000000013</v>
      </c>
      <c r="CU509">
        <v>6605.0799500000012</v>
      </c>
      <c r="CV509">
        <v>373.87245000000001</v>
      </c>
      <c r="CW509">
        <v>373.87245000000001</v>
      </c>
      <c r="CX509">
        <v>5</v>
      </c>
      <c r="CY509" s="21">
        <f t="shared" si="7"/>
        <v>1.1276853131162319E-2</v>
      </c>
      <c r="CZ509" s="21" t="e">
        <f>VLOOKUP(F509,#REF!,12,0)</f>
        <v>#REF!</v>
      </c>
      <c r="DB509" s="16"/>
    </row>
    <row r="510" spans="1:106">
      <c r="A510" t="s">
        <v>520</v>
      </c>
      <c r="B510" t="s">
        <v>1292</v>
      </c>
      <c r="C510" t="s">
        <v>2122</v>
      </c>
      <c r="D510" t="s">
        <v>2460</v>
      </c>
      <c r="E510" t="s">
        <v>520</v>
      </c>
      <c r="F510" t="s">
        <v>1292</v>
      </c>
      <c r="I510" t="s">
        <v>836</v>
      </c>
      <c r="J510" t="s">
        <v>2418</v>
      </c>
      <c r="K510" t="s">
        <v>100</v>
      </c>
      <c r="L510" t="s">
        <v>89</v>
      </c>
      <c r="M510" t="s">
        <v>90</v>
      </c>
      <c r="N510" t="s">
        <v>999</v>
      </c>
      <c r="O510">
        <v>44581</v>
      </c>
      <c r="P510">
        <v>44500</v>
      </c>
      <c r="Q510">
        <v>1</v>
      </c>
      <c r="R510" t="s">
        <v>94</v>
      </c>
      <c r="S510">
        <v>14993.11</v>
      </c>
      <c r="T510">
        <v>14993.11</v>
      </c>
      <c r="U510">
        <v>232.64</v>
      </c>
      <c r="V510">
        <v>4.9000000000000002E-2</v>
      </c>
      <c r="W510">
        <v>1</v>
      </c>
      <c r="X510">
        <v>14993.11</v>
      </c>
      <c r="Y510" s="14">
        <v>14993.11</v>
      </c>
      <c r="Z510">
        <v>232.64</v>
      </c>
      <c r="AA510">
        <v>0</v>
      </c>
      <c r="AB510">
        <v>0</v>
      </c>
      <c r="AC510" t="s">
        <v>523</v>
      </c>
      <c r="AD510">
        <v>0</v>
      </c>
      <c r="AE510">
        <v>0</v>
      </c>
      <c r="AF510">
        <v>0</v>
      </c>
      <c r="AG510">
        <v>0</v>
      </c>
      <c r="AH510" t="s">
        <v>523</v>
      </c>
      <c r="AI510">
        <v>5</v>
      </c>
      <c r="AJ510">
        <v>5</v>
      </c>
      <c r="AL510">
        <v>5</v>
      </c>
      <c r="AM510" t="s">
        <v>95</v>
      </c>
      <c r="AN510">
        <v>0</v>
      </c>
      <c r="AO510" t="s">
        <v>95</v>
      </c>
      <c r="AP510" t="s">
        <v>95</v>
      </c>
      <c r="AQ510">
        <v>1</v>
      </c>
      <c r="AS510">
        <v>1</v>
      </c>
      <c r="AT510" t="s">
        <v>92</v>
      </c>
      <c r="AU510" t="s">
        <v>2415</v>
      </c>
      <c r="AV510" t="s">
        <v>94</v>
      </c>
      <c r="AW510">
        <v>5000000</v>
      </c>
      <c r="AX510">
        <v>4702766.92</v>
      </c>
      <c r="AY510">
        <v>1</v>
      </c>
      <c r="AZ510">
        <v>31953500</v>
      </c>
      <c r="BA510">
        <v>30053972.555643998</v>
      </c>
      <c r="BB510" t="s">
        <v>93</v>
      </c>
      <c r="BC510" t="s">
        <v>2122</v>
      </c>
      <c r="BD510">
        <v>166.49170502230277</v>
      </c>
      <c r="BE510">
        <v>0</v>
      </c>
      <c r="BF510">
        <v>2.5833619746929433</v>
      </c>
      <c r="BG510">
        <v>169.0750669969957</v>
      </c>
      <c r="BH510">
        <v>166.49170502230277</v>
      </c>
      <c r="BI510">
        <v>0</v>
      </c>
      <c r="BJ510">
        <v>2.5833619746929433</v>
      </c>
      <c r="BK510">
        <v>169.0750669969957</v>
      </c>
      <c r="BL510">
        <v>11994.488000000001</v>
      </c>
      <c r="BM510">
        <v>0</v>
      </c>
      <c r="BN510">
        <v>186.11199999999997</v>
      </c>
      <c r="BO510">
        <v>12180.6</v>
      </c>
      <c r="BP510">
        <v>166.49170502230277</v>
      </c>
      <c r="BQ510">
        <v>0</v>
      </c>
      <c r="BR510">
        <v>2.5833619746929433</v>
      </c>
      <c r="BS510" s="14">
        <v>169.0750669969957</v>
      </c>
      <c r="BT510" s="15">
        <v>864.94105676136508</v>
      </c>
      <c r="BU510" s="15">
        <v>0</v>
      </c>
      <c r="BV510" s="15">
        <v>13.42082379472731</v>
      </c>
      <c r="BW510" s="15">
        <v>878.36188055609239</v>
      </c>
      <c r="BX510" s="15">
        <v>864.94105676136508</v>
      </c>
      <c r="BY510" s="15">
        <v>0</v>
      </c>
      <c r="BZ510" s="15">
        <v>13.42082379472731</v>
      </c>
      <c r="CA510" s="15">
        <v>878.36188055609239</v>
      </c>
      <c r="CB510" s="15">
        <v>62312.564608800007</v>
      </c>
      <c r="CC510" s="15">
        <v>0</v>
      </c>
      <c r="CD510" s="15">
        <v>966.87045119999982</v>
      </c>
      <c r="CE510" s="15">
        <v>63279.435060000003</v>
      </c>
      <c r="CF510" s="15">
        <v>864.94105676136508</v>
      </c>
      <c r="CG510" s="15">
        <v>0</v>
      </c>
      <c r="CH510" s="15">
        <v>13.42082379472731</v>
      </c>
      <c r="CI510" s="15">
        <v>878.36188055609239</v>
      </c>
      <c r="CJ510" s="15" t="s">
        <v>96</v>
      </c>
      <c r="CK510" s="15">
        <v>1.4999999999999999E-2</v>
      </c>
      <c r="CL510" s="15">
        <v>3.5000000000000003E-2</v>
      </c>
      <c r="CM510" s="15">
        <v>0.26500000000000001</v>
      </c>
      <c r="CN510" s="15">
        <v>224.89664999999999</v>
      </c>
      <c r="CO510" s="15">
        <v>524.75885000000005</v>
      </c>
      <c r="CP510" s="15">
        <v>3973.1741500000003</v>
      </c>
      <c r="CQ510" s="15">
        <v>224.89664999999999</v>
      </c>
      <c r="CR510" s="14">
        <v>224.89664999999999</v>
      </c>
      <c r="CS510">
        <v>224.89664999999999</v>
      </c>
      <c r="CT510">
        <v>524.75885000000005</v>
      </c>
      <c r="CU510">
        <v>3973.1741500000003</v>
      </c>
      <c r="CV510">
        <v>224.89664999999999</v>
      </c>
      <c r="CW510">
        <v>224.89664999999999</v>
      </c>
      <c r="CX510">
        <v>5</v>
      </c>
      <c r="CY510" s="21">
        <f t="shared" si="7"/>
        <v>1.1276850966677073E-2</v>
      </c>
      <c r="CZ510" s="21" t="e">
        <f>VLOOKUP(F510,#REF!,12,0)</f>
        <v>#REF!</v>
      </c>
      <c r="DB510" s="16"/>
    </row>
    <row r="511" spans="1:106">
      <c r="A511" t="s">
        <v>520</v>
      </c>
      <c r="B511" t="s">
        <v>1293</v>
      </c>
      <c r="C511" t="s">
        <v>2123</v>
      </c>
      <c r="D511" t="s">
        <v>2460</v>
      </c>
      <c r="E511" t="s">
        <v>520</v>
      </c>
      <c r="F511" t="s">
        <v>1293</v>
      </c>
      <c r="I511" t="s">
        <v>836</v>
      </c>
      <c r="J511" t="s">
        <v>2418</v>
      </c>
      <c r="K511" t="s">
        <v>100</v>
      </c>
      <c r="L511" t="s">
        <v>89</v>
      </c>
      <c r="M511" t="s">
        <v>90</v>
      </c>
      <c r="N511" t="s">
        <v>1263</v>
      </c>
      <c r="O511">
        <v>44581</v>
      </c>
      <c r="P511">
        <v>44500</v>
      </c>
      <c r="Q511">
        <v>1</v>
      </c>
      <c r="R511" t="s">
        <v>94</v>
      </c>
      <c r="S511">
        <v>964070.96</v>
      </c>
      <c r="T511">
        <v>964070.96</v>
      </c>
      <c r="U511">
        <v>14959.17</v>
      </c>
      <c r="V511">
        <v>4.9000000000000002E-2</v>
      </c>
      <c r="W511">
        <v>1</v>
      </c>
      <c r="X511">
        <v>964070.96</v>
      </c>
      <c r="Y511" s="14">
        <v>964070.96</v>
      </c>
      <c r="Z511">
        <v>14959.17</v>
      </c>
      <c r="AA511">
        <v>0</v>
      </c>
      <c r="AB511">
        <v>0</v>
      </c>
      <c r="AC511" t="s">
        <v>523</v>
      </c>
      <c r="AD511">
        <v>0</v>
      </c>
      <c r="AE511">
        <v>0</v>
      </c>
      <c r="AF511">
        <v>0</v>
      </c>
      <c r="AG511">
        <v>0</v>
      </c>
      <c r="AH511" t="s">
        <v>523</v>
      </c>
      <c r="AI511">
        <v>5</v>
      </c>
      <c r="AJ511">
        <v>5</v>
      </c>
      <c r="AL511">
        <v>5</v>
      </c>
      <c r="AM511" t="s">
        <v>95</v>
      </c>
      <c r="AN511">
        <v>0</v>
      </c>
      <c r="AO511" t="s">
        <v>95</v>
      </c>
      <c r="AP511" t="s">
        <v>95</v>
      </c>
      <c r="AQ511">
        <v>1</v>
      </c>
      <c r="AS511">
        <v>1</v>
      </c>
      <c r="AT511" t="s">
        <v>92</v>
      </c>
      <c r="AU511" t="s">
        <v>2415</v>
      </c>
      <c r="AV511" t="s">
        <v>94</v>
      </c>
      <c r="AW511">
        <v>5000000</v>
      </c>
      <c r="AX511">
        <v>1934889.41</v>
      </c>
      <c r="AY511">
        <v>1</v>
      </c>
      <c r="AZ511">
        <v>31953500</v>
      </c>
      <c r="BA511">
        <v>12365297.752486998</v>
      </c>
      <c r="BB511" t="s">
        <v>93</v>
      </c>
      <c r="BC511" t="s">
        <v>2123</v>
      </c>
      <c r="BD511">
        <v>10705.571952242612</v>
      </c>
      <c r="BE511">
        <v>0</v>
      </c>
      <c r="BF511">
        <v>166.11481667369083</v>
      </c>
      <c r="BG511">
        <v>10871.686768916303</v>
      </c>
      <c r="BH511">
        <v>10705.571952242612</v>
      </c>
      <c r="BI511">
        <v>0</v>
      </c>
      <c r="BJ511">
        <v>166.11481667369083</v>
      </c>
      <c r="BK511">
        <v>10871.686768916303</v>
      </c>
      <c r="BL511">
        <v>771256.76800000004</v>
      </c>
      <c r="BM511">
        <v>0</v>
      </c>
      <c r="BN511">
        <v>11967.335999999999</v>
      </c>
      <c r="BO511">
        <v>783224.10400000005</v>
      </c>
      <c r="BP511">
        <v>10705.571952242612</v>
      </c>
      <c r="BQ511">
        <v>0</v>
      </c>
      <c r="BR511">
        <v>166.11481667369083</v>
      </c>
      <c r="BS511" s="14">
        <v>10871.686768916303</v>
      </c>
      <c r="BT511" s="15">
        <v>55616.516849095591</v>
      </c>
      <c r="BU511" s="15">
        <v>0</v>
      </c>
      <c r="BV511" s="15">
        <v>862.98308410149116</v>
      </c>
      <c r="BW511" s="15">
        <v>56479.499933197083</v>
      </c>
      <c r="BX511" s="15">
        <v>55616.516849095591</v>
      </c>
      <c r="BY511" s="15">
        <v>0</v>
      </c>
      <c r="BZ511" s="15">
        <v>862.98308410149116</v>
      </c>
      <c r="CA511" s="15">
        <v>56479.499933197083</v>
      </c>
      <c r="CB511" s="15">
        <v>4006756.0354368002</v>
      </c>
      <c r="CC511" s="15">
        <v>0</v>
      </c>
      <c r="CD511" s="15">
        <v>62171.507253600001</v>
      </c>
      <c r="CE511" s="15">
        <v>4068927.5426904005</v>
      </c>
      <c r="CF511" s="15">
        <v>55616.516849095591</v>
      </c>
      <c r="CG511" s="15">
        <v>0</v>
      </c>
      <c r="CH511" s="15">
        <v>862.98308410149116</v>
      </c>
      <c r="CI511" s="15">
        <v>56479.499933197083</v>
      </c>
      <c r="CJ511" s="15" t="s">
        <v>96</v>
      </c>
      <c r="CK511" s="15">
        <v>1.4999999999999999E-2</v>
      </c>
      <c r="CL511" s="15">
        <v>3.5000000000000003E-2</v>
      </c>
      <c r="CM511" s="15">
        <v>0.26500000000000001</v>
      </c>
      <c r="CN511" s="15">
        <v>14461.064399999999</v>
      </c>
      <c r="CO511" s="15">
        <v>33742.4836</v>
      </c>
      <c r="CP511" s="15">
        <v>255478.80439999999</v>
      </c>
      <c r="CQ511" s="15">
        <v>14461.064399999999</v>
      </c>
      <c r="CR511" s="14">
        <v>14461.064399999999</v>
      </c>
      <c r="CS511">
        <v>14461.064399999999</v>
      </c>
      <c r="CT511">
        <v>33742.4836</v>
      </c>
      <c r="CU511">
        <v>255478.80439999999</v>
      </c>
      <c r="CV511">
        <v>14461.064399999999</v>
      </c>
      <c r="CW511">
        <v>14461.064399999999</v>
      </c>
      <c r="CX511">
        <v>5</v>
      </c>
      <c r="CY511" s="21">
        <f t="shared" si="7"/>
        <v>1.1276853281542992E-2</v>
      </c>
      <c r="CZ511" s="21" t="e">
        <f>VLOOKUP(F511,#REF!,12,0)</f>
        <v>#REF!</v>
      </c>
      <c r="DB511" s="16"/>
    </row>
    <row r="512" spans="1:106">
      <c r="A512" t="s">
        <v>520</v>
      </c>
      <c r="B512" t="s">
        <v>1294</v>
      </c>
      <c r="C512" t="s">
        <v>2124</v>
      </c>
      <c r="D512" t="s">
        <v>2460</v>
      </c>
      <c r="E512" t="s">
        <v>520</v>
      </c>
      <c r="F512" t="s">
        <v>1294</v>
      </c>
      <c r="I512" t="s">
        <v>836</v>
      </c>
      <c r="J512" t="s">
        <v>2418</v>
      </c>
      <c r="K512" t="s">
        <v>100</v>
      </c>
      <c r="L512" t="s">
        <v>89</v>
      </c>
      <c r="M512" t="s">
        <v>90</v>
      </c>
      <c r="N512" t="s">
        <v>1263</v>
      </c>
      <c r="O512">
        <v>44581</v>
      </c>
      <c r="P512">
        <v>44500</v>
      </c>
      <c r="Q512">
        <v>1</v>
      </c>
      <c r="R512" t="s">
        <v>94</v>
      </c>
      <c r="S512">
        <v>311534.33</v>
      </c>
      <c r="T512">
        <v>311534.33</v>
      </c>
      <c r="U512">
        <v>4833.97</v>
      </c>
      <c r="V512">
        <v>4.9000000000000002E-2</v>
      </c>
      <c r="W512">
        <v>1</v>
      </c>
      <c r="X512">
        <v>311534.33</v>
      </c>
      <c r="Y512" s="14">
        <v>311534.33</v>
      </c>
      <c r="Z512">
        <v>4833.97</v>
      </c>
      <c r="AA512">
        <v>0</v>
      </c>
      <c r="AB512">
        <v>0</v>
      </c>
      <c r="AC512" t="s">
        <v>523</v>
      </c>
      <c r="AD512">
        <v>0</v>
      </c>
      <c r="AE512">
        <v>0</v>
      </c>
      <c r="AF512">
        <v>0</v>
      </c>
      <c r="AG512">
        <v>0</v>
      </c>
      <c r="AH512" t="s">
        <v>523</v>
      </c>
      <c r="AI512">
        <v>5</v>
      </c>
      <c r="AJ512">
        <v>5</v>
      </c>
      <c r="AL512">
        <v>5</v>
      </c>
      <c r="AM512" t="s">
        <v>95</v>
      </c>
      <c r="AN512">
        <v>0</v>
      </c>
      <c r="AO512" t="s">
        <v>95</v>
      </c>
      <c r="AP512" t="s">
        <v>95</v>
      </c>
      <c r="AQ512">
        <v>1</v>
      </c>
      <c r="AS512">
        <v>1</v>
      </c>
      <c r="AT512" t="s">
        <v>92</v>
      </c>
      <c r="AU512" t="s">
        <v>2415</v>
      </c>
      <c r="AV512" t="s">
        <v>94</v>
      </c>
      <c r="AW512">
        <v>5000000</v>
      </c>
      <c r="AX512">
        <v>1934889.41</v>
      </c>
      <c r="AY512">
        <v>1</v>
      </c>
      <c r="AZ512">
        <v>31953500</v>
      </c>
      <c r="BA512">
        <v>12365297.752486998</v>
      </c>
      <c r="BB512" t="s">
        <v>93</v>
      </c>
      <c r="BC512" t="s">
        <v>2124</v>
      </c>
      <c r="BD512">
        <v>3459.4478246795179</v>
      </c>
      <c r="BE512">
        <v>0</v>
      </c>
      <c r="BF512">
        <v>53.679050398927302</v>
      </c>
      <c r="BG512">
        <v>3513.1268750784452</v>
      </c>
      <c r="BH512">
        <v>3459.4478246795179</v>
      </c>
      <c r="BI512">
        <v>0</v>
      </c>
      <c r="BJ512">
        <v>53.679050398927302</v>
      </c>
      <c r="BK512">
        <v>3513.1268750784452</v>
      </c>
      <c r="BL512">
        <v>249227.46400000001</v>
      </c>
      <c r="BM512">
        <v>0</v>
      </c>
      <c r="BN512">
        <v>3867.1759999999999</v>
      </c>
      <c r="BO512">
        <v>253094.63999999998</v>
      </c>
      <c r="BP512">
        <v>3459.4478246795179</v>
      </c>
      <c r="BQ512">
        <v>0</v>
      </c>
      <c r="BR512">
        <v>53.679050398927302</v>
      </c>
      <c r="BS512" s="14">
        <v>3513.1268750784452</v>
      </c>
      <c r="BT512" s="15">
        <v>17972.177393992562</v>
      </c>
      <c r="BU512" s="15">
        <v>0</v>
      </c>
      <c r="BV512" s="15">
        <v>278.8680347274672</v>
      </c>
      <c r="BW512" s="15">
        <v>18251.04542872003</v>
      </c>
      <c r="BX512" s="15">
        <v>17972.177393992562</v>
      </c>
      <c r="BY512" s="15">
        <v>0</v>
      </c>
      <c r="BZ512" s="15">
        <v>278.8680347274672</v>
      </c>
      <c r="CA512" s="15">
        <v>18251.04542872003</v>
      </c>
      <c r="CB512" s="15">
        <v>1294761.5982264001</v>
      </c>
      <c r="CC512" s="15">
        <v>0</v>
      </c>
      <c r="CD512" s="15">
        <v>20090.366037600001</v>
      </c>
      <c r="CE512" s="15">
        <v>1314851.9642639998</v>
      </c>
      <c r="CF512" s="15">
        <v>17972.177393992562</v>
      </c>
      <c r="CG512" s="15">
        <v>0</v>
      </c>
      <c r="CH512" s="15">
        <v>278.8680347274672</v>
      </c>
      <c r="CI512" s="15">
        <v>18251.04542872003</v>
      </c>
      <c r="CJ512" s="15" t="s">
        <v>96</v>
      </c>
      <c r="CK512" s="15">
        <v>1.4999999999999999E-2</v>
      </c>
      <c r="CL512" s="15">
        <v>3.5000000000000003E-2</v>
      </c>
      <c r="CM512" s="15">
        <v>0.26500000000000001</v>
      </c>
      <c r="CN512" s="15">
        <v>4673.0149499999998</v>
      </c>
      <c r="CO512" s="15">
        <v>10903.701550000002</v>
      </c>
      <c r="CP512" s="15">
        <v>82556.597450000016</v>
      </c>
      <c r="CQ512" s="15">
        <v>4673.0149499999998</v>
      </c>
      <c r="CR512" s="14">
        <v>4673.0149499999998</v>
      </c>
      <c r="CS512">
        <v>4673.0149499999998</v>
      </c>
      <c r="CT512">
        <v>10903.701550000002</v>
      </c>
      <c r="CU512">
        <v>82556.597450000016</v>
      </c>
      <c r="CV512">
        <v>4673.0149499999998</v>
      </c>
      <c r="CW512">
        <v>4673.0149499999998</v>
      </c>
      <c r="CX512">
        <v>5</v>
      </c>
      <c r="CY512" s="21">
        <f t="shared" si="7"/>
        <v>1.127685310019748E-2</v>
      </c>
      <c r="CZ512" s="21" t="e">
        <f>VLOOKUP(F512,#REF!,12,0)</f>
        <v>#REF!</v>
      </c>
      <c r="DB512" s="16"/>
    </row>
    <row r="513" spans="1:106">
      <c r="A513" t="s">
        <v>520</v>
      </c>
      <c r="B513" t="s">
        <v>1295</v>
      </c>
      <c r="C513" t="s">
        <v>2125</v>
      </c>
      <c r="D513" t="s">
        <v>2460</v>
      </c>
      <c r="E513" t="s">
        <v>520</v>
      </c>
      <c r="F513" t="s">
        <v>1295</v>
      </c>
      <c r="I513" t="s">
        <v>836</v>
      </c>
      <c r="J513" t="s">
        <v>2461</v>
      </c>
      <c r="K513" t="s">
        <v>936</v>
      </c>
      <c r="L513" t="s">
        <v>89</v>
      </c>
      <c r="M513" t="s">
        <v>90</v>
      </c>
      <c r="N513" t="s">
        <v>937</v>
      </c>
      <c r="O513">
        <v>44581</v>
      </c>
      <c r="P513">
        <v>44500</v>
      </c>
      <c r="Q513">
        <v>1</v>
      </c>
      <c r="R513" t="s">
        <v>94</v>
      </c>
      <c r="S513">
        <v>574447.55000000005</v>
      </c>
      <c r="T513">
        <v>574447.55000000005</v>
      </c>
      <c r="U513">
        <v>8913.51</v>
      </c>
      <c r="V513">
        <v>4.9000000000000002E-2</v>
      </c>
      <c r="W513">
        <v>1</v>
      </c>
      <c r="X513">
        <v>574447.55000000005</v>
      </c>
      <c r="Y513" s="14">
        <v>574447.55000000005</v>
      </c>
      <c r="Z513">
        <v>8913.51</v>
      </c>
      <c r="AA513">
        <v>0</v>
      </c>
      <c r="AB513">
        <v>0</v>
      </c>
      <c r="AC513" t="s">
        <v>523</v>
      </c>
      <c r="AD513">
        <v>0</v>
      </c>
      <c r="AE513">
        <v>0</v>
      </c>
      <c r="AF513">
        <v>0</v>
      </c>
      <c r="AG513">
        <v>0</v>
      </c>
      <c r="AH513" t="s">
        <v>523</v>
      </c>
      <c r="AI513">
        <v>5</v>
      </c>
      <c r="AJ513">
        <v>5</v>
      </c>
      <c r="AL513">
        <v>5</v>
      </c>
      <c r="AM513" t="s">
        <v>95</v>
      </c>
      <c r="AN513">
        <v>0</v>
      </c>
      <c r="AO513" t="s">
        <v>95</v>
      </c>
      <c r="AP513" t="s">
        <v>95</v>
      </c>
      <c r="AQ513">
        <v>1</v>
      </c>
      <c r="AS513">
        <v>1</v>
      </c>
      <c r="AT513" t="s">
        <v>92</v>
      </c>
      <c r="AU513" t="s">
        <v>2415</v>
      </c>
      <c r="AV513" t="s">
        <v>94</v>
      </c>
      <c r="AW513">
        <v>12000000</v>
      </c>
      <c r="AX513">
        <v>10680787.76</v>
      </c>
      <c r="AY513">
        <v>1</v>
      </c>
      <c r="AZ513">
        <v>76688400</v>
      </c>
      <c r="BA513">
        <v>68257710.337832004</v>
      </c>
      <c r="BB513" t="s">
        <v>93</v>
      </c>
      <c r="BC513" t="s">
        <v>2125</v>
      </c>
      <c r="BD513">
        <v>6378.9802146042093</v>
      </c>
      <c r="BE513">
        <v>0</v>
      </c>
      <c r="BF513">
        <v>98.980496883791659</v>
      </c>
      <c r="BG513">
        <v>6477.9607114880009</v>
      </c>
      <c r="BH513">
        <v>6378.9802146042093</v>
      </c>
      <c r="BI513">
        <v>0</v>
      </c>
      <c r="BJ513">
        <v>98.980496883791659</v>
      </c>
      <c r="BK513">
        <v>6477.9607114880009</v>
      </c>
      <c r="BL513">
        <v>459558.04000000004</v>
      </c>
      <c r="BM513">
        <v>0</v>
      </c>
      <c r="BN513">
        <v>7130.808</v>
      </c>
      <c r="BO513">
        <v>466688.84800000006</v>
      </c>
      <c r="BP513">
        <v>6378.9802146042093</v>
      </c>
      <c r="BQ513">
        <v>0</v>
      </c>
      <c r="BR513">
        <v>98.980496883791659</v>
      </c>
      <c r="BS513" s="14">
        <v>6477.9607114880009</v>
      </c>
      <c r="BT513" s="15">
        <v>33139.440112890326</v>
      </c>
      <c r="BU513" s="15">
        <v>0</v>
      </c>
      <c r="BV513" s="15">
        <v>514.21357936098605</v>
      </c>
      <c r="BW513" s="15">
        <v>33653.653692251311</v>
      </c>
      <c r="BX513" s="15">
        <v>33139.440112890326</v>
      </c>
      <c r="BY513" s="15">
        <v>0</v>
      </c>
      <c r="BZ513" s="15">
        <v>514.21357936098605</v>
      </c>
      <c r="CA513" s="15">
        <v>33653.653692251311</v>
      </c>
      <c r="CB513" s="15">
        <v>2387449.9736040002</v>
      </c>
      <c r="CC513" s="15">
        <v>0</v>
      </c>
      <c r="CD513" s="15">
        <v>37045.260640799999</v>
      </c>
      <c r="CE513" s="15">
        <v>2424495.2342448002</v>
      </c>
      <c r="CF513" s="15">
        <v>33139.440112890326</v>
      </c>
      <c r="CG513" s="15">
        <v>0</v>
      </c>
      <c r="CH513" s="15">
        <v>514.21357936098605</v>
      </c>
      <c r="CI513" s="15">
        <v>33653.653692251311</v>
      </c>
      <c r="CJ513" s="15" t="s">
        <v>96</v>
      </c>
      <c r="CK513" s="15">
        <v>1.4999999999999999E-2</v>
      </c>
      <c r="CL513" s="15">
        <v>3.5000000000000003E-2</v>
      </c>
      <c r="CM513" s="15">
        <v>0.26500000000000001</v>
      </c>
      <c r="CN513" s="15">
        <v>8616.7132500000007</v>
      </c>
      <c r="CO513" s="15">
        <v>20105.664250000005</v>
      </c>
      <c r="CP513" s="15">
        <v>152228.60075000001</v>
      </c>
      <c r="CQ513" s="15">
        <v>8616.7132500000007</v>
      </c>
      <c r="CR513" s="14">
        <v>8616.7132500000007</v>
      </c>
      <c r="CS513">
        <v>8616.7132500000007</v>
      </c>
      <c r="CT513">
        <v>20105.664250000005</v>
      </c>
      <c r="CU513">
        <v>152228.60075000001</v>
      </c>
      <c r="CV513">
        <v>8616.7132500000007</v>
      </c>
      <c r="CW513">
        <v>8616.7132500000007</v>
      </c>
      <c r="CX513">
        <v>5</v>
      </c>
      <c r="CY513" s="21">
        <f t="shared" si="7"/>
        <v>1.1276853233141999E-2</v>
      </c>
      <c r="CZ513" s="21" t="e">
        <f>VLOOKUP(F513,#REF!,12,0)</f>
        <v>#REF!</v>
      </c>
      <c r="DB513" s="16"/>
    </row>
    <row r="514" spans="1:106">
      <c r="A514" t="s">
        <v>520</v>
      </c>
      <c r="B514" t="s">
        <v>1296</v>
      </c>
      <c r="C514" t="s">
        <v>2126</v>
      </c>
      <c r="D514" t="s">
        <v>2460</v>
      </c>
      <c r="E514" t="s">
        <v>520</v>
      </c>
      <c r="F514" t="s">
        <v>1296</v>
      </c>
      <c r="I514" t="s">
        <v>836</v>
      </c>
      <c r="J514" t="s">
        <v>2418</v>
      </c>
      <c r="K514" t="s">
        <v>100</v>
      </c>
      <c r="L514" t="s">
        <v>89</v>
      </c>
      <c r="M514" t="s">
        <v>90</v>
      </c>
      <c r="N514" t="s">
        <v>1086</v>
      </c>
      <c r="O514">
        <v>44581</v>
      </c>
      <c r="P514">
        <v>44500</v>
      </c>
      <c r="Q514">
        <v>1</v>
      </c>
      <c r="R514" t="s">
        <v>94</v>
      </c>
      <c r="S514">
        <v>133221.22</v>
      </c>
      <c r="T514">
        <v>133221.22</v>
      </c>
      <c r="U514">
        <v>2067.15</v>
      </c>
      <c r="V514">
        <v>4.9000000000000002E-2</v>
      </c>
      <c r="W514">
        <v>1</v>
      </c>
      <c r="X514">
        <v>133221.22</v>
      </c>
      <c r="Y514" s="14">
        <v>133221.22</v>
      </c>
      <c r="Z514">
        <v>2067.15</v>
      </c>
      <c r="AA514">
        <v>0</v>
      </c>
      <c r="AB514">
        <v>0</v>
      </c>
      <c r="AC514" t="s">
        <v>523</v>
      </c>
      <c r="AD514">
        <v>0</v>
      </c>
      <c r="AE514">
        <v>0</v>
      </c>
      <c r="AF514">
        <v>0</v>
      </c>
      <c r="AG514">
        <v>0</v>
      </c>
      <c r="AH514" t="s">
        <v>523</v>
      </c>
      <c r="AI514">
        <v>5</v>
      </c>
      <c r="AJ514">
        <v>5</v>
      </c>
      <c r="AL514">
        <v>5</v>
      </c>
      <c r="AM514" t="s">
        <v>95</v>
      </c>
      <c r="AN514">
        <v>0</v>
      </c>
      <c r="AO514" t="s">
        <v>95</v>
      </c>
      <c r="AP514" t="s">
        <v>95</v>
      </c>
      <c r="AQ514">
        <v>1</v>
      </c>
      <c r="AS514">
        <v>1</v>
      </c>
      <c r="AT514" t="s">
        <v>92</v>
      </c>
      <c r="AU514" t="s">
        <v>2415</v>
      </c>
      <c r="AV514" t="s">
        <v>94</v>
      </c>
      <c r="AW514">
        <v>5000000</v>
      </c>
      <c r="AX514">
        <v>4655665.7</v>
      </c>
      <c r="AY514">
        <v>1</v>
      </c>
      <c r="AZ514">
        <v>31953500</v>
      </c>
      <c r="BA514">
        <v>29752962.788990002</v>
      </c>
      <c r="BB514" t="s">
        <v>93</v>
      </c>
      <c r="BC514" t="s">
        <v>2126</v>
      </c>
      <c r="BD514">
        <v>1479.3613908622897</v>
      </c>
      <c r="BE514">
        <v>0</v>
      </c>
      <c r="BF514">
        <v>22.954765758195141</v>
      </c>
      <c r="BG514">
        <v>1502.3161566204849</v>
      </c>
      <c r="BH514">
        <v>1479.3613908622897</v>
      </c>
      <c r="BI514">
        <v>0</v>
      </c>
      <c r="BJ514">
        <v>22.954765758195141</v>
      </c>
      <c r="BK514">
        <v>1502.3161566204849</v>
      </c>
      <c r="BL514">
        <v>106576.97600000001</v>
      </c>
      <c r="BM514">
        <v>0</v>
      </c>
      <c r="BN514">
        <v>1653.72</v>
      </c>
      <c r="BO514">
        <v>108230.696</v>
      </c>
      <c r="BP514">
        <v>1479.3613908622897</v>
      </c>
      <c r="BQ514">
        <v>0</v>
      </c>
      <c r="BR514">
        <v>22.954765758195141</v>
      </c>
      <c r="BS514" s="14">
        <v>1502.3161566204849</v>
      </c>
      <c r="BT514" s="15">
        <v>7685.4303616686811</v>
      </c>
      <c r="BU514" s="15">
        <v>0</v>
      </c>
      <c r="BV514" s="15">
        <v>119.25230359039958</v>
      </c>
      <c r="BW514" s="15">
        <v>7804.6826652590807</v>
      </c>
      <c r="BX514" s="15">
        <v>7685.4303616686811</v>
      </c>
      <c r="BY514" s="15">
        <v>0</v>
      </c>
      <c r="BZ514" s="15">
        <v>119.25230359039958</v>
      </c>
      <c r="CA514" s="15">
        <v>7804.6826652590807</v>
      </c>
      <c r="CB514" s="15">
        <v>553678.04801760009</v>
      </c>
      <c r="CC514" s="15">
        <v>0</v>
      </c>
      <c r="CD514" s="15">
        <v>8591.240772000001</v>
      </c>
      <c r="CE514" s="15">
        <v>562269.28878960002</v>
      </c>
      <c r="CF514" s="15">
        <v>7685.4303616686811</v>
      </c>
      <c r="CG514" s="15">
        <v>0</v>
      </c>
      <c r="CH514" s="15">
        <v>119.25230359039958</v>
      </c>
      <c r="CI514" s="15">
        <v>7804.6826652590807</v>
      </c>
      <c r="CJ514" s="15" t="s">
        <v>96</v>
      </c>
      <c r="CK514" s="15">
        <v>1.4999999999999999E-2</v>
      </c>
      <c r="CL514" s="15">
        <v>3.5000000000000003E-2</v>
      </c>
      <c r="CM514" s="15">
        <v>0.26500000000000001</v>
      </c>
      <c r="CN514" s="15">
        <v>1998.3182999999999</v>
      </c>
      <c r="CO514" s="15">
        <v>4662.7427000000007</v>
      </c>
      <c r="CP514" s="15">
        <v>35303.623299999999</v>
      </c>
      <c r="CQ514" s="15">
        <v>1998.3182999999999</v>
      </c>
      <c r="CR514" s="14">
        <v>1998.3182999999999</v>
      </c>
      <c r="CS514">
        <v>1998.3182999999999</v>
      </c>
      <c r="CT514">
        <v>4662.7427000000007</v>
      </c>
      <c r="CU514">
        <v>35303.623299999999</v>
      </c>
      <c r="CV514">
        <v>1998.3182999999999</v>
      </c>
      <c r="CW514">
        <v>1998.3182999999999</v>
      </c>
      <c r="CX514">
        <v>5</v>
      </c>
      <c r="CY514" s="21">
        <f t="shared" si="7"/>
        <v>1.1276853316765038E-2</v>
      </c>
      <c r="CZ514" s="21" t="e">
        <f>VLOOKUP(F514,#REF!,12,0)</f>
        <v>#REF!</v>
      </c>
      <c r="DB514" s="16"/>
    </row>
    <row r="515" spans="1:106">
      <c r="A515" t="s">
        <v>520</v>
      </c>
      <c r="B515" t="s">
        <v>1297</v>
      </c>
      <c r="C515" t="s">
        <v>2127</v>
      </c>
      <c r="D515" t="s">
        <v>2460</v>
      </c>
      <c r="E515" t="s">
        <v>520</v>
      </c>
      <c r="F515" t="s">
        <v>1297</v>
      </c>
      <c r="I515" t="s">
        <v>836</v>
      </c>
      <c r="J515" t="s">
        <v>2418</v>
      </c>
      <c r="K515" t="s">
        <v>100</v>
      </c>
      <c r="L515" t="s">
        <v>89</v>
      </c>
      <c r="M515" t="s">
        <v>90</v>
      </c>
      <c r="N515" t="s">
        <v>1300</v>
      </c>
      <c r="O515">
        <v>44581</v>
      </c>
      <c r="P515">
        <v>44500</v>
      </c>
      <c r="Q515">
        <v>1</v>
      </c>
      <c r="R515" t="s">
        <v>94</v>
      </c>
      <c r="S515">
        <v>384182.35</v>
      </c>
      <c r="T515">
        <v>384182.35</v>
      </c>
      <c r="U515">
        <v>5961.23</v>
      </c>
      <c r="V515">
        <v>4.9000000000000002E-2</v>
      </c>
      <c r="W515">
        <v>1</v>
      </c>
      <c r="X515">
        <v>384182.35</v>
      </c>
      <c r="Y515" s="14">
        <v>384182.35</v>
      </c>
      <c r="Z515">
        <v>5961.23</v>
      </c>
      <c r="AA515">
        <v>0</v>
      </c>
      <c r="AB515">
        <v>0</v>
      </c>
      <c r="AC515" t="s">
        <v>523</v>
      </c>
      <c r="AD515">
        <v>0</v>
      </c>
      <c r="AE515">
        <v>0</v>
      </c>
      <c r="AF515">
        <v>0</v>
      </c>
      <c r="AG515">
        <v>0</v>
      </c>
      <c r="AH515" t="s">
        <v>523</v>
      </c>
      <c r="AI515">
        <v>5</v>
      </c>
      <c r="AJ515">
        <v>5</v>
      </c>
      <c r="AL515">
        <v>5</v>
      </c>
      <c r="AM515" t="s">
        <v>95</v>
      </c>
      <c r="AN515">
        <v>0</v>
      </c>
      <c r="AO515" t="s">
        <v>95</v>
      </c>
      <c r="AP515" t="s">
        <v>95</v>
      </c>
      <c r="AQ515">
        <v>1</v>
      </c>
      <c r="AS515">
        <v>1</v>
      </c>
      <c r="AT515" t="s">
        <v>92</v>
      </c>
      <c r="AU515" t="s">
        <v>2415</v>
      </c>
      <c r="AV515" t="s">
        <v>94</v>
      </c>
      <c r="AW515">
        <v>5000000</v>
      </c>
      <c r="AX515">
        <v>4415306.2699999996</v>
      </c>
      <c r="AY515">
        <v>1</v>
      </c>
      <c r="AZ515">
        <v>31953500</v>
      </c>
      <c r="BA515">
        <v>28216897.779688995</v>
      </c>
      <c r="BB515" t="s">
        <v>93</v>
      </c>
      <c r="BC515" t="s">
        <v>2127</v>
      </c>
      <c r="BD515">
        <v>4266.1712273821158</v>
      </c>
      <c r="BE515">
        <v>0</v>
      </c>
      <c r="BF515">
        <v>66.196762828399301</v>
      </c>
      <c r="BG515">
        <v>4332.367990210515</v>
      </c>
      <c r="BH515">
        <v>4266.1712273821158</v>
      </c>
      <c r="BI515">
        <v>0</v>
      </c>
      <c r="BJ515">
        <v>66.196762828399301</v>
      </c>
      <c r="BK515">
        <v>4332.367990210515</v>
      </c>
      <c r="BL515">
        <v>307345.87999999995</v>
      </c>
      <c r="BM515">
        <v>0</v>
      </c>
      <c r="BN515">
        <v>4768.9839999999995</v>
      </c>
      <c r="BO515">
        <v>312114.86399999994</v>
      </c>
      <c r="BP515">
        <v>4266.1712273821158</v>
      </c>
      <c r="BQ515">
        <v>0</v>
      </c>
      <c r="BR515">
        <v>66.196762828399301</v>
      </c>
      <c r="BS515" s="14">
        <v>4332.367990210515</v>
      </c>
      <c r="BT515" s="15">
        <v>22163.18614337283</v>
      </c>
      <c r="BU515" s="15">
        <v>0</v>
      </c>
      <c r="BV515" s="15">
        <v>343.89880256981724</v>
      </c>
      <c r="BW515" s="15">
        <v>22507.084945942646</v>
      </c>
      <c r="BX515" s="15">
        <v>22163.18614337283</v>
      </c>
      <c r="BY515" s="15">
        <v>0</v>
      </c>
      <c r="BZ515" s="15">
        <v>343.89880256981724</v>
      </c>
      <c r="CA515" s="15">
        <v>22507.084945942646</v>
      </c>
      <c r="CB515" s="15">
        <v>1596692.5811879998</v>
      </c>
      <c r="CC515" s="15">
        <v>0</v>
      </c>
      <c r="CD515" s="15">
        <v>24775.348778399999</v>
      </c>
      <c r="CE515" s="15">
        <v>1621467.9299663997</v>
      </c>
      <c r="CF515" s="15">
        <v>22163.18614337283</v>
      </c>
      <c r="CG515" s="15">
        <v>0</v>
      </c>
      <c r="CH515" s="15">
        <v>343.89880256981724</v>
      </c>
      <c r="CI515" s="15">
        <v>22507.084945942646</v>
      </c>
      <c r="CJ515" s="15" t="s">
        <v>96</v>
      </c>
      <c r="CK515" s="15">
        <v>1.4999999999999999E-2</v>
      </c>
      <c r="CL515" s="15">
        <v>3.5000000000000003E-2</v>
      </c>
      <c r="CM515" s="15">
        <v>0.26500000000000001</v>
      </c>
      <c r="CN515" s="15">
        <v>5762.7352499999997</v>
      </c>
      <c r="CO515" s="15">
        <v>13446.382250000001</v>
      </c>
      <c r="CP515" s="15">
        <v>101808.32274999999</v>
      </c>
      <c r="CQ515" s="15">
        <v>5762.7352499999997</v>
      </c>
      <c r="CR515" s="14">
        <v>5762.7352499999997</v>
      </c>
      <c r="CS515">
        <v>5762.7352499999997</v>
      </c>
      <c r="CT515">
        <v>13446.382250000001</v>
      </c>
      <c r="CU515">
        <v>101808.32274999999</v>
      </c>
      <c r="CV515">
        <v>5762.7352499999997</v>
      </c>
      <c r="CW515">
        <v>5762.7352499999997</v>
      </c>
      <c r="CX515">
        <v>5</v>
      </c>
      <c r="CY515" s="21">
        <f t="shared" ref="CY515:CY578" si="8">BS515/Y515</f>
        <v>1.1276853270876486E-2</v>
      </c>
      <c r="CZ515" s="21" t="e">
        <f>VLOOKUP(F515,#REF!,12,0)</f>
        <v>#REF!</v>
      </c>
      <c r="DB515" s="16"/>
    </row>
    <row r="516" spans="1:106">
      <c r="A516" t="s">
        <v>520</v>
      </c>
      <c r="B516" t="s">
        <v>1301</v>
      </c>
      <c r="C516" t="s">
        <v>2128</v>
      </c>
      <c r="D516" t="s">
        <v>2460</v>
      </c>
      <c r="E516" t="s">
        <v>520</v>
      </c>
      <c r="F516" t="s">
        <v>1301</v>
      </c>
      <c r="I516" t="s">
        <v>836</v>
      </c>
      <c r="J516" t="s">
        <v>2418</v>
      </c>
      <c r="K516" t="s">
        <v>100</v>
      </c>
      <c r="L516" t="s">
        <v>89</v>
      </c>
      <c r="M516" t="s">
        <v>90</v>
      </c>
      <c r="N516" t="s">
        <v>1300</v>
      </c>
      <c r="O516">
        <v>44581</v>
      </c>
      <c r="P516">
        <v>44500</v>
      </c>
      <c r="Q516">
        <v>1</v>
      </c>
      <c r="R516" t="s">
        <v>94</v>
      </c>
      <c r="S516">
        <v>128047.39</v>
      </c>
      <c r="T516">
        <v>128047.39</v>
      </c>
      <c r="U516">
        <v>1986.87</v>
      </c>
      <c r="V516">
        <v>4.9000000000000002E-2</v>
      </c>
      <c r="W516">
        <v>1</v>
      </c>
      <c r="X516">
        <v>128047.39</v>
      </c>
      <c r="Y516" s="14">
        <v>128047.39</v>
      </c>
      <c r="Z516">
        <v>1986.87</v>
      </c>
      <c r="AA516">
        <v>0</v>
      </c>
      <c r="AB516">
        <v>0</v>
      </c>
      <c r="AC516" t="s">
        <v>523</v>
      </c>
      <c r="AD516">
        <v>0</v>
      </c>
      <c r="AE516">
        <v>0</v>
      </c>
      <c r="AF516">
        <v>0</v>
      </c>
      <c r="AG516">
        <v>0</v>
      </c>
      <c r="AH516" t="s">
        <v>523</v>
      </c>
      <c r="AI516">
        <v>5</v>
      </c>
      <c r="AJ516">
        <v>5</v>
      </c>
      <c r="AL516">
        <v>5</v>
      </c>
      <c r="AM516" t="s">
        <v>95</v>
      </c>
      <c r="AN516">
        <v>0</v>
      </c>
      <c r="AO516" t="s">
        <v>95</v>
      </c>
      <c r="AP516" t="s">
        <v>95</v>
      </c>
      <c r="AQ516">
        <v>1</v>
      </c>
      <c r="AS516">
        <v>1</v>
      </c>
      <c r="AT516" t="s">
        <v>92</v>
      </c>
      <c r="AU516" t="s">
        <v>2415</v>
      </c>
      <c r="AV516" t="s">
        <v>94</v>
      </c>
      <c r="AW516">
        <v>5000000</v>
      </c>
      <c r="AX516">
        <v>4415306.2699999996</v>
      </c>
      <c r="AY516">
        <v>1</v>
      </c>
      <c r="AZ516">
        <v>31953500</v>
      </c>
      <c r="BA516">
        <v>28216897.779688995</v>
      </c>
      <c r="BB516" t="s">
        <v>93</v>
      </c>
      <c r="BC516" t="s">
        <v>2128</v>
      </c>
      <c r="BD516">
        <v>1421.9083488853053</v>
      </c>
      <c r="BE516">
        <v>0</v>
      </c>
      <c r="BF516">
        <v>22.063292669610419</v>
      </c>
      <c r="BG516">
        <v>1443.9716415549158</v>
      </c>
      <c r="BH516">
        <v>1421.9083488853053</v>
      </c>
      <c r="BI516">
        <v>0</v>
      </c>
      <c r="BJ516">
        <v>22.063292669610419</v>
      </c>
      <c r="BK516">
        <v>1443.9716415549158</v>
      </c>
      <c r="BL516">
        <v>102437.912</v>
      </c>
      <c r="BM516">
        <v>0</v>
      </c>
      <c r="BN516">
        <v>1589.4959999999999</v>
      </c>
      <c r="BO516">
        <v>104027.408</v>
      </c>
      <c r="BP516">
        <v>1421.9083488853053</v>
      </c>
      <c r="BQ516">
        <v>0</v>
      </c>
      <c r="BR516">
        <v>22.063292669610419</v>
      </c>
      <c r="BS516" s="14">
        <v>1443.9716415549158</v>
      </c>
      <c r="BT516" s="15">
        <v>7386.9560632940493</v>
      </c>
      <c r="BU516" s="15">
        <v>0</v>
      </c>
      <c r="BV516" s="15">
        <v>114.62101174789309</v>
      </c>
      <c r="BW516" s="15">
        <v>7501.5770750419433</v>
      </c>
      <c r="BX516" s="15">
        <v>7386.9560632940493</v>
      </c>
      <c r="BY516" s="15">
        <v>0</v>
      </c>
      <c r="BZ516" s="15">
        <v>114.62101174789309</v>
      </c>
      <c r="CA516" s="15">
        <v>7501.5770750419433</v>
      </c>
      <c r="CB516" s="15">
        <v>532175.19663120003</v>
      </c>
      <c r="CC516" s="15">
        <v>0</v>
      </c>
      <c r="CD516" s="15">
        <v>8257.5906696000002</v>
      </c>
      <c r="CE516" s="15">
        <v>540432.78730079997</v>
      </c>
      <c r="CF516" s="15">
        <v>7386.9560632940493</v>
      </c>
      <c r="CG516" s="15">
        <v>0</v>
      </c>
      <c r="CH516" s="15">
        <v>114.62101174789309</v>
      </c>
      <c r="CI516" s="15">
        <v>7501.5770750419433</v>
      </c>
      <c r="CJ516" s="15" t="s">
        <v>96</v>
      </c>
      <c r="CK516" s="15">
        <v>1.4999999999999999E-2</v>
      </c>
      <c r="CL516" s="15">
        <v>3.5000000000000003E-2</v>
      </c>
      <c r="CM516" s="15">
        <v>0.26500000000000001</v>
      </c>
      <c r="CN516" s="15">
        <v>1920.7108499999999</v>
      </c>
      <c r="CO516" s="15">
        <v>4481.6586500000003</v>
      </c>
      <c r="CP516" s="15">
        <v>33932.558349999999</v>
      </c>
      <c r="CQ516" s="15">
        <v>1920.7108499999999</v>
      </c>
      <c r="CR516" s="14">
        <v>1920.7108499999999</v>
      </c>
      <c r="CS516">
        <v>1920.7108499999999</v>
      </c>
      <c r="CT516">
        <v>4481.6586500000003</v>
      </c>
      <c r="CU516">
        <v>33932.558349999999</v>
      </c>
      <c r="CV516">
        <v>1920.7108499999999</v>
      </c>
      <c r="CW516">
        <v>1920.7108499999999</v>
      </c>
      <c r="CX516">
        <v>5</v>
      </c>
      <c r="CY516" s="21">
        <f t="shared" si="8"/>
        <v>1.1276853370888042E-2</v>
      </c>
      <c r="CZ516" s="21" t="e">
        <f>VLOOKUP(F516,#REF!,12,0)</f>
        <v>#REF!</v>
      </c>
      <c r="DB516" s="16"/>
    </row>
    <row r="517" spans="1:106">
      <c r="A517" t="s">
        <v>520</v>
      </c>
      <c r="B517" t="s">
        <v>1302</v>
      </c>
      <c r="C517" t="s">
        <v>2129</v>
      </c>
      <c r="D517" t="s">
        <v>2460</v>
      </c>
      <c r="E517" t="s">
        <v>520</v>
      </c>
      <c r="F517" t="s">
        <v>1302</v>
      </c>
      <c r="I517" t="s">
        <v>836</v>
      </c>
      <c r="J517" t="s">
        <v>2418</v>
      </c>
      <c r="K517" t="s">
        <v>100</v>
      </c>
      <c r="L517" t="s">
        <v>89</v>
      </c>
      <c r="M517" t="s">
        <v>90</v>
      </c>
      <c r="N517" t="s">
        <v>931</v>
      </c>
      <c r="O517">
        <v>44581</v>
      </c>
      <c r="P517">
        <v>44500</v>
      </c>
      <c r="Q517">
        <v>1</v>
      </c>
      <c r="R517" t="s">
        <v>94</v>
      </c>
      <c r="S517">
        <v>4275453.8499999996</v>
      </c>
      <c r="T517">
        <v>4275453.8499999996</v>
      </c>
      <c r="U517">
        <v>65176.92</v>
      </c>
      <c r="V517">
        <v>4.9000000000000002E-2</v>
      </c>
      <c r="W517">
        <v>1</v>
      </c>
      <c r="X517">
        <v>4275453.8499999996</v>
      </c>
      <c r="Y517" s="14">
        <v>4275453.8499999996</v>
      </c>
      <c r="Z517">
        <v>65176.92</v>
      </c>
      <c r="AA517">
        <v>0</v>
      </c>
      <c r="AB517">
        <v>0</v>
      </c>
      <c r="AC517" t="s">
        <v>523</v>
      </c>
      <c r="AD517">
        <v>0</v>
      </c>
      <c r="AE517">
        <v>0</v>
      </c>
      <c r="AF517">
        <v>0</v>
      </c>
      <c r="AG517">
        <v>0</v>
      </c>
      <c r="AH517" t="s">
        <v>523</v>
      </c>
      <c r="AI517">
        <v>5</v>
      </c>
      <c r="AJ517">
        <v>5</v>
      </c>
      <c r="AL517">
        <v>5</v>
      </c>
      <c r="AM517" t="s">
        <v>95</v>
      </c>
      <c r="AN517">
        <v>0</v>
      </c>
      <c r="AO517" t="s">
        <v>95</v>
      </c>
      <c r="AP517" t="s">
        <v>95</v>
      </c>
      <c r="AQ517">
        <v>1</v>
      </c>
      <c r="AS517">
        <v>1</v>
      </c>
      <c r="AT517" t="s">
        <v>92</v>
      </c>
      <c r="AU517" t="s">
        <v>2415</v>
      </c>
      <c r="AV517" t="s">
        <v>94</v>
      </c>
      <c r="AW517">
        <v>80000000</v>
      </c>
      <c r="AX517">
        <v>69714663.189999998</v>
      </c>
      <c r="AY517">
        <v>1</v>
      </c>
      <c r="AZ517">
        <v>511256000</v>
      </c>
      <c r="BA517">
        <v>445525498.04833299</v>
      </c>
      <c r="BB517" t="s">
        <v>93</v>
      </c>
      <c r="BC517" t="s">
        <v>2129</v>
      </c>
      <c r="BD517">
        <v>47476.981175397807</v>
      </c>
      <c r="BE517">
        <v>0</v>
      </c>
      <c r="BF517">
        <v>723.76021645290564</v>
      </c>
      <c r="BG517">
        <v>48200.741391850715</v>
      </c>
      <c r="BH517">
        <v>47476.981175397807</v>
      </c>
      <c r="BI517">
        <v>0</v>
      </c>
      <c r="BJ517">
        <v>723.76021645290564</v>
      </c>
      <c r="BK517">
        <v>48200.741391850715</v>
      </c>
      <c r="BL517">
        <v>3420363.0799999991</v>
      </c>
      <c r="BM517">
        <v>0</v>
      </c>
      <c r="BN517">
        <v>52141.535999999993</v>
      </c>
      <c r="BO517">
        <v>3472504.6159999999</v>
      </c>
      <c r="BP517">
        <v>47476.981175397807</v>
      </c>
      <c r="BQ517">
        <v>0</v>
      </c>
      <c r="BR517">
        <v>723.76021645290564</v>
      </c>
      <c r="BS517" s="14">
        <v>48200.741391850715</v>
      </c>
      <c r="BT517" s="15">
        <v>246647.66490430915</v>
      </c>
      <c r="BU517" s="15">
        <v>0</v>
      </c>
      <c r="BV517" s="15">
        <v>3760.0067004944899</v>
      </c>
      <c r="BW517" s="15">
        <v>250407.67160480365</v>
      </c>
      <c r="BX517" s="15">
        <v>246647.66490430915</v>
      </c>
      <c r="BY517" s="15">
        <v>0</v>
      </c>
      <c r="BZ517" s="15">
        <v>3760.0067004944899</v>
      </c>
      <c r="CA517" s="15">
        <v>250407.67160480365</v>
      </c>
      <c r="CB517" s="15">
        <v>17769128.236907996</v>
      </c>
      <c r="CC517" s="15">
        <v>0</v>
      </c>
      <c r="CD517" s="15">
        <v>270880.49367359997</v>
      </c>
      <c r="CE517" s="15">
        <v>18040008.7305816</v>
      </c>
      <c r="CF517" s="15">
        <v>246647.66490430915</v>
      </c>
      <c r="CG517" s="15">
        <v>0</v>
      </c>
      <c r="CH517" s="15">
        <v>3760.0067004944899</v>
      </c>
      <c r="CI517" s="15">
        <v>250407.67160480365</v>
      </c>
      <c r="CJ517" s="15" t="s">
        <v>96</v>
      </c>
      <c r="CK517" s="15">
        <v>1.4999999999999999E-2</v>
      </c>
      <c r="CL517" s="15">
        <v>3.5000000000000003E-2</v>
      </c>
      <c r="CM517" s="15">
        <v>0.26500000000000001</v>
      </c>
      <c r="CN517" s="15">
        <v>64131.807749999993</v>
      </c>
      <c r="CO517" s="15">
        <v>149640.88475</v>
      </c>
      <c r="CP517" s="15">
        <v>1132995.2702500001</v>
      </c>
      <c r="CQ517" s="15">
        <v>64131.807749999993</v>
      </c>
      <c r="CR517" s="14">
        <v>64131.807749999993</v>
      </c>
      <c r="CS517">
        <v>64131.807749999993</v>
      </c>
      <c r="CT517">
        <v>149640.88475</v>
      </c>
      <c r="CU517">
        <v>1132995.2702500001</v>
      </c>
      <c r="CV517">
        <v>64131.807749999993</v>
      </c>
      <c r="CW517">
        <v>64131.807749999993</v>
      </c>
      <c r="CX517">
        <v>5</v>
      </c>
      <c r="CY517" s="21">
        <f t="shared" si="8"/>
        <v>1.1273830354139062E-2</v>
      </c>
      <c r="CZ517" s="21" t="e">
        <f>VLOOKUP(F517,#REF!,12,0)</f>
        <v>#REF!</v>
      </c>
      <c r="DB517" s="16"/>
    </row>
    <row r="518" spans="1:106">
      <c r="A518" t="s">
        <v>520</v>
      </c>
      <c r="B518" t="s">
        <v>1303</v>
      </c>
      <c r="C518" t="s">
        <v>2130</v>
      </c>
      <c r="D518" t="s">
        <v>2460</v>
      </c>
      <c r="E518" t="s">
        <v>520</v>
      </c>
      <c r="F518" t="s">
        <v>1303</v>
      </c>
      <c r="I518" t="s">
        <v>836</v>
      </c>
      <c r="J518" t="s">
        <v>2418</v>
      </c>
      <c r="K518" t="s">
        <v>100</v>
      </c>
      <c r="L518" t="s">
        <v>89</v>
      </c>
      <c r="M518" t="s">
        <v>90</v>
      </c>
      <c r="N518" t="s">
        <v>931</v>
      </c>
      <c r="O518">
        <v>44581</v>
      </c>
      <c r="P518">
        <v>44500</v>
      </c>
      <c r="Q518">
        <v>1</v>
      </c>
      <c r="R518" t="s">
        <v>94</v>
      </c>
      <c r="S518">
        <v>1580459.95</v>
      </c>
      <c r="T518">
        <v>1580459.95</v>
      </c>
      <c r="U518">
        <v>24093.23</v>
      </c>
      <c r="V518">
        <v>4.9000000000000002E-2</v>
      </c>
      <c r="W518">
        <v>1</v>
      </c>
      <c r="X518">
        <v>1580459.95</v>
      </c>
      <c r="Y518" s="14">
        <v>1580459.95</v>
      </c>
      <c r="Z518">
        <v>24093.23</v>
      </c>
      <c r="AA518">
        <v>0</v>
      </c>
      <c r="AB518">
        <v>0</v>
      </c>
      <c r="AC518" t="s">
        <v>523</v>
      </c>
      <c r="AD518">
        <v>0</v>
      </c>
      <c r="AE518">
        <v>0</v>
      </c>
      <c r="AF518">
        <v>0</v>
      </c>
      <c r="AG518">
        <v>0</v>
      </c>
      <c r="AH518" t="s">
        <v>523</v>
      </c>
      <c r="AI518">
        <v>5</v>
      </c>
      <c r="AJ518">
        <v>5</v>
      </c>
      <c r="AL518">
        <v>5</v>
      </c>
      <c r="AM518" t="s">
        <v>95</v>
      </c>
      <c r="AN518">
        <v>0</v>
      </c>
      <c r="AO518" t="s">
        <v>95</v>
      </c>
      <c r="AP518" t="s">
        <v>95</v>
      </c>
      <c r="AQ518">
        <v>1</v>
      </c>
      <c r="AS518">
        <v>1</v>
      </c>
      <c r="AT518" t="s">
        <v>92</v>
      </c>
      <c r="AU518" t="s">
        <v>2415</v>
      </c>
      <c r="AV518" t="s">
        <v>94</v>
      </c>
      <c r="AW518">
        <v>80000000</v>
      </c>
      <c r="AX518">
        <v>69714663.189999998</v>
      </c>
      <c r="AY518">
        <v>1</v>
      </c>
      <c r="AZ518">
        <v>511256000</v>
      </c>
      <c r="BA518">
        <v>445525498.04833299</v>
      </c>
      <c r="BB518" t="s">
        <v>93</v>
      </c>
      <c r="BC518" t="s">
        <v>2130</v>
      </c>
      <c r="BD518">
        <v>17550.292887530562</v>
      </c>
      <c r="BE518">
        <v>0</v>
      </c>
      <c r="BF518">
        <v>267.5444215505986</v>
      </c>
      <c r="BG518">
        <v>17817.837309081162</v>
      </c>
      <c r="BH518">
        <v>17550.292887530562</v>
      </c>
      <c r="BI518">
        <v>0</v>
      </c>
      <c r="BJ518">
        <v>267.5444215505986</v>
      </c>
      <c r="BK518">
        <v>17817.837309081162</v>
      </c>
      <c r="BL518">
        <v>1264367.96</v>
      </c>
      <c r="BM518">
        <v>0</v>
      </c>
      <c r="BN518">
        <v>19274.583999999999</v>
      </c>
      <c r="BO518">
        <v>1283642.5439999998</v>
      </c>
      <c r="BP518">
        <v>17550.292887530562</v>
      </c>
      <c r="BQ518">
        <v>0</v>
      </c>
      <c r="BR518">
        <v>267.5444215505986</v>
      </c>
      <c r="BS518" s="14">
        <v>17817.837309081162</v>
      </c>
      <c r="BT518" s="15">
        <v>91175.526580010031</v>
      </c>
      <c r="BU518" s="15">
        <v>0</v>
      </c>
      <c r="BV518" s="15">
        <v>1389.9200243975149</v>
      </c>
      <c r="BW518" s="15">
        <v>92565.446604407553</v>
      </c>
      <c r="BX518" s="15">
        <v>91175.526580010031</v>
      </c>
      <c r="BY518" s="15">
        <v>0</v>
      </c>
      <c r="BZ518" s="15">
        <v>1389.9200243975149</v>
      </c>
      <c r="CA518" s="15">
        <v>92565.446604407553</v>
      </c>
      <c r="CB518" s="15">
        <v>6568517.988996</v>
      </c>
      <c r="CC518" s="15">
        <v>0</v>
      </c>
      <c r="CD518" s="15">
        <v>100133.39133839999</v>
      </c>
      <c r="CE518" s="15">
        <v>6668651.3803343987</v>
      </c>
      <c r="CF518" s="15">
        <v>91175.526580010031</v>
      </c>
      <c r="CG518" s="15">
        <v>0</v>
      </c>
      <c r="CH518" s="15">
        <v>1389.9200243975149</v>
      </c>
      <c r="CI518" s="15">
        <v>92565.446604407553</v>
      </c>
      <c r="CJ518" s="15" t="s">
        <v>96</v>
      </c>
      <c r="CK518" s="15">
        <v>1.4999999999999999E-2</v>
      </c>
      <c r="CL518" s="15">
        <v>3.5000000000000003E-2</v>
      </c>
      <c r="CM518" s="15">
        <v>0.26500000000000001</v>
      </c>
      <c r="CN518" s="15">
        <v>23706.899249999999</v>
      </c>
      <c r="CO518" s="15">
        <v>55316.098250000003</v>
      </c>
      <c r="CP518" s="15">
        <v>418821.88675000001</v>
      </c>
      <c r="CQ518" s="15">
        <v>23706.899249999999</v>
      </c>
      <c r="CR518" s="14">
        <v>23706.899249999999</v>
      </c>
      <c r="CS518">
        <v>23706.899249999999</v>
      </c>
      <c r="CT518">
        <v>55316.098250000003</v>
      </c>
      <c r="CU518">
        <v>418821.88675000001</v>
      </c>
      <c r="CV518">
        <v>23706.899249999999</v>
      </c>
      <c r="CW518">
        <v>23706.899249999999</v>
      </c>
      <c r="CX518">
        <v>5</v>
      </c>
      <c r="CY518" s="21">
        <f t="shared" si="8"/>
        <v>1.1273830323306302E-2</v>
      </c>
      <c r="CZ518" s="21" t="e">
        <f>VLOOKUP(F518,#REF!,12,0)</f>
        <v>#REF!</v>
      </c>
      <c r="DB518" s="16"/>
    </row>
    <row r="519" spans="1:106">
      <c r="A519" t="s">
        <v>520</v>
      </c>
      <c r="B519" t="s">
        <v>1304</v>
      </c>
      <c r="C519" t="s">
        <v>2131</v>
      </c>
      <c r="D519" t="s">
        <v>2460</v>
      </c>
      <c r="E519" t="s">
        <v>520</v>
      </c>
      <c r="F519" t="s">
        <v>1304</v>
      </c>
      <c r="I519" t="s">
        <v>836</v>
      </c>
      <c r="J519" t="s">
        <v>2418</v>
      </c>
      <c r="K519" t="s">
        <v>100</v>
      </c>
      <c r="L519" t="s">
        <v>89</v>
      </c>
      <c r="M519" t="s">
        <v>90</v>
      </c>
      <c r="N519" t="s">
        <v>931</v>
      </c>
      <c r="O519">
        <v>44581</v>
      </c>
      <c r="P519">
        <v>44500</v>
      </c>
      <c r="Q519">
        <v>1</v>
      </c>
      <c r="R519" t="s">
        <v>94</v>
      </c>
      <c r="S519">
        <v>1414686.14</v>
      </c>
      <c r="T519">
        <v>1414686.14</v>
      </c>
      <c r="U519">
        <v>21566.1</v>
      </c>
      <c r="V519">
        <v>4.9000000000000002E-2</v>
      </c>
      <c r="W519">
        <v>1</v>
      </c>
      <c r="X519">
        <v>1414686.14</v>
      </c>
      <c r="Y519" s="14">
        <v>1414686.14</v>
      </c>
      <c r="Z519">
        <v>21566.1</v>
      </c>
      <c r="AA519">
        <v>0</v>
      </c>
      <c r="AB519">
        <v>0</v>
      </c>
      <c r="AC519" t="s">
        <v>523</v>
      </c>
      <c r="AD519">
        <v>0</v>
      </c>
      <c r="AE519">
        <v>0</v>
      </c>
      <c r="AF519">
        <v>0</v>
      </c>
      <c r="AG519">
        <v>0</v>
      </c>
      <c r="AH519" t="s">
        <v>523</v>
      </c>
      <c r="AI519">
        <v>5</v>
      </c>
      <c r="AJ519">
        <v>5</v>
      </c>
      <c r="AL519">
        <v>5</v>
      </c>
      <c r="AM519" t="s">
        <v>95</v>
      </c>
      <c r="AN519">
        <v>0</v>
      </c>
      <c r="AO519" t="s">
        <v>95</v>
      </c>
      <c r="AP519" t="s">
        <v>95</v>
      </c>
      <c r="AQ519">
        <v>1</v>
      </c>
      <c r="AS519">
        <v>1</v>
      </c>
      <c r="AT519" t="s">
        <v>92</v>
      </c>
      <c r="AU519" t="s">
        <v>2415</v>
      </c>
      <c r="AV519" t="s">
        <v>94</v>
      </c>
      <c r="AW519">
        <v>80000000</v>
      </c>
      <c r="AX519">
        <v>69714663.189999998</v>
      </c>
      <c r="AY519">
        <v>1</v>
      </c>
      <c r="AZ519">
        <v>511256000</v>
      </c>
      <c r="BA519">
        <v>445525498.04833299</v>
      </c>
      <c r="BB519" t="s">
        <v>93</v>
      </c>
      <c r="BC519" t="s">
        <v>2131</v>
      </c>
      <c r="BD519">
        <v>15709.449708567474</v>
      </c>
      <c r="BE519">
        <v>0</v>
      </c>
      <c r="BF519">
        <v>239.48178594577666</v>
      </c>
      <c r="BG519">
        <v>15948.93149451325</v>
      </c>
      <c r="BH519">
        <v>15709.449708567474</v>
      </c>
      <c r="BI519">
        <v>0</v>
      </c>
      <c r="BJ519">
        <v>239.48178594577666</v>
      </c>
      <c r="BK519">
        <v>15948.93149451325</v>
      </c>
      <c r="BL519">
        <v>1131748.9119999998</v>
      </c>
      <c r="BM519">
        <v>0</v>
      </c>
      <c r="BN519">
        <v>17252.879999999997</v>
      </c>
      <c r="BO519">
        <v>1149001.7919999999</v>
      </c>
      <c r="BP519">
        <v>15709.449708567474</v>
      </c>
      <c r="BQ519">
        <v>0</v>
      </c>
      <c r="BR519">
        <v>239.48178594577666</v>
      </c>
      <c r="BS519" s="14">
        <v>15948.93149451325</v>
      </c>
      <c r="BT519" s="15">
        <v>81612.162180978878</v>
      </c>
      <c r="BU519" s="15">
        <v>0</v>
      </c>
      <c r="BV519" s="15">
        <v>1244.1318261669044</v>
      </c>
      <c r="BW519" s="15">
        <v>82856.294007145785</v>
      </c>
      <c r="BX519" s="15">
        <v>81612.162180978878</v>
      </c>
      <c r="BY519" s="15">
        <v>0</v>
      </c>
      <c r="BZ519" s="15">
        <v>1244.1318261669044</v>
      </c>
      <c r="CA519" s="15">
        <v>82856.294007145785</v>
      </c>
      <c r="CB519" s="15">
        <v>5879548.7727311989</v>
      </c>
      <c r="CC519" s="15">
        <v>0</v>
      </c>
      <c r="CD519" s="15">
        <v>89630.436887999982</v>
      </c>
      <c r="CE519" s="15">
        <v>5969179.2096191999</v>
      </c>
      <c r="CF519" s="15">
        <v>81612.162180978878</v>
      </c>
      <c r="CG519" s="15">
        <v>0</v>
      </c>
      <c r="CH519" s="15">
        <v>1244.1318261669044</v>
      </c>
      <c r="CI519" s="15">
        <v>82856.294007145785</v>
      </c>
      <c r="CJ519" s="15" t="s">
        <v>96</v>
      </c>
      <c r="CK519" s="15">
        <v>1.4999999999999999E-2</v>
      </c>
      <c r="CL519" s="15">
        <v>3.5000000000000003E-2</v>
      </c>
      <c r="CM519" s="15">
        <v>0.26500000000000001</v>
      </c>
      <c r="CN519" s="15">
        <v>21220.292099999999</v>
      </c>
      <c r="CO519" s="15">
        <v>49514.014900000002</v>
      </c>
      <c r="CP519" s="15">
        <v>374891.82709999999</v>
      </c>
      <c r="CQ519" s="15">
        <v>21220.292099999999</v>
      </c>
      <c r="CR519" s="14">
        <v>21220.292099999999</v>
      </c>
      <c r="CS519">
        <v>21220.292099999999</v>
      </c>
      <c r="CT519">
        <v>49514.014900000002</v>
      </c>
      <c r="CU519">
        <v>374891.82709999999</v>
      </c>
      <c r="CV519">
        <v>21220.292099999999</v>
      </c>
      <c r="CW519">
        <v>21220.292099999999</v>
      </c>
      <c r="CX519">
        <v>5</v>
      </c>
      <c r="CY519" s="21">
        <f t="shared" si="8"/>
        <v>1.1273830317241428E-2</v>
      </c>
      <c r="CZ519" s="21" t="e">
        <f>VLOOKUP(F519,#REF!,12,0)</f>
        <v>#REF!</v>
      </c>
      <c r="DB519" s="16"/>
    </row>
    <row r="520" spans="1:106">
      <c r="A520" t="s">
        <v>520</v>
      </c>
      <c r="B520" t="s">
        <v>1305</v>
      </c>
      <c r="C520" t="s">
        <v>2132</v>
      </c>
      <c r="D520" t="s">
        <v>2460</v>
      </c>
      <c r="E520" t="s">
        <v>520</v>
      </c>
      <c r="F520" t="s">
        <v>1305</v>
      </c>
      <c r="I520" t="s">
        <v>836</v>
      </c>
      <c r="J520" t="s">
        <v>2418</v>
      </c>
      <c r="K520" t="s">
        <v>100</v>
      </c>
      <c r="L520" t="s">
        <v>89</v>
      </c>
      <c r="M520" t="s">
        <v>90</v>
      </c>
      <c r="N520" t="s">
        <v>1221</v>
      </c>
      <c r="O520">
        <v>44581</v>
      </c>
      <c r="P520">
        <v>44500</v>
      </c>
      <c r="Q520">
        <v>1</v>
      </c>
      <c r="R520" t="s">
        <v>94</v>
      </c>
      <c r="S520">
        <v>121075.89</v>
      </c>
      <c r="T520">
        <v>121075.89</v>
      </c>
      <c r="U520">
        <v>1845.73</v>
      </c>
      <c r="V520">
        <v>4.9000000000000002E-2</v>
      </c>
      <c r="W520">
        <v>1</v>
      </c>
      <c r="X520">
        <v>121075.89</v>
      </c>
      <c r="Y520" s="14">
        <v>121075.89</v>
      </c>
      <c r="Z520">
        <v>1845.73</v>
      </c>
      <c r="AA520">
        <v>0</v>
      </c>
      <c r="AB520">
        <v>0</v>
      </c>
      <c r="AC520" t="s">
        <v>523</v>
      </c>
      <c r="AD520">
        <v>0</v>
      </c>
      <c r="AE520">
        <v>0</v>
      </c>
      <c r="AF520">
        <v>0</v>
      </c>
      <c r="AG520">
        <v>0</v>
      </c>
      <c r="AH520" t="s">
        <v>523</v>
      </c>
      <c r="AI520">
        <v>5</v>
      </c>
      <c r="AJ520">
        <v>5</v>
      </c>
      <c r="AL520">
        <v>5</v>
      </c>
      <c r="AM520" t="s">
        <v>95</v>
      </c>
      <c r="AN520">
        <v>0</v>
      </c>
      <c r="AO520" t="s">
        <v>95</v>
      </c>
      <c r="AP520" t="s">
        <v>95</v>
      </c>
      <c r="AQ520">
        <v>1</v>
      </c>
      <c r="AS520">
        <v>1</v>
      </c>
      <c r="AT520" t="s">
        <v>92</v>
      </c>
      <c r="AU520" t="s">
        <v>2415</v>
      </c>
      <c r="AV520" t="s">
        <v>94</v>
      </c>
      <c r="AW520">
        <v>5000000</v>
      </c>
      <c r="AX520">
        <v>4791182.42</v>
      </c>
      <c r="AY520">
        <v>1</v>
      </c>
      <c r="AZ520">
        <v>31953500</v>
      </c>
      <c r="BA520">
        <v>30619009.491494</v>
      </c>
      <c r="BB520" t="s">
        <v>93</v>
      </c>
      <c r="BC520" t="s">
        <v>2132</v>
      </c>
      <c r="BD520">
        <v>1344.4929946617331</v>
      </c>
      <c r="BE520">
        <v>0</v>
      </c>
      <c r="BF520">
        <v>20.495996808588401</v>
      </c>
      <c r="BG520">
        <v>1364.9889914703215</v>
      </c>
      <c r="BH520">
        <v>1344.4929946617331</v>
      </c>
      <c r="BI520">
        <v>0</v>
      </c>
      <c r="BJ520">
        <v>20.495996808588401</v>
      </c>
      <c r="BK520">
        <v>1364.9889914703215</v>
      </c>
      <c r="BL520">
        <v>96860.712</v>
      </c>
      <c r="BM520">
        <v>0</v>
      </c>
      <c r="BN520">
        <v>1476.5839999999998</v>
      </c>
      <c r="BO520">
        <v>98337.296000000002</v>
      </c>
      <c r="BP520">
        <v>1344.4929946617331</v>
      </c>
      <c r="BQ520">
        <v>0</v>
      </c>
      <c r="BR520">
        <v>20.495996808588401</v>
      </c>
      <c r="BS520" s="14">
        <v>1364.9889914703215</v>
      </c>
      <c r="BT520" s="15">
        <v>6984.7755565671696</v>
      </c>
      <c r="BU520" s="15">
        <v>0</v>
      </c>
      <c r="BV520" s="15">
        <v>106.4787530202976</v>
      </c>
      <c r="BW520" s="15">
        <v>7091.2543095874671</v>
      </c>
      <c r="BX520" s="15">
        <v>6984.7755565671696</v>
      </c>
      <c r="BY520" s="15">
        <v>0</v>
      </c>
      <c r="BZ520" s="15">
        <v>106.4787530202976</v>
      </c>
      <c r="CA520" s="15">
        <v>7091.2543095874671</v>
      </c>
      <c r="CB520" s="15">
        <v>503201.08491119999</v>
      </c>
      <c r="CC520" s="15">
        <v>0</v>
      </c>
      <c r="CD520" s="15">
        <v>7671.0015383999989</v>
      </c>
      <c r="CE520" s="15">
        <v>510872.0864496</v>
      </c>
      <c r="CF520" s="15">
        <v>6984.7755565671696</v>
      </c>
      <c r="CG520" s="15">
        <v>0</v>
      </c>
      <c r="CH520" s="15">
        <v>106.4787530202976</v>
      </c>
      <c r="CI520" s="15">
        <v>7091.2543095874671</v>
      </c>
      <c r="CJ520" s="15" t="s">
        <v>96</v>
      </c>
      <c r="CK520" s="15">
        <v>1.4999999999999999E-2</v>
      </c>
      <c r="CL520" s="15">
        <v>3.5000000000000003E-2</v>
      </c>
      <c r="CM520" s="15">
        <v>0.26500000000000001</v>
      </c>
      <c r="CN520" s="15">
        <v>1816.1383499999999</v>
      </c>
      <c r="CO520" s="15">
        <v>4237.6561500000007</v>
      </c>
      <c r="CP520" s="15">
        <v>32085.110850000001</v>
      </c>
      <c r="CQ520" s="15">
        <v>1816.1383499999999</v>
      </c>
      <c r="CR520" s="14">
        <v>1816.1383499999999</v>
      </c>
      <c r="CS520">
        <v>1816.1383499999999</v>
      </c>
      <c r="CT520">
        <v>4237.6561500000007</v>
      </c>
      <c r="CU520">
        <v>32085.110850000001</v>
      </c>
      <c r="CV520">
        <v>1816.1383499999999</v>
      </c>
      <c r="CW520">
        <v>1816.1383499999999</v>
      </c>
      <c r="CX520">
        <v>5</v>
      </c>
      <c r="CY520" s="21">
        <f t="shared" si="8"/>
        <v>1.12738299216328E-2</v>
      </c>
      <c r="CZ520" s="21" t="e">
        <f>VLOOKUP(F520,#REF!,12,0)</f>
        <v>#REF!</v>
      </c>
      <c r="DB520" s="16"/>
    </row>
    <row r="521" spans="1:106">
      <c r="A521" t="s">
        <v>520</v>
      </c>
      <c r="B521" t="s">
        <v>1306</v>
      </c>
      <c r="C521" t="s">
        <v>2133</v>
      </c>
      <c r="D521" t="s">
        <v>2460</v>
      </c>
      <c r="E521" t="s">
        <v>520</v>
      </c>
      <c r="F521" t="s">
        <v>1306</v>
      </c>
      <c r="I521" t="s">
        <v>836</v>
      </c>
      <c r="J521" t="s">
        <v>2418</v>
      </c>
      <c r="K521" t="s">
        <v>100</v>
      </c>
      <c r="L521" t="s">
        <v>89</v>
      </c>
      <c r="M521" t="s">
        <v>90</v>
      </c>
      <c r="N521" t="s">
        <v>1309</v>
      </c>
      <c r="O521">
        <v>44581</v>
      </c>
      <c r="P521">
        <v>44500</v>
      </c>
      <c r="Q521">
        <v>1</v>
      </c>
      <c r="R521" t="s">
        <v>94</v>
      </c>
      <c r="S521">
        <v>130710.1</v>
      </c>
      <c r="T521">
        <v>130710.1</v>
      </c>
      <c r="U521">
        <v>1992.6</v>
      </c>
      <c r="V521">
        <v>4.9000000000000002E-2</v>
      </c>
      <c r="W521">
        <v>1</v>
      </c>
      <c r="X521">
        <v>130710.1</v>
      </c>
      <c r="Y521" s="14">
        <v>130710.1</v>
      </c>
      <c r="Z521">
        <v>1992.6</v>
      </c>
      <c r="AA521">
        <v>0</v>
      </c>
      <c r="AB521">
        <v>0</v>
      </c>
      <c r="AC521" t="s">
        <v>523</v>
      </c>
      <c r="AD521">
        <v>0</v>
      </c>
      <c r="AE521">
        <v>0</v>
      </c>
      <c r="AF521">
        <v>0</v>
      </c>
      <c r="AG521">
        <v>0</v>
      </c>
      <c r="AH521" t="s">
        <v>523</v>
      </c>
      <c r="AI521">
        <v>5</v>
      </c>
      <c r="AJ521">
        <v>5</v>
      </c>
      <c r="AL521">
        <v>5</v>
      </c>
      <c r="AM521" t="s">
        <v>95</v>
      </c>
      <c r="AN521">
        <v>0</v>
      </c>
      <c r="AO521" t="s">
        <v>95</v>
      </c>
      <c r="AP521" t="s">
        <v>95</v>
      </c>
      <c r="AQ521">
        <v>1</v>
      </c>
      <c r="AS521">
        <v>1</v>
      </c>
      <c r="AT521" t="s">
        <v>92</v>
      </c>
      <c r="AU521" t="s">
        <v>2415</v>
      </c>
      <c r="AV521" t="s">
        <v>94</v>
      </c>
      <c r="AW521">
        <v>5000000</v>
      </c>
      <c r="AX521">
        <v>4740265.8600000003</v>
      </c>
      <c r="AY521">
        <v>1</v>
      </c>
      <c r="AZ521">
        <v>31953500</v>
      </c>
      <c r="BA521">
        <v>30293617.031502001</v>
      </c>
      <c r="BB521" t="s">
        <v>93</v>
      </c>
      <c r="BC521" t="s">
        <v>2133</v>
      </c>
      <c r="BD521">
        <v>1451.4765390659907</v>
      </c>
      <c r="BE521">
        <v>0</v>
      </c>
      <c r="BF521">
        <v>22.126921727876368</v>
      </c>
      <c r="BG521">
        <v>1473.603460793867</v>
      </c>
      <c r="BH521">
        <v>1451.4765390659907</v>
      </c>
      <c r="BI521">
        <v>0</v>
      </c>
      <c r="BJ521">
        <v>22.126921727876368</v>
      </c>
      <c r="BK521">
        <v>1473.603460793867</v>
      </c>
      <c r="BL521">
        <v>104568.08</v>
      </c>
      <c r="BM521">
        <v>0</v>
      </c>
      <c r="BN521">
        <v>1594.0799999999997</v>
      </c>
      <c r="BO521">
        <v>106162.16000000002</v>
      </c>
      <c r="BP521">
        <v>1451.4765390659907</v>
      </c>
      <c r="BQ521">
        <v>0</v>
      </c>
      <c r="BR521">
        <v>22.126921727876368</v>
      </c>
      <c r="BS521" s="14">
        <v>1473.603460793867</v>
      </c>
      <c r="BT521" s="15">
        <v>7540.5657681017283</v>
      </c>
      <c r="BU521" s="15">
        <v>0</v>
      </c>
      <c r="BV521" s="15">
        <v>114.95157106849052</v>
      </c>
      <c r="BW521" s="15">
        <v>7655.5173391702192</v>
      </c>
      <c r="BX521" s="15">
        <v>7540.5657681017283</v>
      </c>
      <c r="BY521" s="15">
        <v>0</v>
      </c>
      <c r="BZ521" s="15">
        <v>114.95157106849052</v>
      </c>
      <c r="CA521" s="15">
        <v>7655.5173391702192</v>
      </c>
      <c r="CB521" s="15">
        <v>543241.63240800006</v>
      </c>
      <c r="CC521" s="15">
        <v>0</v>
      </c>
      <c r="CD521" s="15">
        <v>8281.4050079999979</v>
      </c>
      <c r="CE521" s="15">
        <v>551523.03741600015</v>
      </c>
      <c r="CF521" s="15">
        <v>7540.5657681017283</v>
      </c>
      <c r="CG521" s="15">
        <v>0</v>
      </c>
      <c r="CH521" s="15">
        <v>114.95157106849052</v>
      </c>
      <c r="CI521" s="15">
        <v>7655.5173391702192</v>
      </c>
      <c r="CJ521" s="15" t="s">
        <v>96</v>
      </c>
      <c r="CK521" s="15">
        <v>1.4999999999999999E-2</v>
      </c>
      <c r="CL521" s="15">
        <v>3.5000000000000003E-2</v>
      </c>
      <c r="CM521" s="15">
        <v>0.26500000000000001</v>
      </c>
      <c r="CN521" s="15">
        <v>1960.6514999999999</v>
      </c>
      <c r="CO521" s="15">
        <v>4574.8535000000011</v>
      </c>
      <c r="CP521" s="15">
        <v>34638.176500000001</v>
      </c>
      <c r="CQ521" s="15">
        <v>1960.6514999999999</v>
      </c>
      <c r="CR521" s="14">
        <v>1960.6514999999999</v>
      </c>
      <c r="CS521">
        <v>1960.6514999999999</v>
      </c>
      <c r="CT521">
        <v>4574.8535000000011</v>
      </c>
      <c r="CU521">
        <v>34638.176500000001</v>
      </c>
      <c r="CV521">
        <v>1960.6514999999999</v>
      </c>
      <c r="CW521">
        <v>1960.6514999999999</v>
      </c>
      <c r="CX521">
        <v>5</v>
      </c>
      <c r="CY521" s="21">
        <f t="shared" si="8"/>
        <v>1.1273830107955445E-2</v>
      </c>
      <c r="CZ521" s="21" t="e">
        <f>VLOOKUP(F521,#REF!,12,0)</f>
        <v>#REF!</v>
      </c>
      <c r="DB521" s="16"/>
    </row>
    <row r="522" spans="1:106">
      <c r="A522" t="s">
        <v>520</v>
      </c>
      <c r="B522" t="s">
        <v>1310</v>
      </c>
      <c r="C522" t="s">
        <v>2134</v>
      </c>
      <c r="D522" t="s">
        <v>2460</v>
      </c>
      <c r="E522" t="s">
        <v>520</v>
      </c>
      <c r="F522" t="s">
        <v>1310</v>
      </c>
      <c r="I522" t="s">
        <v>836</v>
      </c>
      <c r="J522" t="s">
        <v>2419</v>
      </c>
      <c r="K522" t="s">
        <v>128</v>
      </c>
      <c r="L522" t="s">
        <v>89</v>
      </c>
      <c r="M522" t="s">
        <v>90</v>
      </c>
      <c r="N522" t="s">
        <v>1313</v>
      </c>
      <c r="O522">
        <v>44581</v>
      </c>
      <c r="P522">
        <v>44500</v>
      </c>
      <c r="Q522">
        <v>1</v>
      </c>
      <c r="R522" t="s">
        <v>94</v>
      </c>
      <c r="S522">
        <v>110795.24</v>
      </c>
      <c r="T522">
        <v>110795.24</v>
      </c>
      <c r="U522">
        <v>1689.01</v>
      </c>
      <c r="V522">
        <v>4.9000000000000002E-2</v>
      </c>
      <c r="W522">
        <v>1</v>
      </c>
      <c r="X522">
        <v>110795.24</v>
      </c>
      <c r="Y522" s="14">
        <v>110795.24</v>
      </c>
      <c r="Z522">
        <v>1689.01</v>
      </c>
      <c r="AA522">
        <v>0</v>
      </c>
      <c r="AB522">
        <v>0</v>
      </c>
      <c r="AC522" t="s">
        <v>523</v>
      </c>
      <c r="AD522">
        <v>0</v>
      </c>
      <c r="AE522">
        <v>0</v>
      </c>
      <c r="AF522">
        <v>0</v>
      </c>
      <c r="AG522">
        <v>0</v>
      </c>
      <c r="AH522" t="s">
        <v>523</v>
      </c>
      <c r="AI522">
        <v>5</v>
      </c>
      <c r="AJ522">
        <v>5</v>
      </c>
      <c r="AL522">
        <v>5</v>
      </c>
      <c r="AM522" t="s">
        <v>95</v>
      </c>
      <c r="AN522">
        <v>0</v>
      </c>
      <c r="AO522" t="s">
        <v>95</v>
      </c>
      <c r="AP522" t="s">
        <v>95</v>
      </c>
      <c r="AQ522">
        <v>1</v>
      </c>
      <c r="AS522">
        <v>1</v>
      </c>
      <c r="AT522" t="s">
        <v>92</v>
      </c>
      <c r="AU522" t="s">
        <v>2415</v>
      </c>
      <c r="AV522" t="s">
        <v>94</v>
      </c>
      <c r="AW522">
        <v>5000000</v>
      </c>
      <c r="AX522">
        <v>4827595.9800000004</v>
      </c>
      <c r="AY522">
        <v>1</v>
      </c>
      <c r="AZ522">
        <v>31953500</v>
      </c>
      <c r="BA522">
        <v>30851717.629386</v>
      </c>
      <c r="BB522" t="s">
        <v>93</v>
      </c>
      <c r="BC522" t="s">
        <v>2134</v>
      </c>
      <c r="BD522">
        <v>1230.3310264484981</v>
      </c>
      <c r="BE522">
        <v>0</v>
      </c>
      <c r="BF522">
        <v>18.755692094550067</v>
      </c>
      <c r="BG522">
        <v>1249.0867185430482</v>
      </c>
      <c r="BH522">
        <v>1230.3310264484981</v>
      </c>
      <c r="BI522">
        <v>0</v>
      </c>
      <c r="BJ522">
        <v>18.755692094550067</v>
      </c>
      <c r="BK522">
        <v>1249.0867185430482</v>
      </c>
      <c r="BL522">
        <v>88636.19200000001</v>
      </c>
      <c r="BM522">
        <v>0</v>
      </c>
      <c r="BN522">
        <v>1351.2079999999999</v>
      </c>
      <c r="BO522">
        <v>89987.4</v>
      </c>
      <c r="BP522">
        <v>1230.3310264484981</v>
      </c>
      <c r="BQ522">
        <v>0</v>
      </c>
      <c r="BR522">
        <v>18.755692094550067</v>
      </c>
      <c r="BS522" s="14">
        <v>1249.0867185430482</v>
      </c>
      <c r="BT522" s="15">
        <v>6391.6927155025924</v>
      </c>
      <c r="BU522" s="15">
        <v>0</v>
      </c>
      <c r="BV522" s="15">
        <v>97.437696000397054</v>
      </c>
      <c r="BW522" s="15">
        <v>6489.1304115029898</v>
      </c>
      <c r="BX522" s="15">
        <v>6391.6927155025924</v>
      </c>
      <c r="BY522" s="15">
        <v>0</v>
      </c>
      <c r="BZ522" s="15">
        <v>97.437696000397054</v>
      </c>
      <c r="CA522" s="15">
        <v>6489.1304115029898</v>
      </c>
      <c r="CB522" s="15">
        <v>460473.88105920004</v>
      </c>
      <c r="CC522" s="15">
        <v>0</v>
      </c>
      <c r="CD522" s="15">
        <v>7019.6606807999997</v>
      </c>
      <c r="CE522" s="15">
        <v>467493.54173999996</v>
      </c>
      <c r="CF522" s="15">
        <v>6391.6927155025924</v>
      </c>
      <c r="CG522" s="15">
        <v>0</v>
      </c>
      <c r="CH522" s="15">
        <v>97.437696000397054</v>
      </c>
      <c r="CI522" s="15">
        <v>6489.1304115029898</v>
      </c>
      <c r="CJ522" s="15" t="s">
        <v>96</v>
      </c>
      <c r="CK522" s="15">
        <v>1.4999999999999999E-2</v>
      </c>
      <c r="CL522" s="15">
        <v>3.5000000000000003E-2</v>
      </c>
      <c r="CM522" s="15">
        <v>0.26500000000000001</v>
      </c>
      <c r="CN522" s="15">
        <v>1661.9286</v>
      </c>
      <c r="CO522" s="15">
        <v>3877.8334000000004</v>
      </c>
      <c r="CP522" s="15">
        <v>29360.738600000004</v>
      </c>
      <c r="CQ522" s="15">
        <v>1661.9286</v>
      </c>
      <c r="CR522" s="14">
        <v>1661.9286</v>
      </c>
      <c r="CS522">
        <v>1661.9286</v>
      </c>
      <c r="CT522">
        <v>3877.8334000000004</v>
      </c>
      <c r="CU522">
        <v>29360.738600000004</v>
      </c>
      <c r="CV522">
        <v>1661.9286</v>
      </c>
      <c r="CW522">
        <v>1661.9286</v>
      </c>
      <c r="CX522">
        <v>5</v>
      </c>
      <c r="CY522" s="21">
        <f t="shared" si="8"/>
        <v>1.1273830162225815E-2</v>
      </c>
      <c r="CZ522" s="21" t="e">
        <f>VLOOKUP(F522,#REF!,12,0)</f>
        <v>#REF!</v>
      </c>
      <c r="DB522" s="16"/>
    </row>
    <row r="523" spans="1:106">
      <c r="A523" t="s">
        <v>520</v>
      </c>
      <c r="B523" t="s">
        <v>1314</v>
      </c>
      <c r="C523" t="s">
        <v>2135</v>
      </c>
      <c r="D523" t="s">
        <v>2460</v>
      </c>
      <c r="E523" t="s">
        <v>520</v>
      </c>
      <c r="F523" t="s">
        <v>1314</v>
      </c>
      <c r="I523" t="s">
        <v>836</v>
      </c>
      <c r="J523" t="s">
        <v>2418</v>
      </c>
      <c r="K523" t="s">
        <v>100</v>
      </c>
      <c r="L523" t="s">
        <v>89</v>
      </c>
      <c r="M523" t="s">
        <v>90</v>
      </c>
      <c r="N523" t="s">
        <v>1317</v>
      </c>
      <c r="O523">
        <v>44581</v>
      </c>
      <c r="P523">
        <v>44500</v>
      </c>
      <c r="Q523">
        <v>1</v>
      </c>
      <c r="R523" t="s">
        <v>94</v>
      </c>
      <c r="S523">
        <v>114214.01</v>
      </c>
      <c r="T523">
        <v>114214.01</v>
      </c>
      <c r="U523">
        <v>1741.13</v>
      </c>
      <c r="V523">
        <v>4.9000000000000002E-2</v>
      </c>
      <c r="W523">
        <v>1</v>
      </c>
      <c r="X523">
        <v>114214.01</v>
      </c>
      <c r="Y523" s="14">
        <v>114214.01</v>
      </c>
      <c r="Z523">
        <v>1741.13</v>
      </c>
      <c r="AA523">
        <v>0</v>
      </c>
      <c r="AB523">
        <v>0</v>
      </c>
      <c r="AC523" t="s">
        <v>523</v>
      </c>
      <c r="AD523">
        <v>0</v>
      </c>
      <c r="AE523">
        <v>0</v>
      </c>
      <c r="AF523">
        <v>0</v>
      </c>
      <c r="AG523">
        <v>0</v>
      </c>
      <c r="AH523" t="s">
        <v>523</v>
      </c>
      <c r="AI523">
        <v>5</v>
      </c>
      <c r="AJ523">
        <v>5</v>
      </c>
      <c r="AL523">
        <v>5</v>
      </c>
      <c r="AM523" t="s">
        <v>95</v>
      </c>
      <c r="AN523">
        <v>0</v>
      </c>
      <c r="AO523" t="s">
        <v>95</v>
      </c>
      <c r="AP523" t="s">
        <v>95</v>
      </c>
      <c r="AQ523">
        <v>1</v>
      </c>
      <c r="AS523">
        <v>1</v>
      </c>
      <c r="AT523" t="s">
        <v>92</v>
      </c>
      <c r="AU523" t="s">
        <v>2415</v>
      </c>
      <c r="AV523" t="s">
        <v>94</v>
      </c>
      <c r="AW523">
        <v>5000000</v>
      </c>
      <c r="AX523">
        <v>4785597.47</v>
      </c>
      <c r="AY523">
        <v>1</v>
      </c>
      <c r="AZ523">
        <v>31953500</v>
      </c>
      <c r="BA523">
        <v>30583317.751528997</v>
      </c>
      <c r="BB523" t="s">
        <v>93</v>
      </c>
      <c r="BC523" t="s">
        <v>2135</v>
      </c>
      <c r="BD523">
        <v>1268.2949209559815</v>
      </c>
      <c r="BE523">
        <v>0</v>
      </c>
      <c r="BF523">
        <v>19.334461120173337</v>
      </c>
      <c r="BG523">
        <v>1287.6293820761548</v>
      </c>
      <c r="BH523">
        <v>1268.2949209559815</v>
      </c>
      <c r="BI523">
        <v>0</v>
      </c>
      <c r="BJ523">
        <v>19.334461120173337</v>
      </c>
      <c r="BK523">
        <v>1287.6293820761548</v>
      </c>
      <c r="BL523">
        <v>91371.207999999984</v>
      </c>
      <c r="BM523">
        <v>0</v>
      </c>
      <c r="BN523">
        <v>1392.904</v>
      </c>
      <c r="BO523">
        <v>92764.112000000008</v>
      </c>
      <c r="BP523">
        <v>1268.2949209559815</v>
      </c>
      <c r="BQ523">
        <v>0</v>
      </c>
      <c r="BR523">
        <v>19.334461120173337</v>
      </c>
      <c r="BS523" s="14">
        <v>1287.6293820761548</v>
      </c>
      <c r="BT523" s="15">
        <v>6588.9189438584199</v>
      </c>
      <c r="BU523" s="15">
        <v>0</v>
      </c>
      <c r="BV523" s="15">
        <v>100.44445896541251</v>
      </c>
      <c r="BW523" s="15">
        <v>6689.3634028238321</v>
      </c>
      <c r="BX523" s="15">
        <v>6588.9189438584199</v>
      </c>
      <c r="BY523" s="15">
        <v>0</v>
      </c>
      <c r="BZ523" s="15">
        <v>100.44445896541251</v>
      </c>
      <c r="CA523" s="15">
        <v>6689.3634028238321</v>
      </c>
      <c r="CB523" s="15">
        <v>474682.56268079992</v>
      </c>
      <c r="CC523" s="15">
        <v>0</v>
      </c>
      <c r="CD523" s="15">
        <v>7236.2755704000001</v>
      </c>
      <c r="CE523" s="15">
        <v>481918.83825120004</v>
      </c>
      <c r="CF523" s="15">
        <v>6588.9189438584199</v>
      </c>
      <c r="CG523" s="15">
        <v>0</v>
      </c>
      <c r="CH523" s="15">
        <v>100.44445896541251</v>
      </c>
      <c r="CI523" s="15">
        <v>6689.3634028238321</v>
      </c>
      <c r="CJ523" s="15" t="s">
        <v>96</v>
      </c>
      <c r="CK523" s="15">
        <v>1.4999999999999999E-2</v>
      </c>
      <c r="CL523" s="15">
        <v>3.5000000000000003E-2</v>
      </c>
      <c r="CM523" s="15">
        <v>0.26500000000000001</v>
      </c>
      <c r="CN523" s="15">
        <v>1713.2101499999999</v>
      </c>
      <c r="CO523" s="15">
        <v>3997.49035</v>
      </c>
      <c r="CP523" s="15">
        <v>30266.712650000001</v>
      </c>
      <c r="CQ523" s="15">
        <v>1713.2101499999999</v>
      </c>
      <c r="CR523" s="14">
        <v>1713.2101499999999</v>
      </c>
      <c r="CS523">
        <v>1713.2101499999999</v>
      </c>
      <c r="CT523">
        <v>3997.49035</v>
      </c>
      <c r="CU523">
        <v>30266.712650000001</v>
      </c>
      <c r="CV523">
        <v>1713.2101499999999</v>
      </c>
      <c r="CW523">
        <v>1713.2101499999999</v>
      </c>
      <c r="CX523">
        <v>5</v>
      </c>
      <c r="CY523" s="21">
        <f t="shared" si="8"/>
        <v>1.1273830435304345E-2</v>
      </c>
      <c r="CZ523" s="21" t="e">
        <f>VLOOKUP(F523,#REF!,12,0)</f>
        <v>#REF!</v>
      </c>
      <c r="DB523" s="16"/>
    </row>
    <row r="524" spans="1:106">
      <c r="A524" t="s">
        <v>520</v>
      </c>
      <c r="B524" t="s">
        <v>1318</v>
      </c>
      <c r="C524" t="s">
        <v>2136</v>
      </c>
      <c r="D524" t="s">
        <v>2460</v>
      </c>
      <c r="E524" t="s">
        <v>520</v>
      </c>
      <c r="F524" t="s">
        <v>1318</v>
      </c>
      <c r="I524" t="s">
        <v>836</v>
      </c>
      <c r="J524" t="s">
        <v>2418</v>
      </c>
      <c r="K524" t="s">
        <v>100</v>
      </c>
      <c r="L524" t="s">
        <v>89</v>
      </c>
      <c r="M524" t="s">
        <v>90</v>
      </c>
      <c r="N524" t="s">
        <v>999</v>
      </c>
      <c r="O524">
        <v>44581</v>
      </c>
      <c r="P524">
        <v>44500</v>
      </c>
      <c r="Q524">
        <v>1</v>
      </c>
      <c r="R524" t="s">
        <v>94</v>
      </c>
      <c r="S524">
        <v>27861.7</v>
      </c>
      <c r="T524">
        <v>27861.7</v>
      </c>
      <c r="U524">
        <v>424.74</v>
      </c>
      <c r="V524">
        <v>4.9000000000000002E-2</v>
      </c>
      <c r="W524">
        <v>1</v>
      </c>
      <c r="X524">
        <v>27861.7</v>
      </c>
      <c r="Y524" s="14">
        <v>27861.7</v>
      </c>
      <c r="Z524">
        <v>424.74</v>
      </c>
      <c r="AA524">
        <v>0</v>
      </c>
      <c r="AB524">
        <v>0</v>
      </c>
      <c r="AC524" t="s">
        <v>523</v>
      </c>
      <c r="AD524">
        <v>0</v>
      </c>
      <c r="AE524">
        <v>0</v>
      </c>
      <c r="AF524">
        <v>0</v>
      </c>
      <c r="AG524">
        <v>0</v>
      </c>
      <c r="AH524" t="s">
        <v>523</v>
      </c>
      <c r="AI524">
        <v>5</v>
      </c>
      <c r="AJ524">
        <v>5</v>
      </c>
      <c r="AL524">
        <v>5</v>
      </c>
      <c r="AM524" t="s">
        <v>95</v>
      </c>
      <c r="AN524">
        <v>0</v>
      </c>
      <c r="AO524" t="s">
        <v>95</v>
      </c>
      <c r="AP524" t="s">
        <v>95</v>
      </c>
      <c r="AQ524">
        <v>1</v>
      </c>
      <c r="AS524">
        <v>1</v>
      </c>
      <c r="AT524" t="s">
        <v>92</v>
      </c>
      <c r="AU524" t="s">
        <v>2415</v>
      </c>
      <c r="AV524" t="s">
        <v>94</v>
      </c>
      <c r="AW524">
        <v>5000000</v>
      </c>
      <c r="AX524">
        <v>4702766.92</v>
      </c>
      <c r="AY524">
        <v>1</v>
      </c>
      <c r="AZ524">
        <v>31953500</v>
      </c>
      <c r="BA524">
        <v>30053972.555643998</v>
      </c>
      <c r="BB524" t="s">
        <v>93</v>
      </c>
      <c r="BC524" t="s">
        <v>2136</v>
      </c>
      <c r="BD524">
        <v>309.39157638541258</v>
      </c>
      <c r="BE524">
        <v>0</v>
      </c>
      <c r="BF524">
        <v>4.7165455860173688</v>
      </c>
      <c r="BG524">
        <v>314.10812197142997</v>
      </c>
      <c r="BH524">
        <v>309.39157638541258</v>
      </c>
      <c r="BI524">
        <v>0</v>
      </c>
      <c r="BJ524">
        <v>4.7165455860173688</v>
      </c>
      <c r="BK524">
        <v>314.10812197142997</v>
      </c>
      <c r="BL524">
        <v>22289.360000000001</v>
      </c>
      <c r="BM524">
        <v>0</v>
      </c>
      <c r="BN524">
        <v>339.79199999999997</v>
      </c>
      <c r="BO524">
        <v>22629.152000000002</v>
      </c>
      <c r="BP524">
        <v>309.39157638541258</v>
      </c>
      <c r="BQ524">
        <v>0</v>
      </c>
      <c r="BR524">
        <v>4.7165455860173688</v>
      </c>
      <c r="BS524" s="14">
        <v>314.10812197142997</v>
      </c>
      <c r="BT524" s="15">
        <v>1607.3201784798568</v>
      </c>
      <c r="BU524" s="15">
        <v>0</v>
      </c>
      <c r="BV524" s="15">
        <v>24.502925973918835</v>
      </c>
      <c r="BW524" s="15">
        <v>1631.8231044537758</v>
      </c>
      <c r="BX524" s="15">
        <v>1607.3201784798568</v>
      </c>
      <c r="BY524" s="15">
        <v>0</v>
      </c>
      <c r="BZ524" s="15">
        <v>24.502925973918835</v>
      </c>
      <c r="CA524" s="15">
        <v>1631.8231044537758</v>
      </c>
      <c r="CB524" s="15">
        <v>115795.454136</v>
      </c>
      <c r="CC524" s="15">
        <v>0</v>
      </c>
      <c r="CD524" s="15">
        <v>1765.2534191999998</v>
      </c>
      <c r="CE524" s="15">
        <v>117560.70755520002</v>
      </c>
      <c r="CF524" s="15">
        <v>1607.3201784798568</v>
      </c>
      <c r="CG524" s="15">
        <v>0</v>
      </c>
      <c r="CH524" s="15">
        <v>24.502925973918835</v>
      </c>
      <c r="CI524" s="15">
        <v>1631.8231044537758</v>
      </c>
      <c r="CJ524" s="15" t="s">
        <v>96</v>
      </c>
      <c r="CK524" s="15">
        <v>1.4999999999999999E-2</v>
      </c>
      <c r="CL524" s="15">
        <v>3.5000000000000003E-2</v>
      </c>
      <c r="CM524" s="15">
        <v>0.26500000000000001</v>
      </c>
      <c r="CN524" s="15">
        <v>417.9255</v>
      </c>
      <c r="CO524" s="15">
        <v>975.15950000000009</v>
      </c>
      <c r="CP524" s="15">
        <v>7383.3505000000005</v>
      </c>
      <c r="CQ524" s="15">
        <v>417.9255</v>
      </c>
      <c r="CR524" s="14">
        <v>417.9255</v>
      </c>
      <c r="CS524">
        <v>417.9255</v>
      </c>
      <c r="CT524">
        <v>975.15950000000009</v>
      </c>
      <c r="CU524">
        <v>7383.3505000000005</v>
      </c>
      <c r="CV524">
        <v>417.9255</v>
      </c>
      <c r="CW524">
        <v>417.9255</v>
      </c>
      <c r="CX524">
        <v>5</v>
      </c>
      <c r="CY524" s="21">
        <f t="shared" si="8"/>
        <v>1.1273831890065214E-2</v>
      </c>
      <c r="CZ524" s="21" t="e">
        <f>VLOOKUP(F524,#REF!,12,0)</f>
        <v>#REF!</v>
      </c>
      <c r="DB524" s="16"/>
    </row>
    <row r="525" spans="1:106">
      <c r="A525" t="s">
        <v>520</v>
      </c>
      <c r="B525" t="s">
        <v>1319</v>
      </c>
      <c r="C525" t="s">
        <v>2137</v>
      </c>
      <c r="D525" t="s">
        <v>2460</v>
      </c>
      <c r="E525" t="s">
        <v>520</v>
      </c>
      <c r="F525" t="s">
        <v>1319</v>
      </c>
      <c r="I525" t="s">
        <v>836</v>
      </c>
      <c r="J525" t="s">
        <v>2418</v>
      </c>
      <c r="K525" t="s">
        <v>100</v>
      </c>
      <c r="L525" t="s">
        <v>89</v>
      </c>
      <c r="M525" t="s">
        <v>90</v>
      </c>
      <c r="N525" t="s">
        <v>978</v>
      </c>
      <c r="O525">
        <v>44581</v>
      </c>
      <c r="P525">
        <v>44500</v>
      </c>
      <c r="Q525">
        <v>1</v>
      </c>
      <c r="R525" t="s">
        <v>94</v>
      </c>
      <c r="S525">
        <v>247923.59</v>
      </c>
      <c r="T525">
        <v>247923.59</v>
      </c>
      <c r="U525">
        <v>3779.46</v>
      </c>
      <c r="V525">
        <v>4.9000000000000002E-2</v>
      </c>
      <c r="W525">
        <v>1</v>
      </c>
      <c r="X525">
        <v>247923.59</v>
      </c>
      <c r="Y525" s="14">
        <v>247923.59</v>
      </c>
      <c r="Z525">
        <v>3779.46</v>
      </c>
      <c r="AA525">
        <v>0</v>
      </c>
      <c r="AB525">
        <v>0</v>
      </c>
      <c r="AC525" t="s">
        <v>523</v>
      </c>
      <c r="AD525">
        <v>0</v>
      </c>
      <c r="AE525">
        <v>0</v>
      </c>
      <c r="AF525">
        <v>0</v>
      </c>
      <c r="AG525">
        <v>0</v>
      </c>
      <c r="AH525" t="s">
        <v>523</v>
      </c>
      <c r="AI525">
        <v>5</v>
      </c>
      <c r="AJ525">
        <v>5</v>
      </c>
      <c r="AL525">
        <v>5</v>
      </c>
      <c r="AM525" t="s">
        <v>95</v>
      </c>
      <c r="AN525">
        <v>0</v>
      </c>
      <c r="AO525" t="s">
        <v>95</v>
      </c>
      <c r="AP525" t="s">
        <v>95</v>
      </c>
      <c r="AQ525">
        <v>1</v>
      </c>
      <c r="AS525">
        <v>1</v>
      </c>
      <c r="AT525" t="s">
        <v>92</v>
      </c>
      <c r="AU525" t="s">
        <v>2415</v>
      </c>
      <c r="AV525" t="s">
        <v>94</v>
      </c>
      <c r="AW525">
        <v>5000000</v>
      </c>
      <c r="AX525">
        <v>3750681.51</v>
      </c>
      <c r="AY525">
        <v>1</v>
      </c>
      <c r="AZ525">
        <v>31953500</v>
      </c>
      <c r="BA525">
        <v>23969480.325956997</v>
      </c>
      <c r="BB525" t="s">
        <v>93</v>
      </c>
      <c r="BC525" t="s">
        <v>2137</v>
      </c>
      <c r="BD525">
        <v>2753.0793287283509</v>
      </c>
      <c r="BE525">
        <v>0</v>
      </c>
      <c r="BF525">
        <v>41.969193813931355</v>
      </c>
      <c r="BG525">
        <v>2795.0485225422822</v>
      </c>
      <c r="BH525">
        <v>2753.0793287283509</v>
      </c>
      <c r="BI525">
        <v>0</v>
      </c>
      <c r="BJ525">
        <v>41.969193813931355</v>
      </c>
      <c r="BK525">
        <v>2795.0485225422822</v>
      </c>
      <c r="BL525">
        <v>198338.87199999997</v>
      </c>
      <c r="BM525">
        <v>0</v>
      </c>
      <c r="BN525">
        <v>3023.5679999999998</v>
      </c>
      <c r="BO525">
        <v>201362.44</v>
      </c>
      <c r="BP525">
        <v>2753.0793287283509</v>
      </c>
      <c r="BQ525">
        <v>0</v>
      </c>
      <c r="BR525">
        <v>41.969193813931355</v>
      </c>
      <c r="BS525" s="14">
        <v>2795.0485225422822</v>
      </c>
      <c r="BT525" s="15">
        <v>14302.522420676656</v>
      </c>
      <c r="BU525" s="15">
        <v>0</v>
      </c>
      <c r="BV525" s="15">
        <v>218.03415878275479</v>
      </c>
      <c r="BW525" s="15">
        <v>14520.556579459409</v>
      </c>
      <c r="BX525" s="15">
        <v>14302.522420676656</v>
      </c>
      <c r="BY525" s="15">
        <v>0</v>
      </c>
      <c r="BZ525" s="15">
        <v>218.03415878275479</v>
      </c>
      <c r="CA525" s="15">
        <v>14520.556579459409</v>
      </c>
      <c r="CB525" s="15">
        <v>1030390.2739271999</v>
      </c>
      <c r="CC525" s="15">
        <v>0</v>
      </c>
      <c r="CD525" s="15">
        <v>15707.738116799999</v>
      </c>
      <c r="CE525" s="15">
        <v>1046098.012044</v>
      </c>
      <c r="CF525" s="15">
        <v>14302.522420676656</v>
      </c>
      <c r="CG525" s="15">
        <v>0</v>
      </c>
      <c r="CH525" s="15">
        <v>218.03415878275479</v>
      </c>
      <c r="CI525" s="15">
        <v>14520.556579459409</v>
      </c>
      <c r="CJ525" s="15" t="s">
        <v>96</v>
      </c>
      <c r="CK525" s="15">
        <v>1.4999999999999999E-2</v>
      </c>
      <c r="CL525" s="15">
        <v>3.5000000000000003E-2</v>
      </c>
      <c r="CM525" s="15">
        <v>0.26500000000000001</v>
      </c>
      <c r="CN525" s="15">
        <v>3718.85385</v>
      </c>
      <c r="CO525" s="15">
        <v>8677.3256500000007</v>
      </c>
      <c r="CP525" s="15">
        <v>65699.751350000006</v>
      </c>
      <c r="CQ525" s="15">
        <v>3718.85385</v>
      </c>
      <c r="CR525" s="14">
        <v>3718.85385</v>
      </c>
      <c r="CS525">
        <v>3718.85385</v>
      </c>
      <c r="CT525">
        <v>8677.3256500000007</v>
      </c>
      <c r="CU525">
        <v>65699.751350000006</v>
      </c>
      <c r="CV525">
        <v>3718.85385</v>
      </c>
      <c r="CW525">
        <v>3718.85385</v>
      </c>
      <c r="CX525">
        <v>5</v>
      </c>
      <c r="CY525" s="21">
        <f t="shared" si="8"/>
        <v>1.1273830467452823E-2</v>
      </c>
      <c r="CZ525" s="21" t="e">
        <f>VLOOKUP(F525,#REF!,12,0)</f>
        <v>#REF!</v>
      </c>
      <c r="DB525" s="16"/>
    </row>
    <row r="526" spans="1:106">
      <c r="A526" t="s">
        <v>520</v>
      </c>
      <c r="B526" t="s">
        <v>1320</v>
      </c>
      <c r="C526" t="s">
        <v>2138</v>
      </c>
      <c r="D526" t="s">
        <v>2460</v>
      </c>
      <c r="E526" t="s">
        <v>520</v>
      </c>
      <c r="F526" t="s">
        <v>1320</v>
      </c>
      <c r="I526" t="s">
        <v>836</v>
      </c>
      <c r="J526" t="s">
        <v>2418</v>
      </c>
      <c r="K526" t="s">
        <v>100</v>
      </c>
      <c r="L526" t="s">
        <v>89</v>
      </c>
      <c r="M526" t="s">
        <v>90</v>
      </c>
      <c r="N526" t="s">
        <v>1003</v>
      </c>
      <c r="O526">
        <v>44581</v>
      </c>
      <c r="P526">
        <v>44500</v>
      </c>
      <c r="Q526">
        <v>1</v>
      </c>
      <c r="R526" t="s">
        <v>94</v>
      </c>
      <c r="S526">
        <v>120177.14</v>
      </c>
      <c r="T526">
        <v>120177.14</v>
      </c>
      <c r="U526">
        <v>1832.03</v>
      </c>
      <c r="V526">
        <v>4.9000000000000002E-2</v>
      </c>
      <c r="W526">
        <v>1</v>
      </c>
      <c r="X526">
        <v>120177.14</v>
      </c>
      <c r="Y526" s="14">
        <v>120177.14</v>
      </c>
      <c r="Z526">
        <v>1832.03</v>
      </c>
      <c r="AA526">
        <v>0</v>
      </c>
      <c r="AB526">
        <v>0</v>
      </c>
      <c r="AC526" t="s">
        <v>523</v>
      </c>
      <c r="AD526">
        <v>0</v>
      </c>
      <c r="AE526">
        <v>0</v>
      </c>
      <c r="AF526">
        <v>0</v>
      </c>
      <c r="AG526">
        <v>0</v>
      </c>
      <c r="AH526" t="s">
        <v>523</v>
      </c>
      <c r="AI526">
        <v>5</v>
      </c>
      <c r="AJ526">
        <v>5</v>
      </c>
      <c r="AL526">
        <v>5</v>
      </c>
      <c r="AM526" t="s">
        <v>95</v>
      </c>
      <c r="AN526">
        <v>0</v>
      </c>
      <c r="AO526" t="s">
        <v>95</v>
      </c>
      <c r="AP526" t="s">
        <v>95</v>
      </c>
      <c r="AQ526">
        <v>1</v>
      </c>
      <c r="AS526">
        <v>1</v>
      </c>
      <c r="AT526" t="s">
        <v>92</v>
      </c>
      <c r="AU526" t="s">
        <v>2415</v>
      </c>
      <c r="AV526" t="s">
        <v>94</v>
      </c>
      <c r="AW526">
        <v>5000000</v>
      </c>
      <c r="AX526">
        <v>4676919.79</v>
      </c>
      <c r="AY526">
        <v>1</v>
      </c>
      <c r="AZ526">
        <v>31953500</v>
      </c>
      <c r="BA526">
        <v>29888791.301952999</v>
      </c>
      <c r="BB526" t="s">
        <v>93</v>
      </c>
      <c r="BC526" t="s">
        <v>2138</v>
      </c>
      <c r="BD526">
        <v>1334.5127824249926</v>
      </c>
      <c r="BE526">
        <v>0</v>
      </c>
      <c r="BF526">
        <v>20.343864505230023</v>
      </c>
      <c r="BG526">
        <v>1354.8566469302225</v>
      </c>
      <c r="BH526">
        <v>1334.5127824249926</v>
      </c>
      <c r="BI526">
        <v>0</v>
      </c>
      <c r="BJ526">
        <v>20.343864505230023</v>
      </c>
      <c r="BK526">
        <v>1354.8566469302225</v>
      </c>
      <c r="BL526">
        <v>96141.712</v>
      </c>
      <c r="BM526">
        <v>0</v>
      </c>
      <c r="BN526">
        <v>1465.6239999999998</v>
      </c>
      <c r="BO526">
        <v>97607.335999999996</v>
      </c>
      <c r="BP526">
        <v>1334.5127824249926</v>
      </c>
      <c r="BQ526">
        <v>0</v>
      </c>
      <c r="BR526">
        <v>20.343864505230023</v>
      </c>
      <c r="BS526" s="14">
        <v>1354.8566469302225</v>
      </c>
      <c r="BT526" s="15">
        <v>6932.9273559760786</v>
      </c>
      <c r="BU526" s="15">
        <v>0</v>
      </c>
      <c r="BV526" s="15">
        <v>105.68841049112049</v>
      </c>
      <c r="BW526" s="15">
        <v>7038.6157664671991</v>
      </c>
      <c r="BX526" s="15">
        <v>6932.9273559760786</v>
      </c>
      <c r="BY526" s="15">
        <v>0</v>
      </c>
      <c r="BZ526" s="15">
        <v>105.68841049112049</v>
      </c>
      <c r="CA526" s="15">
        <v>7038.6157664671991</v>
      </c>
      <c r="CB526" s="15">
        <v>499465.80801119999</v>
      </c>
      <c r="CC526" s="15">
        <v>0</v>
      </c>
      <c r="CD526" s="15">
        <v>7614.0632423999987</v>
      </c>
      <c r="CE526" s="15">
        <v>507079.87125359999</v>
      </c>
      <c r="CF526" s="15">
        <v>6932.9273559760786</v>
      </c>
      <c r="CG526" s="15">
        <v>0</v>
      </c>
      <c r="CH526" s="15">
        <v>105.68841049112049</v>
      </c>
      <c r="CI526" s="15">
        <v>7038.6157664671991</v>
      </c>
      <c r="CJ526" s="15" t="s">
        <v>96</v>
      </c>
      <c r="CK526" s="15">
        <v>1.4999999999999999E-2</v>
      </c>
      <c r="CL526" s="15">
        <v>3.5000000000000003E-2</v>
      </c>
      <c r="CM526" s="15">
        <v>0.26500000000000001</v>
      </c>
      <c r="CN526" s="15">
        <v>1802.6570999999999</v>
      </c>
      <c r="CO526" s="15">
        <v>4206.1999000000005</v>
      </c>
      <c r="CP526" s="15">
        <v>31846.9421</v>
      </c>
      <c r="CQ526" s="15">
        <v>1802.6570999999999</v>
      </c>
      <c r="CR526" s="14">
        <v>1802.6570999999999</v>
      </c>
      <c r="CS526">
        <v>1802.6570999999999</v>
      </c>
      <c r="CT526">
        <v>4206.1999000000005</v>
      </c>
      <c r="CU526">
        <v>31846.9421</v>
      </c>
      <c r="CV526">
        <v>1802.6570999999999</v>
      </c>
      <c r="CW526">
        <v>1802.6570999999999</v>
      </c>
      <c r="CX526">
        <v>5</v>
      </c>
      <c r="CY526" s="21">
        <f t="shared" si="8"/>
        <v>1.1273830005691786E-2</v>
      </c>
      <c r="CZ526" s="21" t="e">
        <f>VLOOKUP(F526,#REF!,12,0)</f>
        <v>#REF!</v>
      </c>
      <c r="DB526" s="16"/>
    </row>
    <row r="527" spans="1:106">
      <c r="A527" t="s">
        <v>520</v>
      </c>
      <c r="B527" t="s">
        <v>1321</v>
      </c>
      <c r="C527" t="s">
        <v>2139</v>
      </c>
      <c r="D527" t="s">
        <v>2460</v>
      </c>
      <c r="E527" t="s">
        <v>520</v>
      </c>
      <c r="F527" t="s">
        <v>1321</v>
      </c>
      <c r="I527" t="s">
        <v>836</v>
      </c>
      <c r="J527" t="s">
        <v>2418</v>
      </c>
      <c r="K527" t="s">
        <v>100</v>
      </c>
      <c r="L527" t="s">
        <v>89</v>
      </c>
      <c r="M527" t="s">
        <v>90</v>
      </c>
      <c r="N527" t="s">
        <v>1007</v>
      </c>
      <c r="O527">
        <v>44581</v>
      </c>
      <c r="P527">
        <v>44500</v>
      </c>
      <c r="Q527">
        <v>1</v>
      </c>
      <c r="R527" t="s">
        <v>94</v>
      </c>
      <c r="S527">
        <v>137428.5</v>
      </c>
      <c r="T527">
        <v>137428.5</v>
      </c>
      <c r="U527">
        <v>1945.38</v>
      </c>
      <c r="V527">
        <v>4.9000000000000002E-2</v>
      </c>
      <c r="W527">
        <v>1</v>
      </c>
      <c r="X527">
        <v>137428.5</v>
      </c>
      <c r="Y527" s="14">
        <v>137428.5</v>
      </c>
      <c r="Z527">
        <v>1945.38</v>
      </c>
      <c r="AA527">
        <v>0</v>
      </c>
      <c r="AB527">
        <v>0</v>
      </c>
      <c r="AC527" t="s">
        <v>523</v>
      </c>
      <c r="AD527">
        <v>0</v>
      </c>
      <c r="AE527">
        <v>0</v>
      </c>
      <c r="AF527">
        <v>0</v>
      </c>
      <c r="AG527">
        <v>0</v>
      </c>
      <c r="AH527" t="s">
        <v>523</v>
      </c>
      <c r="AI527">
        <v>5</v>
      </c>
      <c r="AJ527">
        <v>5</v>
      </c>
      <c r="AL527">
        <v>5</v>
      </c>
      <c r="AM527" t="s">
        <v>95</v>
      </c>
      <c r="AN527">
        <v>0</v>
      </c>
      <c r="AO527" t="s">
        <v>95</v>
      </c>
      <c r="AP527" t="s">
        <v>95</v>
      </c>
      <c r="AQ527">
        <v>1</v>
      </c>
      <c r="AS527">
        <v>1</v>
      </c>
      <c r="AT527" t="s">
        <v>92</v>
      </c>
      <c r="AU527" t="s">
        <v>2415</v>
      </c>
      <c r="AV527" t="s">
        <v>94</v>
      </c>
      <c r="AW527">
        <v>5000000</v>
      </c>
      <c r="AX527">
        <v>4069087.73</v>
      </c>
      <c r="AY527">
        <v>1</v>
      </c>
      <c r="AZ527">
        <v>31953500</v>
      </c>
      <c r="BA527">
        <v>26004318.956110999</v>
      </c>
      <c r="BB527" t="s">
        <v>93</v>
      </c>
      <c r="BC527" t="s">
        <v>2139</v>
      </c>
      <c r="BD527">
        <v>1526.0813322691245</v>
      </c>
      <c r="BE527">
        <v>0</v>
      </c>
      <c r="BF527">
        <v>21.602564985936027</v>
      </c>
      <c r="BG527">
        <v>1547.6838972550604</v>
      </c>
      <c r="BH527">
        <v>1526.0813322691245</v>
      </c>
      <c r="BI527">
        <v>0</v>
      </c>
      <c r="BJ527">
        <v>21.602564985936027</v>
      </c>
      <c r="BK527">
        <v>1547.6838972550604</v>
      </c>
      <c r="BL527">
        <v>109942.8</v>
      </c>
      <c r="BM527">
        <v>0</v>
      </c>
      <c r="BN527">
        <v>1556.3039999999999</v>
      </c>
      <c r="BO527">
        <v>111499.10400000001</v>
      </c>
      <c r="BP527">
        <v>1526.0813322691245</v>
      </c>
      <c r="BQ527">
        <v>0</v>
      </c>
      <c r="BR527">
        <v>21.602564985936027</v>
      </c>
      <c r="BS527" s="14">
        <v>1547.6838972550604</v>
      </c>
      <c r="BT527" s="15">
        <v>7928.1451292713282</v>
      </c>
      <c r="BU527" s="15">
        <v>0</v>
      </c>
      <c r="BV527" s="15">
        <v>112.22748535843625</v>
      </c>
      <c r="BW527" s="15">
        <v>8040.372614629764</v>
      </c>
      <c r="BX527" s="15">
        <v>7928.1451292713282</v>
      </c>
      <c r="BY527" s="15">
        <v>0</v>
      </c>
      <c r="BZ527" s="15">
        <v>112.22748535843625</v>
      </c>
      <c r="CA527" s="15">
        <v>8040.372614629764</v>
      </c>
      <c r="CB527" s="15">
        <v>571163.84028</v>
      </c>
      <c r="CC527" s="15">
        <v>0</v>
      </c>
      <c r="CD527" s="15">
        <v>8085.1549103999996</v>
      </c>
      <c r="CE527" s="15">
        <v>579248.99519040005</v>
      </c>
      <c r="CF527" s="15">
        <v>7928.1451292713282</v>
      </c>
      <c r="CG527" s="15">
        <v>0</v>
      </c>
      <c r="CH527" s="15">
        <v>112.22748535843625</v>
      </c>
      <c r="CI527" s="15">
        <v>8040.372614629764</v>
      </c>
      <c r="CJ527" s="15" t="s">
        <v>96</v>
      </c>
      <c r="CK527" s="15">
        <v>1.4999999999999999E-2</v>
      </c>
      <c r="CL527" s="15">
        <v>3.5000000000000003E-2</v>
      </c>
      <c r="CM527" s="15">
        <v>0.26500000000000001</v>
      </c>
      <c r="CN527" s="15">
        <v>2061.4274999999998</v>
      </c>
      <c r="CO527" s="15">
        <v>4809.9975000000004</v>
      </c>
      <c r="CP527" s="15">
        <v>36418.552500000005</v>
      </c>
      <c r="CQ527" s="15">
        <v>2061.4274999999998</v>
      </c>
      <c r="CR527" s="14">
        <v>2061.4274999999998</v>
      </c>
      <c r="CS527">
        <v>2061.4274999999998</v>
      </c>
      <c r="CT527">
        <v>4809.9975000000004</v>
      </c>
      <c r="CU527">
        <v>36418.552500000005</v>
      </c>
      <c r="CV527">
        <v>2061.4274999999998</v>
      </c>
      <c r="CW527">
        <v>2061.4274999999998</v>
      </c>
      <c r="CX527">
        <v>5</v>
      </c>
      <c r="CY527" s="21">
        <f t="shared" si="8"/>
        <v>1.1261738993404283E-2</v>
      </c>
      <c r="CZ527" s="21" t="e">
        <f>VLOOKUP(F527,#REF!,12,0)</f>
        <v>#REF!</v>
      </c>
      <c r="DB527" s="16"/>
    </row>
    <row r="528" spans="1:106">
      <c r="A528" t="s">
        <v>520</v>
      </c>
      <c r="B528" t="s">
        <v>1322</v>
      </c>
      <c r="C528" t="s">
        <v>2140</v>
      </c>
      <c r="D528" t="s">
        <v>2460</v>
      </c>
      <c r="E528" t="s">
        <v>520</v>
      </c>
      <c r="F528" t="s">
        <v>1322</v>
      </c>
      <c r="I528" t="s">
        <v>836</v>
      </c>
      <c r="J528" t="s">
        <v>2418</v>
      </c>
      <c r="K528" t="s">
        <v>100</v>
      </c>
      <c r="L528" t="s">
        <v>89</v>
      </c>
      <c r="M528" t="s">
        <v>90</v>
      </c>
      <c r="N528" t="s">
        <v>1280</v>
      </c>
      <c r="O528">
        <v>44581</v>
      </c>
      <c r="P528">
        <v>44500</v>
      </c>
      <c r="Q528">
        <v>1</v>
      </c>
      <c r="R528" t="s">
        <v>94</v>
      </c>
      <c r="S528">
        <v>186729.76</v>
      </c>
      <c r="T528">
        <v>186729.76</v>
      </c>
      <c r="U528">
        <v>2567.02</v>
      </c>
      <c r="V528">
        <v>4.9000000000000002E-2</v>
      </c>
      <c r="W528">
        <v>1</v>
      </c>
      <c r="X528">
        <v>186729.76</v>
      </c>
      <c r="Y528" s="14">
        <v>186729.76</v>
      </c>
      <c r="Z528">
        <v>2567.02</v>
      </c>
      <c r="AA528">
        <v>0</v>
      </c>
      <c r="AB528">
        <v>0</v>
      </c>
      <c r="AC528" t="s">
        <v>523</v>
      </c>
      <c r="AD528">
        <v>0</v>
      </c>
      <c r="AE528">
        <v>0</v>
      </c>
      <c r="AF528">
        <v>0</v>
      </c>
      <c r="AG528">
        <v>0</v>
      </c>
      <c r="AH528" t="s">
        <v>523</v>
      </c>
      <c r="AI528">
        <v>5</v>
      </c>
      <c r="AJ528">
        <v>5</v>
      </c>
      <c r="AL528">
        <v>5</v>
      </c>
      <c r="AM528" t="s">
        <v>95</v>
      </c>
      <c r="AN528">
        <v>0</v>
      </c>
      <c r="AO528" t="s">
        <v>95</v>
      </c>
      <c r="AP528" t="s">
        <v>95</v>
      </c>
      <c r="AQ528">
        <v>1</v>
      </c>
      <c r="AS528">
        <v>1</v>
      </c>
      <c r="AT528" t="s">
        <v>92</v>
      </c>
      <c r="AU528" t="s">
        <v>2415</v>
      </c>
      <c r="AV528" t="s">
        <v>94</v>
      </c>
      <c r="AW528">
        <v>5000000</v>
      </c>
      <c r="AX528">
        <v>4717328.49</v>
      </c>
      <c r="AY528">
        <v>1</v>
      </c>
      <c r="AZ528">
        <v>31953500</v>
      </c>
      <c r="BA528">
        <v>30147031.181042999</v>
      </c>
      <c r="BB528" t="s">
        <v>93</v>
      </c>
      <c r="BC528" t="s">
        <v>2140</v>
      </c>
      <c r="BD528">
        <v>2073.5495251355715</v>
      </c>
      <c r="BE528">
        <v>0</v>
      </c>
      <c r="BF528">
        <v>28.505596012191702</v>
      </c>
      <c r="BG528">
        <v>2102.0551211477632</v>
      </c>
      <c r="BH528">
        <v>2073.5495251355715</v>
      </c>
      <c r="BI528">
        <v>0</v>
      </c>
      <c r="BJ528">
        <v>28.505596012191702</v>
      </c>
      <c r="BK528">
        <v>2102.0551211477632</v>
      </c>
      <c r="BL528">
        <v>149383.80800000002</v>
      </c>
      <c r="BM528">
        <v>0</v>
      </c>
      <c r="BN528">
        <v>2053.616</v>
      </c>
      <c r="BO528">
        <v>151437.424</v>
      </c>
      <c r="BP528">
        <v>2073.5495251355715</v>
      </c>
      <c r="BQ528">
        <v>0</v>
      </c>
      <c r="BR528">
        <v>28.505596012191702</v>
      </c>
      <c r="BS528" s="14">
        <v>2102.0551211477632</v>
      </c>
      <c r="BT528" s="15">
        <v>10772.297138031807</v>
      </c>
      <c r="BU528" s="15">
        <v>0</v>
      </c>
      <c r="BV528" s="15">
        <v>148.08942184293713</v>
      </c>
      <c r="BW528" s="15">
        <v>10920.386559874745</v>
      </c>
      <c r="BX528" s="15">
        <v>10772.297138031807</v>
      </c>
      <c r="BY528" s="15">
        <v>0</v>
      </c>
      <c r="BZ528" s="15">
        <v>148.08942184293713</v>
      </c>
      <c r="CA528" s="15">
        <v>10920.386559874745</v>
      </c>
      <c r="CB528" s="15">
        <v>776063.82094080013</v>
      </c>
      <c r="CC528" s="15">
        <v>0</v>
      </c>
      <c r="CD528" s="15">
        <v>10668.7404816</v>
      </c>
      <c r="CE528" s="15">
        <v>786732.56142240006</v>
      </c>
      <c r="CF528" s="15">
        <v>10772.297138031807</v>
      </c>
      <c r="CG528" s="15">
        <v>0</v>
      </c>
      <c r="CH528" s="15">
        <v>148.08942184293713</v>
      </c>
      <c r="CI528" s="15">
        <v>10920.386559874745</v>
      </c>
      <c r="CJ528" s="15" t="s">
        <v>96</v>
      </c>
      <c r="CK528" s="15">
        <v>1.4999999999999999E-2</v>
      </c>
      <c r="CL528" s="15">
        <v>3.5000000000000003E-2</v>
      </c>
      <c r="CM528" s="15">
        <v>0.26500000000000001</v>
      </c>
      <c r="CN528" s="15">
        <v>2800.9463999999998</v>
      </c>
      <c r="CO528" s="15">
        <v>6535.5416000000014</v>
      </c>
      <c r="CP528" s="15">
        <v>49483.386400000003</v>
      </c>
      <c r="CQ528" s="15">
        <v>2800.9463999999998</v>
      </c>
      <c r="CR528" s="14">
        <v>2800.9463999999998</v>
      </c>
      <c r="CS528">
        <v>2800.9463999999998</v>
      </c>
      <c r="CT528">
        <v>6535.5416000000014</v>
      </c>
      <c r="CU528">
        <v>49483.386400000003</v>
      </c>
      <c r="CV528">
        <v>2800.9463999999998</v>
      </c>
      <c r="CW528">
        <v>2800.9463999999998</v>
      </c>
      <c r="CX528">
        <v>5</v>
      </c>
      <c r="CY528" s="21">
        <f t="shared" si="8"/>
        <v>1.1257204642408168E-2</v>
      </c>
      <c r="CZ528" s="21" t="e">
        <f>VLOOKUP(F528,#REF!,12,0)</f>
        <v>#REF!</v>
      </c>
      <c r="DB528" s="16"/>
    </row>
    <row r="529" spans="1:106">
      <c r="A529" t="s">
        <v>520</v>
      </c>
      <c r="B529" t="s">
        <v>1323</v>
      </c>
      <c r="C529" t="s">
        <v>2141</v>
      </c>
      <c r="D529" t="s">
        <v>2460</v>
      </c>
      <c r="E529" t="s">
        <v>520</v>
      </c>
      <c r="F529" t="s">
        <v>1323</v>
      </c>
      <c r="I529" t="s">
        <v>836</v>
      </c>
      <c r="J529" t="s">
        <v>2418</v>
      </c>
      <c r="K529" t="s">
        <v>100</v>
      </c>
      <c r="L529" t="s">
        <v>89</v>
      </c>
      <c r="M529" t="s">
        <v>90</v>
      </c>
      <c r="N529" t="s">
        <v>991</v>
      </c>
      <c r="O529">
        <v>44581</v>
      </c>
      <c r="P529">
        <v>44500</v>
      </c>
      <c r="Q529">
        <v>1</v>
      </c>
      <c r="R529" t="s">
        <v>94</v>
      </c>
      <c r="S529">
        <v>315535.69</v>
      </c>
      <c r="T529">
        <v>315535.69</v>
      </c>
      <c r="U529">
        <v>4337.74</v>
      </c>
      <c r="V529">
        <v>4.9000000000000002E-2</v>
      </c>
      <c r="W529">
        <v>1</v>
      </c>
      <c r="X529">
        <v>315535.69</v>
      </c>
      <c r="Y529" s="14">
        <v>315535.69</v>
      </c>
      <c r="Z529">
        <v>4337.74</v>
      </c>
      <c r="AA529">
        <v>0</v>
      </c>
      <c r="AB529">
        <v>0</v>
      </c>
      <c r="AC529" t="s">
        <v>523</v>
      </c>
      <c r="AD529">
        <v>0</v>
      </c>
      <c r="AE529">
        <v>0</v>
      </c>
      <c r="AF529">
        <v>0</v>
      </c>
      <c r="AG529">
        <v>0</v>
      </c>
      <c r="AH529" t="s">
        <v>523</v>
      </c>
      <c r="AI529">
        <v>5</v>
      </c>
      <c r="AJ529">
        <v>5</v>
      </c>
      <c r="AL529">
        <v>5</v>
      </c>
      <c r="AM529" t="s">
        <v>95</v>
      </c>
      <c r="AN529">
        <v>0</v>
      </c>
      <c r="AO529" t="s">
        <v>95</v>
      </c>
      <c r="AP529" t="s">
        <v>95</v>
      </c>
      <c r="AQ529">
        <v>1</v>
      </c>
      <c r="AS529">
        <v>1</v>
      </c>
      <c r="AT529" t="s">
        <v>92</v>
      </c>
      <c r="AU529" t="s">
        <v>2415</v>
      </c>
      <c r="AV529" t="s">
        <v>94</v>
      </c>
      <c r="AW529">
        <v>5000000</v>
      </c>
      <c r="AX529">
        <v>3237843.41</v>
      </c>
      <c r="AY529">
        <v>1</v>
      </c>
      <c r="AZ529">
        <v>31953500</v>
      </c>
      <c r="BA529">
        <v>20692085.880286999</v>
      </c>
      <c r="BB529" t="s">
        <v>93</v>
      </c>
      <c r="BC529" t="s">
        <v>2141</v>
      </c>
      <c r="BD529">
        <v>3503.8811176259469</v>
      </c>
      <c r="BE529">
        <v>0</v>
      </c>
      <c r="BF529">
        <v>48.16864069852376</v>
      </c>
      <c r="BG529">
        <v>3552.0497583244705</v>
      </c>
      <c r="BH529">
        <v>3503.8811176259469</v>
      </c>
      <c r="BI529">
        <v>0</v>
      </c>
      <c r="BJ529">
        <v>48.16864069852376</v>
      </c>
      <c r="BK529">
        <v>3552.0497583244705</v>
      </c>
      <c r="BL529">
        <v>252428.55199999997</v>
      </c>
      <c r="BM529">
        <v>0</v>
      </c>
      <c r="BN529">
        <v>3470.1919999999996</v>
      </c>
      <c r="BO529">
        <v>255898.74400000001</v>
      </c>
      <c r="BP529">
        <v>3503.8811176259469</v>
      </c>
      <c r="BQ529">
        <v>0</v>
      </c>
      <c r="BR529">
        <v>48.16864069852376</v>
      </c>
      <c r="BS529" s="14">
        <v>3552.0497583244705</v>
      </c>
      <c r="BT529" s="15">
        <v>18203.012794178558</v>
      </c>
      <c r="BU529" s="15">
        <v>0</v>
      </c>
      <c r="BV529" s="15">
        <v>250.24090529290078</v>
      </c>
      <c r="BW529" s="15">
        <v>18453.253699471457</v>
      </c>
      <c r="BX529" s="15">
        <v>18203.012794178558</v>
      </c>
      <c r="BY529" s="15">
        <v>0</v>
      </c>
      <c r="BZ529" s="15">
        <v>250.24090529290078</v>
      </c>
      <c r="CA529" s="15">
        <v>18453.253699471457</v>
      </c>
      <c r="CB529" s="15">
        <v>1311391.5704951999</v>
      </c>
      <c r="CC529" s="15">
        <v>0</v>
      </c>
      <c r="CD529" s="15">
        <v>18027.994459199999</v>
      </c>
      <c r="CE529" s="15">
        <v>1329419.5649544001</v>
      </c>
      <c r="CF529" s="15">
        <v>18203.012794178558</v>
      </c>
      <c r="CG529" s="15">
        <v>0</v>
      </c>
      <c r="CH529" s="15">
        <v>250.24090529290078</v>
      </c>
      <c r="CI529" s="15">
        <v>18453.253699471457</v>
      </c>
      <c r="CJ529" s="15" t="s">
        <v>96</v>
      </c>
      <c r="CK529" s="15">
        <v>1.4999999999999999E-2</v>
      </c>
      <c r="CL529" s="15">
        <v>3.5000000000000003E-2</v>
      </c>
      <c r="CM529" s="15">
        <v>0.26500000000000001</v>
      </c>
      <c r="CN529" s="15">
        <v>4733.0353500000001</v>
      </c>
      <c r="CO529" s="15">
        <v>11043.749150000001</v>
      </c>
      <c r="CP529" s="15">
        <v>83616.957850000006</v>
      </c>
      <c r="CQ529" s="15">
        <v>4733.0353500000001</v>
      </c>
      <c r="CR529" s="14">
        <v>4733.0353500000001</v>
      </c>
      <c r="CS529">
        <v>4733.0353500000001</v>
      </c>
      <c r="CT529">
        <v>11043.749150000001</v>
      </c>
      <c r="CU529">
        <v>83616.957850000006</v>
      </c>
      <c r="CV529">
        <v>4733.0353500000001</v>
      </c>
      <c r="CW529">
        <v>4733.0353500000001</v>
      </c>
      <c r="CX529">
        <v>5</v>
      </c>
      <c r="CY529" s="21">
        <f t="shared" si="8"/>
        <v>1.1257204401582815E-2</v>
      </c>
      <c r="CZ529" s="21" t="e">
        <f>VLOOKUP(F529,#REF!,12,0)</f>
        <v>#REF!</v>
      </c>
      <c r="DB529" s="16"/>
    </row>
    <row r="530" spans="1:106">
      <c r="A530" t="s">
        <v>520</v>
      </c>
      <c r="B530" t="s">
        <v>1324</v>
      </c>
      <c r="C530" t="s">
        <v>2142</v>
      </c>
      <c r="D530" t="s">
        <v>2460</v>
      </c>
      <c r="E530" t="s">
        <v>520</v>
      </c>
      <c r="F530" t="s">
        <v>1324</v>
      </c>
      <c r="I530" t="s">
        <v>836</v>
      </c>
      <c r="J530" t="s">
        <v>2418</v>
      </c>
      <c r="K530" t="s">
        <v>100</v>
      </c>
      <c r="L530" t="s">
        <v>89</v>
      </c>
      <c r="M530" t="s">
        <v>90</v>
      </c>
      <c r="N530" t="s">
        <v>1237</v>
      </c>
      <c r="O530">
        <v>44581</v>
      </c>
      <c r="P530">
        <v>44500</v>
      </c>
      <c r="Q530">
        <v>1</v>
      </c>
      <c r="R530" t="s">
        <v>94</v>
      </c>
      <c r="S530">
        <v>37492.400000000001</v>
      </c>
      <c r="T530">
        <v>37492.400000000001</v>
      </c>
      <c r="U530">
        <v>505.21</v>
      </c>
      <c r="V530">
        <v>4.9000000000000002E-2</v>
      </c>
      <c r="W530">
        <v>1</v>
      </c>
      <c r="X530">
        <v>37492.400000000001</v>
      </c>
      <c r="Y530" s="14">
        <v>37492.400000000001</v>
      </c>
      <c r="Z530">
        <v>505.21</v>
      </c>
      <c r="AA530">
        <v>0</v>
      </c>
      <c r="AB530">
        <v>0</v>
      </c>
      <c r="AC530" t="s">
        <v>523</v>
      </c>
      <c r="AD530">
        <v>0</v>
      </c>
      <c r="AE530">
        <v>0</v>
      </c>
      <c r="AF530">
        <v>0</v>
      </c>
      <c r="AG530">
        <v>0</v>
      </c>
      <c r="AH530" t="s">
        <v>523</v>
      </c>
      <c r="AI530">
        <v>5</v>
      </c>
      <c r="AJ530">
        <v>5</v>
      </c>
      <c r="AL530">
        <v>5</v>
      </c>
      <c r="AM530" t="s">
        <v>95</v>
      </c>
      <c r="AN530">
        <v>0</v>
      </c>
      <c r="AO530" t="s">
        <v>95</v>
      </c>
      <c r="AP530" t="s">
        <v>95</v>
      </c>
      <c r="AQ530">
        <v>1</v>
      </c>
      <c r="AS530">
        <v>1</v>
      </c>
      <c r="AT530" t="s">
        <v>92</v>
      </c>
      <c r="AU530" t="s">
        <v>2415</v>
      </c>
      <c r="AV530" t="s">
        <v>94</v>
      </c>
      <c r="AW530">
        <v>5000000</v>
      </c>
      <c r="AX530">
        <v>4945294.1100000003</v>
      </c>
      <c r="AY530">
        <v>1</v>
      </c>
      <c r="AZ530">
        <v>31953500</v>
      </c>
      <c r="BA530">
        <v>31603891.068777002</v>
      </c>
      <c r="BB530" t="s">
        <v>93</v>
      </c>
      <c r="BC530" t="s">
        <v>2142</v>
      </c>
      <c r="BD530">
        <v>416.33614382727694</v>
      </c>
      <c r="BE530">
        <v>0</v>
      </c>
      <c r="BF530">
        <v>5.6101285386632638</v>
      </c>
      <c r="BG530">
        <v>421.94627236594022</v>
      </c>
      <c r="BH530">
        <v>416.33614382727694</v>
      </c>
      <c r="BI530">
        <v>0</v>
      </c>
      <c r="BJ530">
        <v>5.6101285386632638</v>
      </c>
      <c r="BK530">
        <v>421.94627236594022</v>
      </c>
      <c r="BL530">
        <v>29993.920000000002</v>
      </c>
      <c r="BM530">
        <v>0</v>
      </c>
      <c r="BN530">
        <v>404.16799999999995</v>
      </c>
      <c r="BO530">
        <v>30398.087999999996</v>
      </c>
      <c r="BP530">
        <v>416.33614382727694</v>
      </c>
      <c r="BQ530">
        <v>0</v>
      </c>
      <c r="BR530">
        <v>5.6101285386632638</v>
      </c>
      <c r="BS530" s="14">
        <v>421.94627236594022</v>
      </c>
      <c r="BT530" s="15">
        <v>2162.9079007970863</v>
      </c>
      <c r="BU530" s="15">
        <v>0</v>
      </c>
      <c r="BV530" s="15">
        <v>29.145178771209522</v>
      </c>
      <c r="BW530" s="15">
        <v>2192.0530795682962</v>
      </c>
      <c r="BX530" s="15">
        <v>2162.9079007970863</v>
      </c>
      <c r="BY530" s="15">
        <v>0</v>
      </c>
      <c r="BZ530" s="15">
        <v>29.145178771209522</v>
      </c>
      <c r="CA530" s="15">
        <v>2192.0530795682962</v>
      </c>
      <c r="CB530" s="15">
        <v>155821.41379200001</v>
      </c>
      <c r="CC530" s="15">
        <v>0</v>
      </c>
      <c r="CD530" s="15">
        <v>2099.6931767999999</v>
      </c>
      <c r="CE530" s="15">
        <v>157921.10696879998</v>
      </c>
      <c r="CF530" s="15">
        <v>2162.9079007970863</v>
      </c>
      <c r="CG530" s="15">
        <v>0</v>
      </c>
      <c r="CH530" s="15">
        <v>29.145178771209522</v>
      </c>
      <c r="CI530" s="15">
        <v>2192.0530795682962</v>
      </c>
      <c r="CJ530" s="15" t="s">
        <v>96</v>
      </c>
      <c r="CK530" s="15">
        <v>1.4999999999999999E-2</v>
      </c>
      <c r="CL530" s="15">
        <v>3.5000000000000003E-2</v>
      </c>
      <c r="CM530" s="15">
        <v>0.26500000000000001</v>
      </c>
      <c r="CN530" s="15">
        <v>562.38599999999997</v>
      </c>
      <c r="CO530" s="15">
        <v>1312.2340000000002</v>
      </c>
      <c r="CP530" s="15">
        <v>9935.4860000000008</v>
      </c>
      <c r="CQ530" s="15">
        <v>562.38599999999997</v>
      </c>
      <c r="CR530" s="14">
        <v>562.38599999999997</v>
      </c>
      <c r="CS530">
        <v>562.38599999999997</v>
      </c>
      <c r="CT530">
        <v>1312.2340000000002</v>
      </c>
      <c r="CU530">
        <v>9935.4860000000008</v>
      </c>
      <c r="CV530">
        <v>562.38599999999997</v>
      </c>
      <c r="CW530">
        <v>562.38599999999997</v>
      </c>
      <c r="CX530">
        <v>5</v>
      </c>
      <c r="CY530" s="21">
        <f t="shared" si="8"/>
        <v>1.1254181443864362E-2</v>
      </c>
      <c r="CZ530" s="21" t="e">
        <f>VLOOKUP(F530,#REF!,12,0)</f>
        <v>#REF!</v>
      </c>
      <c r="DB530" s="16"/>
    </row>
    <row r="531" spans="1:106">
      <c r="A531" t="s">
        <v>520</v>
      </c>
      <c r="B531" t="s">
        <v>1325</v>
      </c>
      <c r="C531" t="s">
        <v>2143</v>
      </c>
      <c r="D531" t="s">
        <v>2460</v>
      </c>
      <c r="E531" t="s">
        <v>520</v>
      </c>
      <c r="F531" t="s">
        <v>1325</v>
      </c>
      <c r="I531" t="s">
        <v>836</v>
      </c>
      <c r="J531" t="s">
        <v>2418</v>
      </c>
      <c r="K531" t="s">
        <v>100</v>
      </c>
      <c r="L531" t="s">
        <v>89</v>
      </c>
      <c r="M531" t="s">
        <v>90</v>
      </c>
      <c r="N531" t="s">
        <v>982</v>
      </c>
      <c r="O531">
        <v>44581</v>
      </c>
      <c r="P531">
        <v>44500</v>
      </c>
      <c r="Q531">
        <v>1</v>
      </c>
      <c r="R531" t="s">
        <v>94</v>
      </c>
      <c r="S531">
        <v>286877.57</v>
      </c>
      <c r="T531">
        <v>286877.57</v>
      </c>
      <c r="U531">
        <v>3865.68</v>
      </c>
      <c r="V531">
        <v>4.9000000000000002E-2</v>
      </c>
      <c r="W531">
        <v>1</v>
      </c>
      <c r="X531">
        <v>286877.57</v>
      </c>
      <c r="Y531" s="14">
        <v>286877.57</v>
      </c>
      <c r="Z531">
        <v>3865.68</v>
      </c>
      <c r="AA531">
        <v>0</v>
      </c>
      <c r="AB531">
        <v>0</v>
      </c>
      <c r="AC531" t="s">
        <v>523</v>
      </c>
      <c r="AD531">
        <v>0</v>
      </c>
      <c r="AE531">
        <v>0</v>
      </c>
      <c r="AF531">
        <v>0</v>
      </c>
      <c r="AG531">
        <v>0</v>
      </c>
      <c r="AH531" t="s">
        <v>523</v>
      </c>
      <c r="AI531">
        <v>5</v>
      </c>
      <c r="AJ531">
        <v>5</v>
      </c>
      <c r="AL531">
        <v>5</v>
      </c>
      <c r="AM531" t="s">
        <v>95</v>
      </c>
      <c r="AN531">
        <v>0</v>
      </c>
      <c r="AO531" t="s">
        <v>95</v>
      </c>
      <c r="AP531" t="s">
        <v>95</v>
      </c>
      <c r="AQ531">
        <v>1</v>
      </c>
      <c r="AS531">
        <v>1</v>
      </c>
      <c r="AT531" t="s">
        <v>92</v>
      </c>
      <c r="AU531" t="s">
        <v>2415</v>
      </c>
      <c r="AV531" t="s">
        <v>94</v>
      </c>
      <c r="AW531">
        <v>5000000</v>
      </c>
      <c r="AX531">
        <v>4500182.9400000004</v>
      </c>
      <c r="AY531">
        <v>1</v>
      </c>
      <c r="AZ531">
        <v>31953500</v>
      </c>
      <c r="BA531">
        <v>28759319.114658002</v>
      </c>
      <c r="BB531" t="s">
        <v>93</v>
      </c>
      <c r="BC531" t="s">
        <v>2143</v>
      </c>
      <c r="BD531">
        <v>3185.645657368952</v>
      </c>
      <c r="BE531">
        <v>0</v>
      </c>
      <c r="BF531">
        <v>42.926627915797013</v>
      </c>
      <c r="BG531">
        <v>3228.5722852847489</v>
      </c>
      <c r="BH531">
        <v>3185.645657368952</v>
      </c>
      <c r="BI531">
        <v>0</v>
      </c>
      <c r="BJ531">
        <v>42.926627915797013</v>
      </c>
      <c r="BK531">
        <v>3228.5722852847489</v>
      </c>
      <c r="BL531">
        <v>229502.05600000004</v>
      </c>
      <c r="BM531">
        <v>0</v>
      </c>
      <c r="BN531">
        <v>3092.5439999999994</v>
      </c>
      <c r="BO531">
        <v>232594.6</v>
      </c>
      <c r="BP531">
        <v>3185.645657368952</v>
      </c>
      <c r="BQ531">
        <v>0</v>
      </c>
      <c r="BR531">
        <v>42.926627915797013</v>
      </c>
      <c r="BS531" s="14">
        <v>3228.5722852847489</v>
      </c>
      <c r="BT531" s="15">
        <v>16549.747754597443</v>
      </c>
      <c r="BU531" s="15">
        <v>0</v>
      </c>
      <c r="BV531" s="15">
        <v>223.00812468535707</v>
      </c>
      <c r="BW531" s="15">
        <v>16772.755879282799</v>
      </c>
      <c r="BX531" s="15">
        <v>16549.747754597443</v>
      </c>
      <c r="BY531" s="15">
        <v>0</v>
      </c>
      <c r="BZ531" s="15">
        <v>223.00812468535707</v>
      </c>
      <c r="CA531" s="15">
        <v>16772.755879282799</v>
      </c>
      <c r="CB531" s="15">
        <v>1192286.1311256003</v>
      </c>
      <c r="CC531" s="15">
        <v>0</v>
      </c>
      <c r="CD531" s="15">
        <v>16066.075334399997</v>
      </c>
      <c r="CE531" s="15">
        <v>1208352.20646</v>
      </c>
      <c r="CF531" s="15">
        <v>16549.747754597443</v>
      </c>
      <c r="CG531" s="15">
        <v>0</v>
      </c>
      <c r="CH531" s="15">
        <v>223.00812468535707</v>
      </c>
      <c r="CI531" s="15">
        <v>16772.755879282799</v>
      </c>
      <c r="CJ531" s="15" t="s">
        <v>96</v>
      </c>
      <c r="CK531" s="15">
        <v>1.4999999999999999E-2</v>
      </c>
      <c r="CL531" s="15">
        <v>3.5000000000000003E-2</v>
      </c>
      <c r="CM531" s="15">
        <v>0.26500000000000001</v>
      </c>
      <c r="CN531" s="15">
        <v>4303.1635500000002</v>
      </c>
      <c r="CO531" s="15">
        <v>10040.714950000001</v>
      </c>
      <c r="CP531" s="15">
        <v>76022.556049999999</v>
      </c>
      <c r="CQ531" s="15">
        <v>4303.1635500000002</v>
      </c>
      <c r="CR531" s="14">
        <v>4303.1635500000002</v>
      </c>
      <c r="CS531">
        <v>4303.1635500000002</v>
      </c>
      <c r="CT531">
        <v>10040.714950000001</v>
      </c>
      <c r="CU531">
        <v>76022.556049999999</v>
      </c>
      <c r="CV531">
        <v>4303.1635500000002</v>
      </c>
      <c r="CW531">
        <v>4303.1635500000002</v>
      </c>
      <c r="CX531">
        <v>5</v>
      </c>
      <c r="CY531" s="21">
        <f t="shared" si="8"/>
        <v>1.1254181654162606E-2</v>
      </c>
      <c r="CZ531" s="21" t="e">
        <f>VLOOKUP(F531,#REF!,12,0)</f>
        <v>#REF!</v>
      </c>
      <c r="DB531" s="16"/>
    </row>
    <row r="532" spans="1:106">
      <c r="A532" t="s">
        <v>520</v>
      </c>
      <c r="B532" t="s">
        <v>1326</v>
      </c>
      <c r="C532" t="s">
        <v>2144</v>
      </c>
      <c r="D532" t="s">
        <v>2460</v>
      </c>
      <c r="E532" t="s">
        <v>520</v>
      </c>
      <c r="F532" t="s">
        <v>1326</v>
      </c>
      <c r="I532" t="s">
        <v>836</v>
      </c>
      <c r="J532" t="s">
        <v>2418</v>
      </c>
      <c r="K532" t="s">
        <v>100</v>
      </c>
      <c r="L532" t="s">
        <v>89</v>
      </c>
      <c r="M532" t="s">
        <v>90</v>
      </c>
      <c r="N532" t="s">
        <v>1012</v>
      </c>
      <c r="O532">
        <v>44581</v>
      </c>
      <c r="P532">
        <v>44500</v>
      </c>
      <c r="Q532">
        <v>1</v>
      </c>
      <c r="R532" t="s">
        <v>94</v>
      </c>
      <c r="S532">
        <v>101850.08</v>
      </c>
      <c r="T532">
        <v>101850.08</v>
      </c>
      <c r="U532">
        <v>1358.57</v>
      </c>
      <c r="V532">
        <v>4.9000000000000002E-2</v>
      </c>
      <c r="W532">
        <v>1</v>
      </c>
      <c r="X532">
        <v>101850.08</v>
      </c>
      <c r="Y532" s="14">
        <v>101850.08</v>
      </c>
      <c r="Z532">
        <v>1358.57</v>
      </c>
      <c r="AA532">
        <v>0</v>
      </c>
      <c r="AB532">
        <v>0</v>
      </c>
      <c r="AC532" t="s">
        <v>523</v>
      </c>
      <c r="AD532">
        <v>0</v>
      </c>
      <c r="AE532">
        <v>0</v>
      </c>
      <c r="AF532">
        <v>0</v>
      </c>
      <c r="AG532">
        <v>0</v>
      </c>
      <c r="AH532" t="s">
        <v>523</v>
      </c>
      <c r="AI532">
        <v>5</v>
      </c>
      <c r="AJ532">
        <v>5</v>
      </c>
      <c r="AL532">
        <v>5</v>
      </c>
      <c r="AM532" t="s">
        <v>95</v>
      </c>
      <c r="AN532">
        <v>0</v>
      </c>
      <c r="AO532" t="s">
        <v>95</v>
      </c>
      <c r="AP532" t="s">
        <v>95</v>
      </c>
      <c r="AQ532">
        <v>1</v>
      </c>
      <c r="AS532">
        <v>1</v>
      </c>
      <c r="AT532" t="s">
        <v>92</v>
      </c>
      <c r="AU532" t="s">
        <v>2415</v>
      </c>
      <c r="AV532" t="s">
        <v>94</v>
      </c>
      <c r="AW532">
        <v>5000000</v>
      </c>
      <c r="AX532">
        <v>4576045.49</v>
      </c>
      <c r="AY532">
        <v>1</v>
      </c>
      <c r="AZ532">
        <v>31953500</v>
      </c>
      <c r="BA532">
        <v>29244133.912943002</v>
      </c>
      <c r="BB532" t="s">
        <v>93</v>
      </c>
      <c r="BC532" t="s">
        <v>2144</v>
      </c>
      <c r="BD532">
        <v>1130.9990706303054</v>
      </c>
      <c r="BE532">
        <v>0</v>
      </c>
      <c r="BF532">
        <v>15.086305355736723</v>
      </c>
      <c r="BG532">
        <v>1146.085375986042</v>
      </c>
      <c r="BH532">
        <v>1130.9990706303054</v>
      </c>
      <c r="BI532">
        <v>0</v>
      </c>
      <c r="BJ532">
        <v>15.086305355736723</v>
      </c>
      <c r="BK532">
        <v>1146.085375986042</v>
      </c>
      <c r="BL532">
        <v>81480.064000000013</v>
      </c>
      <c r="BM532">
        <v>0</v>
      </c>
      <c r="BN532">
        <v>1086.8559999999998</v>
      </c>
      <c r="BO532">
        <v>82566.920000000013</v>
      </c>
      <c r="BP532">
        <v>1130.9990706303054</v>
      </c>
      <c r="BQ532">
        <v>0</v>
      </c>
      <c r="BR532">
        <v>15.086305355736723</v>
      </c>
      <c r="BS532" s="14">
        <v>1146.085375986042</v>
      </c>
      <c r="BT532" s="15">
        <v>5875.6532718314993</v>
      </c>
      <c r="BU532" s="15">
        <v>0</v>
      </c>
      <c r="BV532" s="15">
        <v>78.374864953587846</v>
      </c>
      <c r="BW532" s="15">
        <v>5954.0281367850866</v>
      </c>
      <c r="BX532" s="15">
        <v>5875.6532718314993</v>
      </c>
      <c r="BY532" s="15">
        <v>0</v>
      </c>
      <c r="BZ532" s="15">
        <v>78.374864953587846</v>
      </c>
      <c r="CA532" s="15">
        <v>5954.0281367850866</v>
      </c>
      <c r="CB532" s="15">
        <v>423297.08048640005</v>
      </c>
      <c r="CC532" s="15">
        <v>0</v>
      </c>
      <c r="CD532" s="15">
        <v>5646.3256055999991</v>
      </c>
      <c r="CE532" s="15">
        <v>428943.40609200008</v>
      </c>
      <c r="CF532" s="15">
        <v>5875.6532718314993</v>
      </c>
      <c r="CG532" s="15">
        <v>0</v>
      </c>
      <c r="CH532" s="15">
        <v>78.374864953587846</v>
      </c>
      <c r="CI532" s="15">
        <v>5954.0281367850866</v>
      </c>
      <c r="CJ532" s="15" t="s">
        <v>96</v>
      </c>
      <c r="CK532" s="15">
        <v>1.4999999999999999E-2</v>
      </c>
      <c r="CL532" s="15">
        <v>3.5000000000000003E-2</v>
      </c>
      <c r="CM532" s="15">
        <v>0.26500000000000001</v>
      </c>
      <c r="CN532" s="15">
        <v>1527.7511999999999</v>
      </c>
      <c r="CO532" s="15">
        <v>3564.7528000000002</v>
      </c>
      <c r="CP532" s="15">
        <v>26990.271200000003</v>
      </c>
      <c r="CQ532" s="15">
        <v>1527.7511999999999</v>
      </c>
      <c r="CR532" s="14">
        <v>1527.7511999999999</v>
      </c>
      <c r="CS532">
        <v>1527.7511999999999</v>
      </c>
      <c r="CT532">
        <v>3564.7528000000002</v>
      </c>
      <c r="CU532">
        <v>26990.271200000003</v>
      </c>
      <c r="CV532">
        <v>1527.7511999999999</v>
      </c>
      <c r="CW532">
        <v>1527.7511999999999</v>
      </c>
      <c r="CX532">
        <v>5</v>
      </c>
      <c r="CY532" s="21">
        <f t="shared" si="8"/>
        <v>1.1252670356135626E-2</v>
      </c>
      <c r="CZ532" s="21" t="e">
        <f>VLOOKUP(F532,#REF!,12,0)</f>
        <v>#REF!</v>
      </c>
      <c r="DB532" s="16"/>
    </row>
    <row r="533" spans="1:106">
      <c r="A533" t="s">
        <v>520</v>
      </c>
      <c r="B533" t="s">
        <v>1327</v>
      </c>
      <c r="C533" t="s">
        <v>2145</v>
      </c>
      <c r="D533" t="s">
        <v>2460</v>
      </c>
      <c r="E533" t="s">
        <v>520</v>
      </c>
      <c r="F533" t="s">
        <v>1327</v>
      </c>
      <c r="I533" t="s">
        <v>836</v>
      </c>
      <c r="J533" t="s">
        <v>2418</v>
      </c>
      <c r="K533" t="s">
        <v>100</v>
      </c>
      <c r="L533" t="s">
        <v>89</v>
      </c>
      <c r="M533" t="s">
        <v>90</v>
      </c>
      <c r="N533" t="s">
        <v>986</v>
      </c>
      <c r="O533">
        <v>44581</v>
      </c>
      <c r="P533">
        <v>44500</v>
      </c>
      <c r="Q533">
        <v>1</v>
      </c>
      <c r="R533" t="s">
        <v>94</v>
      </c>
      <c r="S533">
        <v>185155.63</v>
      </c>
      <c r="T533">
        <v>185155.63</v>
      </c>
      <c r="U533">
        <v>2444.5700000000002</v>
      </c>
      <c r="V533">
        <v>4.9000000000000002E-2</v>
      </c>
      <c r="W533">
        <v>1</v>
      </c>
      <c r="X533">
        <v>185155.63</v>
      </c>
      <c r="Y533" s="14">
        <v>185155.63</v>
      </c>
      <c r="Z533">
        <v>2444.5700000000002</v>
      </c>
      <c r="AA533">
        <v>0</v>
      </c>
      <c r="AB533">
        <v>0</v>
      </c>
      <c r="AC533" t="s">
        <v>523</v>
      </c>
      <c r="AD533">
        <v>0</v>
      </c>
      <c r="AE533">
        <v>0</v>
      </c>
      <c r="AF533">
        <v>0</v>
      </c>
      <c r="AG533">
        <v>0</v>
      </c>
      <c r="AH533" t="s">
        <v>523</v>
      </c>
      <c r="AI533">
        <v>5</v>
      </c>
      <c r="AJ533">
        <v>5</v>
      </c>
      <c r="AL533">
        <v>5</v>
      </c>
      <c r="AM533" t="s">
        <v>95</v>
      </c>
      <c r="AN533">
        <v>0</v>
      </c>
      <c r="AO533" t="s">
        <v>95</v>
      </c>
      <c r="AP533" t="s">
        <v>95</v>
      </c>
      <c r="AQ533">
        <v>1</v>
      </c>
      <c r="AS533">
        <v>1</v>
      </c>
      <c r="AT533" t="s">
        <v>92</v>
      </c>
      <c r="AU533" t="s">
        <v>2415</v>
      </c>
      <c r="AV533" t="s">
        <v>94</v>
      </c>
      <c r="AW533">
        <v>5000000</v>
      </c>
      <c r="AX533">
        <v>4585934.08</v>
      </c>
      <c r="AY533">
        <v>1</v>
      </c>
      <c r="AZ533">
        <v>31953500</v>
      </c>
      <c r="BA533">
        <v>29307328.925055999</v>
      </c>
      <c r="BB533" t="s">
        <v>93</v>
      </c>
      <c r="BC533" t="s">
        <v>2145</v>
      </c>
      <c r="BD533">
        <v>2056.0695234796935</v>
      </c>
      <c r="BE533">
        <v>0</v>
      </c>
      <c r="BF533">
        <v>27.14584414750313</v>
      </c>
      <c r="BG533">
        <v>2083.2153676271969</v>
      </c>
      <c r="BH533">
        <v>2056.0695234796935</v>
      </c>
      <c r="BI533">
        <v>0</v>
      </c>
      <c r="BJ533">
        <v>27.14584414750313</v>
      </c>
      <c r="BK533">
        <v>2083.2153676271969</v>
      </c>
      <c r="BL533">
        <v>148124.50400000002</v>
      </c>
      <c r="BM533">
        <v>0</v>
      </c>
      <c r="BN533">
        <v>1955.6559999999999</v>
      </c>
      <c r="BO533">
        <v>150080.16000000003</v>
      </c>
      <c r="BP533">
        <v>2056.0695234796935</v>
      </c>
      <c r="BQ533">
        <v>0</v>
      </c>
      <c r="BR533">
        <v>27.14584414750313</v>
      </c>
      <c r="BS533" s="14">
        <v>2083.2153676271969</v>
      </c>
      <c r="BT533" s="15">
        <v>10681.486781429356</v>
      </c>
      <c r="BU533" s="15">
        <v>0</v>
      </c>
      <c r="BV533" s="15">
        <v>141.02537493069352</v>
      </c>
      <c r="BW533" s="15">
        <v>10822.512156360051</v>
      </c>
      <c r="BX533" s="15">
        <v>10681.486781429356</v>
      </c>
      <c r="BY533" s="15">
        <v>0</v>
      </c>
      <c r="BZ533" s="15">
        <v>141.02537493069352</v>
      </c>
      <c r="CA533" s="15">
        <v>10822.512156360051</v>
      </c>
      <c r="CB533" s="15">
        <v>769521.61073040008</v>
      </c>
      <c r="CC533" s="15">
        <v>0</v>
      </c>
      <c r="CD533" s="15">
        <v>10159.828485599999</v>
      </c>
      <c r="CE533" s="15">
        <v>779681.43921600014</v>
      </c>
      <c r="CF533" s="15">
        <v>10681.486781429356</v>
      </c>
      <c r="CG533" s="15">
        <v>0</v>
      </c>
      <c r="CH533" s="15">
        <v>141.02537493069352</v>
      </c>
      <c r="CI533" s="15">
        <v>10822.512156360051</v>
      </c>
      <c r="CJ533" s="15" t="s">
        <v>96</v>
      </c>
      <c r="CK533" s="15">
        <v>1.4999999999999999E-2</v>
      </c>
      <c r="CL533" s="15">
        <v>3.5000000000000003E-2</v>
      </c>
      <c r="CM533" s="15">
        <v>0.26500000000000001</v>
      </c>
      <c r="CN533" s="15">
        <v>2777.3344499999998</v>
      </c>
      <c r="CO533" s="15">
        <v>6480.4470500000007</v>
      </c>
      <c r="CP533" s="15">
        <v>49066.241950000003</v>
      </c>
      <c r="CQ533" s="15">
        <v>2777.3344499999998</v>
      </c>
      <c r="CR533" s="14">
        <v>2777.3344499999998</v>
      </c>
      <c r="CS533">
        <v>2777.3344499999998</v>
      </c>
      <c r="CT533">
        <v>6480.4470500000007</v>
      </c>
      <c r="CU533">
        <v>49066.241950000003</v>
      </c>
      <c r="CV533">
        <v>2777.3344499999998</v>
      </c>
      <c r="CW533">
        <v>2777.3344499999998</v>
      </c>
      <c r="CX533">
        <v>5</v>
      </c>
      <c r="CY533" s="21">
        <f t="shared" si="8"/>
        <v>1.1251158647604703E-2</v>
      </c>
      <c r="CZ533" s="21" t="e">
        <f>VLOOKUP(F533,#REF!,12,0)</f>
        <v>#REF!</v>
      </c>
      <c r="DB533" s="16"/>
    </row>
    <row r="534" spans="1:106">
      <c r="A534" t="s">
        <v>520</v>
      </c>
      <c r="B534" t="s">
        <v>1328</v>
      </c>
      <c r="C534" t="s">
        <v>2146</v>
      </c>
      <c r="D534" t="s">
        <v>2460</v>
      </c>
      <c r="E534" t="s">
        <v>520</v>
      </c>
      <c r="F534" t="s">
        <v>1328</v>
      </c>
      <c r="I534" t="s">
        <v>836</v>
      </c>
      <c r="J534" t="s">
        <v>2418</v>
      </c>
      <c r="K534" t="s">
        <v>100</v>
      </c>
      <c r="L534" t="s">
        <v>89</v>
      </c>
      <c r="M534" t="s">
        <v>90</v>
      </c>
      <c r="N534" t="s">
        <v>1068</v>
      </c>
      <c r="O534">
        <v>44581</v>
      </c>
      <c r="P534">
        <v>44500</v>
      </c>
      <c r="Q534">
        <v>1</v>
      </c>
      <c r="R534" t="s">
        <v>94</v>
      </c>
      <c r="S534">
        <v>58672.12</v>
      </c>
      <c r="T534">
        <v>58672.12</v>
      </c>
      <c r="U534">
        <v>774.63</v>
      </c>
      <c r="V534">
        <v>4.9000000000000002E-2</v>
      </c>
      <c r="W534">
        <v>1</v>
      </c>
      <c r="X534">
        <v>58672.12</v>
      </c>
      <c r="Y534" s="14">
        <v>58672.12</v>
      </c>
      <c r="Z534">
        <v>774.63</v>
      </c>
      <c r="AA534">
        <v>0</v>
      </c>
      <c r="AB534">
        <v>0</v>
      </c>
      <c r="AC534" t="s">
        <v>523</v>
      </c>
      <c r="AD534">
        <v>0</v>
      </c>
      <c r="AE534">
        <v>0</v>
      </c>
      <c r="AF534">
        <v>0</v>
      </c>
      <c r="AG534">
        <v>0</v>
      </c>
      <c r="AH534" t="s">
        <v>523</v>
      </c>
      <c r="AI534">
        <v>5</v>
      </c>
      <c r="AJ534">
        <v>5</v>
      </c>
      <c r="AL534">
        <v>5</v>
      </c>
      <c r="AM534" t="s">
        <v>95</v>
      </c>
      <c r="AN534">
        <v>0</v>
      </c>
      <c r="AO534" t="s">
        <v>95</v>
      </c>
      <c r="AP534" t="s">
        <v>95</v>
      </c>
      <c r="AQ534">
        <v>1</v>
      </c>
      <c r="AS534">
        <v>1</v>
      </c>
      <c r="AT534" t="s">
        <v>92</v>
      </c>
      <c r="AU534" t="s">
        <v>2415</v>
      </c>
      <c r="AV534" t="s">
        <v>94</v>
      </c>
      <c r="AW534">
        <v>5000000</v>
      </c>
      <c r="AX534">
        <v>4388754.08</v>
      </c>
      <c r="AY534">
        <v>1</v>
      </c>
      <c r="AZ534">
        <v>31953500</v>
      </c>
      <c r="BA534">
        <v>28047210.699056</v>
      </c>
      <c r="BB534" t="s">
        <v>93</v>
      </c>
      <c r="BC534" t="s">
        <v>2146</v>
      </c>
      <c r="BD534">
        <v>651.52735463643967</v>
      </c>
      <c r="BE534">
        <v>0</v>
      </c>
      <c r="BF534">
        <v>8.6019157774088484</v>
      </c>
      <c r="BG534">
        <v>660.12927041384853</v>
      </c>
      <c r="BH534">
        <v>651.52735463643967</v>
      </c>
      <c r="BI534">
        <v>0</v>
      </c>
      <c r="BJ534">
        <v>8.6019157774088484</v>
      </c>
      <c r="BK534">
        <v>660.12927041384853</v>
      </c>
      <c r="BL534">
        <v>46937.695999999996</v>
      </c>
      <c r="BM534">
        <v>0</v>
      </c>
      <c r="BN534">
        <v>619.70399999999995</v>
      </c>
      <c r="BO534">
        <v>47557.4</v>
      </c>
      <c r="BP534">
        <v>651.52735463643967</v>
      </c>
      <c r="BQ534">
        <v>0</v>
      </c>
      <c r="BR534">
        <v>8.6019157774088484</v>
      </c>
      <c r="BS534" s="14">
        <v>660.12927041384853</v>
      </c>
      <c r="BT534" s="15">
        <v>3384.7497600717679</v>
      </c>
      <c r="BU534" s="15">
        <v>0</v>
      </c>
      <c r="BV534" s="15">
        <v>44.68781265521671</v>
      </c>
      <c r="BW534" s="15">
        <v>3429.4375727269844</v>
      </c>
      <c r="BX534" s="15">
        <v>3384.7497600717679</v>
      </c>
      <c r="BY534" s="15">
        <v>0</v>
      </c>
      <c r="BZ534" s="15">
        <v>44.68781265521671</v>
      </c>
      <c r="CA534" s="15">
        <v>3429.4375727269844</v>
      </c>
      <c r="CB534" s="15">
        <v>243846.02448959998</v>
      </c>
      <c r="CC534" s="15">
        <v>0</v>
      </c>
      <c r="CD534" s="15">
        <v>3219.4242503999999</v>
      </c>
      <c r="CE534" s="15">
        <v>247065.44874000002</v>
      </c>
      <c r="CF534" s="15">
        <v>3384.7497600717679</v>
      </c>
      <c r="CG534" s="15">
        <v>0</v>
      </c>
      <c r="CH534" s="15">
        <v>44.68781265521671</v>
      </c>
      <c r="CI534" s="15">
        <v>3429.4375727269844</v>
      </c>
      <c r="CJ534" s="15" t="s">
        <v>96</v>
      </c>
      <c r="CK534" s="15">
        <v>1.4999999999999999E-2</v>
      </c>
      <c r="CL534" s="15">
        <v>3.5000000000000003E-2</v>
      </c>
      <c r="CM534" s="15">
        <v>0.26500000000000001</v>
      </c>
      <c r="CN534" s="15">
        <v>880.08180000000004</v>
      </c>
      <c r="CO534" s="15">
        <v>2053.5242000000003</v>
      </c>
      <c r="CP534" s="15">
        <v>15548.111800000001</v>
      </c>
      <c r="CQ534" s="15">
        <v>880.08180000000004</v>
      </c>
      <c r="CR534" s="14">
        <v>880.08180000000004</v>
      </c>
      <c r="CS534">
        <v>880.08180000000004</v>
      </c>
      <c r="CT534">
        <v>2053.5242000000003</v>
      </c>
      <c r="CU534">
        <v>15548.111800000001</v>
      </c>
      <c r="CV534">
        <v>880.08180000000004</v>
      </c>
      <c r="CW534">
        <v>880.08180000000004</v>
      </c>
      <c r="CX534">
        <v>5</v>
      </c>
      <c r="CY534" s="21">
        <f t="shared" si="8"/>
        <v>1.1251157626720297E-2</v>
      </c>
      <c r="CZ534" s="21" t="e">
        <f>VLOOKUP(F534,#REF!,12,0)</f>
        <v>#REF!</v>
      </c>
      <c r="DB534" s="16"/>
    </row>
    <row r="535" spans="1:106">
      <c r="A535" t="s">
        <v>520</v>
      </c>
      <c r="B535" t="s">
        <v>1329</v>
      </c>
      <c r="C535" t="s">
        <v>2147</v>
      </c>
      <c r="D535" t="s">
        <v>2460</v>
      </c>
      <c r="E535" t="s">
        <v>520</v>
      </c>
      <c r="F535" t="s">
        <v>1329</v>
      </c>
      <c r="I535" t="s">
        <v>836</v>
      </c>
      <c r="J535" t="s">
        <v>2418</v>
      </c>
      <c r="K535" t="s">
        <v>100</v>
      </c>
      <c r="L535" t="s">
        <v>89</v>
      </c>
      <c r="M535" t="s">
        <v>90</v>
      </c>
      <c r="N535" t="s">
        <v>1332</v>
      </c>
      <c r="O535">
        <v>44663</v>
      </c>
      <c r="P535">
        <v>44500</v>
      </c>
      <c r="Q535">
        <v>1</v>
      </c>
      <c r="R535" t="s">
        <v>94</v>
      </c>
      <c r="S535">
        <v>5000000</v>
      </c>
      <c r="T535">
        <v>5000000</v>
      </c>
      <c r="U535">
        <v>123958.33</v>
      </c>
      <c r="V535">
        <v>5.0999999999999997E-2</v>
      </c>
      <c r="W535">
        <v>1</v>
      </c>
      <c r="X535">
        <v>5000000</v>
      </c>
      <c r="Y535" s="14">
        <v>5000000</v>
      </c>
      <c r="Z535">
        <v>123958.33</v>
      </c>
      <c r="AA535">
        <v>0</v>
      </c>
      <c r="AB535">
        <v>0</v>
      </c>
      <c r="AC535" t="s">
        <v>523</v>
      </c>
      <c r="AD535">
        <v>0</v>
      </c>
      <c r="AE535">
        <v>0</v>
      </c>
      <c r="AF535">
        <v>0</v>
      </c>
      <c r="AG535">
        <v>0</v>
      </c>
      <c r="AH535" t="s">
        <v>523</v>
      </c>
      <c r="AI535">
        <v>5</v>
      </c>
      <c r="AJ535">
        <v>5</v>
      </c>
      <c r="AL535">
        <v>5</v>
      </c>
      <c r="AM535" t="s">
        <v>95</v>
      </c>
      <c r="AN535">
        <v>0</v>
      </c>
      <c r="AO535" t="s">
        <v>95</v>
      </c>
      <c r="AP535" t="s">
        <v>95</v>
      </c>
      <c r="AQ535">
        <v>1</v>
      </c>
      <c r="AS535">
        <v>1</v>
      </c>
      <c r="AT535" t="s">
        <v>92</v>
      </c>
      <c r="AU535" t="s">
        <v>2415</v>
      </c>
      <c r="AV535" t="s">
        <v>94</v>
      </c>
      <c r="AW535">
        <v>10000000</v>
      </c>
      <c r="AX535">
        <v>46235.97</v>
      </c>
      <c r="AY535">
        <v>1</v>
      </c>
      <c r="AZ535">
        <v>63907000</v>
      </c>
      <c r="BA535">
        <v>295480.21347900003</v>
      </c>
      <c r="BB535" t="s">
        <v>93</v>
      </c>
      <c r="BC535" t="s">
        <v>2147</v>
      </c>
      <c r="BD535">
        <v>55522.738451963189</v>
      </c>
      <c r="BE535">
        <v>0</v>
      </c>
      <c r="BF535">
        <v>1376.5011871064285</v>
      </c>
      <c r="BG535">
        <v>56899.239639069616</v>
      </c>
      <c r="BH535">
        <v>55522.738451963189</v>
      </c>
      <c r="BI535">
        <v>0</v>
      </c>
      <c r="BJ535">
        <v>1376.5011871064285</v>
      </c>
      <c r="BK535">
        <v>56899.239639069616</v>
      </c>
      <c r="BL535">
        <v>4000000</v>
      </c>
      <c r="BM535">
        <v>0</v>
      </c>
      <c r="BN535">
        <v>99166.66399999999</v>
      </c>
      <c r="BO535">
        <v>4099166.6640000003</v>
      </c>
      <c r="BP535">
        <v>55522.738451963189</v>
      </c>
      <c r="BQ535">
        <v>0</v>
      </c>
      <c r="BR535">
        <v>1376.5011871064285</v>
      </c>
      <c r="BS535" s="14">
        <v>56899.239639069616</v>
      </c>
      <c r="BT535" s="15">
        <v>288446.17853179394</v>
      </c>
      <c r="BU535" s="15">
        <v>0</v>
      </c>
      <c r="BV535" s="15">
        <v>7151.0613171366067</v>
      </c>
      <c r="BW535" s="15">
        <v>295597.23984893056</v>
      </c>
      <c r="BX535" s="15">
        <v>288446.17853179394</v>
      </c>
      <c r="BY535" s="15">
        <v>0</v>
      </c>
      <c r="BZ535" s="15">
        <v>7151.0613171366067</v>
      </c>
      <c r="CA535" s="15">
        <v>295597.23984893056</v>
      </c>
      <c r="CB535" s="15">
        <v>20780400</v>
      </c>
      <c r="CC535" s="15">
        <v>0</v>
      </c>
      <c r="CD535" s="15">
        <v>515180.73614639993</v>
      </c>
      <c r="CE535" s="15">
        <v>21295580.736146402</v>
      </c>
      <c r="CF535" s="15">
        <v>288446.17853179394</v>
      </c>
      <c r="CG535" s="15">
        <v>0</v>
      </c>
      <c r="CH535" s="15">
        <v>7151.0613171366067</v>
      </c>
      <c r="CI535" s="15">
        <v>295597.23984893056</v>
      </c>
      <c r="CJ535" s="15" t="s">
        <v>96</v>
      </c>
      <c r="CK535" s="15">
        <v>1.4999999999999999E-2</v>
      </c>
      <c r="CL535" s="15">
        <v>3.5000000000000003E-2</v>
      </c>
      <c r="CM535" s="15">
        <v>0.26500000000000001</v>
      </c>
      <c r="CN535" s="15">
        <v>75000</v>
      </c>
      <c r="CO535" s="15">
        <v>175000.00000000003</v>
      </c>
      <c r="CP535" s="15">
        <v>1325000</v>
      </c>
      <c r="CQ535" s="15">
        <v>75000</v>
      </c>
      <c r="CR535" s="14">
        <v>75000</v>
      </c>
      <c r="CS535">
        <v>75000</v>
      </c>
      <c r="CT535">
        <v>175000.00000000003</v>
      </c>
      <c r="CU535">
        <v>1325000</v>
      </c>
      <c r="CV535">
        <v>75000</v>
      </c>
      <c r="CW535">
        <v>75000</v>
      </c>
      <c r="CX535">
        <v>5</v>
      </c>
      <c r="CY535" s="21">
        <f t="shared" si="8"/>
        <v>1.1379847927813923E-2</v>
      </c>
      <c r="CZ535" s="21" t="e">
        <f>VLOOKUP(F535,#REF!,12,0)</f>
        <v>#REF!</v>
      </c>
      <c r="DB535" s="16"/>
    </row>
    <row r="536" spans="1:106">
      <c r="A536" t="s">
        <v>520</v>
      </c>
      <c r="B536" t="s">
        <v>1333</v>
      </c>
      <c r="C536" t="s">
        <v>2148</v>
      </c>
      <c r="D536" t="s">
        <v>2460</v>
      </c>
      <c r="E536" t="s">
        <v>520</v>
      </c>
      <c r="F536" t="s">
        <v>1333</v>
      </c>
      <c r="I536" t="s">
        <v>836</v>
      </c>
      <c r="J536" t="s">
        <v>2418</v>
      </c>
      <c r="K536" t="s">
        <v>100</v>
      </c>
      <c r="L536" t="s">
        <v>89</v>
      </c>
      <c r="M536" t="s">
        <v>90</v>
      </c>
      <c r="N536" t="s">
        <v>1332</v>
      </c>
      <c r="O536">
        <v>44663</v>
      </c>
      <c r="P536">
        <v>44500</v>
      </c>
      <c r="Q536">
        <v>1</v>
      </c>
      <c r="R536" t="s">
        <v>94</v>
      </c>
      <c r="S536">
        <v>4953764.03</v>
      </c>
      <c r="T536">
        <v>4953764.03</v>
      </c>
      <c r="U536">
        <v>122812.07</v>
      </c>
      <c r="V536">
        <v>5.0999999999999997E-2</v>
      </c>
      <c r="W536">
        <v>1</v>
      </c>
      <c r="X536">
        <v>4953764.03</v>
      </c>
      <c r="Y536" s="14">
        <v>4953764.03</v>
      </c>
      <c r="Z536">
        <v>122812.07</v>
      </c>
      <c r="AA536">
        <v>0</v>
      </c>
      <c r="AB536">
        <v>0</v>
      </c>
      <c r="AC536" t="s">
        <v>523</v>
      </c>
      <c r="AD536">
        <v>0</v>
      </c>
      <c r="AE536">
        <v>0</v>
      </c>
      <c r="AF536">
        <v>0</v>
      </c>
      <c r="AG536">
        <v>0</v>
      </c>
      <c r="AH536" t="s">
        <v>523</v>
      </c>
      <c r="AI536">
        <v>5</v>
      </c>
      <c r="AJ536">
        <v>5</v>
      </c>
      <c r="AL536">
        <v>5</v>
      </c>
      <c r="AM536" t="s">
        <v>95</v>
      </c>
      <c r="AN536">
        <v>0</v>
      </c>
      <c r="AO536" t="s">
        <v>95</v>
      </c>
      <c r="AP536" t="s">
        <v>95</v>
      </c>
      <c r="AQ536">
        <v>1</v>
      </c>
      <c r="AS536">
        <v>1</v>
      </c>
      <c r="AT536" t="s">
        <v>92</v>
      </c>
      <c r="AU536" t="s">
        <v>2415</v>
      </c>
      <c r="AV536" t="s">
        <v>94</v>
      </c>
      <c r="AW536">
        <v>10000000</v>
      </c>
      <c r="AX536">
        <v>46235.97</v>
      </c>
      <c r="AY536">
        <v>1</v>
      </c>
      <c r="AZ536">
        <v>63907000</v>
      </c>
      <c r="BA536">
        <v>295480.21347900003</v>
      </c>
      <c r="BB536" t="s">
        <v>93</v>
      </c>
      <c r="BC536" t="s">
        <v>2148</v>
      </c>
      <c r="BD536">
        <v>55009.308918086623</v>
      </c>
      <c r="BE536">
        <v>0</v>
      </c>
      <c r="BF536">
        <v>1363.7724882708389</v>
      </c>
      <c r="BG536">
        <v>56373.081406357465</v>
      </c>
      <c r="BH536">
        <v>55009.308918086623</v>
      </c>
      <c r="BI536">
        <v>0</v>
      </c>
      <c r="BJ536">
        <v>1363.7724882708389</v>
      </c>
      <c r="BK536">
        <v>56373.081406357465</v>
      </c>
      <c r="BL536">
        <v>3963011.2240000004</v>
      </c>
      <c r="BM536">
        <v>0</v>
      </c>
      <c r="BN536">
        <v>98249.656000000003</v>
      </c>
      <c r="BO536">
        <v>4061260.8800000008</v>
      </c>
      <c r="BP536">
        <v>55009.308918086623</v>
      </c>
      <c r="BQ536">
        <v>0</v>
      </c>
      <c r="BR536">
        <v>1363.7724882708389</v>
      </c>
      <c r="BS536" s="14">
        <v>56373.081406357465</v>
      </c>
      <c r="BT536" s="15">
        <v>285778.86076035182</v>
      </c>
      <c r="BU536" s="15">
        <v>0</v>
      </c>
      <c r="BV536" s="15">
        <v>7084.9344538158357</v>
      </c>
      <c r="BW536" s="15">
        <v>292863.79521416768</v>
      </c>
      <c r="BX536" s="15">
        <v>285778.86076035182</v>
      </c>
      <c r="BY536" s="15">
        <v>0</v>
      </c>
      <c r="BZ536" s="15">
        <v>7084.9344538158357</v>
      </c>
      <c r="CA536" s="15">
        <v>292863.79521416768</v>
      </c>
      <c r="CB536" s="15">
        <v>20588239.609802403</v>
      </c>
      <c r="CC536" s="15">
        <v>0</v>
      </c>
      <c r="CD536" s="15">
        <v>510416.7878856</v>
      </c>
      <c r="CE536" s="15">
        <v>21098656.397688005</v>
      </c>
      <c r="CF536" s="15">
        <v>285778.86076035182</v>
      </c>
      <c r="CG536" s="15">
        <v>0</v>
      </c>
      <c r="CH536" s="15">
        <v>7084.9344538158357</v>
      </c>
      <c r="CI536" s="15">
        <v>292863.79521416768</v>
      </c>
      <c r="CJ536" s="15" t="s">
        <v>96</v>
      </c>
      <c r="CK536" s="15">
        <v>1.4999999999999999E-2</v>
      </c>
      <c r="CL536" s="15">
        <v>3.5000000000000003E-2</v>
      </c>
      <c r="CM536" s="15">
        <v>0.26500000000000001</v>
      </c>
      <c r="CN536" s="15">
        <v>74306.460449999999</v>
      </c>
      <c r="CO536" s="15">
        <v>173381.74105000001</v>
      </c>
      <c r="CP536" s="15">
        <v>1312747.4679500002</v>
      </c>
      <c r="CQ536" s="15">
        <v>74306.460449999999</v>
      </c>
      <c r="CR536" s="14">
        <v>74306.460449999999</v>
      </c>
      <c r="CS536">
        <v>74306.460449999999</v>
      </c>
      <c r="CT536">
        <v>173381.74105000001</v>
      </c>
      <c r="CU536">
        <v>1312747.4679500002</v>
      </c>
      <c r="CV536">
        <v>74306.460449999999</v>
      </c>
      <c r="CW536">
        <v>74306.460449999999</v>
      </c>
      <c r="CX536">
        <v>5</v>
      </c>
      <c r="CY536" s="21">
        <f t="shared" si="8"/>
        <v>1.1379847942889897E-2</v>
      </c>
      <c r="CZ536" s="21" t="e">
        <f>VLOOKUP(F536,#REF!,12,0)</f>
        <v>#REF!</v>
      </c>
      <c r="DB536" s="16"/>
    </row>
    <row r="537" spans="1:106">
      <c r="A537" t="s">
        <v>520</v>
      </c>
      <c r="B537" t="s">
        <v>1334</v>
      </c>
      <c r="C537" t="s">
        <v>2149</v>
      </c>
      <c r="D537" t="s">
        <v>2460</v>
      </c>
      <c r="E537" t="s">
        <v>520</v>
      </c>
      <c r="F537" t="s">
        <v>1334</v>
      </c>
      <c r="I537" t="s">
        <v>836</v>
      </c>
      <c r="J537" t="s">
        <v>2418</v>
      </c>
      <c r="K537" t="s">
        <v>100</v>
      </c>
      <c r="L537" t="s">
        <v>89</v>
      </c>
      <c r="M537" t="s">
        <v>90</v>
      </c>
      <c r="N537" t="s">
        <v>1337</v>
      </c>
      <c r="O537">
        <v>44663</v>
      </c>
      <c r="P537">
        <v>44500</v>
      </c>
      <c r="Q537">
        <v>1</v>
      </c>
      <c r="R537" t="s">
        <v>94</v>
      </c>
      <c r="S537">
        <v>2662376.44</v>
      </c>
      <c r="T537">
        <v>2662376.44</v>
      </c>
      <c r="U537">
        <v>66004.75</v>
      </c>
      <c r="V537">
        <v>5.0999999999999997E-2</v>
      </c>
      <c r="W537">
        <v>1</v>
      </c>
      <c r="X537">
        <v>2662376.44</v>
      </c>
      <c r="Y537" s="14">
        <v>2662376.44</v>
      </c>
      <c r="Z537">
        <v>66004.75</v>
      </c>
      <c r="AA537">
        <v>0</v>
      </c>
      <c r="AB537">
        <v>0</v>
      </c>
      <c r="AC537" t="s">
        <v>523</v>
      </c>
      <c r="AD537">
        <v>0</v>
      </c>
      <c r="AE537">
        <v>0</v>
      </c>
      <c r="AF537">
        <v>0</v>
      </c>
      <c r="AG537">
        <v>0</v>
      </c>
      <c r="AH537" t="s">
        <v>523</v>
      </c>
      <c r="AI537">
        <v>5</v>
      </c>
      <c r="AJ537">
        <v>5</v>
      </c>
      <c r="AL537">
        <v>5</v>
      </c>
      <c r="AM537" t="s">
        <v>95</v>
      </c>
      <c r="AN537">
        <v>0</v>
      </c>
      <c r="AO537" t="s">
        <v>95</v>
      </c>
      <c r="AP537" t="s">
        <v>95</v>
      </c>
      <c r="AQ537">
        <v>1</v>
      </c>
      <c r="AS537">
        <v>1</v>
      </c>
      <c r="AT537" t="s">
        <v>92</v>
      </c>
      <c r="AU537" t="s">
        <v>2415</v>
      </c>
      <c r="AV537" t="s">
        <v>94</v>
      </c>
      <c r="AW537">
        <v>10000000</v>
      </c>
      <c r="AX537">
        <v>71891.56</v>
      </c>
      <c r="AY537">
        <v>1</v>
      </c>
      <c r="AZ537">
        <v>63907000</v>
      </c>
      <c r="BA537">
        <v>459437.39249199996</v>
      </c>
      <c r="BB537" t="s">
        <v>93</v>
      </c>
      <c r="BC537" t="s">
        <v>2149</v>
      </c>
      <c r="BD537">
        <v>29564.486147757772</v>
      </c>
      <c r="BE537">
        <v>0</v>
      </c>
      <c r="BF537">
        <v>732.95289416744345</v>
      </c>
      <c r="BG537">
        <v>30297.439041925216</v>
      </c>
      <c r="BH537">
        <v>29564.486147757772</v>
      </c>
      <c r="BI537">
        <v>0</v>
      </c>
      <c r="BJ537">
        <v>732.95289416744345</v>
      </c>
      <c r="BK537">
        <v>30297.439041925216</v>
      </c>
      <c r="BL537">
        <v>2129901.1520000002</v>
      </c>
      <c r="BM537">
        <v>0</v>
      </c>
      <c r="BN537">
        <v>52803.799999999996</v>
      </c>
      <c r="BO537">
        <v>2182704.952</v>
      </c>
      <c r="BP537">
        <v>29564.486147757772</v>
      </c>
      <c r="BQ537">
        <v>0</v>
      </c>
      <c r="BR537">
        <v>732.95289416744345</v>
      </c>
      <c r="BS537" s="14">
        <v>30297.439041925216</v>
      </c>
      <c r="BT537" s="15">
        <v>153590.4619862164</v>
      </c>
      <c r="BU537" s="15">
        <v>0</v>
      </c>
      <c r="BV537" s="15">
        <v>3807.7635804892857</v>
      </c>
      <c r="BW537" s="15">
        <v>157398.22556670569</v>
      </c>
      <c r="BX537" s="15">
        <v>153590.4619862164</v>
      </c>
      <c r="BY537" s="15">
        <v>0</v>
      </c>
      <c r="BZ537" s="15">
        <v>3807.7635804892857</v>
      </c>
      <c r="CA537" s="15">
        <v>157398.22556670569</v>
      </c>
      <c r="CB537" s="15">
        <v>11065049.474755201</v>
      </c>
      <c r="CC537" s="15">
        <v>0</v>
      </c>
      <c r="CD537" s="15">
        <v>274321.02137999999</v>
      </c>
      <c r="CE537" s="15">
        <v>11339370.496135199</v>
      </c>
      <c r="CF537" s="15">
        <v>153590.4619862164</v>
      </c>
      <c r="CG537" s="15">
        <v>0</v>
      </c>
      <c r="CH537" s="15">
        <v>3807.7635804892857</v>
      </c>
      <c r="CI537" s="15">
        <v>157398.22556670569</v>
      </c>
      <c r="CJ537" s="15" t="s">
        <v>96</v>
      </c>
      <c r="CK537" s="15">
        <v>1.4999999999999999E-2</v>
      </c>
      <c r="CL537" s="15">
        <v>3.5000000000000003E-2</v>
      </c>
      <c r="CM537" s="15">
        <v>0.26500000000000001</v>
      </c>
      <c r="CN537" s="15">
        <v>39935.6466</v>
      </c>
      <c r="CO537" s="15">
        <v>93183.175400000007</v>
      </c>
      <c r="CP537" s="15">
        <v>705529.75659999996</v>
      </c>
      <c r="CQ537" s="15">
        <v>39935.6466</v>
      </c>
      <c r="CR537" s="14">
        <v>39935.6466</v>
      </c>
      <c r="CS537">
        <v>39935.6466</v>
      </c>
      <c r="CT537">
        <v>93183.175400000007</v>
      </c>
      <c r="CU537">
        <v>705529.75659999996</v>
      </c>
      <c r="CV537">
        <v>39935.6466</v>
      </c>
      <c r="CW537">
        <v>39935.6466</v>
      </c>
      <c r="CX537">
        <v>5</v>
      </c>
      <c r="CY537" s="21">
        <f t="shared" si="8"/>
        <v>1.13798479383799E-2</v>
      </c>
      <c r="CZ537" s="21" t="e">
        <f>VLOOKUP(F537,#REF!,12,0)</f>
        <v>#REF!</v>
      </c>
      <c r="DB537" s="16"/>
    </row>
    <row r="538" spans="1:106">
      <c r="A538" t="s">
        <v>520</v>
      </c>
      <c r="B538" t="s">
        <v>1338</v>
      </c>
      <c r="C538" t="s">
        <v>2150</v>
      </c>
      <c r="D538" t="s">
        <v>2460</v>
      </c>
      <c r="E538" t="s">
        <v>520</v>
      </c>
      <c r="F538" t="s">
        <v>1338</v>
      </c>
      <c r="I538" t="s">
        <v>836</v>
      </c>
      <c r="J538" t="s">
        <v>2418</v>
      </c>
      <c r="K538" t="s">
        <v>100</v>
      </c>
      <c r="L538" t="s">
        <v>89</v>
      </c>
      <c r="M538" t="s">
        <v>90</v>
      </c>
      <c r="N538" t="s">
        <v>1337</v>
      </c>
      <c r="O538">
        <v>44663</v>
      </c>
      <c r="P538">
        <v>44500</v>
      </c>
      <c r="Q538">
        <v>1</v>
      </c>
      <c r="R538" t="s">
        <v>94</v>
      </c>
      <c r="S538">
        <v>5000000</v>
      </c>
      <c r="T538">
        <v>5000000</v>
      </c>
      <c r="U538">
        <v>123958.33</v>
      </c>
      <c r="V538">
        <v>5.0999999999999997E-2</v>
      </c>
      <c r="W538">
        <v>1</v>
      </c>
      <c r="X538">
        <v>5000000</v>
      </c>
      <c r="Y538" s="14">
        <v>5000000</v>
      </c>
      <c r="Z538">
        <v>123958.33</v>
      </c>
      <c r="AA538">
        <v>0</v>
      </c>
      <c r="AB538">
        <v>0</v>
      </c>
      <c r="AC538" t="s">
        <v>523</v>
      </c>
      <c r="AD538">
        <v>0</v>
      </c>
      <c r="AE538">
        <v>0</v>
      </c>
      <c r="AF538">
        <v>0</v>
      </c>
      <c r="AG538">
        <v>0</v>
      </c>
      <c r="AH538" t="s">
        <v>523</v>
      </c>
      <c r="AI538">
        <v>5</v>
      </c>
      <c r="AJ538">
        <v>5</v>
      </c>
      <c r="AL538">
        <v>5</v>
      </c>
      <c r="AM538" t="s">
        <v>95</v>
      </c>
      <c r="AN538">
        <v>0</v>
      </c>
      <c r="AO538" t="s">
        <v>95</v>
      </c>
      <c r="AP538" t="s">
        <v>95</v>
      </c>
      <c r="AQ538">
        <v>1</v>
      </c>
      <c r="AS538">
        <v>1</v>
      </c>
      <c r="AT538" t="s">
        <v>92</v>
      </c>
      <c r="AU538" t="s">
        <v>2415</v>
      </c>
      <c r="AV538" t="s">
        <v>94</v>
      </c>
      <c r="AW538">
        <v>10000000</v>
      </c>
      <c r="AX538">
        <v>71891.56</v>
      </c>
      <c r="AY538">
        <v>1</v>
      </c>
      <c r="AZ538">
        <v>63907000</v>
      </c>
      <c r="BA538">
        <v>459437.39249199996</v>
      </c>
      <c r="BB538" t="s">
        <v>93</v>
      </c>
      <c r="BC538" t="s">
        <v>2150</v>
      </c>
      <c r="BD538">
        <v>55522.738451963189</v>
      </c>
      <c r="BE538">
        <v>0</v>
      </c>
      <c r="BF538">
        <v>1376.5011871064285</v>
      </c>
      <c r="BG538">
        <v>56899.239639069616</v>
      </c>
      <c r="BH538">
        <v>55522.738451963189</v>
      </c>
      <c r="BI538">
        <v>0</v>
      </c>
      <c r="BJ538">
        <v>1376.5011871064285</v>
      </c>
      <c r="BK538">
        <v>56899.239639069616</v>
      </c>
      <c r="BL538">
        <v>4000000</v>
      </c>
      <c r="BM538">
        <v>0</v>
      </c>
      <c r="BN538">
        <v>99166.66399999999</v>
      </c>
      <c r="BO538">
        <v>4099166.6640000003</v>
      </c>
      <c r="BP538">
        <v>55522.738451963189</v>
      </c>
      <c r="BQ538">
        <v>0</v>
      </c>
      <c r="BR538">
        <v>1376.5011871064285</v>
      </c>
      <c r="BS538" s="14">
        <v>56899.239639069616</v>
      </c>
      <c r="BT538" s="15">
        <v>288446.17853179394</v>
      </c>
      <c r="BU538" s="15">
        <v>0</v>
      </c>
      <c r="BV538" s="15">
        <v>7151.0613171366067</v>
      </c>
      <c r="BW538" s="15">
        <v>295597.23984893056</v>
      </c>
      <c r="BX538" s="15">
        <v>288446.17853179394</v>
      </c>
      <c r="BY538" s="15">
        <v>0</v>
      </c>
      <c r="BZ538" s="15">
        <v>7151.0613171366067</v>
      </c>
      <c r="CA538" s="15">
        <v>295597.23984893056</v>
      </c>
      <c r="CB538" s="15">
        <v>20780400</v>
      </c>
      <c r="CC538" s="15">
        <v>0</v>
      </c>
      <c r="CD538" s="15">
        <v>515180.73614639993</v>
      </c>
      <c r="CE538" s="15">
        <v>21295580.736146402</v>
      </c>
      <c r="CF538" s="15">
        <v>288446.17853179394</v>
      </c>
      <c r="CG538" s="15">
        <v>0</v>
      </c>
      <c r="CH538" s="15">
        <v>7151.0613171366067</v>
      </c>
      <c r="CI538" s="15">
        <v>295597.23984893056</v>
      </c>
      <c r="CJ538" s="15" t="s">
        <v>96</v>
      </c>
      <c r="CK538" s="15">
        <v>1.4999999999999999E-2</v>
      </c>
      <c r="CL538" s="15">
        <v>3.5000000000000003E-2</v>
      </c>
      <c r="CM538" s="15">
        <v>0.26500000000000001</v>
      </c>
      <c r="CN538" s="15">
        <v>75000</v>
      </c>
      <c r="CO538" s="15">
        <v>175000.00000000003</v>
      </c>
      <c r="CP538" s="15">
        <v>1325000</v>
      </c>
      <c r="CQ538" s="15">
        <v>75000</v>
      </c>
      <c r="CR538" s="14">
        <v>75000</v>
      </c>
      <c r="CS538">
        <v>75000</v>
      </c>
      <c r="CT538">
        <v>175000.00000000003</v>
      </c>
      <c r="CU538">
        <v>1325000</v>
      </c>
      <c r="CV538">
        <v>75000</v>
      </c>
      <c r="CW538">
        <v>75000</v>
      </c>
      <c r="CX538">
        <v>5</v>
      </c>
      <c r="CY538" s="21">
        <f t="shared" si="8"/>
        <v>1.1379847927813923E-2</v>
      </c>
      <c r="CZ538" s="21" t="e">
        <f>VLOOKUP(F538,#REF!,12,0)</f>
        <v>#REF!</v>
      </c>
      <c r="DB538" s="16"/>
    </row>
    <row r="539" spans="1:106">
      <c r="A539" t="s">
        <v>520</v>
      </c>
      <c r="B539" t="s">
        <v>1339</v>
      </c>
      <c r="C539" t="s">
        <v>2151</v>
      </c>
      <c r="D539" t="s">
        <v>2460</v>
      </c>
      <c r="E539" t="s">
        <v>520</v>
      </c>
      <c r="F539" t="s">
        <v>1339</v>
      </c>
      <c r="I539" t="s">
        <v>836</v>
      </c>
      <c r="J539" t="s">
        <v>2418</v>
      </c>
      <c r="K539" t="s">
        <v>100</v>
      </c>
      <c r="L539" t="s">
        <v>89</v>
      </c>
      <c r="M539" t="s">
        <v>90</v>
      </c>
      <c r="N539" t="s">
        <v>1337</v>
      </c>
      <c r="O539">
        <v>44663</v>
      </c>
      <c r="P539">
        <v>44500</v>
      </c>
      <c r="Q539">
        <v>1</v>
      </c>
      <c r="R539" t="s">
        <v>94</v>
      </c>
      <c r="S539">
        <v>2265732</v>
      </c>
      <c r="T539">
        <v>2265732</v>
      </c>
      <c r="U539">
        <v>56171.27</v>
      </c>
      <c r="V539">
        <v>5.0999999999999997E-2</v>
      </c>
      <c r="W539">
        <v>1</v>
      </c>
      <c r="X539">
        <v>2265732</v>
      </c>
      <c r="Y539" s="14">
        <v>2265732</v>
      </c>
      <c r="Z539">
        <v>56171.27</v>
      </c>
      <c r="AA539">
        <v>0</v>
      </c>
      <c r="AB539">
        <v>0</v>
      </c>
      <c r="AC539" t="s">
        <v>523</v>
      </c>
      <c r="AD539">
        <v>0</v>
      </c>
      <c r="AE539">
        <v>0</v>
      </c>
      <c r="AF539">
        <v>0</v>
      </c>
      <c r="AG539">
        <v>0</v>
      </c>
      <c r="AH539" t="s">
        <v>523</v>
      </c>
      <c r="AI539">
        <v>5</v>
      </c>
      <c r="AJ539">
        <v>5</v>
      </c>
      <c r="AL539">
        <v>5</v>
      </c>
      <c r="AM539" t="s">
        <v>95</v>
      </c>
      <c r="AN539">
        <v>0</v>
      </c>
      <c r="AO539" t="s">
        <v>95</v>
      </c>
      <c r="AP539" t="s">
        <v>95</v>
      </c>
      <c r="AQ539">
        <v>1</v>
      </c>
      <c r="AS539">
        <v>1</v>
      </c>
      <c r="AT539" t="s">
        <v>92</v>
      </c>
      <c r="AU539" t="s">
        <v>2415</v>
      </c>
      <c r="AV539" t="s">
        <v>94</v>
      </c>
      <c r="AW539">
        <v>10000000</v>
      </c>
      <c r="AX539">
        <v>71891.56</v>
      </c>
      <c r="AY539">
        <v>1</v>
      </c>
      <c r="AZ539">
        <v>63907000</v>
      </c>
      <c r="BA539">
        <v>459437.39249199996</v>
      </c>
      <c r="BB539" t="s">
        <v>93</v>
      </c>
      <c r="BC539" t="s">
        <v>2151</v>
      </c>
      <c r="BD539">
        <v>25159.929047648689</v>
      </c>
      <c r="BE539">
        <v>0</v>
      </c>
      <c r="BF539">
        <v>623.75654654492121</v>
      </c>
      <c r="BG539">
        <v>25783.685594193612</v>
      </c>
      <c r="BH539">
        <v>25159.929047648689</v>
      </c>
      <c r="BI539">
        <v>0</v>
      </c>
      <c r="BJ539">
        <v>623.75654654492121</v>
      </c>
      <c r="BK539">
        <v>25783.685594193612</v>
      </c>
      <c r="BL539">
        <v>1812585.6</v>
      </c>
      <c r="BM539">
        <v>0</v>
      </c>
      <c r="BN539">
        <v>44937.015999999996</v>
      </c>
      <c r="BO539">
        <v>1857522.6159999999</v>
      </c>
      <c r="BP539">
        <v>25159.929047648689</v>
      </c>
      <c r="BQ539">
        <v>0</v>
      </c>
      <c r="BR539">
        <v>623.75654654492121</v>
      </c>
      <c r="BS539" s="14">
        <v>25783.685594193612</v>
      </c>
      <c r="BT539" s="15">
        <v>130708.3473954397</v>
      </c>
      <c r="BU539" s="15">
        <v>0</v>
      </c>
      <c r="BV539" s="15">
        <v>3240.47763495552</v>
      </c>
      <c r="BW539" s="15">
        <v>133948.82503039524</v>
      </c>
      <c r="BX539" s="15">
        <v>130708.3473954397</v>
      </c>
      <c r="BY539" s="15">
        <v>0</v>
      </c>
      <c r="BZ539" s="15">
        <v>3240.47763495552</v>
      </c>
      <c r="CA539" s="15">
        <v>133948.82503039524</v>
      </c>
      <c r="CB539" s="15">
        <v>9416563.4505599998</v>
      </c>
      <c r="CC539" s="15">
        <v>0</v>
      </c>
      <c r="CD539" s="15">
        <v>233452.29182159997</v>
      </c>
      <c r="CE539" s="15">
        <v>9650015.7423815988</v>
      </c>
      <c r="CF539" s="15">
        <v>130708.3473954397</v>
      </c>
      <c r="CG539" s="15">
        <v>0</v>
      </c>
      <c r="CH539" s="15">
        <v>3240.47763495552</v>
      </c>
      <c r="CI539" s="15">
        <v>133948.82503039524</v>
      </c>
      <c r="CJ539" s="15" t="s">
        <v>96</v>
      </c>
      <c r="CK539" s="15">
        <v>1.4999999999999999E-2</v>
      </c>
      <c r="CL539" s="15">
        <v>3.5000000000000003E-2</v>
      </c>
      <c r="CM539" s="15">
        <v>0.26500000000000001</v>
      </c>
      <c r="CN539" s="15">
        <v>33985.979999999996</v>
      </c>
      <c r="CO539" s="15">
        <v>79300.62000000001</v>
      </c>
      <c r="CP539" s="15">
        <v>600418.98</v>
      </c>
      <c r="CQ539" s="15">
        <v>33985.979999999996</v>
      </c>
      <c r="CR539" s="14">
        <v>33985.979999999996</v>
      </c>
      <c r="CS539">
        <v>33985.979999999996</v>
      </c>
      <c r="CT539">
        <v>79300.62000000001</v>
      </c>
      <c r="CU539">
        <v>600418.98</v>
      </c>
      <c r="CV539">
        <v>33985.979999999996</v>
      </c>
      <c r="CW539">
        <v>33985.979999999996</v>
      </c>
      <c r="CX539">
        <v>5</v>
      </c>
      <c r="CY539" s="21">
        <f t="shared" si="8"/>
        <v>1.137984792296424E-2</v>
      </c>
      <c r="CZ539" s="21" t="e">
        <f>VLOOKUP(F539,#REF!,12,0)</f>
        <v>#REF!</v>
      </c>
      <c r="DB539" s="16"/>
    </row>
    <row r="540" spans="1:106">
      <c r="A540" t="s">
        <v>520</v>
      </c>
      <c r="B540" t="s">
        <v>1340</v>
      </c>
      <c r="C540" t="s">
        <v>2152</v>
      </c>
      <c r="D540" t="s">
        <v>2460</v>
      </c>
      <c r="E540" t="s">
        <v>520</v>
      </c>
      <c r="F540" t="s">
        <v>1340</v>
      </c>
      <c r="I540" t="s">
        <v>836</v>
      </c>
      <c r="J540" t="s">
        <v>2418</v>
      </c>
      <c r="K540" t="s">
        <v>100</v>
      </c>
      <c r="L540" t="s">
        <v>89</v>
      </c>
      <c r="M540" t="s">
        <v>90</v>
      </c>
      <c r="N540" t="s">
        <v>1343</v>
      </c>
      <c r="O540">
        <v>44663</v>
      </c>
      <c r="P540">
        <v>44500</v>
      </c>
      <c r="Q540">
        <v>1</v>
      </c>
      <c r="R540" t="s">
        <v>94</v>
      </c>
      <c r="S540">
        <v>5000000</v>
      </c>
      <c r="T540">
        <v>5000000</v>
      </c>
      <c r="U540">
        <v>123250</v>
      </c>
      <c r="V540">
        <v>5.0999999999999997E-2</v>
      </c>
      <c r="W540">
        <v>1</v>
      </c>
      <c r="X540">
        <v>5000000</v>
      </c>
      <c r="Y540" s="14">
        <v>5000000</v>
      </c>
      <c r="Z540">
        <v>123250</v>
      </c>
      <c r="AA540">
        <v>0</v>
      </c>
      <c r="AB540">
        <v>0</v>
      </c>
      <c r="AC540" t="s">
        <v>523</v>
      </c>
      <c r="AD540">
        <v>0</v>
      </c>
      <c r="AE540">
        <v>0</v>
      </c>
      <c r="AF540">
        <v>0</v>
      </c>
      <c r="AG540">
        <v>0</v>
      </c>
      <c r="AH540" t="s">
        <v>523</v>
      </c>
      <c r="AI540">
        <v>5</v>
      </c>
      <c r="AJ540">
        <v>5</v>
      </c>
      <c r="AL540">
        <v>5</v>
      </c>
      <c r="AM540" t="s">
        <v>95</v>
      </c>
      <c r="AN540">
        <v>0</v>
      </c>
      <c r="AO540" t="s">
        <v>95</v>
      </c>
      <c r="AP540" t="s">
        <v>95</v>
      </c>
      <c r="AQ540">
        <v>1</v>
      </c>
      <c r="AS540">
        <v>1</v>
      </c>
      <c r="AT540" t="s">
        <v>92</v>
      </c>
      <c r="AU540" t="s">
        <v>2415</v>
      </c>
      <c r="AV540" t="s">
        <v>94</v>
      </c>
      <c r="AW540">
        <v>10000000</v>
      </c>
      <c r="AX540">
        <v>31087</v>
      </c>
      <c r="AY540">
        <v>1</v>
      </c>
      <c r="AZ540">
        <v>63907000</v>
      </c>
      <c r="BA540">
        <v>198667.69089999999</v>
      </c>
      <c r="BB540" t="s">
        <v>93</v>
      </c>
      <c r="BC540" t="s">
        <v>2152</v>
      </c>
      <c r="BD540">
        <v>55522.738451963189</v>
      </c>
      <c r="BE540">
        <v>0</v>
      </c>
      <c r="BF540">
        <v>1368.6355028408925</v>
      </c>
      <c r="BG540">
        <v>56891.373954804083</v>
      </c>
      <c r="BH540">
        <v>55522.738451963189</v>
      </c>
      <c r="BI540">
        <v>0</v>
      </c>
      <c r="BJ540">
        <v>1368.6355028408925</v>
      </c>
      <c r="BK540">
        <v>56891.373954804083</v>
      </c>
      <c r="BL540">
        <v>4000000</v>
      </c>
      <c r="BM540">
        <v>0</v>
      </c>
      <c r="BN540">
        <v>98599.999999999985</v>
      </c>
      <c r="BO540">
        <v>4098600</v>
      </c>
      <c r="BP540">
        <v>55522.738451963189</v>
      </c>
      <c r="BQ540">
        <v>0</v>
      </c>
      <c r="BR540">
        <v>1368.6355028408925</v>
      </c>
      <c r="BS540" s="14">
        <v>56891.373954804083</v>
      </c>
      <c r="BT540" s="15">
        <v>288446.17853179394</v>
      </c>
      <c r="BU540" s="15">
        <v>0</v>
      </c>
      <c r="BV540" s="15">
        <v>7110.1983008087209</v>
      </c>
      <c r="BW540" s="15">
        <v>295556.37683260272</v>
      </c>
      <c r="BX540" s="15">
        <v>288446.17853179394</v>
      </c>
      <c r="BY540" s="15">
        <v>0</v>
      </c>
      <c r="BZ540" s="15">
        <v>7110.1983008087209</v>
      </c>
      <c r="CA540" s="15">
        <v>295556.37683260272</v>
      </c>
      <c r="CB540" s="15">
        <v>20780400</v>
      </c>
      <c r="CC540" s="15">
        <v>0</v>
      </c>
      <c r="CD540" s="15">
        <v>512236.85999999993</v>
      </c>
      <c r="CE540" s="15">
        <v>21292636.859999999</v>
      </c>
      <c r="CF540" s="15">
        <v>288446.17853179394</v>
      </c>
      <c r="CG540" s="15">
        <v>0</v>
      </c>
      <c r="CH540" s="15">
        <v>7110.1983008087209</v>
      </c>
      <c r="CI540" s="15">
        <v>295556.37683260272</v>
      </c>
      <c r="CJ540" s="15" t="s">
        <v>96</v>
      </c>
      <c r="CK540" s="15">
        <v>1.4999999999999999E-2</v>
      </c>
      <c r="CL540" s="15">
        <v>3.5000000000000003E-2</v>
      </c>
      <c r="CM540" s="15">
        <v>0.26500000000000001</v>
      </c>
      <c r="CN540" s="15">
        <v>75000</v>
      </c>
      <c r="CO540" s="15">
        <v>175000.00000000003</v>
      </c>
      <c r="CP540" s="15">
        <v>1325000</v>
      </c>
      <c r="CQ540" s="15">
        <v>75000</v>
      </c>
      <c r="CR540" s="14">
        <v>75000</v>
      </c>
      <c r="CS540">
        <v>75000</v>
      </c>
      <c r="CT540">
        <v>175000.00000000003</v>
      </c>
      <c r="CU540">
        <v>1325000</v>
      </c>
      <c r="CV540">
        <v>75000</v>
      </c>
      <c r="CW540">
        <v>75000</v>
      </c>
      <c r="CX540">
        <v>5</v>
      </c>
      <c r="CY540" s="21">
        <f t="shared" si="8"/>
        <v>1.1378274790960817E-2</v>
      </c>
      <c r="CZ540" s="21" t="e">
        <f>VLOOKUP(F540,#REF!,12,0)</f>
        <v>#REF!</v>
      </c>
      <c r="DB540" s="16"/>
    </row>
    <row r="541" spans="1:106">
      <c r="A541" t="s">
        <v>520</v>
      </c>
      <c r="B541" t="s">
        <v>1344</v>
      </c>
      <c r="C541" t="s">
        <v>2153</v>
      </c>
      <c r="D541" t="s">
        <v>2460</v>
      </c>
      <c r="E541" t="s">
        <v>520</v>
      </c>
      <c r="F541" t="s">
        <v>1344</v>
      </c>
      <c r="I541" t="s">
        <v>836</v>
      </c>
      <c r="J541" t="s">
        <v>2418</v>
      </c>
      <c r="K541" t="s">
        <v>100</v>
      </c>
      <c r="L541" t="s">
        <v>89</v>
      </c>
      <c r="M541" t="s">
        <v>90</v>
      </c>
      <c r="N541" t="s">
        <v>1343</v>
      </c>
      <c r="O541">
        <v>44663</v>
      </c>
      <c r="P541">
        <v>44500</v>
      </c>
      <c r="Q541">
        <v>1</v>
      </c>
      <c r="R541" t="s">
        <v>94</v>
      </c>
      <c r="S541">
        <v>2792200</v>
      </c>
      <c r="T541">
        <v>2792200</v>
      </c>
      <c r="U541">
        <v>68827.73</v>
      </c>
      <c r="V541">
        <v>5.0999999999999997E-2</v>
      </c>
      <c r="W541">
        <v>1</v>
      </c>
      <c r="X541">
        <v>2792200</v>
      </c>
      <c r="Y541" s="14">
        <v>2792200</v>
      </c>
      <c r="Z541">
        <v>68827.73</v>
      </c>
      <c r="AA541">
        <v>0</v>
      </c>
      <c r="AB541">
        <v>0</v>
      </c>
      <c r="AC541" t="s">
        <v>523</v>
      </c>
      <c r="AD541">
        <v>0</v>
      </c>
      <c r="AE541">
        <v>0</v>
      </c>
      <c r="AF541">
        <v>0</v>
      </c>
      <c r="AG541">
        <v>0</v>
      </c>
      <c r="AH541" t="s">
        <v>523</v>
      </c>
      <c r="AI541">
        <v>5</v>
      </c>
      <c r="AJ541">
        <v>5</v>
      </c>
      <c r="AL541">
        <v>5</v>
      </c>
      <c r="AM541" t="s">
        <v>95</v>
      </c>
      <c r="AN541">
        <v>0</v>
      </c>
      <c r="AO541" t="s">
        <v>95</v>
      </c>
      <c r="AP541" t="s">
        <v>95</v>
      </c>
      <c r="AQ541">
        <v>1</v>
      </c>
      <c r="AS541">
        <v>1</v>
      </c>
      <c r="AT541" t="s">
        <v>92</v>
      </c>
      <c r="AU541" t="s">
        <v>2415</v>
      </c>
      <c r="AV541" t="s">
        <v>94</v>
      </c>
      <c r="AW541">
        <v>10000000</v>
      </c>
      <c r="AX541">
        <v>31087</v>
      </c>
      <c r="AY541">
        <v>1</v>
      </c>
      <c r="AZ541">
        <v>63907000</v>
      </c>
      <c r="BA541">
        <v>198667.69089999999</v>
      </c>
      <c r="BB541" t="s">
        <v>93</v>
      </c>
      <c r="BC541" t="s">
        <v>2153</v>
      </c>
      <c r="BD541">
        <v>31006.118061114321</v>
      </c>
      <c r="BE541">
        <v>0</v>
      </c>
      <c r="BF541">
        <v>764.30081020646799</v>
      </c>
      <c r="BG541">
        <v>31770.418871320788</v>
      </c>
      <c r="BH541">
        <v>31006.118061114321</v>
      </c>
      <c r="BI541">
        <v>0</v>
      </c>
      <c r="BJ541">
        <v>764.30081020646799</v>
      </c>
      <c r="BK541">
        <v>31770.418871320788</v>
      </c>
      <c r="BL541">
        <v>2233760</v>
      </c>
      <c r="BM541">
        <v>0</v>
      </c>
      <c r="BN541">
        <v>55062.183999999994</v>
      </c>
      <c r="BO541">
        <v>2288822.1839999999</v>
      </c>
      <c r="BP541">
        <v>31006.118061114321</v>
      </c>
      <c r="BQ541">
        <v>0</v>
      </c>
      <c r="BR541">
        <v>764.30081020646799</v>
      </c>
      <c r="BS541" s="14">
        <v>31770.418871320788</v>
      </c>
      <c r="BT541" s="15">
        <v>161079.88393929502</v>
      </c>
      <c r="BU541" s="15">
        <v>0</v>
      </c>
      <c r="BV541" s="15">
        <v>3970.6191391036218</v>
      </c>
      <c r="BW541" s="15">
        <v>165050.50307839861</v>
      </c>
      <c r="BX541" s="15">
        <v>161079.88393929502</v>
      </c>
      <c r="BY541" s="15">
        <v>0</v>
      </c>
      <c r="BZ541" s="15">
        <v>3970.6191391036218</v>
      </c>
      <c r="CA541" s="15">
        <v>165050.50307839861</v>
      </c>
      <c r="CB541" s="15">
        <v>11604606.575999999</v>
      </c>
      <c r="CC541" s="15">
        <v>0</v>
      </c>
      <c r="CD541" s="15">
        <v>286053.55209839996</v>
      </c>
      <c r="CE541" s="15">
        <v>11890660.1280984</v>
      </c>
      <c r="CF541" s="15">
        <v>161079.88393929502</v>
      </c>
      <c r="CG541" s="15">
        <v>0</v>
      </c>
      <c r="CH541" s="15">
        <v>3970.6191391036218</v>
      </c>
      <c r="CI541" s="15">
        <v>165050.50307839861</v>
      </c>
      <c r="CJ541" s="15" t="s">
        <v>96</v>
      </c>
      <c r="CK541" s="15">
        <v>1.4999999999999999E-2</v>
      </c>
      <c r="CL541" s="15">
        <v>3.5000000000000003E-2</v>
      </c>
      <c r="CM541" s="15">
        <v>0.26500000000000001</v>
      </c>
      <c r="CN541" s="15">
        <v>41883</v>
      </c>
      <c r="CO541" s="15">
        <v>97727.000000000015</v>
      </c>
      <c r="CP541" s="15">
        <v>739933</v>
      </c>
      <c r="CQ541" s="15">
        <v>41883</v>
      </c>
      <c r="CR541" s="14">
        <v>41883</v>
      </c>
      <c r="CS541">
        <v>41883</v>
      </c>
      <c r="CT541">
        <v>97727.000000000015</v>
      </c>
      <c r="CU541">
        <v>739933</v>
      </c>
      <c r="CV541">
        <v>41883</v>
      </c>
      <c r="CW541">
        <v>41883</v>
      </c>
      <c r="CX541">
        <v>5</v>
      </c>
      <c r="CY541" s="21">
        <f t="shared" si="8"/>
        <v>1.1378274790960815E-2</v>
      </c>
      <c r="CZ541" s="21" t="e">
        <f>VLOOKUP(F541,#REF!,12,0)</f>
        <v>#REF!</v>
      </c>
      <c r="DB541" s="16"/>
    </row>
    <row r="542" spans="1:106">
      <c r="A542" t="s">
        <v>520</v>
      </c>
      <c r="B542" t="s">
        <v>1345</v>
      </c>
      <c r="C542" t="s">
        <v>2154</v>
      </c>
      <c r="D542" t="s">
        <v>2460</v>
      </c>
      <c r="E542" t="s">
        <v>520</v>
      </c>
      <c r="F542" t="s">
        <v>1345</v>
      </c>
      <c r="I542" t="s">
        <v>836</v>
      </c>
      <c r="J542" t="s">
        <v>2418</v>
      </c>
      <c r="K542" t="s">
        <v>100</v>
      </c>
      <c r="L542" t="s">
        <v>89</v>
      </c>
      <c r="M542" t="s">
        <v>90</v>
      </c>
      <c r="N542" t="s">
        <v>1348</v>
      </c>
      <c r="O542">
        <v>44665</v>
      </c>
      <c r="P542">
        <v>44500</v>
      </c>
      <c r="Q542">
        <v>1</v>
      </c>
      <c r="R542" t="s">
        <v>94</v>
      </c>
      <c r="S542">
        <v>4969708.8499999996</v>
      </c>
      <c r="T542">
        <v>4969708.8499999996</v>
      </c>
      <c r="U542">
        <v>123911.41</v>
      </c>
      <c r="V542">
        <v>5.0999999999999997E-2</v>
      </c>
      <c r="W542">
        <v>1</v>
      </c>
      <c r="X542">
        <v>4969708.8499999996</v>
      </c>
      <c r="Y542" s="14">
        <v>4969708.8499999996</v>
      </c>
      <c r="Z542">
        <v>123911.41</v>
      </c>
      <c r="AA542">
        <v>0</v>
      </c>
      <c r="AB542">
        <v>0</v>
      </c>
      <c r="AC542" t="s">
        <v>523</v>
      </c>
      <c r="AD542">
        <v>0</v>
      </c>
      <c r="AE542">
        <v>0</v>
      </c>
      <c r="AF542">
        <v>0</v>
      </c>
      <c r="AG542">
        <v>0</v>
      </c>
      <c r="AH542" t="s">
        <v>523</v>
      </c>
      <c r="AI542">
        <v>5</v>
      </c>
      <c r="AJ542">
        <v>5</v>
      </c>
      <c r="AL542">
        <v>5</v>
      </c>
      <c r="AM542" t="s">
        <v>95</v>
      </c>
      <c r="AN542">
        <v>0</v>
      </c>
      <c r="AO542" t="s">
        <v>95</v>
      </c>
      <c r="AP542" t="s">
        <v>95</v>
      </c>
      <c r="AQ542">
        <v>1</v>
      </c>
      <c r="AS542">
        <v>1</v>
      </c>
      <c r="AT542" t="s">
        <v>92</v>
      </c>
      <c r="AU542" t="s">
        <v>2415</v>
      </c>
      <c r="AV542" t="s">
        <v>94</v>
      </c>
      <c r="AW542">
        <v>10000000</v>
      </c>
      <c r="AX542">
        <v>30291.15</v>
      </c>
      <c r="AY542">
        <v>1</v>
      </c>
      <c r="AZ542">
        <v>63907000</v>
      </c>
      <c r="BA542">
        <v>193581.652305</v>
      </c>
      <c r="BB542" t="s">
        <v>93</v>
      </c>
      <c r="BC542" t="s">
        <v>2154</v>
      </c>
      <c r="BD542">
        <v>55186.368932191341</v>
      </c>
      <c r="BE542">
        <v>0</v>
      </c>
      <c r="BF542">
        <v>1375.9801617287953</v>
      </c>
      <c r="BG542">
        <v>56562.349093920137</v>
      </c>
      <c r="BH542">
        <v>55186.368932191341</v>
      </c>
      <c r="BI542">
        <v>0</v>
      </c>
      <c r="BJ542">
        <v>1375.9801617287953</v>
      </c>
      <c r="BK542">
        <v>56562.349093920137</v>
      </c>
      <c r="BL542">
        <v>3975767.0799999996</v>
      </c>
      <c r="BM542">
        <v>0</v>
      </c>
      <c r="BN542">
        <v>99129.127999999997</v>
      </c>
      <c r="BO542">
        <v>4074896.2079999996</v>
      </c>
      <c r="BP542">
        <v>55186.368932191341</v>
      </c>
      <c r="BQ542">
        <v>0</v>
      </c>
      <c r="BR542">
        <v>1375.9801617287953</v>
      </c>
      <c r="BS542" s="14">
        <v>56562.349093920137</v>
      </c>
      <c r="BT542" s="15">
        <v>286698.70523962722</v>
      </c>
      <c r="BU542" s="15">
        <v>0</v>
      </c>
      <c r="BV542" s="15">
        <v>7148.3545381972644</v>
      </c>
      <c r="BW542" s="15">
        <v>293847.0597778245</v>
      </c>
      <c r="BX542" s="15">
        <v>286698.70523962722</v>
      </c>
      <c r="BY542" s="15">
        <v>0</v>
      </c>
      <c r="BZ542" s="15">
        <v>7148.3545381972644</v>
      </c>
      <c r="CA542" s="15">
        <v>293847.0597778245</v>
      </c>
      <c r="CB542" s="15">
        <v>20654507.557308</v>
      </c>
      <c r="CC542" s="15">
        <v>0</v>
      </c>
      <c r="CD542" s="15">
        <v>514985.73287279997</v>
      </c>
      <c r="CE542" s="15">
        <v>21169493.290180799</v>
      </c>
      <c r="CF542" s="15">
        <v>286698.70523962722</v>
      </c>
      <c r="CG542" s="15">
        <v>0</v>
      </c>
      <c r="CH542" s="15">
        <v>7148.3545381972644</v>
      </c>
      <c r="CI542" s="15">
        <v>293847.0597778245</v>
      </c>
      <c r="CJ542" s="15" t="s">
        <v>96</v>
      </c>
      <c r="CK542" s="15">
        <v>1.4999999999999999E-2</v>
      </c>
      <c r="CL542" s="15">
        <v>3.5000000000000003E-2</v>
      </c>
      <c r="CM542" s="15">
        <v>0.26500000000000001</v>
      </c>
      <c r="CN542" s="15">
        <v>74545.63274999999</v>
      </c>
      <c r="CO542" s="15">
        <v>173939.80975000001</v>
      </c>
      <c r="CP542" s="15">
        <v>1316972.84525</v>
      </c>
      <c r="CQ542" s="15">
        <v>74545.63274999999</v>
      </c>
      <c r="CR542" s="14">
        <v>74545.63274999999</v>
      </c>
      <c r="CS542">
        <v>74545.63274999999</v>
      </c>
      <c r="CT542">
        <v>173939.80975000001</v>
      </c>
      <c r="CU542">
        <v>1316972.84525</v>
      </c>
      <c r="CV542">
        <v>74545.63274999999</v>
      </c>
      <c r="CW542">
        <v>74545.63274999999</v>
      </c>
      <c r="CX542">
        <v>5</v>
      </c>
      <c r="CY542" s="21">
        <f t="shared" si="8"/>
        <v>1.1381421085446512E-2</v>
      </c>
      <c r="CZ542" s="21" t="e">
        <f>VLOOKUP(F542,#REF!,12,0)</f>
        <v>#REF!</v>
      </c>
      <c r="DB542" s="16"/>
    </row>
    <row r="543" spans="1:106">
      <c r="A543" t="s">
        <v>520</v>
      </c>
      <c r="B543" t="s">
        <v>1349</v>
      </c>
      <c r="C543" t="s">
        <v>2155</v>
      </c>
      <c r="D543" t="s">
        <v>2460</v>
      </c>
      <c r="E543" t="s">
        <v>520</v>
      </c>
      <c r="F543" t="s">
        <v>1349</v>
      </c>
      <c r="I543" t="s">
        <v>836</v>
      </c>
      <c r="J543" t="s">
        <v>2418</v>
      </c>
      <c r="K543" t="s">
        <v>100</v>
      </c>
      <c r="L543" t="s">
        <v>89</v>
      </c>
      <c r="M543" t="s">
        <v>90</v>
      </c>
      <c r="N543" t="s">
        <v>1348</v>
      </c>
      <c r="O543">
        <v>44665</v>
      </c>
      <c r="P543">
        <v>44500</v>
      </c>
      <c r="Q543">
        <v>1</v>
      </c>
      <c r="R543" t="s">
        <v>94</v>
      </c>
      <c r="S543">
        <v>5000000</v>
      </c>
      <c r="T543">
        <v>5000000</v>
      </c>
      <c r="U543">
        <v>123958.33</v>
      </c>
      <c r="V543">
        <v>5.0999999999999997E-2</v>
      </c>
      <c r="W543">
        <v>1</v>
      </c>
      <c r="X543">
        <v>5000000</v>
      </c>
      <c r="Y543" s="14">
        <v>5000000</v>
      </c>
      <c r="Z543">
        <v>123958.33</v>
      </c>
      <c r="AA543">
        <v>0</v>
      </c>
      <c r="AB543">
        <v>0</v>
      </c>
      <c r="AC543" t="s">
        <v>523</v>
      </c>
      <c r="AD543">
        <v>0</v>
      </c>
      <c r="AE543">
        <v>0</v>
      </c>
      <c r="AF543">
        <v>0</v>
      </c>
      <c r="AG543">
        <v>0</v>
      </c>
      <c r="AH543" t="s">
        <v>523</v>
      </c>
      <c r="AI543">
        <v>5</v>
      </c>
      <c r="AJ543">
        <v>5</v>
      </c>
      <c r="AL543">
        <v>5</v>
      </c>
      <c r="AM543" t="s">
        <v>95</v>
      </c>
      <c r="AN543">
        <v>0</v>
      </c>
      <c r="AO543" t="s">
        <v>95</v>
      </c>
      <c r="AP543" t="s">
        <v>95</v>
      </c>
      <c r="AQ543">
        <v>1</v>
      </c>
      <c r="AS543">
        <v>1</v>
      </c>
      <c r="AT543" t="s">
        <v>92</v>
      </c>
      <c r="AU543" t="s">
        <v>2415</v>
      </c>
      <c r="AV543" t="s">
        <v>94</v>
      </c>
      <c r="AW543">
        <v>10000000</v>
      </c>
      <c r="AX543">
        <v>30291.15</v>
      </c>
      <c r="AY543">
        <v>1</v>
      </c>
      <c r="AZ543">
        <v>63907000</v>
      </c>
      <c r="BA543">
        <v>193581.652305</v>
      </c>
      <c r="BB543" t="s">
        <v>93</v>
      </c>
      <c r="BC543" t="s">
        <v>2155</v>
      </c>
      <c r="BD543">
        <v>55522.738451963189</v>
      </c>
      <c r="BE543">
        <v>0</v>
      </c>
      <c r="BF543">
        <v>1376.5011871064285</v>
      </c>
      <c r="BG543">
        <v>56899.239639069616</v>
      </c>
      <c r="BH543">
        <v>55522.738451963189</v>
      </c>
      <c r="BI543">
        <v>0</v>
      </c>
      <c r="BJ543">
        <v>1376.5011871064285</v>
      </c>
      <c r="BK543">
        <v>56899.239639069616</v>
      </c>
      <c r="BL543">
        <v>4000000</v>
      </c>
      <c r="BM543">
        <v>0</v>
      </c>
      <c r="BN543">
        <v>99166.66399999999</v>
      </c>
      <c r="BO543">
        <v>4099166.6640000003</v>
      </c>
      <c r="BP543">
        <v>55522.738451963189</v>
      </c>
      <c r="BQ543">
        <v>0</v>
      </c>
      <c r="BR543">
        <v>1376.5011871064285</v>
      </c>
      <c r="BS543" s="14">
        <v>56899.239639069616</v>
      </c>
      <c r="BT543" s="15">
        <v>288446.17853179394</v>
      </c>
      <c r="BU543" s="15">
        <v>0</v>
      </c>
      <c r="BV543" s="15">
        <v>7151.0613171366067</v>
      </c>
      <c r="BW543" s="15">
        <v>295597.23984893056</v>
      </c>
      <c r="BX543" s="15">
        <v>288446.17853179394</v>
      </c>
      <c r="BY543" s="15">
        <v>0</v>
      </c>
      <c r="BZ543" s="15">
        <v>7151.0613171366067</v>
      </c>
      <c r="CA543" s="15">
        <v>295597.23984893056</v>
      </c>
      <c r="CB543" s="15">
        <v>20780400</v>
      </c>
      <c r="CC543" s="15">
        <v>0</v>
      </c>
      <c r="CD543" s="15">
        <v>515180.73614639993</v>
      </c>
      <c r="CE543" s="15">
        <v>21295580.736146402</v>
      </c>
      <c r="CF543" s="15">
        <v>288446.17853179394</v>
      </c>
      <c r="CG543" s="15">
        <v>0</v>
      </c>
      <c r="CH543" s="15">
        <v>7151.0613171366067</v>
      </c>
      <c r="CI543" s="15">
        <v>295597.23984893056</v>
      </c>
      <c r="CJ543" s="15" t="s">
        <v>96</v>
      </c>
      <c r="CK543" s="15">
        <v>1.4999999999999999E-2</v>
      </c>
      <c r="CL543" s="15">
        <v>3.5000000000000003E-2</v>
      </c>
      <c r="CM543" s="15">
        <v>0.26500000000000001</v>
      </c>
      <c r="CN543" s="15">
        <v>75000</v>
      </c>
      <c r="CO543" s="15">
        <v>175000.00000000003</v>
      </c>
      <c r="CP543" s="15">
        <v>1325000</v>
      </c>
      <c r="CQ543" s="15">
        <v>75000</v>
      </c>
      <c r="CR543" s="14">
        <v>75000</v>
      </c>
      <c r="CS543">
        <v>75000</v>
      </c>
      <c r="CT543">
        <v>175000.00000000003</v>
      </c>
      <c r="CU543">
        <v>1325000</v>
      </c>
      <c r="CV543">
        <v>75000</v>
      </c>
      <c r="CW543">
        <v>75000</v>
      </c>
      <c r="CX543">
        <v>5</v>
      </c>
      <c r="CY543" s="21">
        <f t="shared" si="8"/>
        <v>1.1379847927813923E-2</v>
      </c>
      <c r="CZ543" s="21" t="e">
        <f>VLOOKUP(F543,#REF!,12,0)</f>
        <v>#REF!</v>
      </c>
      <c r="DB543" s="16"/>
    </row>
    <row r="544" spans="1:106">
      <c r="A544" t="s">
        <v>520</v>
      </c>
      <c r="B544" t="s">
        <v>1350</v>
      </c>
      <c r="C544" t="s">
        <v>2156</v>
      </c>
      <c r="D544" t="s">
        <v>2460</v>
      </c>
      <c r="E544" t="s">
        <v>520</v>
      </c>
      <c r="F544" t="s">
        <v>1350</v>
      </c>
      <c r="I544" t="s">
        <v>836</v>
      </c>
      <c r="J544" t="s">
        <v>2418</v>
      </c>
      <c r="K544" t="s">
        <v>100</v>
      </c>
      <c r="L544" t="s">
        <v>89</v>
      </c>
      <c r="M544" t="s">
        <v>90</v>
      </c>
      <c r="N544" t="s">
        <v>1353</v>
      </c>
      <c r="O544">
        <v>44669</v>
      </c>
      <c r="P544">
        <v>44500</v>
      </c>
      <c r="Q544">
        <v>1</v>
      </c>
      <c r="R544" t="s">
        <v>94</v>
      </c>
      <c r="S544">
        <v>4897762.7</v>
      </c>
      <c r="T544">
        <v>4897762.7</v>
      </c>
      <c r="U544">
        <v>124199.1</v>
      </c>
      <c r="V544">
        <v>5.0999999999999997E-2</v>
      </c>
      <c r="W544">
        <v>1</v>
      </c>
      <c r="X544">
        <v>4897762.7</v>
      </c>
      <c r="Y544" s="14">
        <v>4897762.7</v>
      </c>
      <c r="Z544">
        <v>124199.1</v>
      </c>
      <c r="AA544">
        <v>0</v>
      </c>
      <c r="AB544">
        <v>0</v>
      </c>
      <c r="AC544" t="s">
        <v>523</v>
      </c>
      <c r="AD544">
        <v>0</v>
      </c>
      <c r="AE544">
        <v>0</v>
      </c>
      <c r="AF544">
        <v>0</v>
      </c>
      <c r="AG544">
        <v>0</v>
      </c>
      <c r="AH544" t="s">
        <v>523</v>
      </c>
      <c r="AI544">
        <v>5</v>
      </c>
      <c r="AJ544">
        <v>5</v>
      </c>
      <c r="AL544">
        <v>5</v>
      </c>
      <c r="AM544" t="s">
        <v>95</v>
      </c>
      <c r="AN544">
        <v>0</v>
      </c>
      <c r="AO544" t="s">
        <v>95</v>
      </c>
      <c r="AP544" t="s">
        <v>95</v>
      </c>
      <c r="AQ544">
        <v>1</v>
      </c>
      <c r="AS544">
        <v>1</v>
      </c>
      <c r="AT544" t="s">
        <v>92</v>
      </c>
      <c r="AU544" t="s">
        <v>2415</v>
      </c>
      <c r="AV544" t="s">
        <v>94</v>
      </c>
      <c r="AW544">
        <v>10000000</v>
      </c>
      <c r="AX544">
        <v>102237.3</v>
      </c>
      <c r="AY544">
        <v>1</v>
      </c>
      <c r="AZ544">
        <v>63907000</v>
      </c>
      <c r="BA544">
        <v>653367.91310999996</v>
      </c>
      <c r="BB544" t="s">
        <v>93</v>
      </c>
      <c r="BC544" t="s">
        <v>2156</v>
      </c>
      <c r="BD544">
        <v>54387.439478376204</v>
      </c>
      <c r="BE544">
        <v>0</v>
      </c>
      <c r="BF544">
        <v>1379.174829053844</v>
      </c>
      <c r="BG544">
        <v>55766.614307430049</v>
      </c>
      <c r="BH544">
        <v>54387.439478376204</v>
      </c>
      <c r="BI544">
        <v>0</v>
      </c>
      <c r="BJ544">
        <v>1379.174829053844</v>
      </c>
      <c r="BK544">
        <v>55766.614307430049</v>
      </c>
      <c r="BL544">
        <v>3918210.1600000006</v>
      </c>
      <c r="BM544">
        <v>0</v>
      </c>
      <c r="BN544">
        <v>99359.28</v>
      </c>
      <c r="BO544">
        <v>4017569.4400000004</v>
      </c>
      <c r="BP544">
        <v>54387.439478376204</v>
      </c>
      <c r="BQ544">
        <v>0</v>
      </c>
      <c r="BR544">
        <v>1379.174829053844</v>
      </c>
      <c r="BS544" s="14">
        <v>55766.614307430049</v>
      </c>
      <c r="BT544" s="15">
        <v>282548.18683411222</v>
      </c>
      <c r="BU544" s="15">
        <v>0</v>
      </c>
      <c r="BV544" s="15">
        <v>7164.9511544176248</v>
      </c>
      <c r="BW544" s="15">
        <v>289713.13798852987</v>
      </c>
      <c r="BX544" s="15">
        <v>282548.18683411222</v>
      </c>
      <c r="BY544" s="15">
        <v>0</v>
      </c>
      <c r="BZ544" s="15">
        <v>7164.9511544176248</v>
      </c>
      <c r="CA544" s="15">
        <v>289713.13798852987</v>
      </c>
      <c r="CB544" s="15">
        <v>20355493.602216002</v>
      </c>
      <c r="CC544" s="15">
        <v>0</v>
      </c>
      <c r="CD544" s="15">
        <v>516181.39552800002</v>
      </c>
      <c r="CE544" s="15">
        <v>20871674.997744001</v>
      </c>
      <c r="CF544" s="15">
        <v>282548.18683411222</v>
      </c>
      <c r="CG544" s="15">
        <v>0</v>
      </c>
      <c r="CH544" s="15">
        <v>7164.9511544176248</v>
      </c>
      <c r="CI544" s="15">
        <v>289713.13798852987</v>
      </c>
      <c r="CJ544" s="15" t="s">
        <v>96</v>
      </c>
      <c r="CK544" s="15">
        <v>1.4999999999999999E-2</v>
      </c>
      <c r="CL544" s="15">
        <v>3.5000000000000003E-2</v>
      </c>
      <c r="CM544" s="15">
        <v>0.26500000000000001</v>
      </c>
      <c r="CN544" s="15">
        <v>73466.440499999997</v>
      </c>
      <c r="CO544" s="15">
        <v>171421.69450000001</v>
      </c>
      <c r="CP544" s="15">
        <v>1297907.1155000001</v>
      </c>
      <c r="CQ544" s="15">
        <v>73466.440499999997</v>
      </c>
      <c r="CR544" s="14">
        <v>73466.440499999997</v>
      </c>
      <c r="CS544">
        <v>73466.440499999997</v>
      </c>
      <c r="CT544">
        <v>171421.69450000001</v>
      </c>
      <c r="CU544">
        <v>1297907.1155000001</v>
      </c>
      <c r="CV544">
        <v>73466.440499999997</v>
      </c>
      <c r="CW544">
        <v>73466.440499999997</v>
      </c>
      <c r="CX544">
        <v>5</v>
      </c>
      <c r="CY544" s="21">
        <f t="shared" si="8"/>
        <v>1.1386140514204586E-2</v>
      </c>
      <c r="CZ544" s="21" t="e">
        <f>VLOOKUP(F544,#REF!,12,0)</f>
        <v>#REF!</v>
      </c>
      <c r="DB544" s="16"/>
    </row>
    <row r="545" spans="1:106">
      <c r="A545" t="s">
        <v>520</v>
      </c>
      <c r="B545" t="s">
        <v>1354</v>
      </c>
      <c r="C545" t="s">
        <v>2157</v>
      </c>
      <c r="D545" t="s">
        <v>2460</v>
      </c>
      <c r="E545" t="s">
        <v>520</v>
      </c>
      <c r="F545" t="s">
        <v>1354</v>
      </c>
      <c r="I545" t="s">
        <v>836</v>
      </c>
      <c r="J545" t="s">
        <v>2418</v>
      </c>
      <c r="K545" t="s">
        <v>100</v>
      </c>
      <c r="L545" t="s">
        <v>89</v>
      </c>
      <c r="M545" t="s">
        <v>90</v>
      </c>
      <c r="N545" t="s">
        <v>1353</v>
      </c>
      <c r="O545">
        <v>44669</v>
      </c>
      <c r="P545">
        <v>44500</v>
      </c>
      <c r="Q545">
        <v>1</v>
      </c>
      <c r="R545" t="s">
        <v>94</v>
      </c>
      <c r="S545">
        <v>5000000</v>
      </c>
      <c r="T545">
        <v>5000000</v>
      </c>
      <c r="U545">
        <v>126791.67</v>
      </c>
      <c r="V545">
        <v>5.0999999999999997E-2</v>
      </c>
      <c r="W545">
        <v>1</v>
      </c>
      <c r="X545">
        <v>5000000</v>
      </c>
      <c r="Y545" s="14">
        <v>5000000</v>
      </c>
      <c r="Z545">
        <v>126791.67</v>
      </c>
      <c r="AA545">
        <v>0</v>
      </c>
      <c r="AB545">
        <v>0</v>
      </c>
      <c r="AC545" t="s">
        <v>523</v>
      </c>
      <c r="AD545">
        <v>0</v>
      </c>
      <c r="AE545">
        <v>0</v>
      </c>
      <c r="AF545">
        <v>0</v>
      </c>
      <c r="AG545">
        <v>0</v>
      </c>
      <c r="AH545" t="s">
        <v>523</v>
      </c>
      <c r="AI545">
        <v>5</v>
      </c>
      <c r="AJ545">
        <v>5</v>
      </c>
      <c r="AL545">
        <v>5</v>
      </c>
      <c r="AM545" t="s">
        <v>95</v>
      </c>
      <c r="AN545">
        <v>0</v>
      </c>
      <c r="AO545" t="s">
        <v>95</v>
      </c>
      <c r="AP545" t="s">
        <v>95</v>
      </c>
      <c r="AQ545">
        <v>1</v>
      </c>
      <c r="AS545">
        <v>1</v>
      </c>
      <c r="AT545" t="s">
        <v>92</v>
      </c>
      <c r="AU545" t="s">
        <v>2415</v>
      </c>
      <c r="AV545" t="s">
        <v>94</v>
      </c>
      <c r="AW545">
        <v>10000000</v>
      </c>
      <c r="AX545">
        <v>102237.3</v>
      </c>
      <c r="AY545">
        <v>1</v>
      </c>
      <c r="AZ545">
        <v>63907000</v>
      </c>
      <c r="BA545">
        <v>653367.91310999996</v>
      </c>
      <c r="BB545" t="s">
        <v>93</v>
      </c>
      <c r="BC545" t="s">
        <v>2157</v>
      </c>
      <c r="BD545">
        <v>55522.738451963189</v>
      </c>
      <c r="BE545">
        <v>0</v>
      </c>
      <c r="BF545">
        <v>1407.9641462595255</v>
      </c>
      <c r="BG545">
        <v>56930.702598222713</v>
      </c>
      <c r="BH545">
        <v>55522.738451963189</v>
      </c>
      <c r="BI545">
        <v>0</v>
      </c>
      <c r="BJ545">
        <v>1407.9641462595255</v>
      </c>
      <c r="BK545">
        <v>56930.702598222713</v>
      </c>
      <c r="BL545">
        <v>4000000</v>
      </c>
      <c r="BM545">
        <v>0</v>
      </c>
      <c r="BN545">
        <v>101433.336</v>
      </c>
      <c r="BO545">
        <v>4101433.3360000001</v>
      </c>
      <c r="BP545">
        <v>55522.738451963189</v>
      </c>
      <c r="BQ545">
        <v>0</v>
      </c>
      <c r="BR545">
        <v>1407.9641462595255</v>
      </c>
      <c r="BS545" s="14">
        <v>56930.702598222713</v>
      </c>
      <c r="BT545" s="15">
        <v>288446.17853179394</v>
      </c>
      <c r="BU545" s="15">
        <v>0</v>
      </c>
      <c r="BV545" s="15">
        <v>7314.5145362328612</v>
      </c>
      <c r="BW545" s="15">
        <v>295760.6930680268</v>
      </c>
      <c r="BX545" s="15">
        <v>288446.17853179394</v>
      </c>
      <c r="BY545" s="15">
        <v>0</v>
      </c>
      <c r="BZ545" s="15">
        <v>7314.5145362328612</v>
      </c>
      <c r="CA545" s="15">
        <v>295760.6930680268</v>
      </c>
      <c r="CB545" s="15">
        <v>20780400</v>
      </c>
      <c r="CC545" s="15">
        <v>0</v>
      </c>
      <c r="CD545" s="15">
        <v>526956.32385359996</v>
      </c>
      <c r="CE545" s="15">
        <v>21307356.323853601</v>
      </c>
      <c r="CF545" s="15">
        <v>288446.17853179394</v>
      </c>
      <c r="CG545" s="15">
        <v>0</v>
      </c>
      <c r="CH545" s="15">
        <v>7314.5145362328612</v>
      </c>
      <c r="CI545" s="15">
        <v>295760.6930680268</v>
      </c>
      <c r="CJ545" s="15" t="s">
        <v>96</v>
      </c>
      <c r="CK545" s="15">
        <v>1.4999999999999999E-2</v>
      </c>
      <c r="CL545" s="15">
        <v>3.5000000000000003E-2</v>
      </c>
      <c r="CM545" s="15">
        <v>0.26500000000000001</v>
      </c>
      <c r="CN545" s="15">
        <v>75000</v>
      </c>
      <c r="CO545" s="15">
        <v>175000.00000000003</v>
      </c>
      <c r="CP545" s="15">
        <v>1325000</v>
      </c>
      <c r="CQ545" s="15">
        <v>75000</v>
      </c>
      <c r="CR545" s="14">
        <v>75000</v>
      </c>
      <c r="CS545">
        <v>75000</v>
      </c>
      <c r="CT545">
        <v>175000.00000000003</v>
      </c>
      <c r="CU545">
        <v>1325000</v>
      </c>
      <c r="CV545">
        <v>75000</v>
      </c>
      <c r="CW545">
        <v>75000</v>
      </c>
      <c r="CX545">
        <v>5</v>
      </c>
      <c r="CY545" s="21">
        <f t="shared" si="8"/>
        <v>1.1386140519644542E-2</v>
      </c>
      <c r="CZ545" s="21" t="e">
        <f>VLOOKUP(F545,#REF!,12,0)</f>
        <v>#REF!</v>
      </c>
      <c r="DB545" s="16"/>
    </row>
    <row r="546" spans="1:106">
      <c r="A546" t="s">
        <v>520</v>
      </c>
      <c r="B546" t="s">
        <v>1355</v>
      </c>
      <c r="C546" t="s">
        <v>2158</v>
      </c>
      <c r="D546" t="s">
        <v>2460</v>
      </c>
      <c r="E546" t="s">
        <v>520</v>
      </c>
      <c r="F546" t="s">
        <v>1355</v>
      </c>
      <c r="I546" t="s">
        <v>836</v>
      </c>
      <c r="J546" t="s">
        <v>2419</v>
      </c>
      <c r="K546" t="s">
        <v>128</v>
      </c>
      <c r="L546" t="s">
        <v>89</v>
      </c>
      <c r="M546" t="s">
        <v>90</v>
      </c>
      <c r="N546" t="s">
        <v>1313</v>
      </c>
      <c r="O546">
        <v>44601</v>
      </c>
      <c r="P546">
        <v>44500</v>
      </c>
      <c r="Q546">
        <v>1</v>
      </c>
      <c r="R546" t="s">
        <v>94</v>
      </c>
      <c r="S546">
        <v>61608.78</v>
      </c>
      <c r="T546">
        <v>61608.78</v>
      </c>
      <c r="U546">
        <v>930.81</v>
      </c>
      <c r="V546">
        <v>4.9000000000000002E-2</v>
      </c>
      <c r="W546">
        <v>1</v>
      </c>
      <c r="X546">
        <v>61608.78</v>
      </c>
      <c r="Y546" s="14">
        <v>61608.78</v>
      </c>
      <c r="Z546">
        <v>930.81</v>
      </c>
      <c r="AA546">
        <v>0</v>
      </c>
      <c r="AB546">
        <v>0</v>
      </c>
      <c r="AC546" t="s">
        <v>523</v>
      </c>
      <c r="AD546">
        <v>0</v>
      </c>
      <c r="AE546">
        <v>0</v>
      </c>
      <c r="AF546">
        <v>0</v>
      </c>
      <c r="AG546">
        <v>0</v>
      </c>
      <c r="AH546" t="s">
        <v>523</v>
      </c>
      <c r="AI546">
        <v>5</v>
      </c>
      <c r="AJ546">
        <v>5</v>
      </c>
      <c r="AL546">
        <v>5</v>
      </c>
      <c r="AM546" t="s">
        <v>95</v>
      </c>
      <c r="AN546">
        <v>0</v>
      </c>
      <c r="AO546" t="s">
        <v>95</v>
      </c>
      <c r="AP546" t="s">
        <v>95</v>
      </c>
      <c r="AQ546">
        <v>1</v>
      </c>
      <c r="AS546">
        <v>1</v>
      </c>
      <c r="AT546" t="s">
        <v>92</v>
      </c>
      <c r="AU546" t="s">
        <v>2415</v>
      </c>
      <c r="AV546" t="s">
        <v>94</v>
      </c>
      <c r="AW546">
        <v>5000000</v>
      </c>
      <c r="AX546">
        <v>4827595.9800000004</v>
      </c>
      <c r="AY546">
        <v>1</v>
      </c>
      <c r="AZ546">
        <v>31953500</v>
      </c>
      <c r="BA546">
        <v>30851717.629386</v>
      </c>
      <c r="BB546" t="s">
        <v>93</v>
      </c>
      <c r="BC546" t="s">
        <v>2158</v>
      </c>
      <c r="BD546">
        <v>684.13763565690806</v>
      </c>
      <c r="BE546">
        <v>0</v>
      </c>
      <c r="BF546">
        <v>10.33622403569437</v>
      </c>
      <c r="BG546">
        <v>694.47385969260245</v>
      </c>
      <c r="BH546">
        <v>684.13763565690806</v>
      </c>
      <c r="BI546">
        <v>0</v>
      </c>
      <c r="BJ546">
        <v>10.33622403569437</v>
      </c>
      <c r="BK546">
        <v>694.47385969260245</v>
      </c>
      <c r="BL546">
        <v>49287.023999999998</v>
      </c>
      <c r="BM546">
        <v>0</v>
      </c>
      <c r="BN546">
        <v>744.64799999999991</v>
      </c>
      <c r="BO546">
        <v>50031.671999999999</v>
      </c>
      <c r="BP546">
        <v>684.13763565690806</v>
      </c>
      <c r="BQ546">
        <v>0</v>
      </c>
      <c r="BR546">
        <v>10.33622403569437</v>
      </c>
      <c r="BS546" s="14">
        <v>694.47385969260245</v>
      </c>
      <c r="BT546" s="15">
        <v>3554.1634310012032</v>
      </c>
      <c r="BU546" s="15">
        <v>0</v>
      </c>
      <c r="BV546" s="15">
        <v>53.697717487835824</v>
      </c>
      <c r="BW546" s="15">
        <v>3607.8611484890389</v>
      </c>
      <c r="BX546" s="15">
        <v>3554.1634310012032</v>
      </c>
      <c r="BY546" s="15">
        <v>0</v>
      </c>
      <c r="BZ546" s="15">
        <v>53.697717487835824</v>
      </c>
      <c r="CA546" s="15">
        <v>3607.8611484890389</v>
      </c>
      <c r="CB546" s="15">
        <v>256051.01838239998</v>
      </c>
      <c r="CC546" s="15">
        <v>0</v>
      </c>
      <c r="CD546" s="15">
        <v>3868.5208247999994</v>
      </c>
      <c r="CE546" s="15">
        <v>259919.5392072</v>
      </c>
      <c r="CF546" s="15">
        <v>3554.1634310012032</v>
      </c>
      <c r="CG546" s="15">
        <v>0</v>
      </c>
      <c r="CH546" s="15">
        <v>53.697717487835824</v>
      </c>
      <c r="CI546" s="15">
        <v>3607.8611484890389</v>
      </c>
      <c r="CJ546" s="15" t="s">
        <v>96</v>
      </c>
      <c r="CK546" s="15">
        <v>1.4999999999999999E-2</v>
      </c>
      <c r="CL546" s="15">
        <v>3.5000000000000003E-2</v>
      </c>
      <c r="CM546" s="15">
        <v>0.26500000000000001</v>
      </c>
      <c r="CN546" s="15">
        <v>924.13169999999991</v>
      </c>
      <c r="CO546" s="15">
        <v>2156.3072999999999</v>
      </c>
      <c r="CP546" s="15">
        <v>16326.3267</v>
      </c>
      <c r="CQ546" s="15">
        <v>924.13169999999991</v>
      </c>
      <c r="CR546" s="14">
        <v>924.13169999999991</v>
      </c>
      <c r="CS546">
        <v>924.13169999999991</v>
      </c>
      <c r="CT546">
        <v>2156.3072999999999</v>
      </c>
      <c r="CU546">
        <v>16326.3267</v>
      </c>
      <c r="CV546">
        <v>924.13169999999991</v>
      </c>
      <c r="CW546">
        <v>924.13169999999991</v>
      </c>
      <c r="CX546">
        <v>5</v>
      </c>
      <c r="CY546" s="21">
        <f t="shared" si="8"/>
        <v>1.1272319622180515E-2</v>
      </c>
      <c r="CZ546" s="21" t="e">
        <f>VLOOKUP(F546,#REF!,12,0)</f>
        <v>#REF!</v>
      </c>
      <c r="DB546" s="16"/>
    </row>
    <row r="547" spans="1:106">
      <c r="A547" t="s">
        <v>520</v>
      </c>
      <c r="B547" t="s">
        <v>1356</v>
      </c>
      <c r="C547" t="s">
        <v>2159</v>
      </c>
      <c r="D547" t="s">
        <v>2460</v>
      </c>
      <c r="E547" t="s">
        <v>520</v>
      </c>
      <c r="F547" t="s">
        <v>1356</v>
      </c>
      <c r="I547" t="s">
        <v>836</v>
      </c>
      <c r="J547" t="s">
        <v>2418</v>
      </c>
      <c r="K547" t="s">
        <v>100</v>
      </c>
      <c r="L547" t="s">
        <v>89</v>
      </c>
      <c r="M547" t="s">
        <v>90</v>
      </c>
      <c r="N547" t="s">
        <v>1082</v>
      </c>
      <c r="O547">
        <v>44601</v>
      </c>
      <c r="P547">
        <v>44500</v>
      </c>
      <c r="Q547">
        <v>1</v>
      </c>
      <c r="R547" t="s">
        <v>94</v>
      </c>
      <c r="S547">
        <v>29297.03</v>
      </c>
      <c r="T547">
        <v>29297.03</v>
      </c>
      <c r="U547">
        <v>442.63</v>
      </c>
      <c r="V547">
        <v>4.9000000000000002E-2</v>
      </c>
      <c r="W547">
        <v>1</v>
      </c>
      <c r="X547">
        <v>29297.03</v>
      </c>
      <c r="Y547" s="14">
        <v>29297.03</v>
      </c>
      <c r="Z547">
        <v>442.63</v>
      </c>
      <c r="AA547">
        <v>0</v>
      </c>
      <c r="AB547">
        <v>0</v>
      </c>
      <c r="AC547" t="s">
        <v>523</v>
      </c>
      <c r="AD547">
        <v>0</v>
      </c>
      <c r="AE547">
        <v>0</v>
      </c>
      <c r="AF547">
        <v>0</v>
      </c>
      <c r="AG547">
        <v>0</v>
      </c>
      <c r="AH547" t="s">
        <v>523</v>
      </c>
      <c r="AI547">
        <v>5</v>
      </c>
      <c r="AJ547">
        <v>5</v>
      </c>
      <c r="AL547">
        <v>5</v>
      </c>
      <c r="AM547" t="s">
        <v>95</v>
      </c>
      <c r="AN547">
        <v>0</v>
      </c>
      <c r="AO547" t="s">
        <v>95</v>
      </c>
      <c r="AP547" t="s">
        <v>95</v>
      </c>
      <c r="AQ547">
        <v>1</v>
      </c>
      <c r="AS547">
        <v>1</v>
      </c>
      <c r="AT547" t="s">
        <v>92</v>
      </c>
      <c r="AU547" t="s">
        <v>2415</v>
      </c>
      <c r="AV547" t="s">
        <v>94</v>
      </c>
      <c r="AW547">
        <v>5000000</v>
      </c>
      <c r="AX547">
        <v>4949820.29</v>
      </c>
      <c r="AY547">
        <v>1</v>
      </c>
      <c r="AZ547">
        <v>31953500</v>
      </c>
      <c r="BA547">
        <v>31632816.527302999</v>
      </c>
      <c r="BB547" t="s">
        <v>93</v>
      </c>
      <c r="BC547" t="s">
        <v>2159</v>
      </c>
      <c r="BD547">
        <v>325.33026682186375</v>
      </c>
      <c r="BE547">
        <v>0</v>
      </c>
      <c r="BF547">
        <v>4.915205944198493</v>
      </c>
      <c r="BG547">
        <v>330.24547276606222</v>
      </c>
      <c r="BH547">
        <v>325.33026682186375</v>
      </c>
      <c r="BI547">
        <v>0</v>
      </c>
      <c r="BJ547">
        <v>4.915205944198493</v>
      </c>
      <c r="BK547">
        <v>330.24547276606222</v>
      </c>
      <c r="BL547">
        <v>23437.624</v>
      </c>
      <c r="BM547">
        <v>0</v>
      </c>
      <c r="BN547">
        <v>354.10399999999998</v>
      </c>
      <c r="BO547">
        <v>23791.727999999999</v>
      </c>
      <c r="BP547">
        <v>325.33026682186375</v>
      </c>
      <c r="BQ547">
        <v>0</v>
      </c>
      <c r="BR547">
        <v>4.915205944198493</v>
      </c>
      <c r="BS547" s="14">
        <v>330.24547276606222</v>
      </c>
      <c r="BT547" s="15">
        <v>1690.1232691662644</v>
      </c>
      <c r="BU547" s="15">
        <v>0</v>
      </c>
      <c r="BV547" s="15">
        <v>25.534986400705591</v>
      </c>
      <c r="BW547" s="15">
        <v>1715.65825556697</v>
      </c>
      <c r="BX547" s="15">
        <v>1690.1232691662644</v>
      </c>
      <c r="BY547" s="15">
        <v>0</v>
      </c>
      <c r="BZ547" s="15">
        <v>25.534986400705591</v>
      </c>
      <c r="CA547" s="15">
        <v>1715.65825556697</v>
      </c>
      <c r="CB547" s="15">
        <v>121760.8004424</v>
      </c>
      <c r="CC547" s="15">
        <v>0</v>
      </c>
      <c r="CD547" s="15">
        <v>1839.6056904</v>
      </c>
      <c r="CE547" s="15">
        <v>123600.4061328</v>
      </c>
      <c r="CF547" s="15">
        <v>1690.1232691662644</v>
      </c>
      <c r="CG547" s="15">
        <v>0</v>
      </c>
      <c r="CH547" s="15">
        <v>25.534986400705591</v>
      </c>
      <c r="CI547" s="15">
        <v>1715.65825556697</v>
      </c>
      <c r="CJ547" s="15" t="s">
        <v>96</v>
      </c>
      <c r="CK547" s="15">
        <v>1.4999999999999999E-2</v>
      </c>
      <c r="CL547" s="15">
        <v>3.5000000000000003E-2</v>
      </c>
      <c r="CM547" s="15">
        <v>0.26500000000000001</v>
      </c>
      <c r="CN547" s="15">
        <v>439.45544999999998</v>
      </c>
      <c r="CO547" s="15">
        <v>1025.3960500000001</v>
      </c>
      <c r="CP547" s="15">
        <v>7763.7129500000001</v>
      </c>
      <c r="CQ547" s="15">
        <v>439.45544999999998</v>
      </c>
      <c r="CR547" s="14">
        <v>439.45544999999998</v>
      </c>
      <c r="CS547">
        <v>439.45544999999998</v>
      </c>
      <c r="CT547">
        <v>1025.3960500000001</v>
      </c>
      <c r="CU547">
        <v>7763.7129500000001</v>
      </c>
      <c r="CV547">
        <v>439.45544999999998</v>
      </c>
      <c r="CW547">
        <v>439.45544999999998</v>
      </c>
      <c r="CX547">
        <v>5</v>
      </c>
      <c r="CY547" s="21">
        <f t="shared" si="8"/>
        <v>1.1272319165664992E-2</v>
      </c>
      <c r="CZ547" s="21" t="e">
        <f>VLOOKUP(F547,#REF!,12,0)</f>
        <v>#REF!</v>
      </c>
      <c r="DB547" s="16"/>
    </row>
    <row r="548" spans="1:106">
      <c r="A548" t="s">
        <v>520</v>
      </c>
      <c r="B548" t="s">
        <v>1357</v>
      </c>
      <c r="C548" t="s">
        <v>2160</v>
      </c>
      <c r="D548" t="s">
        <v>2460</v>
      </c>
      <c r="E548" t="s">
        <v>520</v>
      </c>
      <c r="F548" t="s">
        <v>1357</v>
      </c>
      <c r="I548" t="s">
        <v>836</v>
      </c>
      <c r="J548" t="s">
        <v>2418</v>
      </c>
      <c r="K548" t="s">
        <v>100</v>
      </c>
      <c r="L548" t="s">
        <v>89</v>
      </c>
      <c r="M548" t="s">
        <v>90</v>
      </c>
      <c r="N548" t="s">
        <v>995</v>
      </c>
      <c r="O548">
        <v>44601</v>
      </c>
      <c r="P548">
        <v>44500</v>
      </c>
      <c r="Q548">
        <v>1</v>
      </c>
      <c r="R548" t="s">
        <v>94</v>
      </c>
      <c r="S548">
        <v>91685.39</v>
      </c>
      <c r="T548">
        <v>91685.39</v>
      </c>
      <c r="U548">
        <v>1385.21</v>
      </c>
      <c r="V548">
        <v>4.9000000000000002E-2</v>
      </c>
      <c r="W548">
        <v>1</v>
      </c>
      <c r="X548">
        <v>91685.39</v>
      </c>
      <c r="Y548" s="14">
        <v>91685.39</v>
      </c>
      <c r="Z548">
        <v>1385.21</v>
      </c>
      <c r="AA548">
        <v>0</v>
      </c>
      <c r="AB548">
        <v>0</v>
      </c>
      <c r="AC548" t="s">
        <v>523</v>
      </c>
      <c r="AD548">
        <v>0</v>
      </c>
      <c r="AE548">
        <v>0</v>
      </c>
      <c r="AF548">
        <v>0</v>
      </c>
      <c r="AG548">
        <v>0</v>
      </c>
      <c r="AH548" t="s">
        <v>523</v>
      </c>
      <c r="AI548">
        <v>5</v>
      </c>
      <c r="AJ548">
        <v>5</v>
      </c>
      <c r="AL548">
        <v>5</v>
      </c>
      <c r="AM548" t="s">
        <v>95</v>
      </c>
      <c r="AN548">
        <v>0</v>
      </c>
      <c r="AO548" t="s">
        <v>95</v>
      </c>
      <c r="AP548" t="s">
        <v>95</v>
      </c>
      <c r="AQ548">
        <v>1</v>
      </c>
      <c r="AS548">
        <v>1</v>
      </c>
      <c r="AT548" t="s">
        <v>92</v>
      </c>
      <c r="AU548" t="s">
        <v>2415</v>
      </c>
      <c r="AV548" t="s">
        <v>94</v>
      </c>
      <c r="AW548">
        <v>5000000</v>
      </c>
      <c r="AX548">
        <v>4698616.6100000003</v>
      </c>
      <c r="AY548">
        <v>1</v>
      </c>
      <c r="AZ548">
        <v>31953500</v>
      </c>
      <c r="BA548">
        <v>30027449.169527002</v>
      </c>
      <c r="BB548" t="s">
        <v>93</v>
      </c>
      <c r="BC548" t="s">
        <v>2160</v>
      </c>
      <c r="BD548">
        <v>1018.1247857672481</v>
      </c>
      <c r="BE548">
        <v>0</v>
      </c>
      <c r="BF548">
        <v>15.382130506208787</v>
      </c>
      <c r="BG548">
        <v>1033.5069162734569</v>
      </c>
      <c r="BH548">
        <v>1018.1247857672481</v>
      </c>
      <c r="BI548">
        <v>0</v>
      </c>
      <c r="BJ548">
        <v>15.382130506208787</v>
      </c>
      <c r="BK548">
        <v>1033.5069162734569</v>
      </c>
      <c r="BL548">
        <v>73348.312000000005</v>
      </c>
      <c r="BM548">
        <v>0</v>
      </c>
      <c r="BN548">
        <v>1108.1679999999999</v>
      </c>
      <c r="BO548">
        <v>74456.48000000001</v>
      </c>
      <c r="BP548">
        <v>1018.1247857672481</v>
      </c>
      <c r="BQ548">
        <v>0</v>
      </c>
      <c r="BR548">
        <v>15.382130506208787</v>
      </c>
      <c r="BS548" s="14">
        <v>1033.5069162734569</v>
      </c>
      <c r="BT548" s="15">
        <v>5289.2600745394311</v>
      </c>
      <c r="BU548" s="15">
        <v>0</v>
      </c>
      <c r="BV548" s="15">
        <v>79.911706192805269</v>
      </c>
      <c r="BW548" s="15">
        <v>5369.1717807322357</v>
      </c>
      <c r="BX548" s="15">
        <v>5289.2600745394311</v>
      </c>
      <c r="BY548" s="15">
        <v>0</v>
      </c>
      <c r="BZ548" s="15">
        <v>79.911706192805269</v>
      </c>
      <c r="CA548" s="15">
        <v>5369.1717807322357</v>
      </c>
      <c r="CB548" s="15">
        <v>381051.81567120005</v>
      </c>
      <c r="CC548" s="15">
        <v>0</v>
      </c>
      <c r="CD548" s="15">
        <v>5757.0435767999998</v>
      </c>
      <c r="CE548" s="15">
        <v>386808.85924800008</v>
      </c>
      <c r="CF548" s="15">
        <v>5289.2600745394311</v>
      </c>
      <c r="CG548" s="15">
        <v>0</v>
      </c>
      <c r="CH548" s="15">
        <v>79.911706192805269</v>
      </c>
      <c r="CI548" s="15">
        <v>5369.1717807322357</v>
      </c>
      <c r="CJ548" s="15" t="s">
        <v>96</v>
      </c>
      <c r="CK548" s="15">
        <v>1.4999999999999999E-2</v>
      </c>
      <c r="CL548" s="15">
        <v>3.5000000000000003E-2</v>
      </c>
      <c r="CM548" s="15">
        <v>0.26500000000000001</v>
      </c>
      <c r="CN548" s="15">
        <v>1375.2808499999999</v>
      </c>
      <c r="CO548" s="15">
        <v>3208.9886500000002</v>
      </c>
      <c r="CP548" s="15">
        <v>24296.628350000003</v>
      </c>
      <c r="CQ548" s="15">
        <v>1375.2808499999999</v>
      </c>
      <c r="CR548" s="14">
        <v>1375.2808499999999</v>
      </c>
      <c r="CS548">
        <v>1375.2808499999999</v>
      </c>
      <c r="CT548">
        <v>3208.9886500000002</v>
      </c>
      <c r="CU548">
        <v>24296.628350000003</v>
      </c>
      <c r="CV548">
        <v>1375.2808499999999</v>
      </c>
      <c r="CW548">
        <v>1375.2808499999999</v>
      </c>
      <c r="CX548">
        <v>5</v>
      </c>
      <c r="CY548" s="21">
        <f t="shared" si="8"/>
        <v>1.1272318482513484E-2</v>
      </c>
      <c r="CZ548" s="21" t="e">
        <f>VLOOKUP(F548,#REF!,12,0)</f>
        <v>#REF!</v>
      </c>
      <c r="DB548" s="16"/>
    </row>
    <row r="549" spans="1:106">
      <c r="A549" t="s">
        <v>520</v>
      </c>
      <c r="B549" t="s">
        <v>1358</v>
      </c>
      <c r="C549" t="s">
        <v>2161</v>
      </c>
      <c r="D549" t="s">
        <v>2460</v>
      </c>
      <c r="E549" t="s">
        <v>520</v>
      </c>
      <c r="F549" t="s">
        <v>1358</v>
      </c>
      <c r="I549" t="s">
        <v>836</v>
      </c>
      <c r="J549" t="s">
        <v>2418</v>
      </c>
      <c r="K549" t="s">
        <v>100</v>
      </c>
      <c r="L549" t="s">
        <v>89</v>
      </c>
      <c r="M549" t="s">
        <v>90</v>
      </c>
      <c r="N549" t="s">
        <v>1317</v>
      </c>
      <c r="O549">
        <v>44601</v>
      </c>
      <c r="P549">
        <v>44500</v>
      </c>
      <c r="Q549">
        <v>1</v>
      </c>
      <c r="R549" t="s">
        <v>94</v>
      </c>
      <c r="S549">
        <v>100188.52</v>
      </c>
      <c r="T549">
        <v>100188.52</v>
      </c>
      <c r="U549">
        <v>1513.68</v>
      </c>
      <c r="V549">
        <v>4.9000000000000002E-2</v>
      </c>
      <c r="W549">
        <v>1</v>
      </c>
      <c r="X549">
        <v>100188.52</v>
      </c>
      <c r="Y549" s="14">
        <v>100188.52</v>
      </c>
      <c r="Z549">
        <v>1513.68</v>
      </c>
      <c r="AA549">
        <v>0</v>
      </c>
      <c r="AB549">
        <v>0</v>
      </c>
      <c r="AC549" t="s">
        <v>523</v>
      </c>
      <c r="AD549">
        <v>0</v>
      </c>
      <c r="AE549">
        <v>0</v>
      </c>
      <c r="AF549">
        <v>0</v>
      </c>
      <c r="AG549">
        <v>0</v>
      </c>
      <c r="AH549" t="s">
        <v>523</v>
      </c>
      <c r="AI549">
        <v>5</v>
      </c>
      <c r="AJ549">
        <v>5</v>
      </c>
      <c r="AL549">
        <v>5</v>
      </c>
      <c r="AM549" t="s">
        <v>95</v>
      </c>
      <c r="AN549">
        <v>0</v>
      </c>
      <c r="AO549" t="s">
        <v>95</v>
      </c>
      <c r="AP549" t="s">
        <v>95</v>
      </c>
      <c r="AQ549">
        <v>1</v>
      </c>
      <c r="AS549">
        <v>1</v>
      </c>
      <c r="AT549" t="s">
        <v>92</v>
      </c>
      <c r="AU549" t="s">
        <v>2415</v>
      </c>
      <c r="AV549" t="s">
        <v>94</v>
      </c>
      <c r="AW549">
        <v>5000000</v>
      </c>
      <c r="AX549">
        <v>4785597.47</v>
      </c>
      <c r="AY549">
        <v>1</v>
      </c>
      <c r="AZ549">
        <v>31953500</v>
      </c>
      <c r="BA549">
        <v>30583317.751528997</v>
      </c>
      <c r="BB549" t="s">
        <v>93</v>
      </c>
      <c r="BC549" t="s">
        <v>2161</v>
      </c>
      <c r="BD549">
        <v>1112.5481983698567</v>
      </c>
      <c r="BE549">
        <v>0</v>
      </c>
      <c r="BF549">
        <v>16.80873174799353</v>
      </c>
      <c r="BG549">
        <v>1129.3569301178502</v>
      </c>
      <c r="BH549">
        <v>1112.5481983698567</v>
      </c>
      <c r="BI549">
        <v>0</v>
      </c>
      <c r="BJ549">
        <v>16.80873174799353</v>
      </c>
      <c r="BK549">
        <v>1129.3569301178502</v>
      </c>
      <c r="BL549">
        <v>80150.815999999992</v>
      </c>
      <c r="BM549">
        <v>0</v>
      </c>
      <c r="BN549">
        <v>1210.944</v>
      </c>
      <c r="BO549">
        <v>81361.759999999995</v>
      </c>
      <c r="BP549">
        <v>1112.5481983698567</v>
      </c>
      <c r="BQ549">
        <v>0</v>
      </c>
      <c r="BR549">
        <v>16.80873174799353</v>
      </c>
      <c r="BS549" s="14">
        <v>1129.3569301178502</v>
      </c>
      <c r="BT549" s="15">
        <v>5779.7991453512423</v>
      </c>
      <c r="BU549" s="15">
        <v>0</v>
      </c>
      <c r="BV549" s="15">
        <v>87.323042304001191</v>
      </c>
      <c r="BW549" s="15">
        <v>5867.1221876552436</v>
      </c>
      <c r="BX549" s="15">
        <v>5779.7991453512423</v>
      </c>
      <c r="BY549" s="15">
        <v>0</v>
      </c>
      <c r="BZ549" s="15">
        <v>87.323042304001191</v>
      </c>
      <c r="CA549" s="15">
        <v>5867.1221876552436</v>
      </c>
      <c r="CB549" s="15">
        <v>416391.50420159998</v>
      </c>
      <c r="CC549" s="15">
        <v>0</v>
      </c>
      <c r="CD549" s="15">
        <v>6290.9751743999996</v>
      </c>
      <c r="CE549" s="15">
        <v>422682.479376</v>
      </c>
      <c r="CF549" s="15">
        <v>5779.7991453512423</v>
      </c>
      <c r="CG549" s="15">
        <v>0</v>
      </c>
      <c r="CH549" s="15">
        <v>87.323042304001191</v>
      </c>
      <c r="CI549" s="15">
        <v>5867.1221876552436</v>
      </c>
      <c r="CJ549" s="15" t="s">
        <v>96</v>
      </c>
      <c r="CK549" s="15">
        <v>1.4999999999999999E-2</v>
      </c>
      <c r="CL549" s="15">
        <v>3.5000000000000003E-2</v>
      </c>
      <c r="CM549" s="15">
        <v>0.26500000000000001</v>
      </c>
      <c r="CN549" s="15">
        <v>1502.8278</v>
      </c>
      <c r="CO549" s="15">
        <v>3506.5982000000004</v>
      </c>
      <c r="CP549" s="15">
        <v>26549.957800000004</v>
      </c>
      <c r="CQ549" s="15">
        <v>1502.8278</v>
      </c>
      <c r="CR549" s="14">
        <v>1502.8278</v>
      </c>
      <c r="CS549">
        <v>1502.8278</v>
      </c>
      <c r="CT549">
        <v>3506.5982000000004</v>
      </c>
      <c r="CU549">
        <v>26549.957800000004</v>
      </c>
      <c r="CV549">
        <v>1502.8278</v>
      </c>
      <c r="CW549">
        <v>1502.8278</v>
      </c>
      <c r="CX549">
        <v>5</v>
      </c>
      <c r="CY549" s="21">
        <f t="shared" si="8"/>
        <v>1.1272318725916403E-2</v>
      </c>
      <c r="CZ549" s="21" t="e">
        <f>VLOOKUP(F549,#REF!,12,0)</f>
        <v>#REF!</v>
      </c>
      <c r="DB549" s="16"/>
    </row>
    <row r="550" spans="1:106">
      <c r="A550" t="s">
        <v>520</v>
      </c>
      <c r="B550" t="s">
        <v>1359</v>
      </c>
      <c r="C550" t="s">
        <v>2162</v>
      </c>
      <c r="D550" t="s">
        <v>2460</v>
      </c>
      <c r="E550" t="s">
        <v>520</v>
      </c>
      <c r="F550" t="s">
        <v>1359</v>
      </c>
      <c r="I550" t="s">
        <v>836</v>
      </c>
      <c r="J550" t="s">
        <v>2418</v>
      </c>
      <c r="K550" t="s">
        <v>100</v>
      </c>
      <c r="L550" t="s">
        <v>89</v>
      </c>
      <c r="M550" t="s">
        <v>90</v>
      </c>
      <c r="N550" t="s">
        <v>1107</v>
      </c>
      <c r="O550">
        <v>44651</v>
      </c>
      <c r="P550">
        <v>44500</v>
      </c>
      <c r="Q550">
        <v>1</v>
      </c>
      <c r="R550" t="s">
        <v>94</v>
      </c>
      <c r="S550">
        <v>500000</v>
      </c>
      <c r="T550">
        <v>500000</v>
      </c>
      <c r="U550">
        <v>13081.25</v>
      </c>
      <c r="V550">
        <v>5.8499999999999996E-2</v>
      </c>
      <c r="W550">
        <v>1</v>
      </c>
      <c r="X550">
        <v>500000</v>
      </c>
      <c r="Y550" s="14">
        <v>500000</v>
      </c>
      <c r="Z550">
        <v>13081.25</v>
      </c>
      <c r="AA550">
        <v>0</v>
      </c>
      <c r="AB550">
        <v>0</v>
      </c>
      <c r="AC550" t="s">
        <v>523</v>
      </c>
      <c r="AD550">
        <v>0</v>
      </c>
      <c r="AE550">
        <v>0</v>
      </c>
      <c r="AF550">
        <v>0</v>
      </c>
      <c r="AG550">
        <v>0</v>
      </c>
      <c r="AH550" t="s">
        <v>523</v>
      </c>
      <c r="AI550">
        <v>5</v>
      </c>
      <c r="AJ550">
        <v>5</v>
      </c>
      <c r="AL550">
        <v>5</v>
      </c>
      <c r="AM550" t="s">
        <v>95</v>
      </c>
      <c r="AN550">
        <v>0</v>
      </c>
      <c r="AO550" t="s">
        <v>95</v>
      </c>
      <c r="AP550" t="s">
        <v>95</v>
      </c>
      <c r="AQ550">
        <v>1</v>
      </c>
      <c r="AS550">
        <v>1</v>
      </c>
      <c r="AT550" t="s">
        <v>92</v>
      </c>
      <c r="AU550" t="s">
        <v>2415</v>
      </c>
      <c r="AV550" t="s">
        <v>94</v>
      </c>
      <c r="AW550">
        <v>5000000</v>
      </c>
      <c r="AX550">
        <v>0</v>
      </c>
      <c r="AY550">
        <v>1</v>
      </c>
      <c r="AZ550">
        <v>31953500</v>
      </c>
      <c r="BA550">
        <v>0</v>
      </c>
      <c r="BB550" t="s">
        <v>93</v>
      </c>
      <c r="BC550" t="s">
        <v>2162</v>
      </c>
      <c r="BD550">
        <v>5552.2738451963178</v>
      </c>
      <c r="BE550">
        <v>0</v>
      </c>
      <c r="BF550">
        <v>145.26136447494866</v>
      </c>
      <c r="BG550">
        <v>5697.5352096712668</v>
      </c>
      <c r="BH550">
        <v>5552.2738451963178</v>
      </c>
      <c r="BI550">
        <v>0</v>
      </c>
      <c r="BJ550">
        <v>145.26136447494866</v>
      </c>
      <c r="BK550">
        <v>5697.5352096712668</v>
      </c>
      <c r="BL550">
        <v>400000</v>
      </c>
      <c r="BM550">
        <v>0</v>
      </c>
      <c r="BN550">
        <v>10465</v>
      </c>
      <c r="BO550">
        <v>410465</v>
      </c>
      <c r="BP550">
        <v>5552.2738451963178</v>
      </c>
      <c r="BQ550">
        <v>0</v>
      </c>
      <c r="BR550">
        <v>145.26136447494866</v>
      </c>
      <c r="BS550" s="14">
        <v>5697.5352096712668</v>
      </c>
      <c r="BT550" s="15">
        <v>28844.617853179392</v>
      </c>
      <c r="BU550" s="15">
        <v>0</v>
      </c>
      <c r="BV550" s="15">
        <v>754.64731458380584</v>
      </c>
      <c r="BW550" s="15">
        <v>29599.265167763198</v>
      </c>
      <c r="BX550" s="15">
        <v>28844.617853179392</v>
      </c>
      <c r="BY550" s="15">
        <v>0</v>
      </c>
      <c r="BZ550" s="15">
        <v>754.64731458380584</v>
      </c>
      <c r="CA550" s="15">
        <v>29599.265167763198</v>
      </c>
      <c r="CB550" s="15">
        <v>2078040</v>
      </c>
      <c r="CC550" s="15">
        <v>0</v>
      </c>
      <c r="CD550" s="15">
        <v>54366.7215</v>
      </c>
      <c r="CE550" s="15">
        <v>2132406.7215</v>
      </c>
      <c r="CF550" s="15">
        <v>28844.617853179392</v>
      </c>
      <c r="CG550" s="15">
        <v>0</v>
      </c>
      <c r="CH550" s="15">
        <v>754.64731458380584</v>
      </c>
      <c r="CI550" s="15">
        <v>29599.265167763198</v>
      </c>
      <c r="CJ550" s="15" t="s">
        <v>96</v>
      </c>
      <c r="CK550" s="15">
        <v>1.4999999999999999E-2</v>
      </c>
      <c r="CL550" s="15">
        <v>3.5000000000000003E-2</v>
      </c>
      <c r="CM550" s="15">
        <v>0.26500000000000001</v>
      </c>
      <c r="CN550" s="15">
        <v>7500</v>
      </c>
      <c r="CO550" s="15">
        <v>17500</v>
      </c>
      <c r="CP550" s="15">
        <v>132500</v>
      </c>
      <c r="CQ550" s="15">
        <v>7500</v>
      </c>
      <c r="CR550" s="14">
        <v>7500</v>
      </c>
      <c r="CS550">
        <v>7500</v>
      </c>
      <c r="CT550">
        <v>17500</v>
      </c>
      <c r="CU550">
        <v>132500</v>
      </c>
      <c r="CV550">
        <v>7500</v>
      </c>
      <c r="CW550">
        <v>7500</v>
      </c>
      <c r="CX550">
        <v>5</v>
      </c>
      <c r="CY550" s="21">
        <f t="shared" si="8"/>
        <v>1.1395070419342533E-2</v>
      </c>
      <c r="CZ550" s="21" t="e">
        <f>VLOOKUP(F550,#REF!,12,0)</f>
        <v>#REF!</v>
      </c>
      <c r="DB550" s="16"/>
    </row>
    <row r="551" spans="1:106">
      <c r="A551" t="s">
        <v>520</v>
      </c>
      <c r="B551" t="s">
        <v>1360</v>
      </c>
      <c r="C551" t="s">
        <v>2163</v>
      </c>
      <c r="D551" t="s">
        <v>2460</v>
      </c>
      <c r="E551" t="s">
        <v>520</v>
      </c>
      <c r="F551" t="s">
        <v>1360</v>
      </c>
      <c r="I551" t="s">
        <v>836</v>
      </c>
      <c r="J551" t="s">
        <v>2418</v>
      </c>
      <c r="K551" t="s">
        <v>100</v>
      </c>
      <c r="L551" t="s">
        <v>89</v>
      </c>
      <c r="M551" t="s">
        <v>90</v>
      </c>
      <c r="N551" t="s">
        <v>1017</v>
      </c>
      <c r="O551">
        <v>44601</v>
      </c>
      <c r="P551">
        <v>44500</v>
      </c>
      <c r="Q551">
        <v>1</v>
      </c>
      <c r="R551" t="s">
        <v>94</v>
      </c>
      <c r="S551">
        <v>30721.9</v>
      </c>
      <c r="T551">
        <v>30721.9</v>
      </c>
      <c r="U551">
        <v>464.16</v>
      </c>
      <c r="V551">
        <v>4.9000000000000002E-2</v>
      </c>
      <c r="W551">
        <v>1</v>
      </c>
      <c r="X551">
        <v>30721.9</v>
      </c>
      <c r="Y551" s="14">
        <v>30721.9</v>
      </c>
      <c r="Z551">
        <v>464.16</v>
      </c>
      <c r="AA551">
        <v>0</v>
      </c>
      <c r="AB551">
        <v>0</v>
      </c>
      <c r="AC551" t="s">
        <v>523</v>
      </c>
      <c r="AD551">
        <v>0</v>
      </c>
      <c r="AE551">
        <v>0</v>
      </c>
      <c r="AF551">
        <v>0</v>
      </c>
      <c r="AG551">
        <v>0</v>
      </c>
      <c r="AH551" t="s">
        <v>523</v>
      </c>
      <c r="AI551">
        <v>5</v>
      </c>
      <c r="AJ551">
        <v>5</v>
      </c>
      <c r="AL551">
        <v>5</v>
      </c>
      <c r="AM551" t="s">
        <v>95</v>
      </c>
      <c r="AN551">
        <v>0</v>
      </c>
      <c r="AO551" t="s">
        <v>95</v>
      </c>
      <c r="AP551" t="s">
        <v>95</v>
      </c>
      <c r="AQ551">
        <v>1</v>
      </c>
      <c r="AS551">
        <v>1</v>
      </c>
      <c r="AT551" t="s">
        <v>92</v>
      </c>
      <c r="AU551" t="s">
        <v>2415</v>
      </c>
      <c r="AV551" t="s">
        <v>94</v>
      </c>
      <c r="AW551">
        <v>5000000</v>
      </c>
      <c r="AX551">
        <v>4886960.07</v>
      </c>
      <c r="AY551">
        <v>1</v>
      </c>
      <c r="AZ551">
        <v>31953500</v>
      </c>
      <c r="BA551">
        <v>31231095.719349001</v>
      </c>
      <c r="BB551" t="s">
        <v>93</v>
      </c>
      <c r="BC551" t="s">
        <v>2163</v>
      </c>
      <c r="BD551">
        <v>341.15280368947356</v>
      </c>
      <c r="BE551">
        <v>0</v>
      </c>
      <c r="BF551">
        <v>5.1542868559726465</v>
      </c>
      <c r="BG551">
        <v>346.30709054544621</v>
      </c>
      <c r="BH551">
        <v>341.15280368947356</v>
      </c>
      <c r="BI551">
        <v>0</v>
      </c>
      <c r="BJ551">
        <v>5.1542868559726465</v>
      </c>
      <c r="BK551">
        <v>346.30709054544621</v>
      </c>
      <c r="BL551">
        <v>24577.52</v>
      </c>
      <c r="BM551">
        <v>0</v>
      </c>
      <c r="BN551">
        <v>371.32799999999997</v>
      </c>
      <c r="BO551">
        <v>24948.847999999998</v>
      </c>
      <c r="BP551">
        <v>341.15280368947356</v>
      </c>
      <c r="BQ551">
        <v>0</v>
      </c>
      <c r="BR551">
        <v>5.1542868559726465</v>
      </c>
      <c r="BS551" s="14">
        <v>346.30709054544621</v>
      </c>
      <c r="BT551" s="15">
        <v>1772.322930447184</v>
      </c>
      <c r="BU551" s="15">
        <v>0</v>
      </c>
      <c r="BV551" s="15">
        <v>26.777035645463496</v>
      </c>
      <c r="BW551" s="15">
        <v>1799.0999660926477</v>
      </c>
      <c r="BX551" s="15">
        <v>1772.322930447184</v>
      </c>
      <c r="BY551" s="15">
        <v>0</v>
      </c>
      <c r="BZ551" s="15">
        <v>26.777035645463496</v>
      </c>
      <c r="CA551" s="15">
        <v>1799.0999660926477</v>
      </c>
      <c r="CB551" s="15">
        <v>127682.67415200001</v>
      </c>
      <c r="CC551" s="15">
        <v>0</v>
      </c>
      <c r="CD551" s="15">
        <v>1929.0860928</v>
      </c>
      <c r="CE551" s="15">
        <v>129611.7602448</v>
      </c>
      <c r="CF551" s="15">
        <v>1772.322930447184</v>
      </c>
      <c r="CG551" s="15">
        <v>0</v>
      </c>
      <c r="CH551" s="15">
        <v>26.777035645463496</v>
      </c>
      <c r="CI551" s="15">
        <v>1799.0999660926477</v>
      </c>
      <c r="CJ551" s="15" t="s">
        <v>96</v>
      </c>
      <c r="CK551" s="15">
        <v>1.4999999999999999E-2</v>
      </c>
      <c r="CL551" s="15">
        <v>3.5000000000000003E-2</v>
      </c>
      <c r="CM551" s="15">
        <v>0.26500000000000001</v>
      </c>
      <c r="CN551" s="15">
        <v>460.82850000000002</v>
      </c>
      <c r="CO551" s="15">
        <v>1075.2665000000002</v>
      </c>
      <c r="CP551" s="15">
        <v>8141.3035000000009</v>
      </c>
      <c r="CQ551" s="15">
        <v>460.82850000000002</v>
      </c>
      <c r="CR551" s="14">
        <v>460.82850000000002</v>
      </c>
      <c r="CS551">
        <v>460.82850000000002</v>
      </c>
      <c r="CT551">
        <v>1075.2665000000002</v>
      </c>
      <c r="CU551">
        <v>8141.3035000000009</v>
      </c>
      <c r="CV551">
        <v>460.82850000000002</v>
      </c>
      <c r="CW551">
        <v>460.82850000000002</v>
      </c>
      <c r="CX551">
        <v>5</v>
      </c>
      <c r="CY551" s="21">
        <f t="shared" si="8"/>
        <v>1.1272320089104065E-2</v>
      </c>
      <c r="CZ551" s="21" t="e">
        <f>VLOOKUP(F551,#REF!,12,0)</f>
        <v>#REF!</v>
      </c>
      <c r="DB551" s="16"/>
    </row>
    <row r="552" spans="1:106">
      <c r="A552" t="s">
        <v>520</v>
      </c>
      <c r="B552" t="s">
        <v>1361</v>
      </c>
      <c r="C552" t="s">
        <v>2164</v>
      </c>
      <c r="D552" t="s">
        <v>2460</v>
      </c>
      <c r="E552" t="s">
        <v>520</v>
      </c>
      <c r="F552" t="s">
        <v>1361</v>
      </c>
      <c r="I552" t="s">
        <v>836</v>
      </c>
      <c r="J552" t="s">
        <v>2418</v>
      </c>
      <c r="K552" t="s">
        <v>100</v>
      </c>
      <c r="L552" t="s">
        <v>89</v>
      </c>
      <c r="M552" t="s">
        <v>90</v>
      </c>
      <c r="N552" t="s">
        <v>991</v>
      </c>
      <c r="O552">
        <v>44601</v>
      </c>
      <c r="P552">
        <v>44500</v>
      </c>
      <c r="Q552">
        <v>1</v>
      </c>
      <c r="R552" t="s">
        <v>94</v>
      </c>
      <c r="S552">
        <v>639908.36</v>
      </c>
      <c r="T552">
        <v>639908.36</v>
      </c>
      <c r="U552">
        <v>9667.9500000000007</v>
      </c>
      <c r="V552">
        <v>4.9000000000000002E-2</v>
      </c>
      <c r="W552">
        <v>1</v>
      </c>
      <c r="X552">
        <v>639908.36</v>
      </c>
      <c r="Y552" s="14">
        <v>639908.36</v>
      </c>
      <c r="Z552">
        <v>9667.9500000000007</v>
      </c>
      <c r="AA552">
        <v>0</v>
      </c>
      <c r="AB552">
        <v>0</v>
      </c>
      <c r="AC552" t="s">
        <v>523</v>
      </c>
      <c r="AD552">
        <v>0</v>
      </c>
      <c r="AE552">
        <v>0</v>
      </c>
      <c r="AF552">
        <v>0</v>
      </c>
      <c r="AG552">
        <v>0</v>
      </c>
      <c r="AH552" t="s">
        <v>523</v>
      </c>
      <c r="AI552">
        <v>5</v>
      </c>
      <c r="AJ552">
        <v>5</v>
      </c>
      <c r="AL552">
        <v>5</v>
      </c>
      <c r="AM552" t="s">
        <v>95</v>
      </c>
      <c r="AN552">
        <v>0</v>
      </c>
      <c r="AO552" t="s">
        <v>95</v>
      </c>
      <c r="AP552" t="s">
        <v>95</v>
      </c>
      <c r="AQ552">
        <v>1</v>
      </c>
      <c r="AS552">
        <v>1</v>
      </c>
      <c r="AT552" t="s">
        <v>92</v>
      </c>
      <c r="AU552" t="s">
        <v>2415</v>
      </c>
      <c r="AV552" t="s">
        <v>94</v>
      </c>
      <c r="AW552">
        <v>5000000</v>
      </c>
      <c r="AX552">
        <v>3237843.41</v>
      </c>
      <c r="AY552">
        <v>1</v>
      </c>
      <c r="AZ552">
        <v>31953500</v>
      </c>
      <c r="BA552">
        <v>20692085.880286999</v>
      </c>
      <c r="BB552" t="s">
        <v>93</v>
      </c>
      <c r="BC552" t="s">
        <v>2164</v>
      </c>
      <c r="BD552">
        <v>7105.8929011009404</v>
      </c>
      <c r="BE552">
        <v>0</v>
      </c>
      <c r="BF552">
        <v>107.3582118433315</v>
      </c>
      <c r="BG552">
        <v>7213.2511129442719</v>
      </c>
      <c r="BH552">
        <v>7105.8929011009404</v>
      </c>
      <c r="BI552">
        <v>0</v>
      </c>
      <c r="BJ552">
        <v>107.3582118433315</v>
      </c>
      <c r="BK552">
        <v>7213.2511129442719</v>
      </c>
      <c r="BL552">
        <v>511926.68800000008</v>
      </c>
      <c r="BM552">
        <v>0</v>
      </c>
      <c r="BN552">
        <v>7734.36</v>
      </c>
      <c r="BO552">
        <v>519661.04800000001</v>
      </c>
      <c r="BP552">
        <v>7105.8929011009404</v>
      </c>
      <c r="BQ552">
        <v>0</v>
      </c>
      <c r="BR552">
        <v>107.3582118433315</v>
      </c>
      <c r="BS552" s="14">
        <v>7213.2511129442719</v>
      </c>
      <c r="BT552" s="15">
        <v>36915.824210509498</v>
      </c>
      <c r="BU552" s="15">
        <v>0</v>
      </c>
      <c r="BV552" s="15">
        <v>557.73664634729153</v>
      </c>
      <c r="BW552" s="15">
        <v>37473.560856856784</v>
      </c>
      <c r="BX552" s="15">
        <v>36915.824210509498</v>
      </c>
      <c r="BY552" s="15">
        <v>0</v>
      </c>
      <c r="BZ552" s="15">
        <v>557.73664634729153</v>
      </c>
      <c r="CA552" s="15">
        <v>37473.560856856784</v>
      </c>
      <c r="CB552" s="15">
        <v>2659510.3368288004</v>
      </c>
      <c r="CC552" s="15">
        <v>0</v>
      </c>
      <c r="CD552" s="15">
        <v>40180.773635999998</v>
      </c>
      <c r="CE552" s="15">
        <v>2699691.1104648001</v>
      </c>
      <c r="CF552" s="15">
        <v>36915.824210509498</v>
      </c>
      <c r="CG552" s="15">
        <v>0</v>
      </c>
      <c r="CH552" s="15">
        <v>557.73664634729153</v>
      </c>
      <c r="CI552" s="15">
        <v>37473.560856856784</v>
      </c>
      <c r="CJ552" s="15" t="s">
        <v>96</v>
      </c>
      <c r="CK552" s="15">
        <v>1.4999999999999999E-2</v>
      </c>
      <c r="CL552" s="15">
        <v>3.5000000000000003E-2</v>
      </c>
      <c r="CM552" s="15">
        <v>0.26500000000000001</v>
      </c>
      <c r="CN552" s="15">
        <v>9598.625399999999</v>
      </c>
      <c r="CO552" s="15">
        <v>22396.792600000001</v>
      </c>
      <c r="CP552" s="15">
        <v>169575.71540000002</v>
      </c>
      <c r="CQ552" s="15">
        <v>9598.625399999999</v>
      </c>
      <c r="CR552" s="14">
        <v>9598.625399999999</v>
      </c>
      <c r="CS552">
        <v>9598.625399999999</v>
      </c>
      <c r="CT552">
        <v>22396.792600000001</v>
      </c>
      <c r="CU552">
        <v>169575.71540000002</v>
      </c>
      <c r="CV552">
        <v>9598.625399999999</v>
      </c>
      <c r="CW552">
        <v>9598.625399999999</v>
      </c>
      <c r="CX552">
        <v>5</v>
      </c>
      <c r="CY552" s="21">
        <f t="shared" si="8"/>
        <v>1.1272318919140659E-2</v>
      </c>
      <c r="CZ552" s="21" t="e">
        <f>VLOOKUP(F552,#REF!,12,0)</f>
        <v>#REF!</v>
      </c>
      <c r="DB552" s="16"/>
    </row>
    <row r="553" spans="1:106">
      <c r="A553" t="s">
        <v>520</v>
      </c>
      <c r="B553" t="s">
        <v>1362</v>
      </c>
      <c r="C553" t="s">
        <v>2165</v>
      </c>
      <c r="D553" t="s">
        <v>2460</v>
      </c>
      <c r="E553" t="s">
        <v>520</v>
      </c>
      <c r="F553" t="s">
        <v>1362</v>
      </c>
      <c r="I553" t="s">
        <v>836</v>
      </c>
      <c r="J553" t="s">
        <v>2418</v>
      </c>
      <c r="K553" t="s">
        <v>100</v>
      </c>
      <c r="L553" t="s">
        <v>89</v>
      </c>
      <c r="M553" t="s">
        <v>90</v>
      </c>
      <c r="N553" t="s">
        <v>1012</v>
      </c>
      <c r="O553">
        <v>44601</v>
      </c>
      <c r="P553">
        <v>44500</v>
      </c>
      <c r="Q553">
        <v>1</v>
      </c>
      <c r="R553" t="s">
        <v>94</v>
      </c>
      <c r="S553">
        <v>176866.28</v>
      </c>
      <c r="T553">
        <v>176866.28</v>
      </c>
      <c r="U553">
        <v>2672.15</v>
      </c>
      <c r="V553">
        <v>4.9000000000000002E-2</v>
      </c>
      <c r="W553">
        <v>1</v>
      </c>
      <c r="X553">
        <v>176866.28</v>
      </c>
      <c r="Y553" s="14">
        <v>176866.28</v>
      </c>
      <c r="Z553">
        <v>2672.15</v>
      </c>
      <c r="AA553">
        <v>0</v>
      </c>
      <c r="AB553">
        <v>0</v>
      </c>
      <c r="AC553" t="s">
        <v>523</v>
      </c>
      <c r="AD553">
        <v>0</v>
      </c>
      <c r="AE553">
        <v>0</v>
      </c>
      <c r="AF553">
        <v>0</v>
      </c>
      <c r="AG553">
        <v>0</v>
      </c>
      <c r="AH553" t="s">
        <v>523</v>
      </c>
      <c r="AI553">
        <v>5</v>
      </c>
      <c r="AJ553">
        <v>5</v>
      </c>
      <c r="AL553">
        <v>5</v>
      </c>
      <c r="AM553" t="s">
        <v>95</v>
      </c>
      <c r="AN553">
        <v>0</v>
      </c>
      <c r="AO553" t="s">
        <v>95</v>
      </c>
      <c r="AP553" t="s">
        <v>95</v>
      </c>
      <c r="AQ553">
        <v>1</v>
      </c>
      <c r="AS553">
        <v>1</v>
      </c>
      <c r="AT553" t="s">
        <v>92</v>
      </c>
      <c r="AU553" t="s">
        <v>2415</v>
      </c>
      <c r="AV553" t="s">
        <v>94</v>
      </c>
      <c r="AW553">
        <v>5000000</v>
      </c>
      <c r="AX553">
        <v>4576045.49</v>
      </c>
      <c r="AY553">
        <v>1</v>
      </c>
      <c r="AZ553">
        <v>31953500</v>
      </c>
      <c r="BA553">
        <v>29244133.912943002</v>
      </c>
      <c r="BB553" t="s">
        <v>93</v>
      </c>
      <c r="BC553" t="s">
        <v>2165</v>
      </c>
      <c r="BD553">
        <v>1964.0200410823377</v>
      </c>
      <c r="BE553">
        <v>0</v>
      </c>
      <c r="BF553">
        <v>29.673017110882682</v>
      </c>
      <c r="BG553">
        <v>1993.6930581932204</v>
      </c>
      <c r="BH553">
        <v>1964.0200410823377</v>
      </c>
      <c r="BI553">
        <v>0</v>
      </c>
      <c r="BJ553">
        <v>29.673017110882682</v>
      </c>
      <c r="BK553">
        <v>1993.6930581932204</v>
      </c>
      <c r="BL553">
        <v>141493.024</v>
      </c>
      <c r="BM553">
        <v>0</v>
      </c>
      <c r="BN553">
        <v>2137.7199999999998</v>
      </c>
      <c r="BO553">
        <v>143630.74400000001</v>
      </c>
      <c r="BP553">
        <v>1964.0200410823377</v>
      </c>
      <c r="BQ553">
        <v>0</v>
      </c>
      <c r="BR553">
        <v>29.673017110882682</v>
      </c>
      <c r="BS553" s="14">
        <v>1993.6930581932204</v>
      </c>
      <c r="BT553" s="15">
        <v>10203.280515426852</v>
      </c>
      <c r="BU553" s="15">
        <v>0</v>
      </c>
      <c r="BV553" s="15">
        <v>154.15429119274663</v>
      </c>
      <c r="BW553" s="15">
        <v>10357.4348066196</v>
      </c>
      <c r="BX553" s="15">
        <v>10203.280515426852</v>
      </c>
      <c r="BY553" s="15">
        <v>0</v>
      </c>
      <c r="BZ553" s="15">
        <v>154.15429119274663</v>
      </c>
      <c r="CA553" s="15">
        <v>10357.4348066196</v>
      </c>
      <c r="CB553" s="15">
        <v>735070.40898240008</v>
      </c>
      <c r="CC553" s="15">
        <v>0</v>
      </c>
      <c r="CD553" s="15">
        <v>11105.669172</v>
      </c>
      <c r="CE553" s="15">
        <v>746176.07815439999</v>
      </c>
      <c r="CF553" s="15">
        <v>10203.280515426852</v>
      </c>
      <c r="CG553" s="15">
        <v>0</v>
      </c>
      <c r="CH553" s="15">
        <v>154.15429119274663</v>
      </c>
      <c r="CI553" s="15">
        <v>10357.4348066196</v>
      </c>
      <c r="CJ553" s="15" t="s">
        <v>96</v>
      </c>
      <c r="CK553" s="15">
        <v>1.4999999999999999E-2</v>
      </c>
      <c r="CL553" s="15">
        <v>3.5000000000000003E-2</v>
      </c>
      <c r="CM553" s="15">
        <v>0.26500000000000001</v>
      </c>
      <c r="CN553" s="15">
        <v>2652.9942000000001</v>
      </c>
      <c r="CO553" s="15">
        <v>6190.3198000000002</v>
      </c>
      <c r="CP553" s="15">
        <v>46869.564200000001</v>
      </c>
      <c r="CQ553" s="15">
        <v>2652.9942000000001</v>
      </c>
      <c r="CR553" s="14">
        <v>2652.9942000000001</v>
      </c>
      <c r="CS553">
        <v>2652.9942000000001</v>
      </c>
      <c r="CT553">
        <v>6190.3198000000002</v>
      </c>
      <c r="CU553">
        <v>46869.564200000001</v>
      </c>
      <c r="CV553">
        <v>2652.9942000000001</v>
      </c>
      <c r="CW553">
        <v>2652.9942000000001</v>
      </c>
      <c r="CX553">
        <v>5</v>
      </c>
      <c r="CY553" s="21">
        <f t="shared" si="8"/>
        <v>1.1272318602467472E-2</v>
      </c>
      <c r="CZ553" s="21" t="e">
        <f>VLOOKUP(F553,#REF!,12,0)</f>
        <v>#REF!</v>
      </c>
      <c r="DB553" s="16"/>
    </row>
    <row r="554" spans="1:106">
      <c r="A554" t="s">
        <v>520</v>
      </c>
      <c r="B554" t="s">
        <v>1363</v>
      </c>
      <c r="C554" t="s">
        <v>2166</v>
      </c>
      <c r="D554" t="s">
        <v>2460</v>
      </c>
      <c r="E554" t="s">
        <v>520</v>
      </c>
      <c r="F554" t="s">
        <v>1363</v>
      </c>
      <c r="I554" t="s">
        <v>836</v>
      </c>
      <c r="J554" t="s">
        <v>2418</v>
      </c>
      <c r="K554" t="s">
        <v>100</v>
      </c>
      <c r="L554" t="s">
        <v>89</v>
      </c>
      <c r="M554" t="s">
        <v>90</v>
      </c>
      <c r="N554" t="s">
        <v>1012</v>
      </c>
      <c r="O554">
        <v>44601</v>
      </c>
      <c r="P554">
        <v>44500</v>
      </c>
      <c r="Q554">
        <v>1</v>
      </c>
      <c r="R554" t="s">
        <v>94</v>
      </c>
      <c r="S554">
        <v>66862.880000000005</v>
      </c>
      <c r="T554">
        <v>66862.880000000005</v>
      </c>
      <c r="U554">
        <v>1010.19</v>
      </c>
      <c r="V554">
        <v>4.9000000000000002E-2</v>
      </c>
      <c r="W554">
        <v>1</v>
      </c>
      <c r="X554">
        <v>66862.880000000005</v>
      </c>
      <c r="Y554" s="14">
        <v>66862.880000000005</v>
      </c>
      <c r="Z554">
        <v>1010.19</v>
      </c>
      <c r="AA554">
        <v>0</v>
      </c>
      <c r="AB554">
        <v>0</v>
      </c>
      <c r="AC554" t="s">
        <v>523</v>
      </c>
      <c r="AD554">
        <v>0</v>
      </c>
      <c r="AE554">
        <v>0</v>
      </c>
      <c r="AF554">
        <v>0</v>
      </c>
      <c r="AG554">
        <v>0</v>
      </c>
      <c r="AH554" t="s">
        <v>523</v>
      </c>
      <c r="AI554">
        <v>5</v>
      </c>
      <c r="AJ554">
        <v>5</v>
      </c>
      <c r="AL554">
        <v>5</v>
      </c>
      <c r="AM554" t="s">
        <v>95</v>
      </c>
      <c r="AN554">
        <v>0</v>
      </c>
      <c r="AO554" t="s">
        <v>95</v>
      </c>
      <c r="AP554" t="s">
        <v>95</v>
      </c>
      <c r="AQ554">
        <v>1</v>
      </c>
      <c r="AS554">
        <v>1</v>
      </c>
      <c r="AT554" t="s">
        <v>92</v>
      </c>
      <c r="AU554" t="s">
        <v>2415</v>
      </c>
      <c r="AV554" t="s">
        <v>94</v>
      </c>
      <c r="AW554">
        <v>5000000</v>
      </c>
      <c r="AX554">
        <v>4576045.49</v>
      </c>
      <c r="AY554">
        <v>1</v>
      </c>
      <c r="AZ554">
        <v>31953500</v>
      </c>
      <c r="BA554">
        <v>29244133.912943002</v>
      </c>
      <c r="BB554" t="s">
        <v>93</v>
      </c>
      <c r="BC554" t="s">
        <v>2166</v>
      </c>
      <c r="BD554">
        <v>742.4820396770001</v>
      </c>
      <c r="BE554">
        <v>0</v>
      </c>
      <c r="BF554">
        <v>11.21770303135774</v>
      </c>
      <c r="BG554">
        <v>753.6997427083578</v>
      </c>
      <c r="BH554">
        <v>742.4820396770001</v>
      </c>
      <c r="BI554">
        <v>0</v>
      </c>
      <c r="BJ554">
        <v>11.21770303135774</v>
      </c>
      <c r="BK554">
        <v>753.6997427083578</v>
      </c>
      <c r="BL554">
        <v>53490.304000000004</v>
      </c>
      <c r="BM554">
        <v>0</v>
      </c>
      <c r="BN554">
        <v>808.15199999999993</v>
      </c>
      <c r="BO554">
        <v>54298.456000000006</v>
      </c>
      <c r="BP554">
        <v>742.4820396770001</v>
      </c>
      <c r="BQ554">
        <v>0</v>
      </c>
      <c r="BR554">
        <v>11.21770303135774</v>
      </c>
      <c r="BS554" s="14">
        <v>753.6997427083578</v>
      </c>
      <c r="BT554" s="15">
        <v>3857.2684443259832</v>
      </c>
      <c r="BU554" s="15">
        <v>0</v>
      </c>
      <c r="BV554" s="15">
        <v>58.277089018206595</v>
      </c>
      <c r="BW554" s="15">
        <v>3915.5455333441896</v>
      </c>
      <c r="BX554" s="15">
        <v>3857.2684443259832</v>
      </c>
      <c r="BY554" s="15">
        <v>0</v>
      </c>
      <c r="BZ554" s="15">
        <v>58.277089018206595</v>
      </c>
      <c r="CA554" s="15">
        <v>3915.5455333441896</v>
      </c>
      <c r="CB554" s="15">
        <v>277887.47831040004</v>
      </c>
      <c r="CC554" s="15">
        <v>0</v>
      </c>
      <c r="CD554" s="15">
        <v>4198.4304551999994</v>
      </c>
      <c r="CE554" s="15">
        <v>282085.9087656</v>
      </c>
      <c r="CF554" s="15">
        <v>3857.2684443259832</v>
      </c>
      <c r="CG554" s="15">
        <v>0</v>
      </c>
      <c r="CH554" s="15">
        <v>58.277089018206595</v>
      </c>
      <c r="CI554" s="15">
        <v>3915.5455333441896</v>
      </c>
      <c r="CJ554" s="15" t="s">
        <v>96</v>
      </c>
      <c r="CK554" s="15">
        <v>1.4999999999999999E-2</v>
      </c>
      <c r="CL554" s="15">
        <v>3.5000000000000003E-2</v>
      </c>
      <c r="CM554" s="15">
        <v>0.26500000000000001</v>
      </c>
      <c r="CN554" s="15">
        <v>1002.9432</v>
      </c>
      <c r="CO554" s="15">
        <v>2340.2008000000005</v>
      </c>
      <c r="CP554" s="15">
        <v>17718.663200000003</v>
      </c>
      <c r="CQ554" s="15">
        <v>1002.9432</v>
      </c>
      <c r="CR554" s="14">
        <v>1002.9432</v>
      </c>
      <c r="CS554">
        <v>1002.9432</v>
      </c>
      <c r="CT554">
        <v>2340.2008000000005</v>
      </c>
      <c r="CU554">
        <v>17718.663200000003</v>
      </c>
      <c r="CV554">
        <v>1002.9432</v>
      </c>
      <c r="CW554">
        <v>1002.9432</v>
      </c>
      <c r="CX554">
        <v>5</v>
      </c>
      <c r="CY554" s="21">
        <f t="shared" si="8"/>
        <v>1.1272319450020067E-2</v>
      </c>
      <c r="CZ554" s="21" t="e">
        <f>VLOOKUP(F554,#REF!,12,0)</f>
        <v>#REF!</v>
      </c>
      <c r="DB554" s="16"/>
    </row>
    <row r="555" spans="1:106">
      <c r="A555" t="s">
        <v>520</v>
      </c>
      <c r="B555" t="s">
        <v>1364</v>
      </c>
      <c r="C555" t="s">
        <v>2167</v>
      </c>
      <c r="D555" t="s">
        <v>2460</v>
      </c>
      <c r="E555" t="s">
        <v>520</v>
      </c>
      <c r="F555" t="s">
        <v>1364</v>
      </c>
      <c r="I555" t="s">
        <v>836</v>
      </c>
      <c r="J555" t="s">
        <v>2418</v>
      </c>
      <c r="K555" t="s">
        <v>100</v>
      </c>
      <c r="L555" t="s">
        <v>89</v>
      </c>
      <c r="M555" t="s">
        <v>90</v>
      </c>
      <c r="N555" t="s">
        <v>1263</v>
      </c>
      <c r="O555">
        <v>44601</v>
      </c>
      <c r="P555">
        <v>44500</v>
      </c>
      <c r="Q555">
        <v>1</v>
      </c>
      <c r="R555" t="s">
        <v>94</v>
      </c>
      <c r="S555">
        <v>1193550.45</v>
      </c>
      <c r="T555">
        <v>1193550.45</v>
      </c>
      <c r="U555">
        <v>17870.099999999999</v>
      </c>
      <c r="V555">
        <v>4.9000000000000002E-2</v>
      </c>
      <c r="W555">
        <v>1</v>
      </c>
      <c r="X555">
        <v>1193550.45</v>
      </c>
      <c r="Y555" s="14">
        <v>1193550.45</v>
      </c>
      <c r="Z555">
        <v>17870.099999999999</v>
      </c>
      <c r="AA555">
        <v>0</v>
      </c>
      <c r="AB555">
        <v>0</v>
      </c>
      <c r="AC555" t="s">
        <v>523</v>
      </c>
      <c r="AD555">
        <v>0</v>
      </c>
      <c r="AE555">
        <v>0</v>
      </c>
      <c r="AF555">
        <v>0</v>
      </c>
      <c r="AG555">
        <v>0</v>
      </c>
      <c r="AH555" t="s">
        <v>523</v>
      </c>
      <c r="AI555">
        <v>5</v>
      </c>
      <c r="AJ555">
        <v>5</v>
      </c>
      <c r="AL555">
        <v>5</v>
      </c>
      <c r="AM555" t="s">
        <v>95</v>
      </c>
      <c r="AN555">
        <v>0</v>
      </c>
      <c r="AO555" t="s">
        <v>95</v>
      </c>
      <c r="AP555" t="s">
        <v>95</v>
      </c>
      <c r="AQ555">
        <v>1</v>
      </c>
      <c r="AS555">
        <v>1</v>
      </c>
      <c r="AT555" t="s">
        <v>92</v>
      </c>
      <c r="AU555" t="s">
        <v>2415</v>
      </c>
      <c r="AV555" t="s">
        <v>94</v>
      </c>
      <c r="AW555">
        <v>5000000</v>
      </c>
      <c r="AX555">
        <v>1934889.41</v>
      </c>
      <c r="AY555">
        <v>1</v>
      </c>
      <c r="AZ555">
        <v>31953500</v>
      </c>
      <c r="BA555">
        <v>12365297.752486998</v>
      </c>
      <c r="BB555" t="s">
        <v>93</v>
      </c>
      <c r="BC555" t="s">
        <v>2167</v>
      </c>
      <c r="BD555">
        <v>13253.837892914591</v>
      </c>
      <c r="BE555">
        <v>0</v>
      </c>
      <c r="BF555">
        <v>198.43937768208545</v>
      </c>
      <c r="BG555">
        <v>13452.277270596676</v>
      </c>
      <c r="BH555">
        <v>13253.837892914591</v>
      </c>
      <c r="BI555">
        <v>0</v>
      </c>
      <c r="BJ555">
        <v>198.43937768208545</v>
      </c>
      <c r="BK555">
        <v>13452.277270596676</v>
      </c>
      <c r="BL555">
        <v>954840.36</v>
      </c>
      <c r="BM555">
        <v>0</v>
      </c>
      <c r="BN555">
        <v>14296.079999999998</v>
      </c>
      <c r="BO555">
        <v>969136.44000000006</v>
      </c>
      <c r="BP555">
        <v>13253.837892914591</v>
      </c>
      <c r="BQ555">
        <v>0</v>
      </c>
      <c r="BR555">
        <v>198.43937768208545</v>
      </c>
      <c r="BS555" s="14">
        <v>13452.277270596676</v>
      </c>
      <c r="BT555" s="15">
        <v>68855.013237480598</v>
      </c>
      <c r="BU555" s="15">
        <v>0</v>
      </c>
      <c r="BV555" s="15">
        <v>1030.9124109962022</v>
      </c>
      <c r="BW555" s="15">
        <v>69885.925648476798</v>
      </c>
      <c r="BX555" s="15">
        <v>68855.013237480598</v>
      </c>
      <c r="BY555" s="15">
        <v>0</v>
      </c>
      <c r="BZ555" s="15">
        <v>1030.9124109962022</v>
      </c>
      <c r="CA555" s="15">
        <v>69885.925648476798</v>
      </c>
      <c r="CB555" s="15">
        <v>4960491.154236</v>
      </c>
      <c r="CC555" s="15">
        <v>0</v>
      </c>
      <c r="CD555" s="15">
        <v>74269.565207999985</v>
      </c>
      <c r="CE555" s="15">
        <v>5034760.7194440002</v>
      </c>
      <c r="CF555" s="15">
        <v>68855.013237480598</v>
      </c>
      <c r="CG555" s="15">
        <v>0</v>
      </c>
      <c r="CH555" s="15">
        <v>1030.9124109962022</v>
      </c>
      <c r="CI555" s="15">
        <v>69885.925648476798</v>
      </c>
      <c r="CJ555" s="15" t="s">
        <v>96</v>
      </c>
      <c r="CK555" s="15">
        <v>1.4999999999999999E-2</v>
      </c>
      <c r="CL555" s="15">
        <v>3.5000000000000003E-2</v>
      </c>
      <c r="CM555" s="15">
        <v>0.26500000000000001</v>
      </c>
      <c r="CN555" s="15">
        <v>17903.256749999997</v>
      </c>
      <c r="CO555" s="15">
        <v>41774.265750000006</v>
      </c>
      <c r="CP555" s="15">
        <v>316290.86924999999</v>
      </c>
      <c r="CQ555" s="15">
        <v>17903.256749999997</v>
      </c>
      <c r="CR555" s="14">
        <v>17903.256749999997</v>
      </c>
      <c r="CS555">
        <v>17903.256749999997</v>
      </c>
      <c r="CT555">
        <v>41774.265750000006</v>
      </c>
      <c r="CU555">
        <v>316290.86924999999</v>
      </c>
      <c r="CV555">
        <v>17903.256749999997</v>
      </c>
      <c r="CW555">
        <v>17903.256749999997</v>
      </c>
      <c r="CX555">
        <v>5</v>
      </c>
      <c r="CY555" s="21">
        <f t="shared" si="8"/>
        <v>1.1270807422171954E-2</v>
      </c>
      <c r="CZ555" s="21" t="e">
        <f>VLOOKUP(F555,#REF!,12,0)</f>
        <v>#REF!</v>
      </c>
      <c r="DB555" s="16"/>
    </row>
    <row r="556" spans="1:106">
      <c r="A556" t="s">
        <v>520</v>
      </c>
      <c r="B556" t="s">
        <v>1365</v>
      </c>
      <c r="C556" t="s">
        <v>2168</v>
      </c>
      <c r="D556" t="s">
        <v>2460</v>
      </c>
      <c r="E556" t="s">
        <v>520</v>
      </c>
      <c r="F556" t="s">
        <v>1365</v>
      </c>
      <c r="I556" t="s">
        <v>836</v>
      </c>
      <c r="J556" t="s">
        <v>2418</v>
      </c>
      <c r="K556" t="s">
        <v>100</v>
      </c>
      <c r="L556" t="s">
        <v>89</v>
      </c>
      <c r="M556" t="s">
        <v>90</v>
      </c>
      <c r="N556" t="s">
        <v>1263</v>
      </c>
      <c r="O556">
        <v>44601</v>
      </c>
      <c r="P556">
        <v>44500</v>
      </c>
      <c r="Q556">
        <v>1</v>
      </c>
      <c r="R556" t="s">
        <v>94</v>
      </c>
      <c r="S556">
        <v>267208.19</v>
      </c>
      <c r="T556">
        <v>267208.19</v>
      </c>
      <c r="U556">
        <v>4000.7</v>
      </c>
      <c r="V556">
        <v>4.9000000000000002E-2</v>
      </c>
      <c r="W556">
        <v>1</v>
      </c>
      <c r="X556">
        <v>267208.19</v>
      </c>
      <c r="Y556" s="14">
        <v>267208.19</v>
      </c>
      <c r="Z556">
        <v>4000.7</v>
      </c>
      <c r="AA556">
        <v>0</v>
      </c>
      <c r="AB556">
        <v>0</v>
      </c>
      <c r="AC556" t="s">
        <v>523</v>
      </c>
      <c r="AD556">
        <v>0</v>
      </c>
      <c r="AE556">
        <v>0</v>
      </c>
      <c r="AF556">
        <v>0</v>
      </c>
      <c r="AG556">
        <v>0</v>
      </c>
      <c r="AH556" t="s">
        <v>523</v>
      </c>
      <c r="AI556">
        <v>5</v>
      </c>
      <c r="AJ556">
        <v>5</v>
      </c>
      <c r="AL556">
        <v>5</v>
      </c>
      <c r="AM556" t="s">
        <v>95</v>
      </c>
      <c r="AN556">
        <v>0</v>
      </c>
      <c r="AO556" t="s">
        <v>95</v>
      </c>
      <c r="AP556" t="s">
        <v>95</v>
      </c>
      <c r="AQ556">
        <v>1</v>
      </c>
      <c r="AS556">
        <v>1</v>
      </c>
      <c r="AT556" t="s">
        <v>92</v>
      </c>
      <c r="AU556" t="s">
        <v>2415</v>
      </c>
      <c r="AV556" t="s">
        <v>94</v>
      </c>
      <c r="AW556">
        <v>5000000</v>
      </c>
      <c r="AX556">
        <v>1934889.41</v>
      </c>
      <c r="AY556">
        <v>1</v>
      </c>
      <c r="AZ556">
        <v>31953500</v>
      </c>
      <c r="BA556">
        <v>12365297.752486998</v>
      </c>
      <c r="BB556" t="s">
        <v>93</v>
      </c>
      <c r="BC556" t="s">
        <v>2168</v>
      </c>
      <c r="BD556">
        <v>2967.2260891184969</v>
      </c>
      <c r="BE556">
        <v>0</v>
      </c>
      <c r="BF556">
        <v>44.425963944953821</v>
      </c>
      <c r="BG556">
        <v>3011.6520530634507</v>
      </c>
      <c r="BH556">
        <v>2967.2260891184969</v>
      </c>
      <c r="BI556">
        <v>0</v>
      </c>
      <c r="BJ556">
        <v>44.425963944953821</v>
      </c>
      <c r="BK556">
        <v>3011.6520530634507</v>
      </c>
      <c r="BL556">
        <v>213766.552</v>
      </c>
      <c r="BM556">
        <v>0</v>
      </c>
      <c r="BN556">
        <v>3200.5599999999995</v>
      </c>
      <c r="BO556">
        <v>216967.11199999999</v>
      </c>
      <c r="BP556">
        <v>2967.2260891184969</v>
      </c>
      <c r="BQ556">
        <v>0</v>
      </c>
      <c r="BR556">
        <v>44.425963944953821</v>
      </c>
      <c r="BS556" s="14">
        <v>3011.6520530634507</v>
      </c>
      <c r="BT556" s="15">
        <v>15415.036255579504</v>
      </c>
      <c r="BU556" s="15">
        <v>0</v>
      </c>
      <c r="BV556" s="15">
        <v>230.7973252904296</v>
      </c>
      <c r="BW556" s="15">
        <v>15645.833580869932</v>
      </c>
      <c r="BX556" s="15">
        <v>15415.036255579504</v>
      </c>
      <c r="BY556" s="15">
        <v>0</v>
      </c>
      <c r="BZ556" s="15">
        <v>230.7973252904296</v>
      </c>
      <c r="CA556" s="15">
        <v>15645.833580869932</v>
      </c>
      <c r="CB556" s="15">
        <v>1110538.6142952</v>
      </c>
      <c r="CC556" s="15">
        <v>0</v>
      </c>
      <c r="CD556" s="15">
        <v>16627.229255999999</v>
      </c>
      <c r="CE556" s="15">
        <v>1127165.8435511999</v>
      </c>
      <c r="CF556" s="15">
        <v>15415.036255579504</v>
      </c>
      <c r="CG556" s="15">
        <v>0</v>
      </c>
      <c r="CH556" s="15">
        <v>230.7973252904296</v>
      </c>
      <c r="CI556" s="15">
        <v>15645.833580869932</v>
      </c>
      <c r="CJ556" s="15" t="s">
        <v>96</v>
      </c>
      <c r="CK556" s="15">
        <v>1.4999999999999999E-2</v>
      </c>
      <c r="CL556" s="15">
        <v>3.5000000000000003E-2</v>
      </c>
      <c r="CM556" s="15">
        <v>0.26500000000000001</v>
      </c>
      <c r="CN556" s="15">
        <v>4008.1228499999997</v>
      </c>
      <c r="CO556" s="15">
        <v>9352.2866500000018</v>
      </c>
      <c r="CP556" s="15">
        <v>70810.17035</v>
      </c>
      <c r="CQ556" s="15">
        <v>4008.1228499999997</v>
      </c>
      <c r="CR556" s="14">
        <v>4008.1228499999997</v>
      </c>
      <c r="CS556">
        <v>4008.1228499999997</v>
      </c>
      <c r="CT556">
        <v>9352.2866500000018</v>
      </c>
      <c r="CU556">
        <v>70810.17035</v>
      </c>
      <c r="CV556">
        <v>4008.1228499999997</v>
      </c>
      <c r="CW556">
        <v>4008.1228499999997</v>
      </c>
      <c r="CX556">
        <v>5</v>
      </c>
      <c r="CY556" s="21">
        <f t="shared" si="8"/>
        <v>1.1270807429455852E-2</v>
      </c>
      <c r="CZ556" s="21" t="e">
        <f>VLOOKUP(F556,#REF!,12,0)</f>
        <v>#REF!</v>
      </c>
      <c r="DB556" s="16"/>
    </row>
    <row r="557" spans="1:106">
      <c r="A557" t="s">
        <v>520</v>
      </c>
      <c r="B557" t="s">
        <v>1366</v>
      </c>
      <c r="C557" t="s">
        <v>2169</v>
      </c>
      <c r="D557" t="s">
        <v>2460</v>
      </c>
      <c r="E557" t="s">
        <v>520</v>
      </c>
      <c r="F557" t="s">
        <v>1366</v>
      </c>
      <c r="I557" t="s">
        <v>836</v>
      </c>
      <c r="J557" t="s">
        <v>2418</v>
      </c>
      <c r="K557" t="s">
        <v>100</v>
      </c>
      <c r="L557" t="s">
        <v>89</v>
      </c>
      <c r="M557" t="s">
        <v>90</v>
      </c>
      <c r="N557" t="s">
        <v>1369</v>
      </c>
      <c r="O557">
        <v>44665</v>
      </c>
      <c r="P557">
        <v>44500</v>
      </c>
      <c r="Q557">
        <v>1</v>
      </c>
      <c r="R557" t="s">
        <v>94</v>
      </c>
      <c r="S557">
        <v>5000000</v>
      </c>
      <c r="T557">
        <v>5000000</v>
      </c>
      <c r="U557">
        <v>123250</v>
      </c>
      <c r="V557">
        <v>5.0999999999999997E-2</v>
      </c>
      <c r="W557">
        <v>1</v>
      </c>
      <c r="X557">
        <v>5000000</v>
      </c>
      <c r="Y557" s="14">
        <v>5000000</v>
      </c>
      <c r="Z557">
        <v>123250</v>
      </c>
      <c r="AA557">
        <v>0</v>
      </c>
      <c r="AB557">
        <v>0</v>
      </c>
      <c r="AC557" t="s">
        <v>523</v>
      </c>
      <c r="AD557">
        <v>0</v>
      </c>
      <c r="AE557">
        <v>0</v>
      </c>
      <c r="AF557">
        <v>0</v>
      </c>
      <c r="AG557">
        <v>0</v>
      </c>
      <c r="AH557" t="s">
        <v>523</v>
      </c>
      <c r="AI557">
        <v>5</v>
      </c>
      <c r="AJ557">
        <v>5</v>
      </c>
      <c r="AL557">
        <v>5</v>
      </c>
      <c r="AM557" t="s">
        <v>95</v>
      </c>
      <c r="AN557">
        <v>0</v>
      </c>
      <c r="AO557" t="s">
        <v>95</v>
      </c>
      <c r="AP557" t="s">
        <v>95</v>
      </c>
      <c r="AQ557">
        <v>1</v>
      </c>
      <c r="AS557">
        <v>1</v>
      </c>
      <c r="AT557" t="s">
        <v>92</v>
      </c>
      <c r="AU557" t="s">
        <v>2415</v>
      </c>
      <c r="AV557" t="s">
        <v>94</v>
      </c>
      <c r="AW557">
        <v>10000000</v>
      </c>
      <c r="AX557">
        <v>0</v>
      </c>
      <c r="AY557">
        <v>1</v>
      </c>
      <c r="AZ557">
        <v>63907000</v>
      </c>
      <c r="BA557">
        <v>0</v>
      </c>
      <c r="BB557" t="s">
        <v>93</v>
      </c>
      <c r="BC557" t="s">
        <v>2169</v>
      </c>
      <c r="BD557">
        <v>55522.738451963189</v>
      </c>
      <c r="BE557">
        <v>0</v>
      </c>
      <c r="BF557">
        <v>1368.6355028408925</v>
      </c>
      <c r="BG557">
        <v>56891.373954804083</v>
      </c>
      <c r="BH557">
        <v>55522.738451963189</v>
      </c>
      <c r="BI557">
        <v>0</v>
      </c>
      <c r="BJ557">
        <v>1368.6355028408925</v>
      </c>
      <c r="BK557">
        <v>56891.373954804083</v>
      </c>
      <c r="BL557">
        <v>4000000</v>
      </c>
      <c r="BM557">
        <v>0</v>
      </c>
      <c r="BN557">
        <v>98599.999999999985</v>
      </c>
      <c r="BO557">
        <v>4098600</v>
      </c>
      <c r="BP557">
        <v>55522.738451963189</v>
      </c>
      <c r="BQ557">
        <v>0</v>
      </c>
      <c r="BR557">
        <v>1368.6355028408925</v>
      </c>
      <c r="BS557" s="14">
        <v>56891.373954804083</v>
      </c>
      <c r="BT557" s="15">
        <v>288446.17853179394</v>
      </c>
      <c r="BU557" s="15">
        <v>0</v>
      </c>
      <c r="BV557" s="15">
        <v>7110.1983008087209</v>
      </c>
      <c r="BW557" s="15">
        <v>295556.37683260272</v>
      </c>
      <c r="BX557" s="15">
        <v>288446.17853179394</v>
      </c>
      <c r="BY557" s="15">
        <v>0</v>
      </c>
      <c r="BZ557" s="15">
        <v>7110.1983008087209</v>
      </c>
      <c r="CA557" s="15">
        <v>295556.37683260272</v>
      </c>
      <c r="CB557" s="15">
        <v>20780400</v>
      </c>
      <c r="CC557" s="15">
        <v>0</v>
      </c>
      <c r="CD557" s="15">
        <v>512236.85999999993</v>
      </c>
      <c r="CE557" s="15">
        <v>21292636.859999999</v>
      </c>
      <c r="CF557" s="15">
        <v>288446.17853179394</v>
      </c>
      <c r="CG557" s="15">
        <v>0</v>
      </c>
      <c r="CH557" s="15">
        <v>7110.1983008087209</v>
      </c>
      <c r="CI557" s="15">
        <v>295556.37683260272</v>
      </c>
      <c r="CJ557" s="15" t="s">
        <v>96</v>
      </c>
      <c r="CK557" s="15">
        <v>1.4999999999999999E-2</v>
      </c>
      <c r="CL557" s="15">
        <v>3.5000000000000003E-2</v>
      </c>
      <c r="CM557" s="15">
        <v>0.26500000000000001</v>
      </c>
      <c r="CN557" s="15">
        <v>75000</v>
      </c>
      <c r="CO557" s="15">
        <v>175000.00000000003</v>
      </c>
      <c r="CP557" s="15">
        <v>1325000</v>
      </c>
      <c r="CQ557" s="15">
        <v>75000</v>
      </c>
      <c r="CR557" s="14">
        <v>75000</v>
      </c>
      <c r="CS557">
        <v>75000</v>
      </c>
      <c r="CT557">
        <v>175000.00000000003</v>
      </c>
      <c r="CU557">
        <v>1325000</v>
      </c>
      <c r="CV557">
        <v>75000</v>
      </c>
      <c r="CW557">
        <v>75000</v>
      </c>
      <c r="CX557">
        <v>5</v>
      </c>
      <c r="CY557" s="21">
        <f t="shared" si="8"/>
        <v>1.1378274790960817E-2</v>
      </c>
      <c r="CZ557" s="21" t="e">
        <f>VLOOKUP(F557,#REF!,12,0)</f>
        <v>#REF!</v>
      </c>
      <c r="DB557" s="16"/>
    </row>
    <row r="558" spans="1:106">
      <c r="A558" t="s">
        <v>520</v>
      </c>
      <c r="B558" t="s">
        <v>1370</v>
      </c>
      <c r="C558" t="s">
        <v>2170</v>
      </c>
      <c r="D558" t="s">
        <v>2460</v>
      </c>
      <c r="E558" t="s">
        <v>520</v>
      </c>
      <c r="F558" t="s">
        <v>1370</v>
      </c>
      <c r="I558" t="s">
        <v>836</v>
      </c>
      <c r="J558" t="s">
        <v>2418</v>
      </c>
      <c r="K558" t="s">
        <v>100</v>
      </c>
      <c r="L558" t="s">
        <v>89</v>
      </c>
      <c r="M558" t="s">
        <v>90</v>
      </c>
      <c r="N558" t="s">
        <v>1300</v>
      </c>
      <c r="O558">
        <v>44601</v>
      </c>
      <c r="P558">
        <v>44500</v>
      </c>
      <c r="Q558">
        <v>1</v>
      </c>
      <c r="R558" t="s">
        <v>94</v>
      </c>
      <c r="S558">
        <v>72463.990000000005</v>
      </c>
      <c r="T558">
        <v>72463.990000000005</v>
      </c>
      <c r="U558">
        <v>1084.95</v>
      </c>
      <c r="V558">
        <v>4.9000000000000002E-2</v>
      </c>
      <c r="W558">
        <v>1</v>
      </c>
      <c r="X558">
        <v>72463.990000000005</v>
      </c>
      <c r="Y558" s="14">
        <v>72463.990000000005</v>
      </c>
      <c r="Z558">
        <v>1084.95</v>
      </c>
      <c r="AA558">
        <v>0</v>
      </c>
      <c r="AB558">
        <v>0</v>
      </c>
      <c r="AC558" t="s">
        <v>523</v>
      </c>
      <c r="AD558">
        <v>0</v>
      </c>
      <c r="AE558">
        <v>0</v>
      </c>
      <c r="AF558">
        <v>0</v>
      </c>
      <c r="AG558">
        <v>0</v>
      </c>
      <c r="AH558" t="s">
        <v>523</v>
      </c>
      <c r="AI558">
        <v>5</v>
      </c>
      <c r="AJ558">
        <v>5</v>
      </c>
      <c r="AL558">
        <v>5</v>
      </c>
      <c r="AM558" t="s">
        <v>95</v>
      </c>
      <c r="AN558">
        <v>0</v>
      </c>
      <c r="AO558" t="s">
        <v>95</v>
      </c>
      <c r="AP558" t="s">
        <v>95</v>
      </c>
      <c r="AQ558">
        <v>1</v>
      </c>
      <c r="AS558">
        <v>1</v>
      </c>
      <c r="AT558" t="s">
        <v>92</v>
      </c>
      <c r="AU558" t="s">
        <v>2415</v>
      </c>
      <c r="AV558" t="s">
        <v>94</v>
      </c>
      <c r="AW558">
        <v>5000000</v>
      </c>
      <c r="AX558">
        <v>4415306.2699999996</v>
      </c>
      <c r="AY558">
        <v>1</v>
      </c>
      <c r="AZ558">
        <v>31953500</v>
      </c>
      <c r="BA558">
        <v>28216897.779688995</v>
      </c>
      <c r="BB558" t="s">
        <v>93</v>
      </c>
      <c r="BC558" t="s">
        <v>2170</v>
      </c>
      <c r="BD558">
        <v>804.67983279113525</v>
      </c>
      <c r="BE558">
        <v>0</v>
      </c>
      <c r="BF558">
        <v>12.047879016691493</v>
      </c>
      <c r="BG558">
        <v>816.72771180782672</v>
      </c>
      <c r="BH558">
        <v>804.67983279113525</v>
      </c>
      <c r="BI558">
        <v>0</v>
      </c>
      <c r="BJ558">
        <v>12.047879016691493</v>
      </c>
      <c r="BK558">
        <v>816.72771180782672</v>
      </c>
      <c r="BL558">
        <v>57971.192000000003</v>
      </c>
      <c r="BM558">
        <v>0</v>
      </c>
      <c r="BN558">
        <v>867.95999999999992</v>
      </c>
      <c r="BO558">
        <v>58839.152000000002</v>
      </c>
      <c r="BP558">
        <v>804.67983279113525</v>
      </c>
      <c r="BQ558">
        <v>0</v>
      </c>
      <c r="BR558">
        <v>12.047879016691493</v>
      </c>
      <c r="BS558" s="14">
        <v>816.72771180782672</v>
      </c>
      <c r="BT558" s="15">
        <v>4180.3921993332269</v>
      </c>
      <c r="BU558" s="15">
        <v>0</v>
      </c>
      <c r="BV558" s="15">
        <v>62.589936279613973</v>
      </c>
      <c r="BW558" s="15">
        <v>4242.9821356128405</v>
      </c>
      <c r="BX558" s="15">
        <v>4180.3921993332269</v>
      </c>
      <c r="BY558" s="15">
        <v>0</v>
      </c>
      <c r="BZ558" s="15">
        <v>62.589936279613973</v>
      </c>
      <c r="CA558" s="15">
        <v>4242.9821356128405</v>
      </c>
      <c r="CB558" s="15">
        <v>301166.13955920003</v>
      </c>
      <c r="CC558" s="15">
        <v>0</v>
      </c>
      <c r="CD558" s="15">
        <v>4509.1389959999997</v>
      </c>
      <c r="CE558" s="15">
        <v>305675.27855520003</v>
      </c>
      <c r="CF558" s="15">
        <v>4180.3921993332269</v>
      </c>
      <c r="CG558" s="15">
        <v>0</v>
      </c>
      <c r="CH558" s="15">
        <v>62.589936279613973</v>
      </c>
      <c r="CI558" s="15">
        <v>4242.9821356128405</v>
      </c>
      <c r="CJ558" s="15" t="s">
        <v>96</v>
      </c>
      <c r="CK558" s="15">
        <v>1.4999999999999999E-2</v>
      </c>
      <c r="CL558" s="15">
        <v>3.5000000000000003E-2</v>
      </c>
      <c r="CM558" s="15">
        <v>0.26500000000000001</v>
      </c>
      <c r="CN558" s="15">
        <v>1086.95985</v>
      </c>
      <c r="CO558" s="15">
        <v>2536.2396500000004</v>
      </c>
      <c r="CP558" s="15">
        <v>19202.957350000001</v>
      </c>
      <c r="CQ558" s="15">
        <v>1086.95985</v>
      </c>
      <c r="CR558" s="14">
        <v>1086.95985</v>
      </c>
      <c r="CS558">
        <v>1086.95985</v>
      </c>
      <c r="CT558">
        <v>2536.2396500000004</v>
      </c>
      <c r="CU558">
        <v>19202.957350000001</v>
      </c>
      <c r="CV558">
        <v>1086.95985</v>
      </c>
      <c r="CW558">
        <v>1086.95985</v>
      </c>
      <c r="CX558">
        <v>5</v>
      </c>
      <c r="CY558" s="21">
        <f t="shared" si="8"/>
        <v>1.1270807911734182E-2</v>
      </c>
      <c r="CZ558" s="21" t="e">
        <f>VLOOKUP(F558,#REF!,12,0)</f>
        <v>#REF!</v>
      </c>
      <c r="DB558" s="16"/>
    </row>
    <row r="559" spans="1:106">
      <c r="A559" t="s">
        <v>520</v>
      </c>
      <c r="B559" t="s">
        <v>1371</v>
      </c>
      <c r="C559" t="s">
        <v>2171</v>
      </c>
      <c r="D559" t="s">
        <v>2460</v>
      </c>
      <c r="E559" t="s">
        <v>520</v>
      </c>
      <c r="F559" t="s">
        <v>1371</v>
      </c>
      <c r="I559" t="s">
        <v>836</v>
      </c>
      <c r="J559" t="s">
        <v>2418</v>
      </c>
      <c r="K559" t="s">
        <v>100</v>
      </c>
      <c r="L559" t="s">
        <v>89</v>
      </c>
      <c r="M559" t="s">
        <v>90</v>
      </c>
      <c r="N559" t="s">
        <v>1369</v>
      </c>
      <c r="O559">
        <v>44665</v>
      </c>
      <c r="P559">
        <v>44500</v>
      </c>
      <c r="Q559">
        <v>1</v>
      </c>
      <c r="R559" t="s">
        <v>94</v>
      </c>
      <c r="S559">
        <v>5000000</v>
      </c>
      <c r="T559">
        <v>5000000</v>
      </c>
      <c r="U559">
        <v>123250</v>
      </c>
      <c r="V559">
        <v>5.0999999999999997E-2</v>
      </c>
      <c r="W559">
        <v>1</v>
      </c>
      <c r="X559">
        <v>5000000</v>
      </c>
      <c r="Y559" s="14">
        <v>5000000</v>
      </c>
      <c r="Z559">
        <v>123250</v>
      </c>
      <c r="AA559">
        <v>0</v>
      </c>
      <c r="AB559">
        <v>0</v>
      </c>
      <c r="AC559" t="s">
        <v>523</v>
      </c>
      <c r="AD559">
        <v>0</v>
      </c>
      <c r="AE559">
        <v>0</v>
      </c>
      <c r="AF559">
        <v>0</v>
      </c>
      <c r="AG559">
        <v>0</v>
      </c>
      <c r="AH559" t="s">
        <v>523</v>
      </c>
      <c r="AI559">
        <v>5</v>
      </c>
      <c r="AJ559">
        <v>5</v>
      </c>
      <c r="AL559">
        <v>5</v>
      </c>
      <c r="AM559" t="s">
        <v>95</v>
      </c>
      <c r="AN559">
        <v>0</v>
      </c>
      <c r="AO559" t="s">
        <v>95</v>
      </c>
      <c r="AP559" t="s">
        <v>95</v>
      </c>
      <c r="AQ559">
        <v>1</v>
      </c>
      <c r="AS559">
        <v>1</v>
      </c>
      <c r="AT559" t="s">
        <v>92</v>
      </c>
      <c r="AU559" t="s">
        <v>2415</v>
      </c>
      <c r="AV559" t="s">
        <v>94</v>
      </c>
      <c r="AW559">
        <v>10000000</v>
      </c>
      <c r="AX559">
        <v>0</v>
      </c>
      <c r="AY559">
        <v>1</v>
      </c>
      <c r="AZ559">
        <v>63907000</v>
      </c>
      <c r="BA559">
        <v>0</v>
      </c>
      <c r="BB559" t="s">
        <v>93</v>
      </c>
      <c r="BC559" t="s">
        <v>2171</v>
      </c>
      <c r="BD559">
        <v>55522.738451963189</v>
      </c>
      <c r="BE559">
        <v>0</v>
      </c>
      <c r="BF559">
        <v>1368.6355028408925</v>
      </c>
      <c r="BG559">
        <v>56891.373954804083</v>
      </c>
      <c r="BH559">
        <v>55522.738451963189</v>
      </c>
      <c r="BI559">
        <v>0</v>
      </c>
      <c r="BJ559">
        <v>1368.6355028408925</v>
      </c>
      <c r="BK559">
        <v>56891.373954804083</v>
      </c>
      <c r="BL559">
        <v>4000000</v>
      </c>
      <c r="BM559">
        <v>0</v>
      </c>
      <c r="BN559">
        <v>98599.999999999985</v>
      </c>
      <c r="BO559">
        <v>4098600</v>
      </c>
      <c r="BP559">
        <v>55522.738451963189</v>
      </c>
      <c r="BQ559">
        <v>0</v>
      </c>
      <c r="BR559">
        <v>1368.6355028408925</v>
      </c>
      <c r="BS559" s="14">
        <v>56891.373954804083</v>
      </c>
      <c r="BT559" s="15">
        <v>288446.17853179394</v>
      </c>
      <c r="BU559" s="15">
        <v>0</v>
      </c>
      <c r="BV559" s="15">
        <v>7110.1983008087209</v>
      </c>
      <c r="BW559" s="15">
        <v>295556.37683260272</v>
      </c>
      <c r="BX559" s="15">
        <v>288446.17853179394</v>
      </c>
      <c r="BY559" s="15">
        <v>0</v>
      </c>
      <c r="BZ559" s="15">
        <v>7110.1983008087209</v>
      </c>
      <c r="CA559" s="15">
        <v>295556.37683260272</v>
      </c>
      <c r="CB559" s="15">
        <v>20780400</v>
      </c>
      <c r="CC559" s="15">
        <v>0</v>
      </c>
      <c r="CD559" s="15">
        <v>512236.85999999993</v>
      </c>
      <c r="CE559" s="15">
        <v>21292636.859999999</v>
      </c>
      <c r="CF559" s="15">
        <v>288446.17853179394</v>
      </c>
      <c r="CG559" s="15">
        <v>0</v>
      </c>
      <c r="CH559" s="15">
        <v>7110.1983008087209</v>
      </c>
      <c r="CI559" s="15">
        <v>295556.37683260272</v>
      </c>
      <c r="CJ559" s="15" t="s">
        <v>96</v>
      </c>
      <c r="CK559" s="15">
        <v>1.4999999999999999E-2</v>
      </c>
      <c r="CL559" s="15">
        <v>3.5000000000000003E-2</v>
      </c>
      <c r="CM559" s="15">
        <v>0.26500000000000001</v>
      </c>
      <c r="CN559" s="15">
        <v>75000</v>
      </c>
      <c r="CO559" s="15">
        <v>175000.00000000003</v>
      </c>
      <c r="CP559" s="15">
        <v>1325000</v>
      </c>
      <c r="CQ559" s="15">
        <v>75000</v>
      </c>
      <c r="CR559" s="14">
        <v>75000</v>
      </c>
      <c r="CS559">
        <v>75000</v>
      </c>
      <c r="CT559">
        <v>175000.00000000003</v>
      </c>
      <c r="CU559">
        <v>1325000</v>
      </c>
      <c r="CV559">
        <v>75000</v>
      </c>
      <c r="CW559">
        <v>75000</v>
      </c>
      <c r="CX559">
        <v>5</v>
      </c>
      <c r="CY559" s="21">
        <f t="shared" si="8"/>
        <v>1.1378274790960817E-2</v>
      </c>
      <c r="CZ559" s="21" t="e">
        <f>VLOOKUP(F559,#REF!,12,0)</f>
        <v>#REF!</v>
      </c>
      <c r="DB559" s="16"/>
    </row>
    <row r="560" spans="1:106">
      <c r="A560" t="s">
        <v>520</v>
      </c>
      <c r="B560" t="s">
        <v>1372</v>
      </c>
      <c r="C560" t="s">
        <v>2172</v>
      </c>
      <c r="D560" t="s">
        <v>2460</v>
      </c>
      <c r="E560" t="s">
        <v>520</v>
      </c>
      <c r="F560" t="s">
        <v>1372</v>
      </c>
      <c r="I560" t="s">
        <v>836</v>
      </c>
      <c r="J560" t="s">
        <v>2418</v>
      </c>
      <c r="K560" t="s">
        <v>100</v>
      </c>
      <c r="L560" t="s">
        <v>89</v>
      </c>
      <c r="M560" t="s">
        <v>90</v>
      </c>
      <c r="N560" t="s">
        <v>1375</v>
      </c>
      <c r="O560">
        <v>44665</v>
      </c>
      <c r="P560">
        <v>44500</v>
      </c>
      <c r="Q560">
        <v>1</v>
      </c>
      <c r="R560" t="s">
        <v>94</v>
      </c>
      <c r="S560">
        <v>4387795.42</v>
      </c>
      <c r="T560">
        <v>4387795.42</v>
      </c>
      <c r="U560">
        <v>108159.16</v>
      </c>
      <c r="V560">
        <v>5.0999999999999997E-2</v>
      </c>
      <c r="W560">
        <v>1</v>
      </c>
      <c r="X560">
        <v>4387795.42</v>
      </c>
      <c r="Y560" s="14">
        <v>4387795.42</v>
      </c>
      <c r="Z560">
        <v>108159.16</v>
      </c>
      <c r="AA560">
        <v>0</v>
      </c>
      <c r="AB560">
        <v>0</v>
      </c>
      <c r="AC560" t="s">
        <v>523</v>
      </c>
      <c r="AD560">
        <v>0</v>
      </c>
      <c r="AE560">
        <v>0</v>
      </c>
      <c r="AF560">
        <v>0</v>
      </c>
      <c r="AG560">
        <v>0</v>
      </c>
      <c r="AH560" t="s">
        <v>523</v>
      </c>
      <c r="AI560">
        <v>5</v>
      </c>
      <c r="AJ560">
        <v>5</v>
      </c>
      <c r="AL560">
        <v>5</v>
      </c>
      <c r="AM560" t="s">
        <v>95</v>
      </c>
      <c r="AN560">
        <v>0</v>
      </c>
      <c r="AO560" t="s">
        <v>95</v>
      </c>
      <c r="AP560" t="s">
        <v>95</v>
      </c>
      <c r="AQ560">
        <v>1</v>
      </c>
      <c r="AS560">
        <v>1</v>
      </c>
      <c r="AT560" t="s">
        <v>92</v>
      </c>
      <c r="AU560" t="s">
        <v>2415</v>
      </c>
      <c r="AV560" t="s">
        <v>94</v>
      </c>
      <c r="AW560">
        <v>10000000</v>
      </c>
      <c r="AX560">
        <v>66526.36</v>
      </c>
      <c r="AY560">
        <v>1</v>
      </c>
      <c r="AZ560">
        <v>63907000</v>
      </c>
      <c r="BA560">
        <v>425150.008852</v>
      </c>
      <c r="BB560" t="s">
        <v>93</v>
      </c>
      <c r="BC560" t="s">
        <v>2172</v>
      </c>
      <c r="BD560">
        <v>48724.483497076391</v>
      </c>
      <c r="BE560">
        <v>0</v>
      </c>
      <c r="BF560">
        <v>1201.0585503728078</v>
      </c>
      <c r="BG560">
        <v>49925.542047449198</v>
      </c>
      <c r="BH560">
        <v>48724.483497076391</v>
      </c>
      <c r="BI560">
        <v>0</v>
      </c>
      <c r="BJ560">
        <v>1201.0585503728078</v>
      </c>
      <c r="BK560">
        <v>49925.542047449198</v>
      </c>
      <c r="BL560">
        <v>3510236.3359999997</v>
      </c>
      <c r="BM560">
        <v>0</v>
      </c>
      <c r="BN560">
        <v>86527.327999999994</v>
      </c>
      <c r="BO560">
        <v>3596763.6639999999</v>
      </c>
      <c r="BP560">
        <v>48724.483497076391</v>
      </c>
      <c r="BQ560">
        <v>0</v>
      </c>
      <c r="BR560">
        <v>1201.0585503728078</v>
      </c>
      <c r="BS560" s="14">
        <v>49925.542047449198</v>
      </c>
      <c r="BT560" s="15">
        <v>253128.56421566155</v>
      </c>
      <c r="BU560" s="15">
        <v>0</v>
      </c>
      <c r="BV560" s="15">
        <v>6239.619275041774</v>
      </c>
      <c r="BW560" s="15">
        <v>259368.18349070332</v>
      </c>
      <c r="BX560" s="15">
        <v>253128.56421566155</v>
      </c>
      <c r="BY560" s="15">
        <v>0</v>
      </c>
      <c r="BZ560" s="15">
        <v>6239.619275041774</v>
      </c>
      <c r="CA560" s="15">
        <v>259368.18349070332</v>
      </c>
      <c r="CB560" s="15">
        <v>18236028.789153598</v>
      </c>
      <c r="CC560" s="15">
        <v>0</v>
      </c>
      <c r="CD560" s="15">
        <v>449518.12169279996</v>
      </c>
      <c r="CE560" s="15">
        <v>18685546.910846401</v>
      </c>
      <c r="CF560" s="15">
        <v>253128.56421566155</v>
      </c>
      <c r="CG560" s="15">
        <v>0</v>
      </c>
      <c r="CH560" s="15">
        <v>6239.619275041774</v>
      </c>
      <c r="CI560" s="15">
        <v>259368.18349070332</v>
      </c>
      <c r="CJ560" s="15" t="s">
        <v>96</v>
      </c>
      <c r="CK560" s="15">
        <v>1.4999999999999999E-2</v>
      </c>
      <c r="CL560" s="15">
        <v>3.5000000000000003E-2</v>
      </c>
      <c r="CM560" s="15">
        <v>0.26500000000000001</v>
      </c>
      <c r="CN560" s="15">
        <v>65816.931299999997</v>
      </c>
      <c r="CO560" s="15">
        <v>153572.83970000001</v>
      </c>
      <c r="CP560" s="15">
        <v>1162765.7863</v>
      </c>
      <c r="CQ560" s="15">
        <v>65816.931299999997</v>
      </c>
      <c r="CR560" s="14">
        <v>65816.931299999997</v>
      </c>
      <c r="CS560">
        <v>65816.931299999997</v>
      </c>
      <c r="CT560">
        <v>153572.83970000001</v>
      </c>
      <c r="CU560">
        <v>1162765.7863</v>
      </c>
      <c r="CV560">
        <v>65816.931299999997</v>
      </c>
      <c r="CW560">
        <v>65816.931299999997</v>
      </c>
      <c r="CX560">
        <v>5</v>
      </c>
      <c r="CY560" s="21">
        <f t="shared" si="8"/>
        <v>1.1378274798292487E-2</v>
      </c>
      <c r="CZ560" s="21" t="e">
        <f>VLOOKUP(F560,#REF!,12,0)</f>
        <v>#REF!</v>
      </c>
      <c r="DB560" s="16"/>
    </row>
    <row r="561" spans="1:106">
      <c r="A561" t="s">
        <v>520</v>
      </c>
      <c r="B561" t="s">
        <v>1376</v>
      </c>
      <c r="C561" t="s">
        <v>2173</v>
      </c>
      <c r="D561" t="s">
        <v>2460</v>
      </c>
      <c r="E561" t="s">
        <v>520</v>
      </c>
      <c r="F561" t="s">
        <v>1376</v>
      </c>
      <c r="I561" t="s">
        <v>836</v>
      </c>
      <c r="J561" t="s">
        <v>2418</v>
      </c>
      <c r="K561" t="s">
        <v>100</v>
      </c>
      <c r="L561" t="s">
        <v>89</v>
      </c>
      <c r="M561" t="s">
        <v>90</v>
      </c>
      <c r="N561" t="s">
        <v>978</v>
      </c>
      <c r="O561">
        <v>44601</v>
      </c>
      <c r="P561">
        <v>44500</v>
      </c>
      <c r="Q561">
        <v>1</v>
      </c>
      <c r="R561" t="s">
        <v>94</v>
      </c>
      <c r="S561">
        <v>454550.49</v>
      </c>
      <c r="T561">
        <v>454550.49</v>
      </c>
      <c r="U561">
        <v>6805.63</v>
      </c>
      <c r="V561">
        <v>4.9000000000000002E-2</v>
      </c>
      <c r="W561">
        <v>1</v>
      </c>
      <c r="X561">
        <v>454550.49</v>
      </c>
      <c r="Y561" s="14">
        <v>454550.49</v>
      </c>
      <c r="Z561">
        <v>6805.63</v>
      </c>
      <c r="AA561">
        <v>0</v>
      </c>
      <c r="AB561">
        <v>0</v>
      </c>
      <c r="AC561" t="s">
        <v>523</v>
      </c>
      <c r="AD561">
        <v>0</v>
      </c>
      <c r="AE561">
        <v>0</v>
      </c>
      <c r="AF561">
        <v>0</v>
      </c>
      <c r="AG561">
        <v>0</v>
      </c>
      <c r="AH561" t="s">
        <v>523</v>
      </c>
      <c r="AI561">
        <v>5</v>
      </c>
      <c r="AJ561">
        <v>5</v>
      </c>
      <c r="AL561">
        <v>5</v>
      </c>
      <c r="AM561" t="s">
        <v>95</v>
      </c>
      <c r="AN561">
        <v>0</v>
      </c>
      <c r="AO561" t="s">
        <v>95</v>
      </c>
      <c r="AP561" t="s">
        <v>95</v>
      </c>
      <c r="AQ561">
        <v>1</v>
      </c>
      <c r="AS561">
        <v>1</v>
      </c>
      <c r="AT561" t="s">
        <v>92</v>
      </c>
      <c r="AU561" t="s">
        <v>2415</v>
      </c>
      <c r="AV561" t="s">
        <v>94</v>
      </c>
      <c r="AW561">
        <v>5000000</v>
      </c>
      <c r="AX561">
        <v>3750681.51</v>
      </c>
      <c r="AY561">
        <v>1</v>
      </c>
      <c r="AZ561">
        <v>31953500</v>
      </c>
      <c r="BA561">
        <v>23969480.325956997</v>
      </c>
      <c r="BB561" t="s">
        <v>93</v>
      </c>
      <c r="BC561" t="s">
        <v>2173</v>
      </c>
      <c r="BD561">
        <v>5047.5775938963407</v>
      </c>
      <c r="BE561">
        <v>0</v>
      </c>
      <c r="BF561">
        <v>75.573442898166832</v>
      </c>
      <c r="BG561">
        <v>5123.1510367945075</v>
      </c>
      <c r="BH561">
        <v>5047.5775938963407</v>
      </c>
      <c r="BI561">
        <v>0</v>
      </c>
      <c r="BJ561">
        <v>75.573442898166832</v>
      </c>
      <c r="BK561">
        <v>5123.1510367945075</v>
      </c>
      <c r="BL561">
        <v>363640.39199999999</v>
      </c>
      <c r="BM561">
        <v>0</v>
      </c>
      <c r="BN561">
        <v>5444.5039999999999</v>
      </c>
      <c r="BO561">
        <v>369084.89600000001</v>
      </c>
      <c r="BP561">
        <v>5047.5775938963407</v>
      </c>
      <c r="BQ561">
        <v>0</v>
      </c>
      <c r="BR561">
        <v>75.573442898166832</v>
      </c>
      <c r="BS561" s="14">
        <v>5123.1510367945075</v>
      </c>
      <c r="BT561" s="15">
        <v>26222.67035805088</v>
      </c>
      <c r="BU561" s="15">
        <v>0</v>
      </c>
      <c r="BV561" s="15">
        <v>392.6115932002665</v>
      </c>
      <c r="BW561" s="15">
        <v>26615.281951251145</v>
      </c>
      <c r="BX561" s="15">
        <v>26222.67035805088</v>
      </c>
      <c r="BY561" s="15">
        <v>0</v>
      </c>
      <c r="BZ561" s="15">
        <v>392.6115932002665</v>
      </c>
      <c r="CA561" s="15">
        <v>26615.281951251145</v>
      </c>
      <c r="CB561" s="15">
        <v>1889148.2004791999</v>
      </c>
      <c r="CC561" s="15">
        <v>0</v>
      </c>
      <c r="CD561" s="15">
        <v>28284.742730400001</v>
      </c>
      <c r="CE561" s="15">
        <v>1917432.9432096002</v>
      </c>
      <c r="CF561" s="15">
        <v>26222.67035805088</v>
      </c>
      <c r="CG561" s="15">
        <v>0</v>
      </c>
      <c r="CH561" s="15">
        <v>392.6115932002665</v>
      </c>
      <c r="CI561" s="15">
        <v>26615.281951251145</v>
      </c>
      <c r="CJ561" s="15" t="s">
        <v>96</v>
      </c>
      <c r="CK561" s="15">
        <v>1.4999999999999999E-2</v>
      </c>
      <c r="CL561" s="15">
        <v>3.5000000000000003E-2</v>
      </c>
      <c r="CM561" s="15">
        <v>0.26500000000000001</v>
      </c>
      <c r="CN561" s="15">
        <v>6818.2573499999999</v>
      </c>
      <c r="CO561" s="15">
        <v>15909.267150000001</v>
      </c>
      <c r="CP561" s="15">
        <v>120455.87985</v>
      </c>
      <c r="CQ561" s="15">
        <v>6818.2573499999999</v>
      </c>
      <c r="CR561" s="14">
        <v>6818.2573499999999</v>
      </c>
      <c r="CS561">
        <v>6818.2573499999999</v>
      </c>
      <c r="CT561">
        <v>15909.267150000001</v>
      </c>
      <c r="CU561">
        <v>120455.87985</v>
      </c>
      <c r="CV561">
        <v>6818.2573499999999</v>
      </c>
      <c r="CW561">
        <v>6818.2573499999999</v>
      </c>
      <c r="CX561">
        <v>5</v>
      </c>
      <c r="CY561" s="21">
        <f t="shared" si="8"/>
        <v>1.1270807422943285E-2</v>
      </c>
      <c r="CZ561" s="21" t="e">
        <f>VLOOKUP(F561,#REF!,12,0)</f>
        <v>#REF!</v>
      </c>
      <c r="DB561" s="16"/>
    </row>
    <row r="562" spans="1:106">
      <c r="A562" t="s">
        <v>520</v>
      </c>
      <c r="B562" t="s">
        <v>1377</v>
      </c>
      <c r="C562" t="s">
        <v>2174</v>
      </c>
      <c r="D562" t="s">
        <v>2460</v>
      </c>
      <c r="E562" t="s">
        <v>520</v>
      </c>
      <c r="F562" t="s">
        <v>1377</v>
      </c>
      <c r="I562" t="s">
        <v>836</v>
      </c>
      <c r="J562" t="s">
        <v>2418</v>
      </c>
      <c r="K562" t="s">
        <v>100</v>
      </c>
      <c r="L562" t="s">
        <v>89</v>
      </c>
      <c r="M562" t="s">
        <v>90</v>
      </c>
      <c r="N562" t="s">
        <v>978</v>
      </c>
      <c r="O562">
        <v>44601</v>
      </c>
      <c r="P562">
        <v>44500</v>
      </c>
      <c r="Q562">
        <v>1</v>
      </c>
      <c r="R562" t="s">
        <v>94</v>
      </c>
      <c r="S562">
        <v>183452.06</v>
      </c>
      <c r="T562">
        <v>183452.06</v>
      </c>
      <c r="U562">
        <v>2746.69</v>
      </c>
      <c r="V562">
        <v>4.9000000000000002E-2</v>
      </c>
      <c r="W562">
        <v>1</v>
      </c>
      <c r="X562">
        <v>183452.06</v>
      </c>
      <c r="Y562" s="14">
        <v>183452.06</v>
      </c>
      <c r="Z562">
        <v>2746.69</v>
      </c>
      <c r="AA562">
        <v>0</v>
      </c>
      <c r="AB562">
        <v>0</v>
      </c>
      <c r="AC562" t="s">
        <v>523</v>
      </c>
      <c r="AD562">
        <v>0</v>
      </c>
      <c r="AE562">
        <v>0</v>
      </c>
      <c r="AF562">
        <v>0</v>
      </c>
      <c r="AG562">
        <v>0</v>
      </c>
      <c r="AH562" t="s">
        <v>523</v>
      </c>
      <c r="AI562">
        <v>5</v>
      </c>
      <c r="AJ562">
        <v>5</v>
      </c>
      <c r="AL562">
        <v>5</v>
      </c>
      <c r="AM562" t="s">
        <v>95</v>
      </c>
      <c r="AN562">
        <v>0</v>
      </c>
      <c r="AO562" t="s">
        <v>95</v>
      </c>
      <c r="AP562" t="s">
        <v>95</v>
      </c>
      <c r="AQ562">
        <v>1</v>
      </c>
      <c r="AS562">
        <v>1</v>
      </c>
      <c r="AT562" t="s">
        <v>92</v>
      </c>
      <c r="AU562" t="s">
        <v>2415</v>
      </c>
      <c r="AV562" t="s">
        <v>94</v>
      </c>
      <c r="AW562">
        <v>5000000</v>
      </c>
      <c r="AX562">
        <v>3750681.51</v>
      </c>
      <c r="AY562">
        <v>1</v>
      </c>
      <c r="AZ562">
        <v>31953500</v>
      </c>
      <c r="BA562">
        <v>23969480.325956997</v>
      </c>
      <c r="BB562" t="s">
        <v>93</v>
      </c>
      <c r="BC562" t="s">
        <v>2174</v>
      </c>
      <c r="BD562">
        <v>2037.1521491707713</v>
      </c>
      <c r="BE562">
        <v>0</v>
      </c>
      <c r="BF562">
        <v>30.500750095724548</v>
      </c>
      <c r="BG562">
        <v>2067.6528992664958</v>
      </c>
      <c r="BH562">
        <v>2037.1521491707713</v>
      </c>
      <c r="BI562">
        <v>0</v>
      </c>
      <c r="BJ562">
        <v>30.500750095724548</v>
      </c>
      <c r="BK562">
        <v>2067.6528992664958</v>
      </c>
      <c r="BL562">
        <v>146761.64799999999</v>
      </c>
      <c r="BM562">
        <v>0</v>
      </c>
      <c r="BN562">
        <v>2197.3519999999999</v>
      </c>
      <c r="BO562">
        <v>148959</v>
      </c>
      <c r="BP562">
        <v>2037.1521491707713</v>
      </c>
      <c r="BQ562">
        <v>0</v>
      </c>
      <c r="BR562">
        <v>30.500750095724548</v>
      </c>
      <c r="BS562" s="14">
        <v>2067.6528992664958</v>
      </c>
      <c r="BT562" s="15">
        <v>10583.209130157074</v>
      </c>
      <c r="BU562" s="15">
        <v>0</v>
      </c>
      <c r="BV562" s="15">
        <v>158.45444682229859</v>
      </c>
      <c r="BW562" s="15">
        <v>10741.663576979372</v>
      </c>
      <c r="BX562" s="15">
        <v>10583.209130157074</v>
      </c>
      <c r="BY562" s="15">
        <v>0</v>
      </c>
      <c r="BZ562" s="15">
        <v>158.45444682229859</v>
      </c>
      <c r="CA562" s="15">
        <v>10741.663576979372</v>
      </c>
      <c r="CB562" s="15">
        <v>762441.43752479996</v>
      </c>
      <c r="CC562" s="15">
        <v>0</v>
      </c>
      <c r="CD562" s="15">
        <v>11415.463375199999</v>
      </c>
      <c r="CE562" s="15">
        <v>773856.90090000001</v>
      </c>
      <c r="CF562" s="15">
        <v>10583.209130157074</v>
      </c>
      <c r="CG562" s="15">
        <v>0</v>
      </c>
      <c r="CH562" s="15">
        <v>158.45444682229859</v>
      </c>
      <c r="CI562" s="15">
        <v>10741.663576979372</v>
      </c>
      <c r="CJ562" s="15" t="s">
        <v>96</v>
      </c>
      <c r="CK562" s="15">
        <v>1.4999999999999999E-2</v>
      </c>
      <c r="CL562" s="15">
        <v>3.5000000000000003E-2</v>
      </c>
      <c r="CM562" s="15">
        <v>0.26500000000000001</v>
      </c>
      <c r="CN562" s="15">
        <v>2751.7808999999997</v>
      </c>
      <c r="CO562" s="15">
        <v>6420.8221000000003</v>
      </c>
      <c r="CP562" s="15">
        <v>48614.795900000005</v>
      </c>
      <c r="CQ562" s="15">
        <v>2751.7808999999997</v>
      </c>
      <c r="CR562" s="14">
        <v>2751.7808999999997</v>
      </c>
      <c r="CS562">
        <v>2751.7808999999997</v>
      </c>
      <c r="CT562">
        <v>6420.8221000000003</v>
      </c>
      <c r="CU562">
        <v>48614.795900000005</v>
      </c>
      <c r="CV562">
        <v>2751.7808999999997</v>
      </c>
      <c r="CW562">
        <v>2751.7808999999997</v>
      </c>
      <c r="CX562">
        <v>5</v>
      </c>
      <c r="CY562" s="21">
        <f t="shared" si="8"/>
        <v>1.1270807748174077E-2</v>
      </c>
      <c r="CZ562" s="21" t="e">
        <f>VLOOKUP(F562,#REF!,12,0)</f>
        <v>#REF!</v>
      </c>
      <c r="DB562" s="16"/>
    </row>
    <row r="563" spans="1:106">
      <c r="A563" t="s">
        <v>520</v>
      </c>
      <c r="B563" t="s">
        <v>1378</v>
      </c>
      <c r="C563" t="s">
        <v>2175</v>
      </c>
      <c r="D563" t="s">
        <v>2460</v>
      </c>
      <c r="E563" t="s">
        <v>520</v>
      </c>
      <c r="F563" t="s">
        <v>1378</v>
      </c>
      <c r="I563" t="s">
        <v>836</v>
      </c>
      <c r="J563" t="s">
        <v>2418</v>
      </c>
      <c r="K563" t="s">
        <v>100</v>
      </c>
      <c r="L563" t="s">
        <v>89</v>
      </c>
      <c r="M563" t="s">
        <v>90</v>
      </c>
      <c r="N563" t="s">
        <v>1375</v>
      </c>
      <c r="O563">
        <v>44665</v>
      </c>
      <c r="P563">
        <v>44500</v>
      </c>
      <c r="Q563">
        <v>1</v>
      </c>
      <c r="R563" t="s">
        <v>94</v>
      </c>
      <c r="S563">
        <v>638266.22</v>
      </c>
      <c r="T563">
        <v>638266.22</v>
      </c>
      <c r="U563">
        <v>15733.26</v>
      </c>
      <c r="V563">
        <v>5.0999999999999997E-2</v>
      </c>
      <c r="W563">
        <v>1</v>
      </c>
      <c r="X563">
        <v>638266.22</v>
      </c>
      <c r="Y563" s="14">
        <v>638266.22</v>
      </c>
      <c r="Z563">
        <v>15733.26</v>
      </c>
      <c r="AA563">
        <v>0</v>
      </c>
      <c r="AB563">
        <v>0</v>
      </c>
      <c r="AC563" t="s">
        <v>523</v>
      </c>
      <c r="AD563">
        <v>0</v>
      </c>
      <c r="AE563">
        <v>0</v>
      </c>
      <c r="AF563">
        <v>0</v>
      </c>
      <c r="AG563">
        <v>0</v>
      </c>
      <c r="AH563" t="s">
        <v>523</v>
      </c>
      <c r="AI563">
        <v>5</v>
      </c>
      <c r="AJ563">
        <v>5</v>
      </c>
      <c r="AL563">
        <v>5</v>
      </c>
      <c r="AM563" t="s">
        <v>95</v>
      </c>
      <c r="AN563">
        <v>0</v>
      </c>
      <c r="AO563" t="s">
        <v>95</v>
      </c>
      <c r="AP563" t="s">
        <v>95</v>
      </c>
      <c r="AQ563">
        <v>1</v>
      </c>
      <c r="AS563">
        <v>1</v>
      </c>
      <c r="AT563" t="s">
        <v>92</v>
      </c>
      <c r="AU563" t="s">
        <v>2415</v>
      </c>
      <c r="AV563" t="s">
        <v>94</v>
      </c>
      <c r="AW563">
        <v>10000000</v>
      </c>
      <c r="AX563">
        <v>66526.36</v>
      </c>
      <c r="AY563">
        <v>1</v>
      </c>
      <c r="AZ563">
        <v>63907000</v>
      </c>
      <c r="BA563">
        <v>425150.008852</v>
      </c>
      <c r="BB563" t="s">
        <v>93</v>
      </c>
      <c r="BC563" t="s">
        <v>2175</v>
      </c>
      <c r="BD563">
        <v>7087.6576791566386</v>
      </c>
      <c r="BE563">
        <v>0</v>
      </c>
      <c r="BF563">
        <v>174.71073599534685</v>
      </c>
      <c r="BG563">
        <v>7262.3684151519856</v>
      </c>
      <c r="BH563">
        <v>7087.6576791566386</v>
      </c>
      <c r="BI563">
        <v>0</v>
      </c>
      <c r="BJ563">
        <v>174.71073599534685</v>
      </c>
      <c r="BK563">
        <v>7262.3684151519856</v>
      </c>
      <c r="BL563">
        <v>510612.97600000002</v>
      </c>
      <c r="BM563">
        <v>0</v>
      </c>
      <c r="BN563">
        <v>12586.607999999998</v>
      </c>
      <c r="BO563">
        <v>523199.58399999997</v>
      </c>
      <c r="BP563">
        <v>7087.6576791566386</v>
      </c>
      <c r="BQ563">
        <v>0</v>
      </c>
      <c r="BR563">
        <v>174.71073599534685</v>
      </c>
      <c r="BS563" s="14">
        <v>7262.3684151519856</v>
      </c>
      <c r="BT563" s="15">
        <v>36821.090408986653</v>
      </c>
      <c r="BU563" s="15">
        <v>0</v>
      </c>
      <c r="BV563" s="15">
        <v>907.6397445694264</v>
      </c>
      <c r="BW563" s="15">
        <v>37728.730153556084</v>
      </c>
      <c r="BX563" s="15">
        <v>36821.090408986653</v>
      </c>
      <c r="BY563" s="15">
        <v>0</v>
      </c>
      <c r="BZ563" s="15">
        <v>907.6397445694264</v>
      </c>
      <c r="CA563" s="15">
        <v>37728.730153556084</v>
      </c>
      <c r="CB563" s="15">
        <v>2652685.4716175999</v>
      </c>
      <c r="CC563" s="15">
        <v>0</v>
      </c>
      <c r="CD563" s="15">
        <v>65388.687220799991</v>
      </c>
      <c r="CE563" s="15">
        <v>2718074.1588383997</v>
      </c>
      <c r="CF563" s="15">
        <v>36821.090408986653</v>
      </c>
      <c r="CG563" s="15">
        <v>0</v>
      </c>
      <c r="CH563" s="15">
        <v>907.6397445694264</v>
      </c>
      <c r="CI563" s="15">
        <v>37728.730153556084</v>
      </c>
      <c r="CJ563" s="15" t="s">
        <v>96</v>
      </c>
      <c r="CK563" s="15">
        <v>1.4999999999999999E-2</v>
      </c>
      <c r="CL563" s="15">
        <v>3.5000000000000003E-2</v>
      </c>
      <c r="CM563" s="15">
        <v>0.26500000000000001</v>
      </c>
      <c r="CN563" s="15">
        <v>9573.9933000000001</v>
      </c>
      <c r="CO563" s="15">
        <v>22339.3177</v>
      </c>
      <c r="CP563" s="15">
        <v>169140.54829999999</v>
      </c>
      <c r="CQ563" s="15">
        <v>9573.9933000000001</v>
      </c>
      <c r="CR563" s="14">
        <v>9573.9933000000001</v>
      </c>
      <c r="CS563">
        <v>9573.9933000000001</v>
      </c>
      <c r="CT563">
        <v>22339.3177</v>
      </c>
      <c r="CU563">
        <v>169140.54829999999</v>
      </c>
      <c r="CV563">
        <v>9573.9933000000001</v>
      </c>
      <c r="CW563">
        <v>9573.9933000000001</v>
      </c>
      <c r="CX563">
        <v>5</v>
      </c>
      <c r="CY563" s="21">
        <f t="shared" si="8"/>
        <v>1.1378274750545292E-2</v>
      </c>
      <c r="CZ563" s="21" t="e">
        <f>VLOOKUP(F563,#REF!,12,0)</f>
        <v>#REF!</v>
      </c>
      <c r="DB563" s="16"/>
    </row>
    <row r="564" spans="1:106">
      <c r="A564" t="s">
        <v>520</v>
      </c>
      <c r="B564" t="s">
        <v>1379</v>
      </c>
      <c r="C564" t="s">
        <v>2176</v>
      </c>
      <c r="D564" t="s">
        <v>2460</v>
      </c>
      <c r="E564" t="s">
        <v>520</v>
      </c>
      <c r="F564" t="s">
        <v>1379</v>
      </c>
      <c r="I564" t="s">
        <v>836</v>
      </c>
      <c r="J564" t="s">
        <v>2418</v>
      </c>
      <c r="K564" t="s">
        <v>100</v>
      </c>
      <c r="L564" t="s">
        <v>89</v>
      </c>
      <c r="M564" t="s">
        <v>90</v>
      </c>
      <c r="N564" t="s">
        <v>1068</v>
      </c>
      <c r="O564">
        <v>44601</v>
      </c>
      <c r="P564">
        <v>44500</v>
      </c>
      <c r="Q564">
        <v>1</v>
      </c>
      <c r="R564" t="s">
        <v>94</v>
      </c>
      <c r="S564">
        <v>114137.27</v>
      </c>
      <c r="T564">
        <v>114137.27</v>
      </c>
      <c r="U564">
        <v>1708.89</v>
      </c>
      <c r="V564">
        <v>4.9000000000000002E-2</v>
      </c>
      <c r="W564">
        <v>1</v>
      </c>
      <c r="X564">
        <v>114137.27</v>
      </c>
      <c r="Y564" s="14">
        <v>114137.27</v>
      </c>
      <c r="Z564">
        <v>1708.89</v>
      </c>
      <c r="AA564">
        <v>0</v>
      </c>
      <c r="AB564">
        <v>0</v>
      </c>
      <c r="AC564" t="s">
        <v>523</v>
      </c>
      <c r="AD564">
        <v>0</v>
      </c>
      <c r="AE564">
        <v>0</v>
      </c>
      <c r="AF564">
        <v>0</v>
      </c>
      <c r="AG564">
        <v>0</v>
      </c>
      <c r="AH564" t="s">
        <v>523</v>
      </c>
      <c r="AI564">
        <v>5</v>
      </c>
      <c r="AJ564">
        <v>5</v>
      </c>
      <c r="AL564">
        <v>5</v>
      </c>
      <c r="AM564" t="s">
        <v>95</v>
      </c>
      <c r="AN564">
        <v>0</v>
      </c>
      <c r="AO564" t="s">
        <v>95</v>
      </c>
      <c r="AP564" t="s">
        <v>95</v>
      </c>
      <c r="AQ564">
        <v>1</v>
      </c>
      <c r="AS564">
        <v>1</v>
      </c>
      <c r="AT564" t="s">
        <v>92</v>
      </c>
      <c r="AU564" t="s">
        <v>2415</v>
      </c>
      <c r="AV564" t="s">
        <v>94</v>
      </c>
      <c r="AW564">
        <v>5000000</v>
      </c>
      <c r="AX564">
        <v>4388754.08</v>
      </c>
      <c r="AY564">
        <v>1</v>
      </c>
      <c r="AZ564">
        <v>31953500</v>
      </c>
      <c r="BA564">
        <v>28047210.699056</v>
      </c>
      <c r="BB564" t="s">
        <v>93</v>
      </c>
      <c r="BC564" t="s">
        <v>2176</v>
      </c>
      <c r="BD564">
        <v>1267.4427579662208</v>
      </c>
      <c r="BE564">
        <v>0</v>
      </c>
      <c r="BF564">
        <v>18.976450502635075</v>
      </c>
      <c r="BG564">
        <v>1286.4192084688559</v>
      </c>
      <c r="BH564">
        <v>1267.4427579662208</v>
      </c>
      <c r="BI564">
        <v>0</v>
      </c>
      <c r="BJ564">
        <v>18.976450502635075</v>
      </c>
      <c r="BK564">
        <v>1286.4192084688559</v>
      </c>
      <c r="BL564">
        <v>91309.815999999992</v>
      </c>
      <c r="BM564">
        <v>0</v>
      </c>
      <c r="BN564">
        <v>1367.1119999999999</v>
      </c>
      <c r="BO564">
        <v>92676.927999999985</v>
      </c>
      <c r="BP564">
        <v>1267.4427579662208</v>
      </c>
      <c r="BQ564">
        <v>0</v>
      </c>
      <c r="BR564">
        <v>18.976450502635075</v>
      </c>
      <c r="BS564" s="14">
        <v>1286.4192084688559</v>
      </c>
      <c r="BT564" s="15">
        <v>6584.4918719103134</v>
      </c>
      <c r="BU564" s="15">
        <v>0</v>
      </c>
      <c r="BV564" s="15">
        <v>98.584558006239476</v>
      </c>
      <c r="BW564" s="15">
        <v>6683.076429916553</v>
      </c>
      <c r="BX564" s="15">
        <v>6584.4918719103134</v>
      </c>
      <c r="BY564" s="15">
        <v>0</v>
      </c>
      <c r="BZ564" s="15">
        <v>98.584558006239476</v>
      </c>
      <c r="CA564" s="15">
        <v>6683.076429916553</v>
      </c>
      <c r="CB564" s="15">
        <v>474363.62510159996</v>
      </c>
      <c r="CC564" s="15">
        <v>0</v>
      </c>
      <c r="CD564" s="15">
        <v>7102.2835511999992</v>
      </c>
      <c r="CE564" s="15">
        <v>481465.9086527999</v>
      </c>
      <c r="CF564" s="15">
        <v>6584.4918719103134</v>
      </c>
      <c r="CG564" s="15">
        <v>0</v>
      </c>
      <c r="CH564" s="15">
        <v>98.584558006239476</v>
      </c>
      <c r="CI564" s="15">
        <v>6683.076429916553</v>
      </c>
      <c r="CJ564" s="15" t="s">
        <v>96</v>
      </c>
      <c r="CK564" s="15">
        <v>1.4999999999999999E-2</v>
      </c>
      <c r="CL564" s="15">
        <v>3.5000000000000003E-2</v>
      </c>
      <c r="CM564" s="15">
        <v>0.26500000000000001</v>
      </c>
      <c r="CN564" s="15">
        <v>1712.0590500000001</v>
      </c>
      <c r="CO564" s="15">
        <v>3994.8044500000005</v>
      </c>
      <c r="CP564" s="15">
        <v>30246.376550000001</v>
      </c>
      <c r="CQ564" s="15">
        <v>1712.0590500000001</v>
      </c>
      <c r="CR564" s="14">
        <v>1712.0590500000001</v>
      </c>
      <c r="CS564">
        <v>1712.0590500000001</v>
      </c>
      <c r="CT564">
        <v>3994.8044500000005</v>
      </c>
      <c r="CU564">
        <v>30246.376550000001</v>
      </c>
      <c r="CV564">
        <v>1712.0590500000001</v>
      </c>
      <c r="CW564">
        <v>1712.0590500000001</v>
      </c>
      <c r="CX564">
        <v>5</v>
      </c>
      <c r="CY564" s="21">
        <f t="shared" si="8"/>
        <v>1.1270807585189797E-2</v>
      </c>
      <c r="CZ564" s="21" t="e">
        <f>VLOOKUP(F564,#REF!,12,0)</f>
        <v>#REF!</v>
      </c>
      <c r="DB564" s="16"/>
    </row>
    <row r="565" spans="1:106">
      <c r="A565" t="s">
        <v>520</v>
      </c>
      <c r="B565" t="s">
        <v>1380</v>
      </c>
      <c r="C565" t="s">
        <v>2177</v>
      </c>
      <c r="D565" t="s">
        <v>2460</v>
      </c>
      <c r="E565" t="s">
        <v>520</v>
      </c>
      <c r="F565" t="s">
        <v>1380</v>
      </c>
      <c r="I565" t="s">
        <v>836</v>
      </c>
      <c r="J565" t="s">
        <v>2418</v>
      </c>
      <c r="K565" t="s">
        <v>100</v>
      </c>
      <c r="L565" t="s">
        <v>89</v>
      </c>
      <c r="M565" t="s">
        <v>90</v>
      </c>
      <c r="N565" t="s">
        <v>1068</v>
      </c>
      <c r="O565">
        <v>44601</v>
      </c>
      <c r="P565">
        <v>44500</v>
      </c>
      <c r="Q565">
        <v>1</v>
      </c>
      <c r="R565" t="s">
        <v>94</v>
      </c>
      <c r="S565">
        <v>22632.83</v>
      </c>
      <c r="T565">
        <v>22632.83</v>
      </c>
      <c r="U565">
        <v>338.86</v>
      </c>
      <c r="V565">
        <v>4.9000000000000002E-2</v>
      </c>
      <c r="W565">
        <v>1</v>
      </c>
      <c r="X565">
        <v>22632.83</v>
      </c>
      <c r="Y565" s="14">
        <v>22632.83</v>
      </c>
      <c r="Z565">
        <v>338.86</v>
      </c>
      <c r="AA565">
        <v>0</v>
      </c>
      <c r="AB565">
        <v>0</v>
      </c>
      <c r="AC565" t="s">
        <v>523</v>
      </c>
      <c r="AD565">
        <v>0</v>
      </c>
      <c r="AE565">
        <v>0</v>
      </c>
      <c r="AF565">
        <v>0</v>
      </c>
      <c r="AG565">
        <v>0</v>
      </c>
      <c r="AH565" t="s">
        <v>523</v>
      </c>
      <c r="AI565">
        <v>5</v>
      </c>
      <c r="AJ565">
        <v>5</v>
      </c>
      <c r="AL565">
        <v>5</v>
      </c>
      <c r="AM565" t="s">
        <v>95</v>
      </c>
      <c r="AN565">
        <v>0</v>
      </c>
      <c r="AO565" t="s">
        <v>95</v>
      </c>
      <c r="AP565" t="s">
        <v>95</v>
      </c>
      <c r="AQ565">
        <v>1</v>
      </c>
      <c r="AS565">
        <v>1</v>
      </c>
      <c r="AT565" t="s">
        <v>92</v>
      </c>
      <c r="AU565" t="s">
        <v>2415</v>
      </c>
      <c r="AV565" t="s">
        <v>94</v>
      </c>
      <c r="AW565">
        <v>5000000</v>
      </c>
      <c r="AX565">
        <v>4388754.08</v>
      </c>
      <c r="AY565">
        <v>1</v>
      </c>
      <c r="AZ565">
        <v>31953500</v>
      </c>
      <c r="BA565">
        <v>28047210.699056</v>
      </c>
      <c r="BB565" t="s">
        <v>93</v>
      </c>
      <c r="BC565" t="s">
        <v>2177</v>
      </c>
      <c r="BD565">
        <v>251.32734010354923</v>
      </c>
      <c r="BE565">
        <v>0</v>
      </c>
      <c r="BF565">
        <v>3.762887030366449</v>
      </c>
      <c r="BG565">
        <v>255.09022713391568</v>
      </c>
      <c r="BH565">
        <v>251.32734010354923</v>
      </c>
      <c r="BI565">
        <v>0</v>
      </c>
      <c r="BJ565">
        <v>3.762887030366449</v>
      </c>
      <c r="BK565">
        <v>255.09022713391568</v>
      </c>
      <c r="BL565">
        <v>18106.263999999999</v>
      </c>
      <c r="BM565">
        <v>0</v>
      </c>
      <c r="BN565">
        <v>271.08799999999997</v>
      </c>
      <c r="BO565">
        <v>18377.352000000003</v>
      </c>
      <c r="BP565">
        <v>251.32734010354923</v>
      </c>
      <c r="BQ565">
        <v>0</v>
      </c>
      <c r="BR565">
        <v>3.762887030366449</v>
      </c>
      <c r="BS565" s="14">
        <v>255.09022713391568</v>
      </c>
      <c r="BT565" s="15">
        <v>1305.6706645719487</v>
      </c>
      <c r="BU565" s="15">
        <v>0</v>
      </c>
      <c r="BV565" s="15">
        <v>19.548574411456741</v>
      </c>
      <c r="BW565" s="15">
        <v>1325.2192389834054</v>
      </c>
      <c r="BX565" s="15">
        <v>1305.6706645719487</v>
      </c>
      <c r="BY565" s="15">
        <v>0</v>
      </c>
      <c r="BZ565" s="15">
        <v>19.548574411456741</v>
      </c>
      <c r="CA565" s="15">
        <v>1325.2192389834054</v>
      </c>
      <c r="CB565" s="15">
        <v>94063.852106399994</v>
      </c>
      <c r="CC565" s="15">
        <v>0</v>
      </c>
      <c r="CD565" s="15">
        <v>1408.3292687999999</v>
      </c>
      <c r="CE565" s="15">
        <v>95472.181375200016</v>
      </c>
      <c r="CF565" s="15">
        <v>1305.6706645719487</v>
      </c>
      <c r="CG565" s="15">
        <v>0</v>
      </c>
      <c r="CH565" s="15">
        <v>19.548574411456741</v>
      </c>
      <c r="CI565" s="15">
        <v>1325.2192389834054</v>
      </c>
      <c r="CJ565" s="15" t="s">
        <v>96</v>
      </c>
      <c r="CK565" s="15">
        <v>1.4999999999999999E-2</v>
      </c>
      <c r="CL565" s="15">
        <v>3.5000000000000003E-2</v>
      </c>
      <c r="CM565" s="15">
        <v>0.26500000000000001</v>
      </c>
      <c r="CN565" s="15">
        <v>339.49245000000002</v>
      </c>
      <c r="CO565" s="15">
        <v>792.1490500000001</v>
      </c>
      <c r="CP565" s="15">
        <v>5997.6999500000011</v>
      </c>
      <c r="CQ565" s="15">
        <v>339.49245000000002</v>
      </c>
      <c r="CR565" s="14">
        <v>339.49245000000002</v>
      </c>
      <c r="CS565">
        <v>339.49245000000002</v>
      </c>
      <c r="CT565">
        <v>792.1490500000001</v>
      </c>
      <c r="CU565">
        <v>5997.6999500000011</v>
      </c>
      <c r="CV565">
        <v>339.49245000000002</v>
      </c>
      <c r="CW565">
        <v>339.49245000000002</v>
      </c>
      <c r="CX565">
        <v>5</v>
      </c>
      <c r="CY565" s="21">
        <f t="shared" si="8"/>
        <v>1.1270805601151764E-2</v>
      </c>
      <c r="CZ565" s="21" t="e">
        <f>VLOOKUP(F565,#REF!,12,0)</f>
        <v>#REF!</v>
      </c>
      <c r="DB565" s="16"/>
    </row>
    <row r="566" spans="1:106">
      <c r="A566" t="s">
        <v>520</v>
      </c>
      <c r="B566" t="s">
        <v>1381</v>
      </c>
      <c r="C566" t="s">
        <v>2178</v>
      </c>
      <c r="D566" t="s">
        <v>2460</v>
      </c>
      <c r="E566" t="s">
        <v>520</v>
      </c>
      <c r="F566" t="s">
        <v>1381</v>
      </c>
      <c r="I566" t="s">
        <v>836</v>
      </c>
      <c r="J566" t="s">
        <v>2418</v>
      </c>
      <c r="K566" t="s">
        <v>100</v>
      </c>
      <c r="L566" t="s">
        <v>89</v>
      </c>
      <c r="M566" t="s">
        <v>90</v>
      </c>
      <c r="N566" t="s">
        <v>1068</v>
      </c>
      <c r="O566">
        <v>44601</v>
      </c>
      <c r="P566">
        <v>44500</v>
      </c>
      <c r="Q566">
        <v>1</v>
      </c>
      <c r="R566" t="s">
        <v>94</v>
      </c>
      <c r="S566">
        <v>59408.78</v>
      </c>
      <c r="T566">
        <v>59408.78</v>
      </c>
      <c r="U566">
        <v>889.48</v>
      </c>
      <c r="V566">
        <v>4.9000000000000002E-2</v>
      </c>
      <c r="W566">
        <v>1</v>
      </c>
      <c r="X566">
        <v>59408.78</v>
      </c>
      <c r="Y566" s="14">
        <v>59408.78</v>
      </c>
      <c r="Z566">
        <v>889.48</v>
      </c>
      <c r="AA566">
        <v>0</v>
      </c>
      <c r="AB566">
        <v>0</v>
      </c>
      <c r="AC566" t="s">
        <v>523</v>
      </c>
      <c r="AD566">
        <v>0</v>
      </c>
      <c r="AE566">
        <v>0</v>
      </c>
      <c r="AF566">
        <v>0</v>
      </c>
      <c r="AG566">
        <v>0</v>
      </c>
      <c r="AH566" t="s">
        <v>523</v>
      </c>
      <c r="AI566">
        <v>5</v>
      </c>
      <c r="AJ566">
        <v>5</v>
      </c>
      <c r="AL566">
        <v>5</v>
      </c>
      <c r="AM566" t="s">
        <v>95</v>
      </c>
      <c r="AN566">
        <v>0</v>
      </c>
      <c r="AO566" t="s">
        <v>95</v>
      </c>
      <c r="AP566" t="s">
        <v>95</v>
      </c>
      <c r="AQ566">
        <v>1</v>
      </c>
      <c r="AS566">
        <v>1</v>
      </c>
      <c r="AT566" t="s">
        <v>92</v>
      </c>
      <c r="AU566" t="s">
        <v>2415</v>
      </c>
      <c r="AV566" t="s">
        <v>94</v>
      </c>
      <c r="AW566">
        <v>5000000</v>
      </c>
      <c r="AX566">
        <v>4388754.08</v>
      </c>
      <c r="AY566">
        <v>1</v>
      </c>
      <c r="AZ566">
        <v>31953500</v>
      </c>
      <c r="BA566">
        <v>28047210.699056</v>
      </c>
      <c r="BB566" t="s">
        <v>93</v>
      </c>
      <c r="BC566" t="s">
        <v>2178</v>
      </c>
      <c r="BD566">
        <v>659.70763073804426</v>
      </c>
      <c r="BE566">
        <v>0</v>
      </c>
      <c r="BF566">
        <v>9.8772730796504433</v>
      </c>
      <c r="BG566">
        <v>669.58490381769468</v>
      </c>
      <c r="BH566">
        <v>659.70763073804426</v>
      </c>
      <c r="BI566">
        <v>0</v>
      </c>
      <c r="BJ566">
        <v>9.8772730796504433</v>
      </c>
      <c r="BK566">
        <v>669.58490381769468</v>
      </c>
      <c r="BL566">
        <v>47527.023999999998</v>
      </c>
      <c r="BM566">
        <v>0</v>
      </c>
      <c r="BN566">
        <v>711.58399999999995</v>
      </c>
      <c r="BO566">
        <v>48238.608</v>
      </c>
      <c r="BP566">
        <v>659.70763073804426</v>
      </c>
      <c r="BQ566">
        <v>0</v>
      </c>
      <c r="BR566">
        <v>9.8772730796504433</v>
      </c>
      <c r="BS566" s="14">
        <v>669.58490381769468</v>
      </c>
      <c r="BT566" s="15">
        <v>3427.2471124472136</v>
      </c>
      <c r="BU566" s="15">
        <v>0</v>
      </c>
      <c r="BV566" s="15">
        <v>51.313421376092016</v>
      </c>
      <c r="BW566" s="15">
        <v>3478.5605338233058</v>
      </c>
      <c r="BX566" s="15">
        <v>3427.2471124472136</v>
      </c>
      <c r="BY566" s="15">
        <v>0</v>
      </c>
      <c r="BZ566" s="15">
        <v>51.313421376092016</v>
      </c>
      <c r="CA566" s="15">
        <v>3478.5605338233058</v>
      </c>
      <c r="CB566" s="15">
        <v>246907.64238239999</v>
      </c>
      <c r="CC566" s="15">
        <v>0</v>
      </c>
      <c r="CD566" s="15">
        <v>3696.7500383999995</v>
      </c>
      <c r="CE566" s="15">
        <v>250604.3924208</v>
      </c>
      <c r="CF566" s="15">
        <v>3427.2471124472136</v>
      </c>
      <c r="CG566" s="15">
        <v>0</v>
      </c>
      <c r="CH566" s="15">
        <v>51.313421376092016</v>
      </c>
      <c r="CI566" s="15">
        <v>3478.5605338233058</v>
      </c>
      <c r="CJ566" s="15" t="s">
        <v>96</v>
      </c>
      <c r="CK566" s="15">
        <v>1.4999999999999999E-2</v>
      </c>
      <c r="CL566" s="15">
        <v>3.5000000000000003E-2</v>
      </c>
      <c r="CM566" s="15">
        <v>0.26500000000000001</v>
      </c>
      <c r="CN566" s="15">
        <v>891.13169999999991</v>
      </c>
      <c r="CO566" s="15">
        <v>2079.3072999999999</v>
      </c>
      <c r="CP566" s="15">
        <v>15743.3267</v>
      </c>
      <c r="CQ566" s="15">
        <v>891.13169999999991</v>
      </c>
      <c r="CR566" s="14">
        <v>891.13169999999991</v>
      </c>
      <c r="CS566">
        <v>891.13169999999991</v>
      </c>
      <c r="CT566">
        <v>2079.3072999999999</v>
      </c>
      <c r="CU566">
        <v>15743.3267</v>
      </c>
      <c r="CV566">
        <v>891.13169999999991</v>
      </c>
      <c r="CW566">
        <v>891.13169999999991</v>
      </c>
      <c r="CX566">
        <v>5</v>
      </c>
      <c r="CY566" s="21">
        <f t="shared" si="8"/>
        <v>1.1270807173917638E-2</v>
      </c>
      <c r="CZ566" s="21" t="e">
        <f>VLOOKUP(F566,#REF!,12,0)</f>
        <v>#REF!</v>
      </c>
      <c r="DB566" s="16"/>
    </row>
    <row r="567" spans="1:106">
      <c r="A567" t="s">
        <v>520</v>
      </c>
      <c r="B567" t="s">
        <v>1382</v>
      </c>
      <c r="C567" t="s">
        <v>2179</v>
      </c>
      <c r="D567" t="s">
        <v>2460</v>
      </c>
      <c r="E567" t="s">
        <v>520</v>
      </c>
      <c r="F567" t="s">
        <v>1382</v>
      </c>
      <c r="I567" t="s">
        <v>836</v>
      </c>
      <c r="J567" t="s">
        <v>2418</v>
      </c>
      <c r="K567" t="s">
        <v>100</v>
      </c>
      <c r="L567" t="s">
        <v>89</v>
      </c>
      <c r="M567" t="s">
        <v>90</v>
      </c>
      <c r="N567" t="s">
        <v>1267</v>
      </c>
      <c r="O567">
        <v>44601</v>
      </c>
      <c r="P567">
        <v>44500</v>
      </c>
      <c r="Q567">
        <v>1</v>
      </c>
      <c r="R567" t="s">
        <v>94</v>
      </c>
      <c r="S567">
        <v>151936.88</v>
      </c>
      <c r="T567">
        <v>151936.88</v>
      </c>
      <c r="U567">
        <v>2274.83</v>
      </c>
      <c r="V567">
        <v>4.9000000000000002E-2</v>
      </c>
      <c r="W567">
        <v>1</v>
      </c>
      <c r="X567">
        <v>151936.88</v>
      </c>
      <c r="Y567" s="14">
        <v>151936.88</v>
      </c>
      <c r="Z567">
        <v>2274.83</v>
      </c>
      <c r="AA567">
        <v>0</v>
      </c>
      <c r="AB567">
        <v>0</v>
      </c>
      <c r="AC567" t="s">
        <v>523</v>
      </c>
      <c r="AD567">
        <v>0</v>
      </c>
      <c r="AE567">
        <v>0</v>
      </c>
      <c r="AF567">
        <v>0</v>
      </c>
      <c r="AG567">
        <v>0</v>
      </c>
      <c r="AH567" t="s">
        <v>523</v>
      </c>
      <c r="AI567">
        <v>5</v>
      </c>
      <c r="AJ567">
        <v>5</v>
      </c>
      <c r="AL567">
        <v>5</v>
      </c>
      <c r="AM567" t="s">
        <v>95</v>
      </c>
      <c r="AN567">
        <v>0</v>
      </c>
      <c r="AO567" t="s">
        <v>95</v>
      </c>
      <c r="AP567" t="s">
        <v>95</v>
      </c>
      <c r="AQ567">
        <v>1</v>
      </c>
      <c r="AS567">
        <v>1</v>
      </c>
      <c r="AT567" t="s">
        <v>92</v>
      </c>
      <c r="AU567" t="s">
        <v>2415</v>
      </c>
      <c r="AV567" t="s">
        <v>94</v>
      </c>
      <c r="AW567">
        <v>5000000</v>
      </c>
      <c r="AX567">
        <v>4735596.54</v>
      </c>
      <c r="AY567">
        <v>1</v>
      </c>
      <c r="AZ567">
        <v>31953500</v>
      </c>
      <c r="BA567">
        <v>30263776.808178</v>
      </c>
      <c r="BB567" t="s">
        <v>93</v>
      </c>
      <c r="BC567" t="s">
        <v>2179</v>
      </c>
      <c r="BD567">
        <v>1687.1903298894631</v>
      </c>
      <c r="BE567">
        <v>0</v>
      </c>
      <c r="BF567">
        <v>25.260958222535884</v>
      </c>
      <c r="BG567">
        <v>1712.451288111999</v>
      </c>
      <c r="BH567">
        <v>1687.1903298894631</v>
      </c>
      <c r="BI567">
        <v>0</v>
      </c>
      <c r="BJ567">
        <v>25.260958222535884</v>
      </c>
      <c r="BK567">
        <v>1712.451288111999</v>
      </c>
      <c r="BL567">
        <v>121549.504</v>
      </c>
      <c r="BM567">
        <v>0</v>
      </c>
      <c r="BN567">
        <v>1819.8639999999998</v>
      </c>
      <c r="BO567">
        <v>123369.36800000002</v>
      </c>
      <c r="BP567">
        <v>1687.1903298894631</v>
      </c>
      <c r="BQ567">
        <v>0</v>
      </c>
      <c r="BR567">
        <v>25.260958222535884</v>
      </c>
      <c r="BS567" s="14">
        <v>1712.451288111999</v>
      </c>
      <c r="BT567" s="15">
        <v>8765.1224828087506</v>
      </c>
      <c r="BU567" s="15">
        <v>0</v>
      </c>
      <c r="BV567" s="15">
        <v>131.23320406189617</v>
      </c>
      <c r="BW567" s="15">
        <v>8896.3556868706455</v>
      </c>
      <c r="BX567" s="15">
        <v>8765.1224828087506</v>
      </c>
      <c r="BY567" s="15">
        <v>0</v>
      </c>
      <c r="BZ567" s="15">
        <v>131.23320406189617</v>
      </c>
      <c r="CA567" s="15">
        <v>8896.3556868706455</v>
      </c>
      <c r="CB567" s="15">
        <v>631461.82823039999</v>
      </c>
      <c r="CC567" s="15">
        <v>0</v>
      </c>
      <c r="CD567" s="15">
        <v>9454.3754663999989</v>
      </c>
      <c r="CE567" s="15">
        <v>640916.20369680005</v>
      </c>
      <c r="CF567" s="15">
        <v>8765.1224828087506</v>
      </c>
      <c r="CG567" s="15">
        <v>0</v>
      </c>
      <c r="CH567" s="15">
        <v>131.23320406189617</v>
      </c>
      <c r="CI567" s="15">
        <v>8896.3556868706455</v>
      </c>
      <c r="CJ567" s="15" t="s">
        <v>96</v>
      </c>
      <c r="CK567" s="15">
        <v>1.4999999999999999E-2</v>
      </c>
      <c r="CL567" s="15">
        <v>3.5000000000000003E-2</v>
      </c>
      <c r="CM567" s="15">
        <v>0.26500000000000001</v>
      </c>
      <c r="CN567" s="15">
        <v>2279.0531999999998</v>
      </c>
      <c r="CO567" s="15">
        <v>5317.7908000000007</v>
      </c>
      <c r="CP567" s="15">
        <v>40263.273200000003</v>
      </c>
      <c r="CQ567" s="15">
        <v>2279.0531999999998</v>
      </c>
      <c r="CR567" s="14">
        <v>2279.0531999999998</v>
      </c>
      <c r="CS567">
        <v>2279.0531999999998</v>
      </c>
      <c r="CT567">
        <v>5317.7908000000007</v>
      </c>
      <c r="CU567">
        <v>40263.273200000003</v>
      </c>
      <c r="CV567">
        <v>2279.0531999999998</v>
      </c>
      <c r="CW567">
        <v>2279.0531999999998</v>
      </c>
      <c r="CX567">
        <v>5</v>
      </c>
      <c r="CY567" s="21">
        <f t="shared" si="8"/>
        <v>1.1270807246482875E-2</v>
      </c>
      <c r="CZ567" s="21" t="e">
        <f>VLOOKUP(F567,#REF!,12,0)</f>
        <v>#REF!</v>
      </c>
      <c r="DB567" s="16"/>
    </row>
    <row r="568" spans="1:106">
      <c r="A568" t="s">
        <v>520</v>
      </c>
      <c r="B568" t="s">
        <v>1383</v>
      </c>
      <c r="C568" t="s">
        <v>2180</v>
      </c>
      <c r="D568" t="s">
        <v>2460</v>
      </c>
      <c r="E568" t="s">
        <v>520</v>
      </c>
      <c r="F568" t="s">
        <v>1383</v>
      </c>
      <c r="I568" t="s">
        <v>836</v>
      </c>
      <c r="J568" t="s">
        <v>2418</v>
      </c>
      <c r="K568" t="s">
        <v>100</v>
      </c>
      <c r="L568" t="s">
        <v>89</v>
      </c>
      <c r="M568" t="s">
        <v>90</v>
      </c>
      <c r="N568" t="s">
        <v>1386</v>
      </c>
      <c r="O568">
        <v>44669</v>
      </c>
      <c r="P568">
        <v>44500</v>
      </c>
      <c r="Q568">
        <v>1</v>
      </c>
      <c r="R568" t="s">
        <v>94</v>
      </c>
      <c r="S568">
        <v>5000000</v>
      </c>
      <c r="T568">
        <v>5000000</v>
      </c>
      <c r="U568">
        <v>126083.33</v>
      </c>
      <c r="V568">
        <v>5.0999999999999997E-2</v>
      </c>
      <c r="W568">
        <v>1</v>
      </c>
      <c r="X568">
        <v>5000000</v>
      </c>
      <c r="Y568" s="14">
        <v>5000000</v>
      </c>
      <c r="Z568">
        <v>126083.33</v>
      </c>
      <c r="AA568">
        <v>0</v>
      </c>
      <c r="AB568">
        <v>0</v>
      </c>
      <c r="AC568" t="s">
        <v>523</v>
      </c>
      <c r="AD568">
        <v>0</v>
      </c>
      <c r="AE568">
        <v>0</v>
      </c>
      <c r="AF568">
        <v>0</v>
      </c>
      <c r="AG568">
        <v>0</v>
      </c>
      <c r="AH568" t="s">
        <v>523</v>
      </c>
      <c r="AI568">
        <v>5</v>
      </c>
      <c r="AJ568">
        <v>5</v>
      </c>
      <c r="AL568">
        <v>5</v>
      </c>
      <c r="AM568" t="s">
        <v>95</v>
      </c>
      <c r="AN568">
        <v>0</v>
      </c>
      <c r="AO568" t="s">
        <v>95</v>
      </c>
      <c r="AP568" t="s">
        <v>95</v>
      </c>
      <c r="AQ568">
        <v>1</v>
      </c>
      <c r="AS568">
        <v>1</v>
      </c>
      <c r="AT568" t="s">
        <v>92</v>
      </c>
      <c r="AU568" t="s">
        <v>2415</v>
      </c>
      <c r="AV568" t="s">
        <v>94</v>
      </c>
      <c r="AW568">
        <v>10000000</v>
      </c>
      <c r="AX568">
        <v>1061734.2</v>
      </c>
      <c r="AY568">
        <v>1</v>
      </c>
      <c r="AZ568">
        <v>63907000</v>
      </c>
      <c r="BA568">
        <v>6785224.7519399999</v>
      </c>
      <c r="BB568" t="s">
        <v>93</v>
      </c>
      <c r="BC568" t="s">
        <v>2180</v>
      </c>
      <c r="BD568">
        <v>55522.738451963189</v>
      </c>
      <c r="BE568">
        <v>0</v>
      </c>
      <c r="BF568">
        <v>1400.0983509485127</v>
      </c>
      <c r="BG568">
        <v>56922.836802911705</v>
      </c>
      <c r="BH568">
        <v>55522.738451963189</v>
      </c>
      <c r="BI568">
        <v>0</v>
      </c>
      <c r="BJ568">
        <v>1400.0983509485127</v>
      </c>
      <c r="BK568">
        <v>56922.836802911705</v>
      </c>
      <c r="BL568">
        <v>4000000</v>
      </c>
      <c r="BM568">
        <v>0</v>
      </c>
      <c r="BN568">
        <v>100866.66399999999</v>
      </c>
      <c r="BO568">
        <v>4100866.6640000003</v>
      </c>
      <c r="BP568">
        <v>55522.738451963189</v>
      </c>
      <c r="BQ568">
        <v>0</v>
      </c>
      <c r="BR568">
        <v>1400.0983509485127</v>
      </c>
      <c r="BS568" s="14">
        <v>56922.836802911705</v>
      </c>
      <c r="BT568" s="15">
        <v>288446.17853179394</v>
      </c>
      <c r="BU568" s="15">
        <v>0</v>
      </c>
      <c r="BV568" s="15">
        <v>7273.650943012618</v>
      </c>
      <c r="BW568" s="15">
        <v>295719.82947480661</v>
      </c>
      <c r="BX568" s="15">
        <v>288446.17853179394</v>
      </c>
      <c r="BY568" s="15">
        <v>0</v>
      </c>
      <c r="BZ568" s="15">
        <v>7273.650943012618</v>
      </c>
      <c r="CA568" s="15">
        <v>295719.82947480661</v>
      </c>
      <c r="CB568" s="15">
        <v>20780400</v>
      </c>
      <c r="CC568" s="15">
        <v>0</v>
      </c>
      <c r="CD568" s="15">
        <v>524012.40614639997</v>
      </c>
      <c r="CE568" s="15">
        <v>21304412.406146403</v>
      </c>
      <c r="CF568" s="15">
        <v>288446.17853179394</v>
      </c>
      <c r="CG568" s="15">
        <v>0</v>
      </c>
      <c r="CH568" s="15">
        <v>7273.650943012618</v>
      </c>
      <c r="CI568" s="15">
        <v>295719.82947480661</v>
      </c>
      <c r="CJ568" s="15" t="s">
        <v>96</v>
      </c>
      <c r="CK568" s="15">
        <v>1.4999999999999999E-2</v>
      </c>
      <c r="CL568" s="15">
        <v>3.5000000000000003E-2</v>
      </c>
      <c r="CM568" s="15">
        <v>0.26500000000000001</v>
      </c>
      <c r="CN568" s="15">
        <v>75000</v>
      </c>
      <c r="CO568" s="15">
        <v>175000.00000000003</v>
      </c>
      <c r="CP568" s="15">
        <v>1325000</v>
      </c>
      <c r="CQ568" s="15">
        <v>75000</v>
      </c>
      <c r="CR568" s="14">
        <v>75000</v>
      </c>
      <c r="CS568">
        <v>75000</v>
      </c>
      <c r="CT568">
        <v>175000.00000000003</v>
      </c>
      <c r="CU568">
        <v>1325000</v>
      </c>
      <c r="CV568">
        <v>75000</v>
      </c>
      <c r="CW568">
        <v>75000</v>
      </c>
      <c r="CX568">
        <v>5</v>
      </c>
      <c r="CY568" s="21">
        <f t="shared" si="8"/>
        <v>1.1384567360582342E-2</v>
      </c>
      <c r="CZ568" s="21" t="e">
        <f>VLOOKUP(F568,#REF!,12,0)</f>
        <v>#REF!</v>
      </c>
      <c r="DB568" s="16"/>
    </row>
    <row r="569" spans="1:106">
      <c r="A569" t="s">
        <v>520</v>
      </c>
      <c r="B569" t="s">
        <v>1387</v>
      </c>
      <c r="C569" t="s">
        <v>2181</v>
      </c>
      <c r="D569" t="s">
        <v>2460</v>
      </c>
      <c r="E569" t="s">
        <v>520</v>
      </c>
      <c r="F569" t="s">
        <v>1387</v>
      </c>
      <c r="I569" t="s">
        <v>836</v>
      </c>
      <c r="J569" t="s">
        <v>2418</v>
      </c>
      <c r="K569" t="s">
        <v>100</v>
      </c>
      <c r="L569" t="s">
        <v>89</v>
      </c>
      <c r="M569" t="s">
        <v>90</v>
      </c>
      <c r="N569" t="s">
        <v>1343</v>
      </c>
      <c r="O569">
        <v>44663</v>
      </c>
      <c r="P569">
        <v>44500</v>
      </c>
      <c r="Q569">
        <v>1</v>
      </c>
      <c r="R569" t="s">
        <v>94</v>
      </c>
      <c r="S569">
        <v>2176713</v>
      </c>
      <c r="T569">
        <v>2176713</v>
      </c>
      <c r="U569">
        <v>53039.24</v>
      </c>
      <c r="V569">
        <v>5.0999999999999997E-2</v>
      </c>
      <c r="W569">
        <v>1</v>
      </c>
      <c r="X569">
        <v>2176713</v>
      </c>
      <c r="Y569" s="14">
        <v>2176713</v>
      </c>
      <c r="Z569">
        <v>53039.24</v>
      </c>
      <c r="AA569">
        <v>0</v>
      </c>
      <c r="AB569">
        <v>0</v>
      </c>
      <c r="AC569" t="s">
        <v>523</v>
      </c>
      <c r="AD569">
        <v>0</v>
      </c>
      <c r="AE569">
        <v>0</v>
      </c>
      <c r="AF569">
        <v>0</v>
      </c>
      <c r="AG569">
        <v>0</v>
      </c>
      <c r="AH569" t="s">
        <v>523</v>
      </c>
      <c r="AI569">
        <v>5</v>
      </c>
      <c r="AJ569">
        <v>5</v>
      </c>
      <c r="AL569">
        <v>5</v>
      </c>
      <c r="AM569" t="s">
        <v>95</v>
      </c>
      <c r="AN569">
        <v>0</v>
      </c>
      <c r="AO569" t="s">
        <v>95</v>
      </c>
      <c r="AP569" t="s">
        <v>95</v>
      </c>
      <c r="AQ569">
        <v>1</v>
      </c>
      <c r="AS569">
        <v>1</v>
      </c>
      <c r="AT569" t="s">
        <v>92</v>
      </c>
      <c r="AU569" t="s">
        <v>2415</v>
      </c>
      <c r="AV569" t="s">
        <v>94</v>
      </c>
      <c r="AW569">
        <v>10000000</v>
      </c>
      <c r="AX569">
        <v>31087</v>
      </c>
      <c r="AY569">
        <v>1</v>
      </c>
      <c r="AZ569">
        <v>63907000</v>
      </c>
      <c r="BA569">
        <v>198667.69089999999</v>
      </c>
      <c r="BB569" t="s">
        <v>93</v>
      </c>
      <c r="BC569" t="s">
        <v>2181</v>
      </c>
      <c r="BD569">
        <v>24171.413316797632</v>
      </c>
      <c r="BE569">
        <v>0</v>
      </c>
      <c r="BF569">
        <v>588.97677004218076</v>
      </c>
      <c r="BG569">
        <v>24760.390086839812</v>
      </c>
      <c r="BH569">
        <v>24171.413316797632</v>
      </c>
      <c r="BI569">
        <v>0</v>
      </c>
      <c r="BJ569">
        <v>588.97677004218076</v>
      </c>
      <c r="BK569">
        <v>24760.390086839812</v>
      </c>
      <c r="BL569">
        <v>1741370.4000000001</v>
      </c>
      <c r="BM569">
        <v>0</v>
      </c>
      <c r="BN569">
        <v>42431.391999999993</v>
      </c>
      <c r="BO569">
        <v>1783801.7919999999</v>
      </c>
      <c r="BP569">
        <v>24171.413316797632</v>
      </c>
      <c r="BQ569">
        <v>0</v>
      </c>
      <c r="BR569">
        <v>588.97677004218076</v>
      </c>
      <c r="BS569" s="14">
        <v>24760.390086839812</v>
      </c>
      <c r="BT569" s="15">
        <v>125572.90932209538</v>
      </c>
      <c r="BU569" s="15">
        <v>0</v>
      </c>
      <c r="BV569" s="15">
        <v>3059.7932180461335</v>
      </c>
      <c r="BW569" s="15">
        <v>128632.70254014152</v>
      </c>
      <c r="BX569" s="15">
        <v>125572.90932209538</v>
      </c>
      <c r="BY569" s="15">
        <v>0</v>
      </c>
      <c r="BZ569" s="15">
        <v>3059.7932180461335</v>
      </c>
      <c r="CA569" s="15">
        <v>128632.70254014152</v>
      </c>
      <c r="CB569" s="15">
        <v>9046593.3650400005</v>
      </c>
      <c r="CC569" s="15">
        <v>0</v>
      </c>
      <c r="CD569" s="15">
        <v>220435.32457919995</v>
      </c>
      <c r="CE569" s="15">
        <v>9267028.6896192003</v>
      </c>
      <c r="CF569" s="15">
        <v>125572.90932209538</v>
      </c>
      <c r="CG569" s="15">
        <v>0</v>
      </c>
      <c r="CH569" s="15">
        <v>3059.7932180461335</v>
      </c>
      <c r="CI569" s="15">
        <v>128632.70254014152</v>
      </c>
      <c r="CJ569" s="15" t="s">
        <v>96</v>
      </c>
      <c r="CK569" s="15">
        <v>1.4999999999999999E-2</v>
      </c>
      <c r="CL569" s="15">
        <v>3.5000000000000003E-2</v>
      </c>
      <c r="CM569" s="15">
        <v>0.26500000000000001</v>
      </c>
      <c r="CN569" s="15">
        <v>32650.695</v>
      </c>
      <c r="CO569" s="15">
        <v>76184.955000000002</v>
      </c>
      <c r="CP569" s="15">
        <v>576828.94500000007</v>
      </c>
      <c r="CQ569" s="15">
        <v>32650.695</v>
      </c>
      <c r="CR569" s="14">
        <v>32650.695</v>
      </c>
      <c r="CS569">
        <v>32650.695</v>
      </c>
      <c r="CT569">
        <v>76184.955000000002</v>
      </c>
      <c r="CU569">
        <v>576828.94500000007</v>
      </c>
      <c r="CV569">
        <v>32650.695</v>
      </c>
      <c r="CW569">
        <v>32650.695</v>
      </c>
      <c r="CX569">
        <v>5</v>
      </c>
      <c r="CY569" s="21">
        <f t="shared" si="8"/>
        <v>1.1375128501938387E-2</v>
      </c>
      <c r="CZ569" s="21" t="e">
        <f>VLOOKUP(F569,#REF!,12,0)</f>
        <v>#REF!</v>
      </c>
      <c r="DB569" s="16"/>
    </row>
    <row r="570" spans="1:106">
      <c r="A570" t="s">
        <v>520</v>
      </c>
      <c r="B570" t="s">
        <v>1388</v>
      </c>
      <c r="C570" t="s">
        <v>2182</v>
      </c>
      <c r="D570" t="s">
        <v>2460</v>
      </c>
      <c r="E570" t="s">
        <v>520</v>
      </c>
      <c r="F570" t="s">
        <v>1388</v>
      </c>
      <c r="I570" t="s">
        <v>836</v>
      </c>
      <c r="J570" t="s">
        <v>2418</v>
      </c>
      <c r="K570" t="s">
        <v>100</v>
      </c>
      <c r="L570" t="s">
        <v>89</v>
      </c>
      <c r="M570" t="s">
        <v>90</v>
      </c>
      <c r="N570" t="s">
        <v>1386</v>
      </c>
      <c r="O570">
        <v>44669</v>
      </c>
      <c r="P570">
        <v>44500</v>
      </c>
      <c r="Q570">
        <v>1</v>
      </c>
      <c r="R570" t="s">
        <v>94</v>
      </c>
      <c r="S570">
        <v>3938265.8</v>
      </c>
      <c r="T570">
        <v>3938265.8</v>
      </c>
      <c r="U570">
        <v>99309.94</v>
      </c>
      <c r="V570">
        <v>5.0999999999999997E-2</v>
      </c>
      <c r="W570">
        <v>1</v>
      </c>
      <c r="X570">
        <v>3938265.8</v>
      </c>
      <c r="Y570" s="14">
        <v>3938265.8</v>
      </c>
      <c r="Z570">
        <v>99309.94</v>
      </c>
      <c r="AA570">
        <v>0</v>
      </c>
      <c r="AB570">
        <v>0</v>
      </c>
      <c r="AC570" t="s">
        <v>523</v>
      </c>
      <c r="AD570">
        <v>0</v>
      </c>
      <c r="AE570">
        <v>0</v>
      </c>
      <c r="AF570">
        <v>0</v>
      </c>
      <c r="AG570">
        <v>0</v>
      </c>
      <c r="AH570" t="s">
        <v>523</v>
      </c>
      <c r="AI570">
        <v>5</v>
      </c>
      <c r="AJ570">
        <v>5</v>
      </c>
      <c r="AL570">
        <v>5</v>
      </c>
      <c r="AM570" t="s">
        <v>95</v>
      </c>
      <c r="AN570">
        <v>0</v>
      </c>
      <c r="AO570" t="s">
        <v>95</v>
      </c>
      <c r="AP570" t="s">
        <v>95</v>
      </c>
      <c r="AQ570">
        <v>1</v>
      </c>
      <c r="AS570">
        <v>1</v>
      </c>
      <c r="AT570" t="s">
        <v>92</v>
      </c>
      <c r="AU570" t="s">
        <v>2415</v>
      </c>
      <c r="AV570" t="s">
        <v>94</v>
      </c>
      <c r="AW570">
        <v>10000000</v>
      </c>
      <c r="AX570">
        <v>1061734.2</v>
      </c>
      <c r="AY570">
        <v>1</v>
      </c>
      <c r="AZ570">
        <v>63907000</v>
      </c>
      <c r="BA570">
        <v>6785224.7519399999</v>
      </c>
      <c r="BB570" t="s">
        <v>93</v>
      </c>
      <c r="BC570" t="s">
        <v>2182</v>
      </c>
      <c r="BD570">
        <v>43732.660393542305</v>
      </c>
      <c r="BE570">
        <v>0</v>
      </c>
      <c r="BF570">
        <v>1102.7919648600314</v>
      </c>
      <c r="BG570">
        <v>44835.452358402334</v>
      </c>
      <c r="BH570">
        <v>43732.660393542305</v>
      </c>
      <c r="BI570">
        <v>0</v>
      </c>
      <c r="BJ570">
        <v>1102.7919648600314</v>
      </c>
      <c r="BK570">
        <v>44835.452358402334</v>
      </c>
      <c r="BL570">
        <v>3150612.64</v>
      </c>
      <c r="BM570">
        <v>0</v>
      </c>
      <c r="BN570">
        <v>79447.95199999999</v>
      </c>
      <c r="BO570">
        <v>3230060.5919999997</v>
      </c>
      <c r="BP570">
        <v>43732.660393542305</v>
      </c>
      <c r="BQ570">
        <v>0</v>
      </c>
      <c r="BR570">
        <v>1102.7919648600314</v>
      </c>
      <c r="BS570" s="14">
        <v>44835.452358402334</v>
      </c>
      <c r="BT570" s="15">
        <v>227195.54401049163</v>
      </c>
      <c r="BU570" s="15">
        <v>0</v>
      </c>
      <c r="BV570" s="15">
        <v>5729.1145366443488</v>
      </c>
      <c r="BW570" s="15">
        <v>232924.65854713597</v>
      </c>
      <c r="BX570" s="15">
        <v>227195.54401049163</v>
      </c>
      <c r="BY570" s="15">
        <v>0</v>
      </c>
      <c r="BZ570" s="15">
        <v>5729.1145366443488</v>
      </c>
      <c r="CA570" s="15">
        <v>232924.65854713597</v>
      </c>
      <c r="CB570" s="15">
        <v>16367747.726064</v>
      </c>
      <c r="CC570" s="15">
        <v>0</v>
      </c>
      <c r="CD570" s="15">
        <v>412740.05543519993</v>
      </c>
      <c r="CE570" s="15">
        <v>16780487.7814992</v>
      </c>
      <c r="CF570" s="15">
        <v>227195.54401049163</v>
      </c>
      <c r="CG570" s="15">
        <v>0</v>
      </c>
      <c r="CH570" s="15">
        <v>5729.1145366443488</v>
      </c>
      <c r="CI570" s="15">
        <v>232924.65854713597</v>
      </c>
      <c r="CJ570" s="15" t="s">
        <v>96</v>
      </c>
      <c r="CK570" s="15">
        <v>1.4999999999999999E-2</v>
      </c>
      <c r="CL570" s="15">
        <v>3.5000000000000003E-2</v>
      </c>
      <c r="CM570" s="15">
        <v>0.26500000000000001</v>
      </c>
      <c r="CN570" s="15">
        <v>59073.986999999994</v>
      </c>
      <c r="CO570" s="15">
        <v>137839.30300000001</v>
      </c>
      <c r="CP570" s="15">
        <v>1043640.437</v>
      </c>
      <c r="CQ570" s="15">
        <v>59073.986999999994</v>
      </c>
      <c r="CR570" s="14">
        <v>59073.986999999994</v>
      </c>
      <c r="CS570">
        <v>59073.986999999994</v>
      </c>
      <c r="CT570">
        <v>137839.30300000001</v>
      </c>
      <c r="CU570">
        <v>1043640.437</v>
      </c>
      <c r="CV570">
        <v>59073.986999999994</v>
      </c>
      <c r="CW570">
        <v>59073.986999999994</v>
      </c>
      <c r="CX570">
        <v>5</v>
      </c>
      <c r="CY570" s="21">
        <f t="shared" si="8"/>
        <v>1.1384567379480161E-2</v>
      </c>
      <c r="CZ570" s="21" t="e">
        <f>VLOOKUP(F570,#REF!,12,0)</f>
        <v>#REF!</v>
      </c>
      <c r="DB570" s="16"/>
    </row>
    <row r="571" spans="1:106">
      <c r="A571" t="s">
        <v>520</v>
      </c>
      <c r="B571" t="s">
        <v>1389</v>
      </c>
      <c r="C571" t="s">
        <v>2183</v>
      </c>
      <c r="D571" t="s">
        <v>2460</v>
      </c>
      <c r="E571" t="s">
        <v>520</v>
      </c>
      <c r="F571" t="s">
        <v>1389</v>
      </c>
      <c r="I571" t="s">
        <v>836</v>
      </c>
      <c r="J571" t="s">
        <v>2418</v>
      </c>
      <c r="K571" t="s">
        <v>100</v>
      </c>
      <c r="L571" t="s">
        <v>89</v>
      </c>
      <c r="M571" t="s">
        <v>90</v>
      </c>
      <c r="N571" t="s">
        <v>1309</v>
      </c>
      <c r="O571">
        <v>44601</v>
      </c>
      <c r="P571">
        <v>44500</v>
      </c>
      <c r="Q571">
        <v>1</v>
      </c>
      <c r="R571" t="s">
        <v>94</v>
      </c>
      <c r="S571">
        <v>129024.04</v>
      </c>
      <c r="T571">
        <v>129024.04</v>
      </c>
      <c r="U571">
        <v>1879.09</v>
      </c>
      <c r="V571">
        <v>4.9000000000000002E-2</v>
      </c>
      <c r="W571">
        <v>1</v>
      </c>
      <c r="X571">
        <v>129024.04</v>
      </c>
      <c r="Y571" s="14">
        <v>129024.04</v>
      </c>
      <c r="Z571">
        <v>1879.09</v>
      </c>
      <c r="AA571">
        <v>0</v>
      </c>
      <c r="AB571">
        <v>0</v>
      </c>
      <c r="AC571" t="s">
        <v>523</v>
      </c>
      <c r="AD571">
        <v>0</v>
      </c>
      <c r="AE571">
        <v>0</v>
      </c>
      <c r="AF571">
        <v>0</v>
      </c>
      <c r="AG571">
        <v>0</v>
      </c>
      <c r="AH571" t="s">
        <v>523</v>
      </c>
      <c r="AI571">
        <v>5</v>
      </c>
      <c r="AJ571">
        <v>5</v>
      </c>
      <c r="AL571">
        <v>5</v>
      </c>
      <c r="AM571" t="s">
        <v>95</v>
      </c>
      <c r="AN571">
        <v>0</v>
      </c>
      <c r="AO571" t="s">
        <v>95</v>
      </c>
      <c r="AP571" t="s">
        <v>95</v>
      </c>
      <c r="AQ571">
        <v>1</v>
      </c>
      <c r="AS571">
        <v>1</v>
      </c>
      <c r="AT571" t="s">
        <v>92</v>
      </c>
      <c r="AU571" t="s">
        <v>2415</v>
      </c>
      <c r="AV571" t="s">
        <v>94</v>
      </c>
      <c r="AW571">
        <v>5000000</v>
      </c>
      <c r="AX571">
        <v>4740265.8600000003</v>
      </c>
      <c r="AY571">
        <v>1</v>
      </c>
      <c r="AZ571">
        <v>31953500</v>
      </c>
      <c r="BA571">
        <v>30293617.031502001</v>
      </c>
      <c r="BB571" t="s">
        <v>93</v>
      </c>
      <c r="BC571" t="s">
        <v>2183</v>
      </c>
      <c r="BD571">
        <v>1432.7536053871272</v>
      </c>
      <c r="BE571">
        <v>0</v>
      </c>
      <c r="BF571">
        <v>20.866444519539897</v>
      </c>
      <c r="BG571">
        <v>1453.6200499066672</v>
      </c>
      <c r="BH571">
        <v>1432.7536053871272</v>
      </c>
      <c r="BI571">
        <v>0</v>
      </c>
      <c r="BJ571">
        <v>20.866444519539897</v>
      </c>
      <c r="BK571">
        <v>1453.6200499066672</v>
      </c>
      <c r="BL571">
        <v>103219.232</v>
      </c>
      <c r="BM571">
        <v>0</v>
      </c>
      <c r="BN571">
        <v>1503.2719999999997</v>
      </c>
      <c r="BO571">
        <v>104722.504</v>
      </c>
      <c r="BP571">
        <v>1432.7536053871272</v>
      </c>
      <c r="BQ571">
        <v>0</v>
      </c>
      <c r="BR571">
        <v>20.866444519539897</v>
      </c>
      <c r="BS571" s="14">
        <v>1453.6200499066672</v>
      </c>
      <c r="BT571" s="15">
        <v>7443.2982553466645</v>
      </c>
      <c r="BU571" s="15">
        <v>0</v>
      </c>
      <c r="BV571" s="15">
        <v>108.40326592346172</v>
      </c>
      <c r="BW571" s="15">
        <v>7551.7015212701272</v>
      </c>
      <c r="BX571" s="15">
        <v>7443.2982553466645</v>
      </c>
      <c r="BY571" s="15">
        <v>0</v>
      </c>
      <c r="BZ571" s="15">
        <v>108.40326592346172</v>
      </c>
      <c r="CA571" s="15">
        <v>7551.7015212701272</v>
      </c>
      <c r="CB571" s="15">
        <v>536234.23216320004</v>
      </c>
      <c r="CC571" s="15">
        <v>0</v>
      </c>
      <c r="CD571" s="15">
        <v>7809.6483671999986</v>
      </c>
      <c r="CE571" s="15">
        <v>544043.88053039997</v>
      </c>
      <c r="CF571" s="15">
        <v>7443.2982553466645</v>
      </c>
      <c r="CG571" s="15">
        <v>0</v>
      </c>
      <c r="CH571" s="15">
        <v>108.40326592346172</v>
      </c>
      <c r="CI571" s="15">
        <v>7551.7015212701272</v>
      </c>
      <c r="CJ571" s="15" t="s">
        <v>96</v>
      </c>
      <c r="CK571" s="15">
        <v>1.4999999999999999E-2</v>
      </c>
      <c r="CL571" s="15">
        <v>3.5000000000000003E-2</v>
      </c>
      <c r="CM571" s="15">
        <v>0.26500000000000001</v>
      </c>
      <c r="CN571" s="15">
        <v>1935.3605999999997</v>
      </c>
      <c r="CO571" s="15">
        <v>4515.8414000000002</v>
      </c>
      <c r="CP571" s="15">
        <v>34191.370600000002</v>
      </c>
      <c r="CQ571" s="15">
        <v>1935.3605999999997</v>
      </c>
      <c r="CR571" s="14">
        <v>1935.3605999999997</v>
      </c>
      <c r="CS571">
        <v>1935.3605999999997</v>
      </c>
      <c r="CT571">
        <v>4515.8414000000002</v>
      </c>
      <c r="CU571">
        <v>34191.370600000002</v>
      </c>
      <c r="CV571">
        <v>1935.3605999999997</v>
      </c>
      <c r="CW571">
        <v>1935.3605999999997</v>
      </c>
      <c r="CX571">
        <v>5</v>
      </c>
      <c r="CY571" s="21">
        <f t="shared" si="8"/>
        <v>1.1266272935699945E-2</v>
      </c>
      <c r="CZ571" s="21" t="e">
        <f>VLOOKUP(F571,#REF!,12,0)</f>
        <v>#REF!</v>
      </c>
      <c r="DB571" s="16"/>
    </row>
    <row r="572" spans="1:106">
      <c r="A572" t="s">
        <v>520</v>
      </c>
      <c r="B572" t="s">
        <v>1390</v>
      </c>
      <c r="C572" t="s">
        <v>2184</v>
      </c>
      <c r="D572" t="s">
        <v>2460</v>
      </c>
      <c r="E572" t="s">
        <v>520</v>
      </c>
      <c r="F572" t="s">
        <v>1390</v>
      </c>
      <c r="I572" t="s">
        <v>836</v>
      </c>
      <c r="J572" t="s">
        <v>2418</v>
      </c>
      <c r="K572" t="s">
        <v>100</v>
      </c>
      <c r="L572" t="s">
        <v>89</v>
      </c>
      <c r="M572" t="s">
        <v>90</v>
      </c>
      <c r="N572" t="s">
        <v>1007</v>
      </c>
      <c r="O572">
        <v>44601</v>
      </c>
      <c r="P572">
        <v>44500</v>
      </c>
      <c r="Q572">
        <v>1</v>
      </c>
      <c r="R572" t="s">
        <v>94</v>
      </c>
      <c r="S572">
        <v>215547.33</v>
      </c>
      <c r="T572">
        <v>215547.33</v>
      </c>
      <c r="U572">
        <v>3139.21</v>
      </c>
      <c r="V572">
        <v>4.9000000000000002E-2</v>
      </c>
      <c r="W572">
        <v>1</v>
      </c>
      <c r="X572">
        <v>215547.33</v>
      </c>
      <c r="Y572" s="14">
        <v>215547.33</v>
      </c>
      <c r="Z572">
        <v>3139.21</v>
      </c>
      <c r="AA572">
        <v>0</v>
      </c>
      <c r="AB572">
        <v>0</v>
      </c>
      <c r="AC572" t="s">
        <v>523</v>
      </c>
      <c r="AD572">
        <v>0</v>
      </c>
      <c r="AE572">
        <v>0</v>
      </c>
      <c r="AF572">
        <v>0</v>
      </c>
      <c r="AG572">
        <v>0</v>
      </c>
      <c r="AH572" t="s">
        <v>523</v>
      </c>
      <c r="AI572">
        <v>5</v>
      </c>
      <c r="AJ572">
        <v>5</v>
      </c>
      <c r="AL572">
        <v>5</v>
      </c>
      <c r="AM572" t="s">
        <v>95</v>
      </c>
      <c r="AN572">
        <v>0</v>
      </c>
      <c r="AO572" t="s">
        <v>95</v>
      </c>
      <c r="AP572" t="s">
        <v>95</v>
      </c>
      <c r="AQ572">
        <v>1</v>
      </c>
      <c r="AS572">
        <v>1</v>
      </c>
      <c r="AT572" t="s">
        <v>92</v>
      </c>
      <c r="AU572" t="s">
        <v>2415</v>
      </c>
      <c r="AV572" t="s">
        <v>94</v>
      </c>
      <c r="AW572">
        <v>5000000</v>
      </c>
      <c r="AX572">
        <v>4069087.73</v>
      </c>
      <c r="AY572">
        <v>1</v>
      </c>
      <c r="AZ572">
        <v>31953500</v>
      </c>
      <c r="BA572">
        <v>26004318.956110999</v>
      </c>
      <c r="BB572" t="s">
        <v>93</v>
      </c>
      <c r="BC572" t="s">
        <v>2184</v>
      </c>
      <c r="BD572">
        <v>2393.5556055217994</v>
      </c>
      <c r="BE572">
        <v>0</v>
      </c>
      <c r="BF572">
        <v>34.859507155157473</v>
      </c>
      <c r="BG572">
        <v>2428.4151126769571</v>
      </c>
      <c r="BH572">
        <v>2393.5556055217994</v>
      </c>
      <c r="BI572">
        <v>0</v>
      </c>
      <c r="BJ572">
        <v>34.859507155157473</v>
      </c>
      <c r="BK572">
        <v>2428.4151126769571</v>
      </c>
      <c r="BL572">
        <v>172437.864</v>
      </c>
      <c r="BM572">
        <v>0</v>
      </c>
      <c r="BN572">
        <v>2511.3679999999999</v>
      </c>
      <c r="BO572">
        <v>174949.23199999999</v>
      </c>
      <c r="BP572">
        <v>2393.5556055217994</v>
      </c>
      <c r="BQ572">
        <v>0</v>
      </c>
      <c r="BR572">
        <v>34.859507155157473</v>
      </c>
      <c r="BS572" s="14">
        <v>2428.4151126769571</v>
      </c>
      <c r="BT572" s="15">
        <v>12434.760726246301</v>
      </c>
      <c r="BU572" s="15">
        <v>0</v>
      </c>
      <c r="BV572" s="15">
        <v>181.0986256217586</v>
      </c>
      <c r="BW572" s="15">
        <v>12615.859351868059</v>
      </c>
      <c r="BX572" s="15">
        <v>12434.760726246301</v>
      </c>
      <c r="BY572" s="15">
        <v>0</v>
      </c>
      <c r="BZ572" s="15">
        <v>181.0986256217586</v>
      </c>
      <c r="CA572" s="15">
        <v>12615.859351868059</v>
      </c>
      <c r="CB572" s="15">
        <v>895831.94726639998</v>
      </c>
      <c r="CC572" s="15">
        <v>0</v>
      </c>
      <c r="CD572" s="15">
        <v>13046.807896799999</v>
      </c>
      <c r="CE572" s="15">
        <v>908878.75516319997</v>
      </c>
      <c r="CF572" s="15">
        <v>12434.760726246301</v>
      </c>
      <c r="CG572" s="15">
        <v>0</v>
      </c>
      <c r="CH572" s="15">
        <v>181.0986256217586</v>
      </c>
      <c r="CI572" s="15">
        <v>12615.859351868059</v>
      </c>
      <c r="CJ572" s="15" t="s">
        <v>96</v>
      </c>
      <c r="CK572" s="15">
        <v>1.4999999999999999E-2</v>
      </c>
      <c r="CL572" s="15">
        <v>3.5000000000000003E-2</v>
      </c>
      <c r="CM572" s="15">
        <v>0.26500000000000001</v>
      </c>
      <c r="CN572" s="15">
        <v>3233.2099499999995</v>
      </c>
      <c r="CO572" s="15">
        <v>7544.1565500000006</v>
      </c>
      <c r="CP572" s="15">
        <v>57120.042450000001</v>
      </c>
      <c r="CQ572" s="15">
        <v>3233.2099499999995</v>
      </c>
      <c r="CR572" s="14">
        <v>3233.2099499999995</v>
      </c>
      <c r="CS572">
        <v>3233.2099499999995</v>
      </c>
      <c r="CT572">
        <v>7544.1565500000006</v>
      </c>
      <c r="CU572">
        <v>57120.042450000001</v>
      </c>
      <c r="CV572">
        <v>3233.2099499999995</v>
      </c>
      <c r="CW572">
        <v>3233.2099499999995</v>
      </c>
      <c r="CX572">
        <v>5</v>
      </c>
      <c r="CY572" s="21">
        <f t="shared" si="8"/>
        <v>1.1266273224896626E-2</v>
      </c>
      <c r="CZ572" s="21" t="e">
        <f>VLOOKUP(F572,#REF!,12,0)</f>
        <v>#REF!</v>
      </c>
      <c r="DB572" s="16"/>
    </row>
    <row r="573" spans="1:106">
      <c r="A573" t="s">
        <v>520</v>
      </c>
      <c r="B573" t="s">
        <v>1391</v>
      </c>
      <c r="C573" t="s">
        <v>2185</v>
      </c>
      <c r="D573" t="s">
        <v>2460</v>
      </c>
      <c r="E573" t="s">
        <v>520</v>
      </c>
      <c r="F573" t="s">
        <v>1391</v>
      </c>
      <c r="I573" t="s">
        <v>836</v>
      </c>
      <c r="J573" t="s">
        <v>2418</v>
      </c>
      <c r="K573" t="s">
        <v>100</v>
      </c>
      <c r="L573" t="s">
        <v>89</v>
      </c>
      <c r="M573" t="s">
        <v>90</v>
      </c>
      <c r="N573" t="s">
        <v>1078</v>
      </c>
      <c r="O573">
        <v>44601</v>
      </c>
      <c r="P573">
        <v>44500</v>
      </c>
      <c r="Q573">
        <v>1</v>
      </c>
      <c r="R573" t="s">
        <v>94</v>
      </c>
      <c r="S573">
        <v>1107002.56</v>
      </c>
      <c r="T573">
        <v>1107002.56</v>
      </c>
      <c r="U573">
        <v>16122.26</v>
      </c>
      <c r="V573">
        <v>4.9000000000000002E-2</v>
      </c>
      <c r="W573">
        <v>1</v>
      </c>
      <c r="X573">
        <v>1107002.56</v>
      </c>
      <c r="Y573" s="14">
        <v>1107002.56</v>
      </c>
      <c r="Z573">
        <v>16122.26</v>
      </c>
      <c r="AA573">
        <v>0</v>
      </c>
      <c r="AB573">
        <v>0</v>
      </c>
      <c r="AC573" t="s">
        <v>523</v>
      </c>
      <c r="AD573">
        <v>0</v>
      </c>
      <c r="AE573">
        <v>0</v>
      </c>
      <c r="AF573">
        <v>0</v>
      </c>
      <c r="AG573">
        <v>0</v>
      </c>
      <c r="AH573" t="s">
        <v>523</v>
      </c>
      <c r="AI573">
        <v>5</v>
      </c>
      <c r="AJ573">
        <v>5</v>
      </c>
      <c r="AL573">
        <v>5</v>
      </c>
      <c r="AM573" t="s">
        <v>95</v>
      </c>
      <c r="AN573">
        <v>0</v>
      </c>
      <c r="AO573" t="s">
        <v>95</v>
      </c>
      <c r="AP573" t="s">
        <v>95</v>
      </c>
      <c r="AQ573">
        <v>1</v>
      </c>
      <c r="AS573">
        <v>1</v>
      </c>
      <c r="AT573" t="s">
        <v>92</v>
      </c>
      <c r="AU573" t="s">
        <v>2415</v>
      </c>
      <c r="AV573" t="s">
        <v>94</v>
      </c>
      <c r="AW573">
        <v>5000000</v>
      </c>
      <c r="AX573">
        <v>3559088.34</v>
      </c>
      <c r="AY573">
        <v>1</v>
      </c>
      <c r="AZ573">
        <v>31953500</v>
      </c>
      <c r="BA573">
        <v>22745065.854437999</v>
      </c>
      <c r="BB573" t="s">
        <v>93</v>
      </c>
      <c r="BC573" t="s">
        <v>2185</v>
      </c>
      <c r="BD573">
        <v>12292.762720906738</v>
      </c>
      <c r="BE573">
        <v>0</v>
      </c>
      <c r="BF573">
        <v>179.03040504690961</v>
      </c>
      <c r="BG573">
        <v>12471.793125953647</v>
      </c>
      <c r="BH573">
        <v>12292.762720906738</v>
      </c>
      <c r="BI573">
        <v>0</v>
      </c>
      <c r="BJ573">
        <v>179.03040504690961</v>
      </c>
      <c r="BK573">
        <v>12471.793125953647</v>
      </c>
      <c r="BL573">
        <v>885602.04800000007</v>
      </c>
      <c r="BM573">
        <v>0</v>
      </c>
      <c r="BN573">
        <v>12897.807999999999</v>
      </c>
      <c r="BO573">
        <v>898499.85600000003</v>
      </c>
      <c r="BP573">
        <v>12292.762720906738</v>
      </c>
      <c r="BQ573">
        <v>0</v>
      </c>
      <c r="BR573">
        <v>179.03040504690961</v>
      </c>
      <c r="BS573" s="14">
        <v>12471.793125953647</v>
      </c>
      <c r="BT573" s="15">
        <v>63862.131611382596</v>
      </c>
      <c r="BU573" s="15">
        <v>0</v>
      </c>
      <c r="BV573" s="15">
        <v>930.08085725920012</v>
      </c>
      <c r="BW573" s="15">
        <v>64792.212468641796</v>
      </c>
      <c r="BX573" s="15">
        <v>63862.131611382596</v>
      </c>
      <c r="BY573" s="15">
        <v>0</v>
      </c>
      <c r="BZ573" s="15">
        <v>930.08085725920012</v>
      </c>
      <c r="CA573" s="15">
        <v>64792.212468641796</v>
      </c>
      <c r="CB573" s="15">
        <v>4600791.1995648006</v>
      </c>
      <c r="CC573" s="15">
        <v>0</v>
      </c>
      <c r="CD573" s="15">
        <v>67005.402340799992</v>
      </c>
      <c r="CE573" s="15">
        <v>4667796.6019056002</v>
      </c>
      <c r="CF573" s="15">
        <v>63862.131611382596</v>
      </c>
      <c r="CG573" s="15">
        <v>0</v>
      </c>
      <c r="CH573" s="15">
        <v>930.08085725920012</v>
      </c>
      <c r="CI573" s="15">
        <v>64792.212468641796</v>
      </c>
      <c r="CJ573" s="15" t="s">
        <v>96</v>
      </c>
      <c r="CK573" s="15">
        <v>1.4999999999999999E-2</v>
      </c>
      <c r="CL573" s="15">
        <v>3.5000000000000003E-2</v>
      </c>
      <c r="CM573" s="15">
        <v>0.26500000000000001</v>
      </c>
      <c r="CN573" s="15">
        <v>16605.038400000001</v>
      </c>
      <c r="CO573" s="15">
        <v>38745.089600000007</v>
      </c>
      <c r="CP573" s="15">
        <v>293355.67840000003</v>
      </c>
      <c r="CQ573" s="15">
        <v>16605.038400000001</v>
      </c>
      <c r="CR573" s="14">
        <v>16605.038400000001</v>
      </c>
      <c r="CS573">
        <v>16605.038400000001</v>
      </c>
      <c r="CT573">
        <v>38745.089600000007</v>
      </c>
      <c r="CU573">
        <v>293355.67840000003</v>
      </c>
      <c r="CV573">
        <v>16605.038400000001</v>
      </c>
      <c r="CW573">
        <v>16605.038400000001</v>
      </c>
      <c r="CX573">
        <v>5</v>
      </c>
      <c r="CY573" s="21">
        <f t="shared" si="8"/>
        <v>1.1266273066210114E-2</v>
      </c>
      <c r="CZ573" s="21" t="e">
        <f>VLOOKUP(F573,#REF!,12,0)</f>
        <v>#REF!</v>
      </c>
      <c r="DB573" s="16"/>
    </row>
    <row r="574" spans="1:106">
      <c r="A574" t="s">
        <v>520</v>
      </c>
      <c r="B574" t="s">
        <v>1392</v>
      </c>
      <c r="C574" t="s">
        <v>2186</v>
      </c>
      <c r="D574" t="s">
        <v>2460</v>
      </c>
      <c r="E574" t="s">
        <v>520</v>
      </c>
      <c r="F574" t="s">
        <v>1392</v>
      </c>
      <c r="I574" t="s">
        <v>836</v>
      </c>
      <c r="J574" t="s">
        <v>2418</v>
      </c>
      <c r="K574" t="s">
        <v>100</v>
      </c>
      <c r="L574" t="s">
        <v>89</v>
      </c>
      <c r="M574" t="s">
        <v>90</v>
      </c>
      <c r="N574" t="s">
        <v>1086</v>
      </c>
      <c r="O574">
        <v>44601</v>
      </c>
      <c r="P574">
        <v>44500</v>
      </c>
      <c r="Q574">
        <v>1</v>
      </c>
      <c r="R574" t="s">
        <v>94</v>
      </c>
      <c r="S574">
        <v>54226.63</v>
      </c>
      <c r="T574">
        <v>54226.63</v>
      </c>
      <c r="U574">
        <v>789.75</v>
      </c>
      <c r="V574">
        <v>4.9000000000000002E-2</v>
      </c>
      <c r="W574">
        <v>1</v>
      </c>
      <c r="X574">
        <v>54226.63</v>
      </c>
      <c r="Y574" s="14">
        <v>54226.63</v>
      </c>
      <c r="Z574">
        <v>789.75</v>
      </c>
      <c r="AA574">
        <v>0</v>
      </c>
      <c r="AB574">
        <v>0</v>
      </c>
      <c r="AC574" t="s">
        <v>523</v>
      </c>
      <c r="AD574">
        <v>0</v>
      </c>
      <c r="AE574">
        <v>0</v>
      </c>
      <c r="AF574">
        <v>0</v>
      </c>
      <c r="AG574">
        <v>0</v>
      </c>
      <c r="AH574" t="s">
        <v>523</v>
      </c>
      <c r="AI574">
        <v>5</v>
      </c>
      <c r="AJ574">
        <v>5</v>
      </c>
      <c r="AL574">
        <v>5</v>
      </c>
      <c r="AM574" t="s">
        <v>95</v>
      </c>
      <c r="AN574">
        <v>0</v>
      </c>
      <c r="AO574" t="s">
        <v>95</v>
      </c>
      <c r="AP574" t="s">
        <v>95</v>
      </c>
      <c r="AQ574">
        <v>1</v>
      </c>
      <c r="AS574">
        <v>1</v>
      </c>
      <c r="AT574" t="s">
        <v>92</v>
      </c>
      <c r="AU574" t="s">
        <v>2415</v>
      </c>
      <c r="AV574" t="s">
        <v>94</v>
      </c>
      <c r="AW574">
        <v>5000000</v>
      </c>
      <c r="AX574">
        <v>4655665.7</v>
      </c>
      <c r="AY574">
        <v>1</v>
      </c>
      <c r="AZ574">
        <v>31953500</v>
      </c>
      <c r="BA574">
        <v>29752962.788990002</v>
      </c>
      <c r="BB574" t="s">
        <v>93</v>
      </c>
      <c r="BC574" t="s">
        <v>2186</v>
      </c>
      <c r="BD574">
        <v>602.16219892427603</v>
      </c>
      <c r="BE574">
        <v>0</v>
      </c>
      <c r="BF574">
        <v>8.7698165384875857</v>
      </c>
      <c r="BG574">
        <v>610.93201546276362</v>
      </c>
      <c r="BH574">
        <v>602.16219892427603</v>
      </c>
      <c r="BI574">
        <v>0</v>
      </c>
      <c r="BJ574">
        <v>8.7698165384875857</v>
      </c>
      <c r="BK574">
        <v>610.93201546276362</v>
      </c>
      <c r="BL574">
        <v>43381.303999999996</v>
      </c>
      <c r="BM574">
        <v>0</v>
      </c>
      <c r="BN574">
        <v>631.79999999999995</v>
      </c>
      <c r="BO574">
        <v>44013.103999999992</v>
      </c>
      <c r="BP574">
        <v>602.16219892427603</v>
      </c>
      <c r="BQ574">
        <v>0</v>
      </c>
      <c r="BR574">
        <v>8.7698165384875857</v>
      </c>
      <c r="BS574" s="14">
        <v>610.93201546276362</v>
      </c>
      <c r="BT574" s="15">
        <v>3128.2928396315065</v>
      </c>
      <c r="BU574" s="15">
        <v>0</v>
      </c>
      <c r="BV574" s="15">
        <v>45.560073899096857</v>
      </c>
      <c r="BW574" s="15">
        <v>3173.8529135306035</v>
      </c>
      <c r="BX574" s="15">
        <v>3128.2928396315065</v>
      </c>
      <c r="BY574" s="15">
        <v>0</v>
      </c>
      <c r="BZ574" s="15">
        <v>45.560073899096857</v>
      </c>
      <c r="CA574" s="15">
        <v>3173.8529135306035</v>
      </c>
      <c r="CB574" s="15">
        <v>225370.21241039998</v>
      </c>
      <c r="CC574" s="15">
        <v>0</v>
      </c>
      <c r="CD574" s="15">
        <v>3282.2641799999997</v>
      </c>
      <c r="CE574" s="15">
        <v>228652.47659039995</v>
      </c>
      <c r="CF574" s="15">
        <v>3128.2928396315065</v>
      </c>
      <c r="CG574" s="15">
        <v>0</v>
      </c>
      <c r="CH574" s="15">
        <v>45.560073899096857</v>
      </c>
      <c r="CI574" s="15">
        <v>3173.8529135306035</v>
      </c>
      <c r="CJ574" s="15" t="s">
        <v>96</v>
      </c>
      <c r="CK574" s="15">
        <v>1.4999999999999999E-2</v>
      </c>
      <c r="CL574" s="15">
        <v>3.5000000000000003E-2</v>
      </c>
      <c r="CM574" s="15">
        <v>0.26500000000000001</v>
      </c>
      <c r="CN574" s="15">
        <v>813.39944999999989</v>
      </c>
      <c r="CO574" s="15">
        <v>1897.9320500000001</v>
      </c>
      <c r="CP574" s="15">
        <v>14370.05695</v>
      </c>
      <c r="CQ574" s="15">
        <v>813.39944999999989</v>
      </c>
      <c r="CR574" s="14">
        <v>813.39944999999989</v>
      </c>
      <c r="CS574">
        <v>813.39944999999989</v>
      </c>
      <c r="CT574">
        <v>1897.9320500000001</v>
      </c>
      <c r="CU574">
        <v>14370.05695</v>
      </c>
      <c r="CV574">
        <v>813.39944999999989</v>
      </c>
      <c r="CW574">
        <v>813.39944999999989</v>
      </c>
      <c r="CX574">
        <v>5</v>
      </c>
      <c r="CY574" s="21">
        <f t="shared" si="8"/>
        <v>1.1266272963353313E-2</v>
      </c>
      <c r="CZ574" s="21" t="e">
        <f>VLOOKUP(F574,#REF!,12,0)</f>
        <v>#REF!</v>
      </c>
      <c r="DB574" s="16"/>
    </row>
    <row r="575" spans="1:106">
      <c r="A575" t="s">
        <v>520</v>
      </c>
      <c r="B575" t="s">
        <v>1393</v>
      </c>
      <c r="C575" t="s">
        <v>2187</v>
      </c>
      <c r="D575" t="s">
        <v>2460</v>
      </c>
      <c r="E575" t="s">
        <v>520</v>
      </c>
      <c r="F575" t="s">
        <v>1393</v>
      </c>
      <c r="I575" t="s">
        <v>836</v>
      </c>
      <c r="J575" t="s">
        <v>2461</v>
      </c>
      <c r="K575" t="s">
        <v>936</v>
      </c>
      <c r="L575" t="s">
        <v>89</v>
      </c>
      <c r="M575" t="s">
        <v>90</v>
      </c>
      <c r="N575" t="s">
        <v>1396</v>
      </c>
      <c r="O575">
        <v>44601</v>
      </c>
      <c r="P575">
        <v>44500</v>
      </c>
      <c r="Q575">
        <v>1</v>
      </c>
      <c r="R575" t="s">
        <v>94</v>
      </c>
      <c r="S575">
        <v>109913.29</v>
      </c>
      <c r="T575">
        <v>109913.29</v>
      </c>
      <c r="U575">
        <v>1600.76</v>
      </c>
      <c r="V575">
        <v>4.9000000000000002E-2</v>
      </c>
      <c r="W575">
        <v>1</v>
      </c>
      <c r="X575">
        <v>109913.29</v>
      </c>
      <c r="Y575" s="14">
        <v>109913.29</v>
      </c>
      <c r="Z575">
        <v>1600.76</v>
      </c>
      <c r="AA575">
        <v>0</v>
      </c>
      <c r="AB575">
        <v>0</v>
      </c>
      <c r="AC575" t="s">
        <v>523</v>
      </c>
      <c r="AD575">
        <v>0</v>
      </c>
      <c r="AE575">
        <v>0</v>
      </c>
      <c r="AF575">
        <v>0</v>
      </c>
      <c r="AG575">
        <v>0</v>
      </c>
      <c r="AH575" t="s">
        <v>523</v>
      </c>
      <c r="AI575">
        <v>5</v>
      </c>
      <c r="AJ575">
        <v>5</v>
      </c>
      <c r="AL575">
        <v>5</v>
      </c>
      <c r="AM575" t="s">
        <v>95</v>
      </c>
      <c r="AN575">
        <v>0</v>
      </c>
      <c r="AO575" t="s">
        <v>95</v>
      </c>
      <c r="AP575" t="s">
        <v>95</v>
      </c>
      <c r="AQ575">
        <v>1</v>
      </c>
      <c r="AS575">
        <v>1</v>
      </c>
      <c r="AT575" t="s">
        <v>92</v>
      </c>
      <c r="AU575" t="s">
        <v>2415</v>
      </c>
      <c r="AV575" t="s">
        <v>94</v>
      </c>
      <c r="AW575">
        <v>5000000</v>
      </c>
      <c r="AX575">
        <v>4890086.71</v>
      </c>
      <c r="AY575">
        <v>1</v>
      </c>
      <c r="AZ575">
        <v>31953500</v>
      </c>
      <c r="BA575">
        <v>31251077.137596998</v>
      </c>
      <c r="BB575" t="s">
        <v>93</v>
      </c>
      <c r="BC575" t="s">
        <v>2187</v>
      </c>
      <c r="BD575">
        <v>1220.537370612956</v>
      </c>
      <c r="BE575">
        <v>0</v>
      </c>
      <c r="BF575">
        <v>17.77571576087292</v>
      </c>
      <c r="BG575">
        <v>1238.313086373829</v>
      </c>
      <c r="BH575">
        <v>1220.537370612956</v>
      </c>
      <c r="BI575">
        <v>0</v>
      </c>
      <c r="BJ575">
        <v>17.77571576087292</v>
      </c>
      <c r="BK575">
        <v>1238.313086373829</v>
      </c>
      <c r="BL575">
        <v>87930.631999999983</v>
      </c>
      <c r="BM575">
        <v>0</v>
      </c>
      <c r="BN575">
        <v>1280.6079999999999</v>
      </c>
      <c r="BO575">
        <v>89211.239999999991</v>
      </c>
      <c r="BP575">
        <v>1220.537370612956</v>
      </c>
      <c r="BQ575">
        <v>0</v>
      </c>
      <c r="BR575">
        <v>17.77571576087292</v>
      </c>
      <c r="BS575" s="14">
        <v>1238.313086373829</v>
      </c>
      <c r="BT575" s="15">
        <v>6340.8136940713675</v>
      </c>
      <c r="BU575" s="15">
        <v>0</v>
      </c>
      <c r="BV575" s="15">
        <v>92.346620949310903</v>
      </c>
      <c r="BW575" s="15">
        <v>6433.1603150206793</v>
      </c>
      <c r="BX575" s="15">
        <v>6340.8136940713675</v>
      </c>
      <c r="BY575" s="15">
        <v>0</v>
      </c>
      <c r="BZ575" s="15">
        <v>92.346620949310903</v>
      </c>
      <c r="CA575" s="15">
        <v>6433.1603150206793</v>
      </c>
      <c r="CB575" s="15">
        <v>456808.4263031999</v>
      </c>
      <c r="CC575" s="15">
        <v>0</v>
      </c>
      <c r="CD575" s="15">
        <v>6652.8866207999999</v>
      </c>
      <c r="CE575" s="15">
        <v>463461.31292399997</v>
      </c>
      <c r="CF575" s="15">
        <v>6340.8136940713675</v>
      </c>
      <c r="CG575" s="15">
        <v>0</v>
      </c>
      <c r="CH575" s="15">
        <v>92.346620949310903</v>
      </c>
      <c r="CI575" s="15">
        <v>6433.1603150206793</v>
      </c>
      <c r="CJ575" s="15" t="s">
        <v>96</v>
      </c>
      <c r="CK575" s="15">
        <v>1.4999999999999999E-2</v>
      </c>
      <c r="CL575" s="15">
        <v>3.5000000000000003E-2</v>
      </c>
      <c r="CM575" s="15">
        <v>0.26500000000000001</v>
      </c>
      <c r="CN575" s="15">
        <v>1648.6993499999999</v>
      </c>
      <c r="CO575" s="15">
        <v>3846.96515</v>
      </c>
      <c r="CP575" s="15">
        <v>29127.021850000001</v>
      </c>
      <c r="CQ575" s="15">
        <v>1648.6993499999999</v>
      </c>
      <c r="CR575" s="14">
        <v>1648.6993499999999</v>
      </c>
      <c r="CS575">
        <v>1648.6993499999999</v>
      </c>
      <c r="CT575">
        <v>3846.96515</v>
      </c>
      <c r="CU575">
        <v>29127.021850000001</v>
      </c>
      <c r="CV575">
        <v>1648.6993499999999</v>
      </c>
      <c r="CW575">
        <v>1648.6993499999999</v>
      </c>
      <c r="CX575">
        <v>5</v>
      </c>
      <c r="CY575" s="21">
        <f t="shared" si="8"/>
        <v>1.126627258972804E-2</v>
      </c>
      <c r="CZ575" s="21" t="e">
        <f>VLOOKUP(F575,#REF!,12,0)</f>
        <v>#REF!</v>
      </c>
      <c r="DB575" s="16"/>
    </row>
    <row r="576" spans="1:106">
      <c r="A576" t="s">
        <v>520</v>
      </c>
      <c r="B576" t="s">
        <v>1397</v>
      </c>
      <c r="C576" t="s">
        <v>2188</v>
      </c>
      <c r="D576" t="s">
        <v>2460</v>
      </c>
      <c r="E576" t="s">
        <v>520</v>
      </c>
      <c r="F576" t="s">
        <v>1397</v>
      </c>
      <c r="I576" t="s">
        <v>836</v>
      </c>
      <c r="J576" t="s">
        <v>2418</v>
      </c>
      <c r="K576" t="s">
        <v>100</v>
      </c>
      <c r="L576" t="s">
        <v>89</v>
      </c>
      <c r="M576" t="s">
        <v>90</v>
      </c>
      <c r="N576" t="s">
        <v>1003</v>
      </c>
      <c r="O576">
        <v>44601</v>
      </c>
      <c r="P576">
        <v>44500</v>
      </c>
      <c r="Q576">
        <v>1</v>
      </c>
      <c r="R576" t="s">
        <v>94</v>
      </c>
      <c r="S576">
        <v>21276.93</v>
      </c>
      <c r="T576">
        <v>21276.93</v>
      </c>
      <c r="U576">
        <v>309.87</v>
      </c>
      <c r="V576">
        <v>4.9000000000000002E-2</v>
      </c>
      <c r="W576">
        <v>1</v>
      </c>
      <c r="X576">
        <v>21276.93</v>
      </c>
      <c r="Y576" s="14">
        <v>21276.93</v>
      </c>
      <c r="Z576">
        <v>309.87</v>
      </c>
      <c r="AA576">
        <v>0</v>
      </c>
      <c r="AB576">
        <v>0</v>
      </c>
      <c r="AC576" t="s">
        <v>523</v>
      </c>
      <c r="AD576">
        <v>0</v>
      </c>
      <c r="AE576">
        <v>0</v>
      </c>
      <c r="AF576">
        <v>0</v>
      </c>
      <c r="AG576">
        <v>0</v>
      </c>
      <c r="AH576" t="s">
        <v>523</v>
      </c>
      <c r="AI576">
        <v>5</v>
      </c>
      <c r="AJ576">
        <v>5</v>
      </c>
      <c r="AL576">
        <v>5</v>
      </c>
      <c r="AM576" t="s">
        <v>95</v>
      </c>
      <c r="AN576">
        <v>0</v>
      </c>
      <c r="AO576" t="s">
        <v>95</v>
      </c>
      <c r="AP576" t="s">
        <v>95</v>
      </c>
      <c r="AQ576">
        <v>1</v>
      </c>
      <c r="AS576">
        <v>1</v>
      </c>
      <c r="AT576" t="s">
        <v>92</v>
      </c>
      <c r="AU576" t="s">
        <v>2415</v>
      </c>
      <c r="AV576" t="s">
        <v>94</v>
      </c>
      <c r="AW576">
        <v>5000000</v>
      </c>
      <c r="AX576">
        <v>4676919.79</v>
      </c>
      <c r="AY576">
        <v>1</v>
      </c>
      <c r="AZ576">
        <v>31953500</v>
      </c>
      <c r="BA576">
        <v>29888791.301952999</v>
      </c>
      <c r="BB576" t="s">
        <v>93</v>
      </c>
      <c r="BC576" t="s">
        <v>2188</v>
      </c>
      <c r="BD576">
        <v>236.27068389014582</v>
      </c>
      <c r="BE576">
        <v>0</v>
      </c>
      <c r="BF576">
        <v>3.4409661928219668</v>
      </c>
      <c r="BG576">
        <v>239.71165008296779</v>
      </c>
      <c r="BH576">
        <v>236.27068389014582</v>
      </c>
      <c r="BI576">
        <v>0</v>
      </c>
      <c r="BJ576">
        <v>3.4409661928219668</v>
      </c>
      <c r="BK576">
        <v>239.71165008296779</v>
      </c>
      <c r="BL576">
        <v>17021.543999999998</v>
      </c>
      <c r="BM576">
        <v>0</v>
      </c>
      <c r="BN576">
        <v>247.89599999999999</v>
      </c>
      <c r="BO576">
        <v>17269.440000000002</v>
      </c>
      <c r="BP576">
        <v>236.27068389014582</v>
      </c>
      <c r="BQ576">
        <v>0</v>
      </c>
      <c r="BR576">
        <v>3.4409661928219668</v>
      </c>
      <c r="BS576" s="14">
        <v>239.71165008296779</v>
      </c>
      <c r="BT576" s="15">
        <v>1227.4498298776966</v>
      </c>
      <c r="BU576" s="15">
        <v>0</v>
      </c>
      <c r="BV576" s="15">
        <v>17.876163468329398</v>
      </c>
      <c r="BW576" s="15">
        <v>1245.3259933460261</v>
      </c>
      <c r="BX576" s="15">
        <v>1227.4498298776966</v>
      </c>
      <c r="BY576" s="15">
        <v>0</v>
      </c>
      <c r="BZ576" s="15">
        <v>17.876163468329398</v>
      </c>
      <c r="CA576" s="15">
        <v>1245.3259933460261</v>
      </c>
      <c r="CB576" s="15">
        <v>88428.623234399987</v>
      </c>
      <c r="CC576" s="15">
        <v>0</v>
      </c>
      <c r="CD576" s="15">
        <v>1287.8445096</v>
      </c>
      <c r="CE576" s="15">
        <v>89716.467744000009</v>
      </c>
      <c r="CF576" s="15">
        <v>1227.4498298776966</v>
      </c>
      <c r="CG576" s="15">
        <v>0</v>
      </c>
      <c r="CH576" s="15">
        <v>17.876163468329398</v>
      </c>
      <c r="CI576" s="15">
        <v>1245.3259933460261</v>
      </c>
      <c r="CJ576" s="15" t="s">
        <v>96</v>
      </c>
      <c r="CK576" s="15">
        <v>1.4999999999999999E-2</v>
      </c>
      <c r="CL576" s="15">
        <v>3.5000000000000003E-2</v>
      </c>
      <c r="CM576" s="15">
        <v>0.26500000000000001</v>
      </c>
      <c r="CN576" s="15">
        <v>319.15395000000001</v>
      </c>
      <c r="CO576" s="15">
        <v>744.6925500000001</v>
      </c>
      <c r="CP576" s="15">
        <v>5638.38645</v>
      </c>
      <c r="CQ576" s="15">
        <v>319.15395000000001</v>
      </c>
      <c r="CR576" s="14">
        <v>319.15395000000001</v>
      </c>
      <c r="CS576">
        <v>319.15395000000001</v>
      </c>
      <c r="CT576">
        <v>744.6925500000001</v>
      </c>
      <c r="CU576">
        <v>5638.38645</v>
      </c>
      <c r="CV576">
        <v>319.15395000000001</v>
      </c>
      <c r="CW576">
        <v>319.15395000000001</v>
      </c>
      <c r="CX576">
        <v>5</v>
      </c>
      <c r="CY576" s="21">
        <f t="shared" si="8"/>
        <v>1.1266270560788976E-2</v>
      </c>
      <c r="CZ576" s="21" t="e">
        <f>VLOOKUP(F576,#REF!,12,0)</f>
        <v>#REF!</v>
      </c>
      <c r="DB576" s="16"/>
    </row>
    <row r="577" spans="1:106">
      <c r="A577" t="s">
        <v>520</v>
      </c>
      <c r="B577" t="s">
        <v>1398</v>
      </c>
      <c r="C577" t="s">
        <v>2189</v>
      </c>
      <c r="D577" t="s">
        <v>2460</v>
      </c>
      <c r="E577" t="s">
        <v>520</v>
      </c>
      <c r="F577" t="s">
        <v>1398</v>
      </c>
      <c r="I577" t="s">
        <v>836</v>
      </c>
      <c r="J577" t="s">
        <v>2418</v>
      </c>
      <c r="K577" t="s">
        <v>100</v>
      </c>
      <c r="L577" t="s">
        <v>89</v>
      </c>
      <c r="M577" t="s">
        <v>90</v>
      </c>
      <c r="N577" t="s">
        <v>1375</v>
      </c>
      <c r="O577">
        <v>44665</v>
      </c>
      <c r="P577">
        <v>44500</v>
      </c>
      <c r="Q577">
        <v>1</v>
      </c>
      <c r="R577" t="s">
        <v>94</v>
      </c>
      <c r="S577">
        <v>4907412</v>
      </c>
      <c r="T577">
        <v>4907412</v>
      </c>
      <c r="U577">
        <v>118882.06</v>
      </c>
      <c r="V577">
        <v>5.0999999999999997E-2</v>
      </c>
      <c r="W577">
        <v>1</v>
      </c>
      <c r="X577">
        <v>4907412</v>
      </c>
      <c r="Y577" s="14">
        <v>4907412</v>
      </c>
      <c r="Z577">
        <v>118882.06</v>
      </c>
      <c r="AA577">
        <v>0</v>
      </c>
      <c r="AB577">
        <v>0</v>
      </c>
      <c r="AC577" t="s">
        <v>523</v>
      </c>
      <c r="AD577">
        <v>0</v>
      </c>
      <c r="AE577">
        <v>0</v>
      </c>
      <c r="AF577">
        <v>0</v>
      </c>
      <c r="AG577">
        <v>0</v>
      </c>
      <c r="AH577" t="s">
        <v>523</v>
      </c>
      <c r="AI577">
        <v>5</v>
      </c>
      <c r="AJ577">
        <v>5</v>
      </c>
      <c r="AL577">
        <v>5</v>
      </c>
      <c r="AM577" t="s">
        <v>95</v>
      </c>
      <c r="AN577">
        <v>0</v>
      </c>
      <c r="AO577" t="s">
        <v>95</v>
      </c>
      <c r="AP577" t="s">
        <v>95</v>
      </c>
      <c r="AQ577">
        <v>1</v>
      </c>
      <c r="AS577">
        <v>1</v>
      </c>
      <c r="AT577" t="s">
        <v>92</v>
      </c>
      <c r="AU577" t="s">
        <v>2415</v>
      </c>
      <c r="AV577" t="s">
        <v>94</v>
      </c>
      <c r="AW577">
        <v>10000000</v>
      </c>
      <c r="AX577">
        <v>66526.36</v>
      </c>
      <c r="AY577">
        <v>1</v>
      </c>
      <c r="AZ577">
        <v>63907000</v>
      </c>
      <c r="BA577">
        <v>425150.008852</v>
      </c>
      <c r="BB577" t="s">
        <v>93</v>
      </c>
      <c r="BC577" t="s">
        <v>2189</v>
      </c>
      <c r="BD577">
        <v>54494.590590405111</v>
      </c>
      <c r="BE577">
        <v>0</v>
      </c>
      <c r="BF577">
        <v>1320.1315048021188</v>
      </c>
      <c r="BG577">
        <v>55814.722095207231</v>
      </c>
      <c r="BH577">
        <v>54494.590590405111</v>
      </c>
      <c r="BI577">
        <v>0</v>
      </c>
      <c r="BJ577">
        <v>1320.1315048021188</v>
      </c>
      <c r="BK577">
        <v>55814.722095207231</v>
      </c>
      <c r="BL577">
        <v>3925929.6</v>
      </c>
      <c r="BM577">
        <v>0</v>
      </c>
      <c r="BN577">
        <v>95105.647999999986</v>
      </c>
      <c r="BO577">
        <v>4021035.2480000001</v>
      </c>
      <c r="BP577">
        <v>54494.590590405111</v>
      </c>
      <c r="BQ577">
        <v>0</v>
      </c>
      <c r="BR577">
        <v>1320.1315048021188</v>
      </c>
      <c r="BS577" s="14">
        <v>55814.722095207231</v>
      </c>
      <c r="BT577" s="15">
        <v>283104.84757621359</v>
      </c>
      <c r="BU577" s="15">
        <v>0</v>
      </c>
      <c r="BV577" s="15">
        <v>6858.2151805974872</v>
      </c>
      <c r="BW577" s="15">
        <v>289963.06275681109</v>
      </c>
      <c r="BX577" s="15">
        <v>283104.84757621359</v>
      </c>
      <c r="BY577" s="15">
        <v>0</v>
      </c>
      <c r="BZ577" s="15">
        <v>6858.2151805974872</v>
      </c>
      <c r="CA577" s="15">
        <v>289963.06275681109</v>
      </c>
      <c r="CB577" s="15">
        <v>20395596.86496</v>
      </c>
      <c r="CC577" s="15">
        <v>0</v>
      </c>
      <c r="CD577" s="15">
        <v>494083.35192479991</v>
      </c>
      <c r="CE577" s="15">
        <v>20889680.216884799</v>
      </c>
      <c r="CF577" s="15">
        <v>283104.84757621359</v>
      </c>
      <c r="CG577" s="15">
        <v>0</v>
      </c>
      <c r="CH577" s="15">
        <v>6858.2151805974872</v>
      </c>
      <c r="CI577" s="15">
        <v>289963.06275681109</v>
      </c>
      <c r="CJ577" s="15" t="s">
        <v>96</v>
      </c>
      <c r="CK577" s="15">
        <v>1.4999999999999999E-2</v>
      </c>
      <c r="CL577" s="15">
        <v>3.5000000000000003E-2</v>
      </c>
      <c r="CM577" s="15">
        <v>0.26500000000000001</v>
      </c>
      <c r="CN577" s="15">
        <v>73611.179999999993</v>
      </c>
      <c r="CO577" s="15">
        <v>171759.42</v>
      </c>
      <c r="CP577" s="15">
        <v>1300464.1800000002</v>
      </c>
      <c r="CQ577" s="15">
        <v>73611.179999999993</v>
      </c>
      <c r="CR577" s="14">
        <v>73611.179999999993</v>
      </c>
      <c r="CS577">
        <v>73611.179999999993</v>
      </c>
      <c r="CT577">
        <v>171759.42</v>
      </c>
      <c r="CU577">
        <v>1300464.1800000002</v>
      </c>
      <c r="CV577">
        <v>73611.179999999993</v>
      </c>
      <c r="CW577">
        <v>73611.179999999993</v>
      </c>
      <c r="CX577">
        <v>5</v>
      </c>
      <c r="CY577" s="21">
        <f t="shared" si="8"/>
        <v>1.1373555367922488E-2</v>
      </c>
      <c r="CZ577" s="21" t="e">
        <f>VLOOKUP(F577,#REF!,12,0)</f>
        <v>#REF!</v>
      </c>
      <c r="DB577" s="16"/>
    </row>
    <row r="578" spans="1:106">
      <c r="A578" t="s">
        <v>520</v>
      </c>
      <c r="B578" t="s">
        <v>1399</v>
      </c>
      <c r="C578" t="s">
        <v>2190</v>
      </c>
      <c r="D578" t="s">
        <v>2460</v>
      </c>
      <c r="E578" t="s">
        <v>520</v>
      </c>
      <c r="F578" t="s">
        <v>1399</v>
      </c>
      <c r="I578" t="s">
        <v>836</v>
      </c>
      <c r="J578" t="s">
        <v>2418</v>
      </c>
      <c r="K578" t="s">
        <v>100</v>
      </c>
      <c r="L578" t="s">
        <v>89</v>
      </c>
      <c r="M578" t="s">
        <v>90</v>
      </c>
      <c r="N578" t="s">
        <v>1402</v>
      </c>
      <c r="O578">
        <v>44601</v>
      </c>
      <c r="P578">
        <v>44500</v>
      </c>
      <c r="Q578">
        <v>1</v>
      </c>
      <c r="R578" t="s">
        <v>94</v>
      </c>
      <c r="S578">
        <v>176871.45</v>
      </c>
      <c r="T578">
        <v>176871.45</v>
      </c>
      <c r="U578">
        <v>2551.86</v>
      </c>
      <c r="V578">
        <v>4.9000000000000002E-2</v>
      </c>
      <c r="W578">
        <v>1</v>
      </c>
      <c r="X578">
        <v>176871.45</v>
      </c>
      <c r="Y578" s="14">
        <v>176871.45</v>
      </c>
      <c r="Z578">
        <v>2551.86</v>
      </c>
      <c r="AA578">
        <v>0</v>
      </c>
      <c r="AB578">
        <v>0</v>
      </c>
      <c r="AC578" t="s">
        <v>523</v>
      </c>
      <c r="AD578">
        <v>0</v>
      </c>
      <c r="AE578">
        <v>0</v>
      </c>
      <c r="AF578">
        <v>0</v>
      </c>
      <c r="AG578">
        <v>0</v>
      </c>
      <c r="AH578" t="s">
        <v>523</v>
      </c>
      <c r="AI578">
        <v>5</v>
      </c>
      <c r="AJ578">
        <v>5</v>
      </c>
      <c r="AL578">
        <v>5</v>
      </c>
      <c r="AM578" t="s">
        <v>95</v>
      </c>
      <c r="AN578">
        <v>0</v>
      </c>
      <c r="AO578" t="s">
        <v>95</v>
      </c>
      <c r="AP578" t="s">
        <v>95</v>
      </c>
      <c r="AQ578">
        <v>1</v>
      </c>
      <c r="AS578">
        <v>1</v>
      </c>
      <c r="AT578" t="s">
        <v>92</v>
      </c>
      <c r="AU578" t="s">
        <v>2415</v>
      </c>
      <c r="AV578" t="s">
        <v>94</v>
      </c>
      <c r="AW578">
        <v>5000000</v>
      </c>
      <c r="AX578">
        <v>4823128.55</v>
      </c>
      <c r="AY578">
        <v>1</v>
      </c>
      <c r="AZ578">
        <v>31953500</v>
      </c>
      <c r="BA578">
        <v>30823167.624484997</v>
      </c>
      <c r="BB578" t="s">
        <v>93</v>
      </c>
      <c r="BC578" t="s">
        <v>2190</v>
      </c>
      <c r="BD578">
        <v>1964.077451593897</v>
      </c>
      <c r="BE578">
        <v>0</v>
      </c>
      <c r="BF578">
        <v>28.337251069205358</v>
      </c>
      <c r="BG578">
        <v>1992.4147026631024</v>
      </c>
      <c r="BH578">
        <v>1964.077451593897</v>
      </c>
      <c r="BI578">
        <v>0</v>
      </c>
      <c r="BJ578">
        <v>28.337251069205358</v>
      </c>
      <c r="BK578">
        <v>1992.4147026631024</v>
      </c>
      <c r="BL578">
        <v>141497.16</v>
      </c>
      <c r="BM578">
        <v>0</v>
      </c>
      <c r="BN578">
        <v>2041.4879999999998</v>
      </c>
      <c r="BO578">
        <v>143538.64799999999</v>
      </c>
      <c r="BP578">
        <v>1964.077451593897</v>
      </c>
      <c r="BQ578">
        <v>0</v>
      </c>
      <c r="BR578">
        <v>28.337251069205358</v>
      </c>
      <c r="BS578" s="14">
        <v>1992.4147026631024</v>
      </c>
      <c r="BT578" s="15">
        <v>10203.578768775455</v>
      </c>
      <c r="BU578" s="15">
        <v>0</v>
      </c>
      <c r="BV578" s="15">
        <v>147.21485302962876</v>
      </c>
      <c r="BW578" s="15">
        <v>10350.793621805084</v>
      </c>
      <c r="BX578" s="15">
        <v>10203.578768775455</v>
      </c>
      <c r="BY578" s="15">
        <v>0</v>
      </c>
      <c r="BZ578" s="15">
        <v>147.21485302962876</v>
      </c>
      <c r="CA578" s="15">
        <v>10350.793621805084</v>
      </c>
      <c r="CB578" s="15">
        <v>735091.89591600001</v>
      </c>
      <c r="CC578" s="15">
        <v>0</v>
      </c>
      <c r="CD578" s="15">
        <v>10605.7343088</v>
      </c>
      <c r="CE578" s="15">
        <v>745697.63022479997</v>
      </c>
      <c r="CF578" s="15">
        <v>10203.578768775455</v>
      </c>
      <c r="CG578" s="15">
        <v>0</v>
      </c>
      <c r="CH578" s="15">
        <v>147.21485302962876</v>
      </c>
      <c r="CI578" s="15">
        <v>10350.793621805084</v>
      </c>
      <c r="CJ578" s="15" t="s">
        <v>96</v>
      </c>
      <c r="CK578" s="15">
        <v>1.4999999999999999E-2</v>
      </c>
      <c r="CL578" s="15">
        <v>3.5000000000000003E-2</v>
      </c>
      <c r="CM578" s="15">
        <v>0.26500000000000001</v>
      </c>
      <c r="CN578" s="15">
        <v>2653.0717500000001</v>
      </c>
      <c r="CO578" s="15">
        <v>6190.5007500000011</v>
      </c>
      <c r="CP578" s="15">
        <v>46870.934250000006</v>
      </c>
      <c r="CQ578" s="15">
        <v>2653.0717500000001</v>
      </c>
      <c r="CR578" s="14">
        <v>2653.0717500000001</v>
      </c>
      <c r="CS578">
        <v>2653.0717500000001</v>
      </c>
      <c r="CT578">
        <v>6190.5007500000011</v>
      </c>
      <c r="CU578">
        <v>46870.934250000006</v>
      </c>
      <c r="CV578">
        <v>2653.0717500000001</v>
      </c>
      <c r="CW578">
        <v>2653.0717500000001</v>
      </c>
      <c r="CX578">
        <v>5</v>
      </c>
      <c r="CY578" s="21">
        <f t="shared" si="8"/>
        <v>1.1264761512743308E-2</v>
      </c>
      <c r="CZ578" s="21" t="e">
        <f>VLOOKUP(F578,#REF!,12,0)</f>
        <v>#REF!</v>
      </c>
      <c r="DB578" s="16"/>
    </row>
    <row r="579" spans="1:106">
      <c r="A579" t="s">
        <v>520</v>
      </c>
      <c r="B579" t="s">
        <v>1403</v>
      </c>
      <c r="C579" t="s">
        <v>2191</v>
      </c>
      <c r="D579" t="s">
        <v>2460</v>
      </c>
      <c r="E579" t="s">
        <v>520</v>
      </c>
      <c r="F579" t="s">
        <v>1403</v>
      </c>
      <c r="I579" t="s">
        <v>836</v>
      </c>
      <c r="J579" t="s">
        <v>2418</v>
      </c>
      <c r="K579" t="s">
        <v>100</v>
      </c>
      <c r="L579" t="s">
        <v>89</v>
      </c>
      <c r="M579" t="s">
        <v>90</v>
      </c>
      <c r="N579" t="s">
        <v>1217</v>
      </c>
      <c r="O579">
        <v>44602</v>
      </c>
      <c r="P579">
        <v>44500</v>
      </c>
      <c r="Q579">
        <v>1</v>
      </c>
      <c r="R579" t="s">
        <v>94</v>
      </c>
      <c r="S579">
        <v>240484.38</v>
      </c>
      <c r="T579">
        <v>240484.38</v>
      </c>
      <c r="U579">
        <v>3502.39</v>
      </c>
      <c r="V579">
        <v>4.9000000000000002E-2</v>
      </c>
      <c r="W579">
        <v>1</v>
      </c>
      <c r="X579">
        <v>240484.38</v>
      </c>
      <c r="Y579" s="14">
        <v>240484.38</v>
      </c>
      <c r="Z579">
        <v>3502.39</v>
      </c>
      <c r="AA579">
        <v>0</v>
      </c>
      <c r="AB579">
        <v>0</v>
      </c>
      <c r="AC579" t="s">
        <v>523</v>
      </c>
      <c r="AD579">
        <v>0</v>
      </c>
      <c r="AE579">
        <v>0</v>
      </c>
      <c r="AF579">
        <v>0</v>
      </c>
      <c r="AG579">
        <v>0</v>
      </c>
      <c r="AH579" t="s">
        <v>523</v>
      </c>
      <c r="AI579">
        <v>5</v>
      </c>
      <c r="AJ579">
        <v>5</v>
      </c>
      <c r="AL579">
        <v>5</v>
      </c>
      <c r="AM579" t="s">
        <v>95</v>
      </c>
      <c r="AN579">
        <v>0</v>
      </c>
      <c r="AO579" t="s">
        <v>95</v>
      </c>
      <c r="AP579" t="s">
        <v>95</v>
      </c>
      <c r="AQ579">
        <v>1</v>
      </c>
      <c r="AS579">
        <v>1</v>
      </c>
      <c r="AT579" t="s">
        <v>92</v>
      </c>
      <c r="AU579" t="s">
        <v>2415</v>
      </c>
      <c r="AV579" t="s">
        <v>94</v>
      </c>
      <c r="AW579">
        <v>5000000</v>
      </c>
      <c r="AX579">
        <v>4331087.46</v>
      </c>
      <c r="AY579">
        <v>1</v>
      </c>
      <c r="AZ579">
        <v>31953500</v>
      </c>
      <c r="BA579">
        <v>27678680.630622</v>
      </c>
      <c r="BB579" t="s">
        <v>93</v>
      </c>
      <c r="BC579" t="s">
        <v>2191</v>
      </c>
      <c r="BD579">
        <v>2670.4702665045052</v>
      </c>
      <c r="BE579">
        <v>0</v>
      </c>
      <c r="BF579">
        <v>38.89245678535427</v>
      </c>
      <c r="BG579">
        <v>2709.3627232898593</v>
      </c>
      <c r="BH579">
        <v>2670.4702665045052</v>
      </c>
      <c r="BI579">
        <v>0</v>
      </c>
      <c r="BJ579">
        <v>38.89245678535427</v>
      </c>
      <c r="BK579">
        <v>2709.3627232898593</v>
      </c>
      <c r="BL579">
        <v>192387.50399999999</v>
      </c>
      <c r="BM579">
        <v>0</v>
      </c>
      <c r="BN579">
        <v>2801.9119999999998</v>
      </c>
      <c r="BO579">
        <v>195189.416</v>
      </c>
      <c r="BP579">
        <v>2670.4702665045052</v>
      </c>
      <c r="BQ579">
        <v>0</v>
      </c>
      <c r="BR579">
        <v>38.89245678535427</v>
      </c>
      <c r="BS579" s="14">
        <v>2709.3627232898593</v>
      </c>
      <c r="BT579" s="15">
        <v>13873.360081517554</v>
      </c>
      <c r="BU579" s="15">
        <v>0</v>
      </c>
      <c r="BV579" s="15">
        <v>202.05020224559397</v>
      </c>
      <c r="BW579" s="15">
        <v>14075.410283763149</v>
      </c>
      <c r="BX579" s="15">
        <v>13873.360081517554</v>
      </c>
      <c r="BY579" s="15">
        <v>0</v>
      </c>
      <c r="BZ579" s="15">
        <v>202.05020224559397</v>
      </c>
      <c r="CA579" s="15">
        <v>14075.410283763149</v>
      </c>
      <c r="CB579" s="15">
        <v>999472.32203039993</v>
      </c>
      <c r="CC579" s="15">
        <v>0</v>
      </c>
      <c r="CD579" s="15">
        <v>14556.213031199999</v>
      </c>
      <c r="CE579" s="15">
        <v>1014028.5350616</v>
      </c>
      <c r="CF579" s="15">
        <v>13873.360081517554</v>
      </c>
      <c r="CG579" s="15">
        <v>0</v>
      </c>
      <c r="CH579" s="15">
        <v>202.05020224559397</v>
      </c>
      <c r="CI579" s="15">
        <v>14075.410283763149</v>
      </c>
      <c r="CJ579" s="15" t="s">
        <v>96</v>
      </c>
      <c r="CK579" s="15">
        <v>1.4999999999999999E-2</v>
      </c>
      <c r="CL579" s="15">
        <v>3.5000000000000003E-2</v>
      </c>
      <c r="CM579" s="15">
        <v>0.26500000000000001</v>
      </c>
      <c r="CN579" s="15">
        <v>3607.2656999999999</v>
      </c>
      <c r="CO579" s="15">
        <v>8416.953300000001</v>
      </c>
      <c r="CP579" s="15">
        <v>63728.360700000005</v>
      </c>
      <c r="CQ579" s="15">
        <v>3607.2656999999999</v>
      </c>
      <c r="CR579" s="14">
        <v>3607.2656999999999</v>
      </c>
      <c r="CS579">
        <v>3607.2656999999999</v>
      </c>
      <c r="CT579">
        <v>8416.953300000001</v>
      </c>
      <c r="CU579">
        <v>63728.360700000005</v>
      </c>
      <c r="CV579">
        <v>3607.2656999999999</v>
      </c>
      <c r="CW579">
        <v>3607.2656999999999</v>
      </c>
      <c r="CX579">
        <v>5</v>
      </c>
      <c r="CY579" s="21">
        <f t="shared" ref="CY579:CY642" si="9">BS579/Y579</f>
        <v>1.1266273191172996E-2</v>
      </c>
      <c r="CZ579" s="21" t="e">
        <f>VLOOKUP(F579,#REF!,12,0)</f>
        <v>#REF!</v>
      </c>
      <c r="DB579" s="16"/>
    </row>
    <row r="580" spans="1:106">
      <c r="A580" t="s">
        <v>1404</v>
      </c>
      <c r="B580" t="s">
        <v>1405</v>
      </c>
      <c r="C580" t="s">
        <v>2192</v>
      </c>
      <c r="D580" t="s">
        <v>2462</v>
      </c>
      <c r="E580" t="s">
        <v>1404</v>
      </c>
      <c r="F580" t="s">
        <v>1405</v>
      </c>
      <c r="I580" t="s">
        <v>1405</v>
      </c>
      <c r="J580" t="s">
        <v>523</v>
      </c>
      <c r="K580" t="s">
        <v>88</v>
      </c>
      <c r="L580" t="s">
        <v>89</v>
      </c>
      <c r="M580" t="s">
        <v>1406</v>
      </c>
      <c r="N580" t="s">
        <v>523</v>
      </c>
      <c r="O580">
        <v>44742</v>
      </c>
      <c r="P580">
        <v>44500</v>
      </c>
      <c r="Q580">
        <v>1</v>
      </c>
      <c r="R580" t="s">
        <v>94</v>
      </c>
      <c r="S580">
        <v>226270000</v>
      </c>
      <c r="T580">
        <v>226270000</v>
      </c>
      <c r="U580">
        <v>0</v>
      </c>
      <c r="V580">
        <v>0</v>
      </c>
      <c r="W580">
        <v>1</v>
      </c>
      <c r="X580">
        <v>226270000</v>
      </c>
      <c r="Y580" s="14">
        <v>226270000</v>
      </c>
      <c r="Z580">
        <v>0</v>
      </c>
      <c r="AA580" t="s">
        <v>2420</v>
      </c>
      <c r="AB580" t="s">
        <v>2421</v>
      </c>
      <c r="AC580">
        <v>1</v>
      </c>
      <c r="AD580">
        <v>0</v>
      </c>
      <c r="AE580">
        <v>1</v>
      </c>
      <c r="AF580" t="s">
        <v>2420</v>
      </c>
      <c r="AG580" t="s">
        <v>2421</v>
      </c>
      <c r="AH580">
        <v>1</v>
      </c>
      <c r="AI580">
        <v>0</v>
      </c>
      <c r="AJ580">
        <v>1</v>
      </c>
      <c r="AL580">
        <v>1</v>
      </c>
      <c r="AM580" t="s">
        <v>95</v>
      </c>
      <c r="AN580">
        <v>0</v>
      </c>
      <c r="AO580" t="s">
        <v>95</v>
      </c>
      <c r="AP580" t="s">
        <v>95</v>
      </c>
      <c r="AQ580">
        <v>1</v>
      </c>
      <c r="AS580">
        <v>1</v>
      </c>
      <c r="AT580" t="s">
        <v>92</v>
      </c>
      <c r="AU580" t="s">
        <v>95</v>
      </c>
      <c r="AV580" t="s">
        <v>94</v>
      </c>
      <c r="AW580">
        <v>226270000</v>
      </c>
      <c r="AX580">
        <v>0</v>
      </c>
      <c r="AY580">
        <v>1</v>
      </c>
      <c r="AZ580">
        <v>1446023689</v>
      </c>
      <c r="BA580">
        <v>0</v>
      </c>
      <c r="BB580" t="s">
        <v>116</v>
      </c>
      <c r="BC580" t="s">
        <v>2192</v>
      </c>
      <c r="BD580">
        <v>85464.09100233519</v>
      </c>
      <c r="BE580">
        <v>0</v>
      </c>
      <c r="BF580">
        <v>0</v>
      </c>
      <c r="BG580">
        <v>85464.09100233519</v>
      </c>
      <c r="BH580">
        <v>85464.09100233519</v>
      </c>
      <c r="BI580">
        <v>0</v>
      </c>
      <c r="BJ580">
        <v>0</v>
      </c>
      <c r="BK580">
        <v>85464.09100233519</v>
      </c>
      <c r="BL580">
        <v>181016000</v>
      </c>
      <c r="BM580">
        <v>0</v>
      </c>
      <c r="BN580">
        <v>0</v>
      </c>
      <c r="BO580">
        <v>181016000</v>
      </c>
      <c r="BP580">
        <v>85464.09100233519</v>
      </c>
      <c r="BQ580">
        <v>0</v>
      </c>
      <c r="BR580">
        <v>0</v>
      </c>
      <c r="BS580" s="14">
        <v>85464.09100233519</v>
      </c>
      <c r="BT580" s="15">
        <v>443994.49916623154</v>
      </c>
      <c r="BU580" s="15">
        <v>0</v>
      </c>
      <c r="BV580" s="15">
        <v>0</v>
      </c>
      <c r="BW580" s="15">
        <v>443994.49916623154</v>
      </c>
      <c r="BX580" s="15">
        <v>443994.49916623154</v>
      </c>
      <c r="BY580" s="15">
        <v>0</v>
      </c>
      <c r="BZ580" s="15">
        <v>0</v>
      </c>
      <c r="CA580" s="15">
        <v>443994.49916623154</v>
      </c>
      <c r="CB580" s="15">
        <v>940396221.60000002</v>
      </c>
      <c r="CC580" s="15">
        <v>0</v>
      </c>
      <c r="CD580" s="15">
        <v>0</v>
      </c>
      <c r="CE580" s="15">
        <v>940396221.60000002</v>
      </c>
      <c r="CF580" s="15">
        <v>443994.49916623154</v>
      </c>
      <c r="CG580" s="15">
        <v>0</v>
      </c>
      <c r="CH580" s="15">
        <v>0</v>
      </c>
      <c r="CI580" s="15">
        <v>443994.49916623154</v>
      </c>
      <c r="CJ580" s="15" t="s">
        <v>96</v>
      </c>
      <c r="CK580" s="15" t="s">
        <v>523</v>
      </c>
      <c r="CL580" s="15" t="s">
        <v>523</v>
      </c>
      <c r="CM580" s="15" t="s">
        <v>523</v>
      </c>
      <c r="CN580" s="15">
        <v>85464.09100233519</v>
      </c>
      <c r="CO580" s="15">
        <v>85464.09100233519</v>
      </c>
      <c r="CP580" s="15">
        <v>181016000</v>
      </c>
      <c r="CQ580" s="15">
        <v>85464.09100233519</v>
      </c>
      <c r="CR580" s="14">
        <v>85464.09100233519</v>
      </c>
      <c r="CS580">
        <v>85464.09100233519</v>
      </c>
      <c r="CT580">
        <v>85464.09100233519</v>
      </c>
      <c r="CU580">
        <v>181016000</v>
      </c>
      <c r="CV580">
        <v>85464.09100233519</v>
      </c>
      <c r="CW580">
        <v>85464.09100233519</v>
      </c>
      <c r="CX580">
        <v>0</v>
      </c>
      <c r="CY580" s="21">
        <f t="shared" si="9"/>
        <v>3.777084500920811E-4</v>
      </c>
      <c r="CZ580" s="21" t="e">
        <f>VLOOKUP(F580,#REF!,12,0)</f>
        <v>#REF!</v>
      </c>
      <c r="DB580" s="16"/>
    </row>
    <row r="581" spans="1:106">
      <c r="A581" t="s">
        <v>1404</v>
      </c>
      <c r="B581" t="s">
        <v>1407</v>
      </c>
      <c r="C581" t="s">
        <v>2193</v>
      </c>
      <c r="D581" t="s">
        <v>2462</v>
      </c>
      <c r="E581" t="s">
        <v>1404</v>
      </c>
      <c r="F581" t="s">
        <v>1407</v>
      </c>
      <c r="I581" t="s">
        <v>1407</v>
      </c>
      <c r="J581" t="s">
        <v>523</v>
      </c>
      <c r="K581" t="s">
        <v>128</v>
      </c>
      <c r="L581" t="s">
        <v>89</v>
      </c>
      <c r="M581" t="s">
        <v>1406</v>
      </c>
      <c r="N581" t="s">
        <v>523</v>
      </c>
      <c r="O581">
        <v>44857</v>
      </c>
      <c r="P581">
        <v>44500</v>
      </c>
      <c r="Q581">
        <v>1</v>
      </c>
      <c r="R581" t="s">
        <v>94</v>
      </c>
      <c r="S581">
        <v>505238.67</v>
      </c>
      <c r="T581">
        <v>505238.67</v>
      </c>
      <c r="U581">
        <v>0</v>
      </c>
      <c r="V581">
        <v>0</v>
      </c>
      <c r="W581">
        <v>1</v>
      </c>
      <c r="X581">
        <v>505238.67</v>
      </c>
      <c r="Y581" s="14">
        <v>505238.67</v>
      </c>
      <c r="Z581">
        <v>0</v>
      </c>
      <c r="AA581">
        <v>0</v>
      </c>
      <c r="AB581">
        <v>0</v>
      </c>
      <c r="AC581" t="s">
        <v>523</v>
      </c>
      <c r="AD581">
        <v>5</v>
      </c>
      <c r="AE581">
        <v>5</v>
      </c>
      <c r="AF581">
        <v>0</v>
      </c>
      <c r="AG581">
        <v>0</v>
      </c>
      <c r="AH581" t="s">
        <v>523</v>
      </c>
      <c r="AI581">
        <v>4</v>
      </c>
      <c r="AJ581">
        <v>4</v>
      </c>
      <c r="AL581">
        <v>4</v>
      </c>
      <c r="AM581" t="s">
        <v>95</v>
      </c>
      <c r="AN581">
        <v>0</v>
      </c>
      <c r="AO581" t="s">
        <v>95</v>
      </c>
      <c r="AP581" t="s">
        <v>95</v>
      </c>
      <c r="AQ581">
        <v>1</v>
      </c>
      <c r="AS581">
        <v>1</v>
      </c>
      <c r="AT581" t="s">
        <v>92</v>
      </c>
      <c r="AU581" t="s">
        <v>95</v>
      </c>
      <c r="AV581" t="s">
        <v>94</v>
      </c>
      <c r="AW581">
        <v>505238.67</v>
      </c>
      <c r="AX581">
        <v>0</v>
      </c>
      <c r="AY581">
        <v>1</v>
      </c>
      <c r="AZ581">
        <v>3228828.7683689999</v>
      </c>
      <c r="BA581">
        <v>0</v>
      </c>
      <c r="BB581" t="s">
        <v>116</v>
      </c>
      <c r="BC581" t="s">
        <v>2193</v>
      </c>
      <c r="BD581">
        <v>3426.9555347051537</v>
      </c>
      <c r="BE581">
        <v>0</v>
      </c>
      <c r="BF581">
        <v>0</v>
      </c>
      <c r="BG581">
        <v>3426.9555347051537</v>
      </c>
      <c r="BH581">
        <v>3426.9555347051537</v>
      </c>
      <c r="BI581">
        <v>0</v>
      </c>
      <c r="BJ581">
        <v>0</v>
      </c>
      <c r="BK581">
        <v>3426.9555347051537</v>
      </c>
      <c r="BL581">
        <v>404190.93599999999</v>
      </c>
      <c r="BM581">
        <v>0</v>
      </c>
      <c r="BN581">
        <v>0</v>
      </c>
      <c r="BO581">
        <v>404190.93599999999</v>
      </c>
      <c r="BP581">
        <v>3426.9555347051537</v>
      </c>
      <c r="BQ581">
        <v>0</v>
      </c>
      <c r="BR581">
        <v>0</v>
      </c>
      <c r="BS581" s="14">
        <v>3426.9555347051537</v>
      </c>
      <c r="BT581" s="15">
        <v>17803.376698346743</v>
      </c>
      <c r="BU581" s="15">
        <v>0</v>
      </c>
      <c r="BV581" s="15">
        <v>0</v>
      </c>
      <c r="BW581" s="15">
        <v>17803.376698346743</v>
      </c>
      <c r="BX581" s="15">
        <v>17803.376698346743</v>
      </c>
      <c r="BY581" s="15">
        <v>0</v>
      </c>
      <c r="BZ581" s="15">
        <v>0</v>
      </c>
      <c r="CA581" s="15">
        <v>17803.376698346743</v>
      </c>
      <c r="CB581" s="15">
        <v>2099812.3316135998</v>
      </c>
      <c r="CC581" s="15">
        <v>0</v>
      </c>
      <c r="CD581" s="15">
        <v>0</v>
      </c>
      <c r="CE581" s="15">
        <v>2099812.3316135998</v>
      </c>
      <c r="CF581" s="15">
        <v>17803.376698346743</v>
      </c>
      <c r="CG581" s="15">
        <v>0</v>
      </c>
      <c r="CH581" s="15">
        <v>0</v>
      </c>
      <c r="CI581" s="15">
        <v>17803.376698346743</v>
      </c>
      <c r="CJ581" s="15" t="s">
        <v>96</v>
      </c>
      <c r="CK581" s="15" t="s">
        <v>523</v>
      </c>
      <c r="CL581" s="15" t="s">
        <v>523</v>
      </c>
      <c r="CM581" s="15" t="s">
        <v>523</v>
      </c>
      <c r="CN581" s="15">
        <v>3426.9555347051537</v>
      </c>
      <c r="CO581" s="15">
        <v>3426.9555347051537</v>
      </c>
      <c r="CP581" s="15">
        <v>404190.93599999999</v>
      </c>
      <c r="CQ581" s="15">
        <v>3426.9555347051537</v>
      </c>
      <c r="CR581" s="14">
        <v>3426.9555347051537</v>
      </c>
      <c r="CS581">
        <v>3426.9555347051537</v>
      </c>
      <c r="CT581">
        <v>3426.9555347051537</v>
      </c>
      <c r="CU581">
        <v>404190.93599999999</v>
      </c>
      <c r="CV581">
        <v>3426.9555347051537</v>
      </c>
      <c r="CW581">
        <v>3426.9555347051537</v>
      </c>
      <c r="CX581">
        <v>4</v>
      </c>
      <c r="CY581" s="21">
        <f t="shared" si="9"/>
        <v>6.7828448972545074E-3</v>
      </c>
      <c r="CZ581" s="21" t="e">
        <f>VLOOKUP(F581,#REF!,12,0)</f>
        <v>#REF!</v>
      </c>
      <c r="DB581" s="16"/>
    </row>
    <row r="582" spans="1:106">
      <c r="A582" t="s">
        <v>1404</v>
      </c>
      <c r="B582" t="s">
        <v>1409</v>
      </c>
      <c r="C582" t="s">
        <v>2194</v>
      </c>
      <c r="D582" t="s">
        <v>2462</v>
      </c>
      <c r="E582" t="s">
        <v>1404</v>
      </c>
      <c r="F582" t="s">
        <v>1409</v>
      </c>
      <c r="I582" t="s">
        <v>1409</v>
      </c>
      <c r="J582" t="s">
        <v>523</v>
      </c>
      <c r="K582" t="s">
        <v>128</v>
      </c>
      <c r="L582" t="s">
        <v>89</v>
      </c>
      <c r="M582" t="s">
        <v>1406</v>
      </c>
      <c r="N582" t="s">
        <v>523</v>
      </c>
      <c r="O582">
        <v>44771</v>
      </c>
      <c r="P582">
        <v>44500</v>
      </c>
      <c r="Q582">
        <v>1</v>
      </c>
      <c r="R582" t="s">
        <v>94</v>
      </c>
      <c r="S582">
        <v>158569.64000000001</v>
      </c>
      <c r="T582">
        <v>158569.64000000001</v>
      </c>
      <c r="U582">
        <v>0</v>
      </c>
      <c r="V582">
        <v>0</v>
      </c>
      <c r="W582">
        <v>1</v>
      </c>
      <c r="X582">
        <v>158569.64000000001</v>
      </c>
      <c r="Y582" s="14">
        <v>158569.64000000001</v>
      </c>
      <c r="Z582">
        <v>0</v>
      </c>
      <c r="AA582">
        <v>0</v>
      </c>
      <c r="AB582">
        <v>0</v>
      </c>
      <c r="AC582" t="s">
        <v>523</v>
      </c>
      <c r="AD582">
        <v>5</v>
      </c>
      <c r="AE582">
        <v>5</v>
      </c>
      <c r="AF582">
        <v>0</v>
      </c>
      <c r="AG582">
        <v>0</v>
      </c>
      <c r="AH582" t="s">
        <v>523</v>
      </c>
      <c r="AI582">
        <v>4</v>
      </c>
      <c r="AJ582">
        <v>4</v>
      </c>
      <c r="AL582">
        <v>4</v>
      </c>
      <c r="AM582" t="s">
        <v>95</v>
      </c>
      <c r="AN582">
        <v>0</v>
      </c>
      <c r="AO582" t="s">
        <v>95</v>
      </c>
      <c r="AP582" t="s">
        <v>95</v>
      </c>
      <c r="AQ582">
        <v>1</v>
      </c>
      <c r="AS582">
        <v>1</v>
      </c>
      <c r="AT582" t="s">
        <v>92</v>
      </c>
      <c r="AU582" t="s">
        <v>95</v>
      </c>
      <c r="AV582" t="s">
        <v>94</v>
      </c>
      <c r="AW582">
        <v>158569.64000000001</v>
      </c>
      <c r="AX582">
        <v>0</v>
      </c>
      <c r="AY582">
        <v>1</v>
      </c>
      <c r="AZ582">
        <v>1013370.9983480001</v>
      </c>
      <c r="BA582">
        <v>0</v>
      </c>
      <c r="BB582" t="s">
        <v>116</v>
      </c>
      <c r="BC582" t="s">
        <v>2194</v>
      </c>
      <c r="BD582">
        <v>1075.5532735334843</v>
      </c>
      <c r="BE582">
        <v>0</v>
      </c>
      <c r="BF582">
        <v>0</v>
      </c>
      <c r="BG582">
        <v>1075.5532735334843</v>
      </c>
      <c r="BH582">
        <v>1075.5532735334843</v>
      </c>
      <c r="BI582">
        <v>0</v>
      </c>
      <c r="BJ582">
        <v>0</v>
      </c>
      <c r="BK582">
        <v>1075.5532735334843</v>
      </c>
      <c r="BL582">
        <v>126855.71200000003</v>
      </c>
      <c r="BM582">
        <v>0</v>
      </c>
      <c r="BN582">
        <v>0</v>
      </c>
      <c r="BO582">
        <v>126855.71200000003</v>
      </c>
      <c r="BP582">
        <v>1075.5532735334843</v>
      </c>
      <c r="BQ582">
        <v>0</v>
      </c>
      <c r="BR582">
        <v>0</v>
      </c>
      <c r="BS582" s="14">
        <v>1075.5532735334843</v>
      </c>
      <c r="BT582" s="15">
        <v>5587.6068113338042</v>
      </c>
      <c r="BU582" s="15">
        <v>0</v>
      </c>
      <c r="BV582" s="15">
        <v>0</v>
      </c>
      <c r="BW582" s="15">
        <v>5587.6068113338042</v>
      </c>
      <c r="BX582" s="15">
        <v>5587.6068113338042</v>
      </c>
      <c r="BY582" s="15">
        <v>0</v>
      </c>
      <c r="BZ582" s="15">
        <v>0</v>
      </c>
      <c r="CA582" s="15">
        <v>5587.6068113338042</v>
      </c>
      <c r="CB582" s="15">
        <v>659028.10941120016</v>
      </c>
      <c r="CC582" s="15">
        <v>0</v>
      </c>
      <c r="CD582" s="15">
        <v>0</v>
      </c>
      <c r="CE582" s="15">
        <v>659028.10941120016</v>
      </c>
      <c r="CF582" s="15">
        <v>5587.6068113338042</v>
      </c>
      <c r="CG582" s="15">
        <v>0</v>
      </c>
      <c r="CH582" s="15">
        <v>0</v>
      </c>
      <c r="CI582" s="15">
        <v>5587.6068113338042</v>
      </c>
      <c r="CJ582" s="15" t="s">
        <v>96</v>
      </c>
      <c r="CK582" s="15" t="s">
        <v>523</v>
      </c>
      <c r="CL582" s="15" t="s">
        <v>523</v>
      </c>
      <c r="CM582" s="15" t="s">
        <v>523</v>
      </c>
      <c r="CN582" s="15">
        <v>1075.5532735334843</v>
      </c>
      <c r="CO582" s="15">
        <v>1075.5532735334843</v>
      </c>
      <c r="CP582" s="15">
        <v>126855.71200000003</v>
      </c>
      <c r="CQ582" s="15">
        <v>1075.5532735334843</v>
      </c>
      <c r="CR582" s="14">
        <v>1075.5532735334843</v>
      </c>
      <c r="CS582">
        <v>1075.5532735334843</v>
      </c>
      <c r="CT582">
        <v>1075.5532735334843</v>
      </c>
      <c r="CU582">
        <v>126855.71200000003</v>
      </c>
      <c r="CV582">
        <v>1075.5532735334843</v>
      </c>
      <c r="CW582">
        <v>1075.5532735334843</v>
      </c>
      <c r="CX582">
        <v>4</v>
      </c>
      <c r="CY582" s="21">
        <f t="shared" si="9"/>
        <v>6.7828448972545074E-3</v>
      </c>
      <c r="CZ582" s="21" t="e">
        <f>VLOOKUP(F582,#REF!,12,0)</f>
        <v>#REF!</v>
      </c>
      <c r="DB582" s="16"/>
    </row>
    <row r="583" spans="1:106">
      <c r="A583" t="s">
        <v>1404</v>
      </c>
      <c r="B583" t="s">
        <v>1410</v>
      </c>
      <c r="C583" t="s">
        <v>2195</v>
      </c>
      <c r="D583" t="s">
        <v>2462</v>
      </c>
      <c r="E583" t="s">
        <v>1404</v>
      </c>
      <c r="F583" t="s">
        <v>1410</v>
      </c>
      <c r="I583" t="s">
        <v>1410</v>
      </c>
      <c r="J583" t="s">
        <v>523</v>
      </c>
      <c r="K583" t="s">
        <v>128</v>
      </c>
      <c r="L583" t="s">
        <v>89</v>
      </c>
      <c r="M583" t="s">
        <v>1406</v>
      </c>
      <c r="N583" t="s">
        <v>523</v>
      </c>
      <c r="O583">
        <v>44771</v>
      </c>
      <c r="P583">
        <v>44500</v>
      </c>
      <c r="Q583">
        <v>1</v>
      </c>
      <c r="R583" t="s">
        <v>94</v>
      </c>
      <c r="S583">
        <v>55552.7</v>
      </c>
      <c r="T583">
        <v>55552.7</v>
      </c>
      <c r="U583">
        <v>0</v>
      </c>
      <c r="V583">
        <v>0</v>
      </c>
      <c r="W583">
        <v>1</v>
      </c>
      <c r="X583">
        <v>55552.7</v>
      </c>
      <c r="Y583" s="14">
        <v>55552.7</v>
      </c>
      <c r="Z583">
        <v>0</v>
      </c>
      <c r="AA583">
        <v>0</v>
      </c>
      <c r="AB583">
        <v>0</v>
      </c>
      <c r="AC583" t="s">
        <v>523</v>
      </c>
      <c r="AD583">
        <v>5</v>
      </c>
      <c r="AE583">
        <v>5</v>
      </c>
      <c r="AF583">
        <v>0</v>
      </c>
      <c r="AG583">
        <v>0</v>
      </c>
      <c r="AH583" t="s">
        <v>523</v>
      </c>
      <c r="AI583">
        <v>4</v>
      </c>
      <c r="AJ583">
        <v>4</v>
      </c>
      <c r="AL583">
        <v>4</v>
      </c>
      <c r="AM583" t="s">
        <v>95</v>
      </c>
      <c r="AN583">
        <v>0</v>
      </c>
      <c r="AO583" t="s">
        <v>95</v>
      </c>
      <c r="AP583" t="s">
        <v>95</v>
      </c>
      <c r="AQ583">
        <v>1</v>
      </c>
      <c r="AS583">
        <v>1</v>
      </c>
      <c r="AT583" t="s">
        <v>92</v>
      </c>
      <c r="AU583" t="s">
        <v>95</v>
      </c>
      <c r="AV583" t="s">
        <v>94</v>
      </c>
      <c r="AW583">
        <v>55552.7</v>
      </c>
      <c r="AX583">
        <v>0</v>
      </c>
      <c r="AY583">
        <v>1</v>
      </c>
      <c r="AZ583">
        <v>355020.63988999999</v>
      </c>
      <c r="BA583">
        <v>0</v>
      </c>
      <c r="BB583" t="s">
        <v>116</v>
      </c>
      <c r="BC583" t="s">
        <v>2195</v>
      </c>
      <c r="BD583">
        <v>376.80534772371038</v>
      </c>
      <c r="BE583">
        <v>0</v>
      </c>
      <c r="BF583">
        <v>0</v>
      </c>
      <c r="BG583">
        <v>376.80534772371038</v>
      </c>
      <c r="BH583">
        <v>376.80534772371038</v>
      </c>
      <c r="BI583">
        <v>0</v>
      </c>
      <c r="BJ583">
        <v>0</v>
      </c>
      <c r="BK583">
        <v>376.80534772371038</v>
      </c>
      <c r="BL583">
        <v>44442.159999999996</v>
      </c>
      <c r="BM583">
        <v>0</v>
      </c>
      <c r="BN583">
        <v>0</v>
      </c>
      <c r="BO583">
        <v>44442.159999999996</v>
      </c>
      <c r="BP583">
        <v>376.80534772371038</v>
      </c>
      <c r="BQ583">
        <v>0</v>
      </c>
      <c r="BR583">
        <v>0</v>
      </c>
      <c r="BS583" s="14">
        <v>376.80534772371038</v>
      </c>
      <c r="BT583" s="15">
        <v>1957.5414619594478</v>
      </c>
      <c r="BU583" s="15">
        <v>0</v>
      </c>
      <c r="BV583" s="15">
        <v>0</v>
      </c>
      <c r="BW583" s="15">
        <v>1957.5414619594478</v>
      </c>
      <c r="BX583" s="15">
        <v>1957.5414619594478</v>
      </c>
      <c r="BY583" s="15">
        <v>0</v>
      </c>
      <c r="BZ583" s="15">
        <v>0</v>
      </c>
      <c r="CA583" s="15">
        <v>1957.5414619594478</v>
      </c>
      <c r="CB583" s="15">
        <v>230881.46541599999</v>
      </c>
      <c r="CC583" s="15">
        <v>0</v>
      </c>
      <c r="CD583" s="15">
        <v>0</v>
      </c>
      <c r="CE583" s="15">
        <v>230881.46541599999</v>
      </c>
      <c r="CF583" s="15">
        <v>1957.5414619594478</v>
      </c>
      <c r="CG583" s="15">
        <v>0</v>
      </c>
      <c r="CH583" s="15">
        <v>0</v>
      </c>
      <c r="CI583" s="15">
        <v>1957.5414619594478</v>
      </c>
      <c r="CJ583" s="15" t="s">
        <v>96</v>
      </c>
      <c r="CK583" s="15" t="s">
        <v>523</v>
      </c>
      <c r="CL583" s="15" t="s">
        <v>523</v>
      </c>
      <c r="CM583" s="15" t="s">
        <v>523</v>
      </c>
      <c r="CN583" s="15">
        <v>376.80534772371038</v>
      </c>
      <c r="CO583" s="15">
        <v>376.80534772371038</v>
      </c>
      <c r="CP583" s="15">
        <v>44442.159999999996</v>
      </c>
      <c r="CQ583" s="15">
        <v>376.80534772371038</v>
      </c>
      <c r="CR583" s="14">
        <v>376.80534772371038</v>
      </c>
      <c r="CS583">
        <v>376.80534772371038</v>
      </c>
      <c r="CT583">
        <v>376.80534772371038</v>
      </c>
      <c r="CU583">
        <v>44442.159999999996</v>
      </c>
      <c r="CV583">
        <v>376.80534772371038</v>
      </c>
      <c r="CW583">
        <v>376.80534772371038</v>
      </c>
      <c r="CX583">
        <v>4</v>
      </c>
      <c r="CY583" s="21">
        <f t="shared" si="9"/>
        <v>6.7828448972545065E-3</v>
      </c>
      <c r="CZ583" s="21" t="e">
        <f>VLOOKUP(F583,#REF!,12,0)</f>
        <v>#REF!</v>
      </c>
      <c r="DB583" s="16"/>
    </row>
    <row r="584" spans="1:106">
      <c r="A584" t="s">
        <v>1404</v>
      </c>
      <c r="B584" t="s">
        <v>1411</v>
      </c>
      <c r="C584" t="s">
        <v>2196</v>
      </c>
      <c r="D584" t="s">
        <v>2462</v>
      </c>
      <c r="E584" t="s">
        <v>1404</v>
      </c>
      <c r="F584" t="s">
        <v>1411</v>
      </c>
      <c r="I584" t="s">
        <v>1411</v>
      </c>
      <c r="J584" t="s">
        <v>523</v>
      </c>
      <c r="K584" t="s">
        <v>128</v>
      </c>
      <c r="L584" t="s">
        <v>89</v>
      </c>
      <c r="M584" t="s">
        <v>1406</v>
      </c>
      <c r="N584" t="s">
        <v>523</v>
      </c>
      <c r="O584">
        <v>44763</v>
      </c>
      <c r="P584">
        <v>44500</v>
      </c>
      <c r="Q584">
        <v>1</v>
      </c>
      <c r="R584" t="s">
        <v>94</v>
      </c>
      <c r="S584">
        <v>45327.8</v>
      </c>
      <c r="T584">
        <v>45327.8</v>
      </c>
      <c r="U584">
        <v>0</v>
      </c>
      <c r="V584">
        <v>0</v>
      </c>
      <c r="W584">
        <v>1</v>
      </c>
      <c r="X584">
        <v>45327.8</v>
      </c>
      <c r="Y584" s="14">
        <v>45327.8</v>
      </c>
      <c r="Z584">
        <v>0</v>
      </c>
      <c r="AA584">
        <v>0</v>
      </c>
      <c r="AB584">
        <v>0</v>
      </c>
      <c r="AC584" t="s">
        <v>523</v>
      </c>
      <c r="AD584">
        <v>5</v>
      </c>
      <c r="AE584">
        <v>5</v>
      </c>
      <c r="AF584">
        <v>0</v>
      </c>
      <c r="AG584">
        <v>0</v>
      </c>
      <c r="AH584" t="s">
        <v>523</v>
      </c>
      <c r="AI584">
        <v>4</v>
      </c>
      <c r="AJ584">
        <v>4</v>
      </c>
      <c r="AL584">
        <v>4</v>
      </c>
      <c r="AM584" t="s">
        <v>95</v>
      </c>
      <c r="AN584">
        <v>0</v>
      </c>
      <c r="AO584" t="s">
        <v>95</v>
      </c>
      <c r="AP584" t="s">
        <v>95</v>
      </c>
      <c r="AQ584">
        <v>1</v>
      </c>
      <c r="AS584">
        <v>1</v>
      </c>
      <c r="AT584" t="s">
        <v>92</v>
      </c>
      <c r="AU584" t="s">
        <v>95</v>
      </c>
      <c r="AV584" t="s">
        <v>94</v>
      </c>
      <c r="AW584">
        <v>45327.8</v>
      </c>
      <c r="AX584">
        <v>0</v>
      </c>
      <c r="AY584">
        <v>1</v>
      </c>
      <c r="AZ584">
        <v>289676.37145999999</v>
      </c>
      <c r="BA584">
        <v>0</v>
      </c>
      <c r="BB584" t="s">
        <v>116</v>
      </c>
      <c r="BC584" t="s">
        <v>2196</v>
      </c>
      <c r="BD584">
        <v>307.45143693377287</v>
      </c>
      <c r="BE584">
        <v>0</v>
      </c>
      <c r="BF584">
        <v>0</v>
      </c>
      <c r="BG584">
        <v>307.45143693377287</v>
      </c>
      <c r="BH584">
        <v>307.45143693377287</v>
      </c>
      <c r="BI584">
        <v>0</v>
      </c>
      <c r="BJ584">
        <v>0</v>
      </c>
      <c r="BK584">
        <v>307.45143693377287</v>
      </c>
      <c r="BL584">
        <v>36262.239999999998</v>
      </c>
      <c r="BM584">
        <v>0</v>
      </c>
      <c r="BN584">
        <v>0</v>
      </c>
      <c r="BO584">
        <v>36262.239999999998</v>
      </c>
      <c r="BP584">
        <v>307.45143693377287</v>
      </c>
      <c r="BQ584">
        <v>0</v>
      </c>
      <c r="BR584">
        <v>0</v>
      </c>
      <c r="BS584" s="14">
        <v>307.45143693377287</v>
      </c>
      <c r="BT584" s="15">
        <v>1597.2409600146434</v>
      </c>
      <c r="BU584" s="15">
        <v>0</v>
      </c>
      <c r="BV584" s="15">
        <v>0</v>
      </c>
      <c r="BW584" s="15">
        <v>1597.2409600146434</v>
      </c>
      <c r="BX584" s="15">
        <v>1597.2409600146434</v>
      </c>
      <c r="BY584" s="15">
        <v>0</v>
      </c>
      <c r="BZ584" s="15">
        <v>0</v>
      </c>
      <c r="CA584" s="15">
        <v>1597.2409600146434</v>
      </c>
      <c r="CB584" s="15">
        <v>188385.963024</v>
      </c>
      <c r="CC584" s="15">
        <v>0</v>
      </c>
      <c r="CD584" s="15">
        <v>0</v>
      </c>
      <c r="CE584" s="15">
        <v>188385.963024</v>
      </c>
      <c r="CF584" s="15">
        <v>1597.2409600146434</v>
      </c>
      <c r="CG584" s="15">
        <v>0</v>
      </c>
      <c r="CH584" s="15">
        <v>0</v>
      </c>
      <c r="CI584" s="15">
        <v>1597.2409600146434</v>
      </c>
      <c r="CJ584" s="15" t="s">
        <v>96</v>
      </c>
      <c r="CK584" s="15" t="s">
        <v>523</v>
      </c>
      <c r="CL584" s="15" t="s">
        <v>523</v>
      </c>
      <c r="CM584" s="15" t="s">
        <v>523</v>
      </c>
      <c r="CN584" s="15">
        <v>307.45143693377287</v>
      </c>
      <c r="CO584" s="15">
        <v>307.45143693377287</v>
      </c>
      <c r="CP584" s="15">
        <v>36262.239999999998</v>
      </c>
      <c r="CQ584" s="15">
        <v>307.45143693377287</v>
      </c>
      <c r="CR584" s="14">
        <v>307.45143693377287</v>
      </c>
      <c r="CS584">
        <v>307.45143693377287</v>
      </c>
      <c r="CT584">
        <v>307.45143693377287</v>
      </c>
      <c r="CU584">
        <v>36262.239999999998</v>
      </c>
      <c r="CV584">
        <v>307.45143693377287</v>
      </c>
      <c r="CW584">
        <v>307.45143693377287</v>
      </c>
      <c r="CX584">
        <v>4</v>
      </c>
      <c r="CY584" s="21">
        <f t="shared" si="9"/>
        <v>6.7828448972545074E-3</v>
      </c>
      <c r="CZ584" s="21" t="e">
        <f>VLOOKUP(F584,#REF!,12,0)</f>
        <v>#REF!</v>
      </c>
      <c r="DB584" s="16"/>
    </row>
    <row r="585" spans="1:106">
      <c r="A585" t="s">
        <v>1404</v>
      </c>
      <c r="B585" t="s">
        <v>1412</v>
      </c>
      <c r="C585" t="s">
        <v>2197</v>
      </c>
      <c r="D585" t="s">
        <v>2462</v>
      </c>
      <c r="E585" t="s">
        <v>1404</v>
      </c>
      <c r="F585" t="s">
        <v>1412</v>
      </c>
      <c r="I585" t="s">
        <v>1412</v>
      </c>
      <c r="J585" t="s">
        <v>523</v>
      </c>
      <c r="K585" t="s">
        <v>128</v>
      </c>
      <c r="L585" t="s">
        <v>89</v>
      </c>
      <c r="M585" t="s">
        <v>1406</v>
      </c>
      <c r="N585" t="s">
        <v>523</v>
      </c>
      <c r="O585">
        <v>44893</v>
      </c>
      <c r="P585">
        <v>44500</v>
      </c>
      <c r="Q585">
        <v>2</v>
      </c>
      <c r="R585" t="s">
        <v>94</v>
      </c>
      <c r="S585">
        <v>5912995.0499999998</v>
      </c>
      <c r="T585">
        <v>5912995.0499999998</v>
      </c>
      <c r="U585">
        <v>0</v>
      </c>
      <c r="V585">
        <v>0</v>
      </c>
      <c r="W585">
        <v>1</v>
      </c>
      <c r="X585">
        <v>5912995.0499999998</v>
      </c>
      <c r="Y585" s="14">
        <v>5912995.0499999998</v>
      </c>
      <c r="Z585">
        <v>0</v>
      </c>
      <c r="AA585">
        <v>0</v>
      </c>
      <c r="AB585">
        <v>0</v>
      </c>
      <c r="AC585" t="s">
        <v>523</v>
      </c>
      <c r="AD585">
        <v>5</v>
      </c>
      <c r="AE585">
        <v>5</v>
      </c>
      <c r="AF585">
        <v>0</v>
      </c>
      <c r="AG585">
        <v>0</v>
      </c>
      <c r="AH585" t="s">
        <v>523</v>
      </c>
      <c r="AI585">
        <v>4</v>
      </c>
      <c r="AJ585">
        <v>4</v>
      </c>
      <c r="AL585">
        <v>4</v>
      </c>
      <c r="AM585" t="s">
        <v>95</v>
      </c>
      <c r="AN585">
        <v>0</v>
      </c>
      <c r="AO585" t="s">
        <v>95</v>
      </c>
      <c r="AP585" t="s">
        <v>95</v>
      </c>
      <c r="AQ585">
        <v>1</v>
      </c>
      <c r="AS585">
        <v>1</v>
      </c>
      <c r="AT585" t="s">
        <v>92</v>
      </c>
      <c r="AU585" t="s">
        <v>95</v>
      </c>
      <c r="AV585" t="s">
        <v>94</v>
      </c>
      <c r="AW585">
        <v>5912995.0499999998</v>
      </c>
      <c r="AX585">
        <v>0</v>
      </c>
      <c r="AY585">
        <v>1</v>
      </c>
      <c r="AZ585">
        <v>37788177.466035001</v>
      </c>
      <c r="BA585">
        <v>0</v>
      </c>
      <c r="BB585" t="s">
        <v>116</v>
      </c>
      <c r="BC585" t="s">
        <v>2197</v>
      </c>
      <c r="BD585">
        <v>40106.928302383654</v>
      </c>
      <c r="BE585">
        <v>0</v>
      </c>
      <c r="BF585">
        <v>0</v>
      </c>
      <c r="BG585">
        <v>40106.928302383654</v>
      </c>
      <c r="BH585">
        <v>84647.267011060903</v>
      </c>
      <c r="BI585">
        <v>0</v>
      </c>
      <c r="BJ585">
        <v>0</v>
      </c>
      <c r="BK585">
        <v>84647.267011060903</v>
      </c>
      <c r="BL585">
        <v>4730396.04</v>
      </c>
      <c r="BM585">
        <v>0</v>
      </c>
      <c r="BN585">
        <v>0</v>
      </c>
      <c r="BO585">
        <v>4730396.04</v>
      </c>
      <c r="BP585">
        <v>40106.928302383654</v>
      </c>
      <c r="BQ585">
        <v>0</v>
      </c>
      <c r="BR585">
        <v>0</v>
      </c>
      <c r="BS585" s="14">
        <v>40106.928302383654</v>
      </c>
      <c r="BT585" s="15">
        <v>208359.50322371331</v>
      </c>
      <c r="BU585" s="15">
        <v>0</v>
      </c>
      <c r="BV585" s="15">
        <v>0</v>
      </c>
      <c r="BW585" s="15">
        <v>208359.50322371331</v>
      </c>
      <c r="BX585" s="15">
        <v>439751.01684916252</v>
      </c>
      <c r="BY585" s="15">
        <v>0</v>
      </c>
      <c r="BZ585" s="15">
        <v>0</v>
      </c>
      <c r="CA585" s="15">
        <v>439751.01684916252</v>
      </c>
      <c r="CB585" s="15">
        <v>24574880.467404</v>
      </c>
      <c r="CC585" s="15">
        <v>0</v>
      </c>
      <c r="CD585" s="15">
        <v>0</v>
      </c>
      <c r="CE585" s="15">
        <v>24574880.467404</v>
      </c>
      <c r="CF585" s="15">
        <v>208359.50322371331</v>
      </c>
      <c r="CG585" s="15">
        <v>0</v>
      </c>
      <c r="CH585" s="15">
        <v>0</v>
      </c>
      <c r="CI585" s="15">
        <v>208359.50322371331</v>
      </c>
      <c r="CJ585" s="15" t="s">
        <v>96</v>
      </c>
      <c r="CK585" s="15" t="s">
        <v>523</v>
      </c>
      <c r="CL585" s="15" t="s">
        <v>523</v>
      </c>
      <c r="CM585" s="15" t="s">
        <v>523</v>
      </c>
      <c r="CN585" s="15">
        <v>40106.928302383654</v>
      </c>
      <c r="CO585" s="15">
        <v>84647.267011060903</v>
      </c>
      <c r="CP585" s="15">
        <v>4730396.04</v>
      </c>
      <c r="CQ585" s="15">
        <v>40106.928302383654</v>
      </c>
      <c r="CR585" s="14">
        <v>40106.928302383654</v>
      </c>
      <c r="CS585">
        <v>40106.928302383654</v>
      </c>
      <c r="CT585">
        <v>84647.267011060903</v>
      </c>
      <c r="CU585">
        <v>4730396.04</v>
      </c>
      <c r="CV585">
        <v>40106.928302383654</v>
      </c>
      <c r="CW585">
        <v>40106.928302383654</v>
      </c>
      <c r="CX585">
        <v>4</v>
      </c>
      <c r="CY585" s="21">
        <f t="shared" si="9"/>
        <v>6.7828448972545065E-3</v>
      </c>
      <c r="CZ585" s="21" t="e">
        <f>VLOOKUP(F585,#REF!,12,0)</f>
        <v>#REF!</v>
      </c>
      <c r="DB585" s="16"/>
    </row>
    <row r="586" spans="1:106">
      <c r="A586" t="s">
        <v>1404</v>
      </c>
      <c r="B586" t="s">
        <v>1413</v>
      </c>
      <c r="C586" t="s">
        <v>2198</v>
      </c>
      <c r="D586" t="s">
        <v>2462</v>
      </c>
      <c r="E586" t="s">
        <v>1404</v>
      </c>
      <c r="F586" t="s">
        <v>1413</v>
      </c>
      <c r="I586" t="s">
        <v>1413</v>
      </c>
      <c r="J586" t="s">
        <v>523</v>
      </c>
      <c r="K586" t="s">
        <v>128</v>
      </c>
      <c r="L586" t="s">
        <v>89</v>
      </c>
      <c r="M586" t="s">
        <v>1406</v>
      </c>
      <c r="N586" t="s">
        <v>523</v>
      </c>
      <c r="O586">
        <v>44853</v>
      </c>
      <c r="P586">
        <v>44500</v>
      </c>
      <c r="Q586">
        <v>1</v>
      </c>
      <c r="R586" t="s">
        <v>94</v>
      </c>
      <c r="S586">
        <v>217302.67</v>
      </c>
      <c r="T586">
        <v>217302.67</v>
      </c>
      <c r="U586">
        <v>0</v>
      </c>
      <c r="V586">
        <v>0</v>
      </c>
      <c r="W586">
        <v>1</v>
      </c>
      <c r="X586">
        <v>217302.67</v>
      </c>
      <c r="Y586" s="14">
        <v>217302.67</v>
      </c>
      <c r="Z586">
        <v>0</v>
      </c>
      <c r="AA586">
        <v>0</v>
      </c>
      <c r="AB586">
        <v>0</v>
      </c>
      <c r="AC586" t="s">
        <v>523</v>
      </c>
      <c r="AD586">
        <v>5</v>
      </c>
      <c r="AE586">
        <v>5</v>
      </c>
      <c r="AF586">
        <v>0</v>
      </c>
      <c r="AG586">
        <v>0</v>
      </c>
      <c r="AH586" t="s">
        <v>523</v>
      </c>
      <c r="AI586">
        <v>4</v>
      </c>
      <c r="AJ586">
        <v>4</v>
      </c>
      <c r="AL586">
        <v>4</v>
      </c>
      <c r="AM586" t="s">
        <v>95</v>
      </c>
      <c r="AN586">
        <v>0</v>
      </c>
      <c r="AO586" t="s">
        <v>95</v>
      </c>
      <c r="AP586" t="s">
        <v>95</v>
      </c>
      <c r="AQ586">
        <v>1</v>
      </c>
      <c r="AS586">
        <v>1</v>
      </c>
      <c r="AT586" t="s">
        <v>92</v>
      </c>
      <c r="AU586" t="s">
        <v>95</v>
      </c>
      <c r="AV586" t="s">
        <v>94</v>
      </c>
      <c r="AW586">
        <v>217302.67</v>
      </c>
      <c r="AX586">
        <v>0</v>
      </c>
      <c r="AY586">
        <v>1</v>
      </c>
      <c r="AZ586">
        <v>1388716.1731690001</v>
      </c>
      <c r="BA586">
        <v>0</v>
      </c>
      <c r="BB586" t="s">
        <v>116</v>
      </c>
      <c r="BC586" t="s">
        <v>2198</v>
      </c>
      <c r="BD586">
        <v>1473.9303063692801</v>
      </c>
      <c r="BE586">
        <v>0</v>
      </c>
      <c r="BF586">
        <v>0</v>
      </c>
      <c r="BG586">
        <v>1473.9303063692801</v>
      </c>
      <c r="BH586">
        <v>1473.9303063692801</v>
      </c>
      <c r="BI586">
        <v>0</v>
      </c>
      <c r="BJ586">
        <v>0</v>
      </c>
      <c r="BK586">
        <v>1473.9303063692801</v>
      </c>
      <c r="BL586">
        <v>173842.136</v>
      </c>
      <c r="BM586">
        <v>0</v>
      </c>
      <c r="BN586">
        <v>0</v>
      </c>
      <c r="BO586">
        <v>173842.136</v>
      </c>
      <c r="BP586">
        <v>1473.9303063692801</v>
      </c>
      <c r="BQ586">
        <v>0</v>
      </c>
      <c r="BR586">
        <v>0</v>
      </c>
      <c r="BS586" s="14">
        <v>1473.9303063692801</v>
      </c>
      <c r="BT586" s="15">
        <v>7657.2153346190471</v>
      </c>
      <c r="BU586" s="15">
        <v>0</v>
      </c>
      <c r="BV586" s="15">
        <v>0</v>
      </c>
      <c r="BW586" s="15">
        <v>7657.2153346190471</v>
      </c>
      <c r="BX586" s="15">
        <v>7657.2153346190471</v>
      </c>
      <c r="BY586" s="15">
        <v>0</v>
      </c>
      <c r="BZ586" s="15">
        <v>0</v>
      </c>
      <c r="CA586" s="15">
        <v>7657.2153346190471</v>
      </c>
      <c r="CB586" s="15">
        <v>903127.28073360003</v>
      </c>
      <c r="CC586" s="15">
        <v>0</v>
      </c>
      <c r="CD586" s="15">
        <v>0</v>
      </c>
      <c r="CE586" s="15">
        <v>903127.28073360003</v>
      </c>
      <c r="CF586" s="15">
        <v>7657.2153346190471</v>
      </c>
      <c r="CG586" s="15">
        <v>0</v>
      </c>
      <c r="CH586" s="15">
        <v>0</v>
      </c>
      <c r="CI586" s="15">
        <v>7657.2153346190471</v>
      </c>
      <c r="CJ586" s="15" t="s">
        <v>96</v>
      </c>
      <c r="CK586" s="15" t="s">
        <v>523</v>
      </c>
      <c r="CL586" s="15" t="s">
        <v>523</v>
      </c>
      <c r="CM586" s="15" t="s">
        <v>523</v>
      </c>
      <c r="CN586" s="15">
        <v>1473.9303063692801</v>
      </c>
      <c r="CO586" s="15">
        <v>1473.9303063692801</v>
      </c>
      <c r="CP586" s="15">
        <v>173842.136</v>
      </c>
      <c r="CQ586" s="15">
        <v>1473.9303063692801</v>
      </c>
      <c r="CR586" s="14">
        <v>1473.9303063692801</v>
      </c>
      <c r="CS586">
        <v>1473.9303063692801</v>
      </c>
      <c r="CT586">
        <v>1473.9303063692801</v>
      </c>
      <c r="CU586">
        <v>173842.136</v>
      </c>
      <c r="CV586">
        <v>1473.9303063692801</v>
      </c>
      <c r="CW586">
        <v>1473.9303063692801</v>
      </c>
      <c r="CX586">
        <v>4</v>
      </c>
      <c r="CY586" s="21">
        <f t="shared" si="9"/>
        <v>6.7828448972545065E-3</v>
      </c>
      <c r="CZ586" s="21" t="e">
        <f>VLOOKUP(F586,#REF!,12,0)</f>
        <v>#REF!</v>
      </c>
      <c r="DB586" s="16"/>
    </row>
    <row r="587" spans="1:106">
      <c r="A587" t="s">
        <v>1404</v>
      </c>
      <c r="B587" t="s">
        <v>1414</v>
      </c>
      <c r="C587" t="s">
        <v>2199</v>
      </c>
      <c r="D587" t="s">
        <v>2462</v>
      </c>
      <c r="E587" t="s">
        <v>1404</v>
      </c>
      <c r="F587" t="s">
        <v>1414</v>
      </c>
      <c r="I587" t="s">
        <v>1414</v>
      </c>
      <c r="J587" t="s">
        <v>523</v>
      </c>
      <c r="K587" t="s">
        <v>128</v>
      </c>
      <c r="L587" t="s">
        <v>89</v>
      </c>
      <c r="M587" t="s">
        <v>1406</v>
      </c>
      <c r="N587" t="s">
        <v>523</v>
      </c>
      <c r="O587">
        <v>44889</v>
      </c>
      <c r="P587">
        <v>44500</v>
      </c>
      <c r="Q587">
        <v>2</v>
      </c>
      <c r="R587" t="s">
        <v>94</v>
      </c>
      <c r="S587">
        <v>7340830.7199999997</v>
      </c>
      <c r="T587">
        <v>7340830.7199999997</v>
      </c>
      <c r="U587">
        <v>0</v>
      </c>
      <c r="V587">
        <v>0</v>
      </c>
      <c r="W587">
        <v>1</v>
      </c>
      <c r="X587">
        <v>7340830.7199999997</v>
      </c>
      <c r="Y587" s="14">
        <v>7340830.7199999997</v>
      </c>
      <c r="Z587">
        <v>0</v>
      </c>
      <c r="AA587">
        <v>0</v>
      </c>
      <c r="AB587">
        <v>0</v>
      </c>
      <c r="AC587" t="s">
        <v>523</v>
      </c>
      <c r="AD587">
        <v>5</v>
      </c>
      <c r="AE587">
        <v>5</v>
      </c>
      <c r="AF587">
        <v>0</v>
      </c>
      <c r="AG587">
        <v>0</v>
      </c>
      <c r="AH587" t="s">
        <v>523</v>
      </c>
      <c r="AI587">
        <v>4</v>
      </c>
      <c r="AJ587">
        <v>4</v>
      </c>
      <c r="AL587">
        <v>4</v>
      </c>
      <c r="AM587" t="s">
        <v>95</v>
      </c>
      <c r="AN587">
        <v>0</v>
      </c>
      <c r="AO587" t="s">
        <v>95</v>
      </c>
      <c r="AP587" t="s">
        <v>95</v>
      </c>
      <c r="AQ587">
        <v>1</v>
      </c>
      <c r="AS587">
        <v>1</v>
      </c>
      <c r="AT587" t="s">
        <v>92</v>
      </c>
      <c r="AU587" t="s">
        <v>95</v>
      </c>
      <c r="AV587" t="s">
        <v>94</v>
      </c>
      <c r="AW587">
        <v>7340830.7199999997</v>
      </c>
      <c r="AX587">
        <v>0</v>
      </c>
      <c r="AY587">
        <v>1</v>
      </c>
      <c r="AZ587">
        <v>46913046.882303998</v>
      </c>
      <c r="BA587">
        <v>0</v>
      </c>
      <c r="BB587" t="s">
        <v>116</v>
      </c>
      <c r="BC587" t="s">
        <v>2199</v>
      </c>
      <c r="BD587">
        <v>49791.71619076113</v>
      </c>
      <c r="BE587">
        <v>0</v>
      </c>
      <c r="BF587">
        <v>0</v>
      </c>
      <c r="BG587">
        <v>49791.71619076113</v>
      </c>
      <c r="BH587">
        <v>105087.39695948816</v>
      </c>
      <c r="BI587">
        <v>0</v>
      </c>
      <c r="BJ587">
        <v>0</v>
      </c>
      <c r="BK587">
        <v>105087.39695948816</v>
      </c>
      <c r="BL587">
        <v>5872664.5759999994</v>
      </c>
      <c r="BM587">
        <v>0</v>
      </c>
      <c r="BN587">
        <v>0</v>
      </c>
      <c r="BO587">
        <v>5872664.5759999994</v>
      </c>
      <c r="BP587">
        <v>49791.71619076113</v>
      </c>
      <c r="BQ587">
        <v>0</v>
      </c>
      <c r="BR587">
        <v>0</v>
      </c>
      <c r="BS587" s="14">
        <v>49791.71619076113</v>
      </c>
      <c r="BT587" s="15">
        <v>258672.94478262315</v>
      </c>
      <c r="BU587" s="15">
        <v>0</v>
      </c>
      <c r="BV587" s="15">
        <v>0</v>
      </c>
      <c r="BW587" s="15">
        <v>258672.94478262315</v>
      </c>
      <c r="BX587" s="15">
        <v>545939.53594423691</v>
      </c>
      <c r="BY587" s="15">
        <v>0</v>
      </c>
      <c r="BZ587" s="15">
        <v>0</v>
      </c>
      <c r="CA587" s="15">
        <v>545939.53594423691</v>
      </c>
      <c r="CB587" s="15">
        <v>30509079.738777597</v>
      </c>
      <c r="CC587" s="15">
        <v>0</v>
      </c>
      <c r="CD587" s="15">
        <v>0</v>
      </c>
      <c r="CE587" s="15">
        <v>30509079.738777597</v>
      </c>
      <c r="CF587" s="15">
        <v>258672.94478262315</v>
      </c>
      <c r="CG587" s="15">
        <v>0</v>
      </c>
      <c r="CH587" s="15">
        <v>0</v>
      </c>
      <c r="CI587" s="15">
        <v>258672.94478262315</v>
      </c>
      <c r="CJ587" s="15" t="s">
        <v>96</v>
      </c>
      <c r="CK587" s="15" t="s">
        <v>523</v>
      </c>
      <c r="CL587" s="15" t="s">
        <v>523</v>
      </c>
      <c r="CM587" s="15" t="s">
        <v>523</v>
      </c>
      <c r="CN587" s="15">
        <v>49791.71619076113</v>
      </c>
      <c r="CO587" s="15">
        <v>105087.39695948816</v>
      </c>
      <c r="CP587" s="15">
        <v>5872664.5759999994</v>
      </c>
      <c r="CQ587" s="15">
        <v>49791.71619076113</v>
      </c>
      <c r="CR587" s="14">
        <v>49791.71619076113</v>
      </c>
      <c r="CS587">
        <v>49791.71619076113</v>
      </c>
      <c r="CT587">
        <v>105087.39695948816</v>
      </c>
      <c r="CU587">
        <v>5872664.5759999994</v>
      </c>
      <c r="CV587">
        <v>49791.71619076113</v>
      </c>
      <c r="CW587">
        <v>49791.71619076113</v>
      </c>
      <c r="CX587">
        <v>4</v>
      </c>
      <c r="CY587" s="21">
        <f t="shared" si="9"/>
        <v>6.7828448972545074E-3</v>
      </c>
      <c r="CZ587" s="21" t="e">
        <f>VLOOKUP(F587,#REF!,12,0)</f>
        <v>#REF!</v>
      </c>
      <c r="DB587" s="16"/>
    </row>
    <row r="588" spans="1:106">
      <c r="A588" t="s">
        <v>1404</v>
      </c>
      <c r="B588" t="s">
        <v>1415</v>
      </c>
      <c r="C588" t="s">
        <v>2200</v>
      </c>
      <c r="D588" t="s">
        <v>2462</v>
      </c>
      <c r="E588" t="s">
        <v>1404</v>
      </c>
      <c r="F588" t="s">
        <v>1415</v>
      </c>
      <c r="I588" t="s">
        <v>1415</v>
      </c>
      <c r="J588" t="s">
        <v>523</v>
      </c>
      <c r="K588" t="s">
        <v>128</v>
      </c>
      <c r="L588" t="s">
        <v>89</v>
      </c>
      <c r="M588" t="s">
        <v>1406</v>
      </c>
      <c r="N588" t="s">
        <v>523</v>
      </c>
      <c r="O588">
        <v>44874</v>
      </c>
      <c r="P588">
        <v>44500</v>
      </c>
      <c r="Q588">
        <v>2</v>
      </c>
      <c r="R588" t="s">
        <v>94</v>
      </c>
      <c r="S588">
        <v>4403.03</v>
      </c>
      <c r="T588">
        <v>4403.03</v>
      </c>
      <c r="U588">
        <v>0</v>
      </c>
      <c r="V588">
        <v>0</v>
      </c>
      <c r="W588">
        <v>1</v>
      </c>
      <c r="X588">
        <v>4403.03</v>
      </c>
      <c r="Y588" s="14">
        <v>4403.03</v>
      </c>
      <c r="Z588">
        <v>0</v>
      </c>
      <c r="AA588">
        <v>0</v>
      </c>
      <c r="AB588">
        <v>0</v>
      </c>
      <c r="AC588" t="s">
        <v>523</v>
      </c>
      <c r="AD588">
        <v>5</v>
      </c>
      <c r="AE588">
        <v>5</v>
      </c>
      <c r="AF588">
        <v>0</v>
      </c>
      <c r="AG588">
        <v>0</v>
      </c>
      <c r="AH588" t="s">
        <v>523</v>
      </c>
      <c r="AI588">
        <v>4</v>
      </c>
      <c r="AJ588">
        <v>4</v>
      </c>
      <c r="AL588">
        <v>4</v>
      </c>
      <c r="AM588" t="s">
        <v>95</v>
      </c>
      <c r="AN588">
        <v>0</v>
      </c>
      <c r="AO588" t="s">
        <v>95</v>
      </c>
      <c r="AP588" t="s">
        <v>95</v>
      </c>
      <c r="AQ588">
        <v>1</v>
      </c>
      <c r="AS588">
        <v>1</v>
      </c>
      <c r="AT588" t="s">
        <v>92</v>
      </c>
      <c r="AU588" t="s">
        <v>95</v>
      </c>
      <c r="AV588" t="s">
        <v>94</v>
      </c>
      <c r="AW588">
        <v>4403.03</v>
      </c>
      <c r="AX588">
        <v>0</v>
      </c>
      <c r="AY588">
        <v>1</v>
      </c>
      <c r="AZ588">
        <v>28138.443820999997</v>
      </c>
      <c r="BA588">
        <v>0</v>
      </c>
      <c r="BB588" t="s">
        <v>116</v>
      </c>
      <c r="BC588" t="s">
        <v>2200</v>
      </c>
      <c r="BD588">
        <v>29.865069567958511</v>
      </c>
      <c r="BE588">
        <v>0</v>
      </c>
      <c r="BF588">
        <v>0</v>
      </c>
      <c r="BG588">
        <v>29.865069567958511</v>
      </c>
      <c r="BH588">
        <v>63.031416890449037</v>
      </c>
      <c r="BI588">
        <v>0</v>
      </c>
      <c r="BJ588">
        <v>0</v>
      </c>
      <c r="BK588">
        <v>63.031416890449037</v>
      </c>
      <c r="BL588">
        <v>3522.424</v>
      </c>
      <c r="BM588">
        <v>0</v>
      </c>
      <c r="BN588">
        <v>0</v>
      </c>
      <c r="BO588">
        <v>3522.424</v>
      </c>
      <c r="BP588">
        <v>29.865069567958511</v>
      </c>
      <c r="BQ588">
        <v>0</v>
      </c>
      <c r="BR588">
        <v>0</v>
      </c>
      <c r="BS588" s="14">
        <v>29.865069567958511</v>
      </c>
      <c r="BT588" s="15">
        <v>155.15202291250125</v>
      </c>
      <c r="BU588" s="15">
        <v>0</v>
      </c>
      <c r="BV588" s="15">
        <v>0</v>
      </c>
      <c r="BW588" s="15">
        <v>155.15202291250125</v>
      </c>
      <c r="BX588" s="15">
        <v>327.45451388757181</v>
      </c>
      <c r="BY588" s="15">
        <v>0</v>
      </c>
      <c r="BZ588" s="15">
        <v>0</v>
      </c>
      <c r="CA588" s="15">
        <v>327.45451388757181</v>
      </c>
      <c r="CB588" s="15">
        <v>18299.3449224</v>
      </c>
      <c r="CC588" s="15">
        <v>0</v>
      </c>
      <c r="CD588" s="15">
        <v>0</v>
      </c>
      <c r="CE588" s="15">
        <v>18299.3449224</v>
      </c>
      <c r="CF588" s="15">
        <v>155.15202291250125</v>
      </c>
      <c r="CG588" s="15">
        <v>0</v>
      </c>
      <c r="CH588" s="15">
        <v>0</v>
      </c>
      <c r="CI588" s="15">
        <v>155.15202291250125</v>
      </c>
      <c r="CJ588" s="15" t="s">
        <v>96</v>
      </c>
      <c r="CK588" s="15" t="s">
        <v>523</v>
      </c>
      <c r="CL588" s="15" t="s">
        <v>523</v>
      </c>
      <c r="CM588" s="15" t="s">
        <v>523</v>
      </c>
      <c r="CN588" s="15">
        <v>29.865069567958511</v>
      </c>
      <c r="CO588" s="15">
        <v>63.031416890449037</v>
      </c>
      <c r="CP588" s="15">
        <v>3522.424</v>
      </c>
      <c r="CQ588" s="15">
        <v>29.865069567958511</v>
      </c>
      <c r="CR588" s="14">
        <v>29.865069567958511</v>
      </c>
      <c r="CS588">
        <v>29.865069567958511</v>
      </c>
      <c r="CT588">
        <v>63.031416890449037</v>
      </c>
      <c r="CU588">
        <v>3522.424</v>
      </c>
      <c r="CV588">
        <v>29.865069567958511</v>
      </c>
      <c r="CW588">
        <v>29.865069567958511</v>
      </c>
      <c r="CX588">
        <v>4</v>
      </c>
      <c r="CY588" s="21">
        <f t="shared" si="9"/>
        <v>6.7828448972545074E-3</v>
      </c>
      <c r="CZ588" s="21" t="e">
        <f>VLOOKUP(F588,#REF!,12,0)</f>
        <v>#REF!</v>
      </c>
      <c r="DB588" s="16"/>
    </row>
    <row r="589" spans="1:106">
      <c r="A589" t="s">
        <v>1404</v>
      </c>
      <c r="B589" t="s">
        <v>1416</v>
      </c>
      <c r="C589" t="s">
        <v>2201</v>
      </c>
      <c r="D589" t="s">
        <v>2462</v>
      </c>
      <c r="E589" t="s">
        <v>1404</v>
      </c>
      <c r="F589" t="s">
        <v>1416</v>
      </c>
      <c r="I589" t="s">
        <v>1416</v>
      </c>
      <c r="J589" t="s">
        <v>523</v>
      </c>
      <c r="K589" t="s">
        <v>128</v>
      </c>
      <c r="L589" t="s">
        <v>89</v>
      </c>
      <c r="M589" t="s">
        <v>1406</v>
      </c>
      <c r="N589" t="s">
        <v>523</v>
      </c>
      <c r="O589">
        <v>44772</v>
      </c>
      <c r="P589">
        <v>44500</v>
      </c>
      <c r="Q589">
        <v>1</v>
      </c>
      <c r="R589" t="s">
        <v>94</v>
      </c>
      <c r="S589">
        <v>842096.78</v>
      </c>
      <c r="T589">
        <v>842096.78</v>
      </c>
      <c r="U589">
        <v>0</v>
      </c>
      <c r="V589">
        <v>0</v>
      </c>
      <c r="W589">
        <v>1</v>
      </c>
      <c r="X589">
        <v>842096.78</v>
      </c>
      <c r="Y589" s="14">
        <v>842096.78</v>
      </c>
      <c r="Z589">
        <v>0</v>
      </c>
      <c r="AA589">
        <v>0</v>
      </c>
      <c r="AB589">
        <v>0</v>
      </c>
      <c r="AC589" t="s">
        <v>523</v>
      </c>
      <c r="AD589">
        <v>5</v>
      </c>
      <c r="AE589">
        <v>5</v>
      </c>
      <c r="AF589">
        <v>0</v>
      </c>
      <c r="AG589">
        <v>0</v>
      </c>
      <c r="AH589" t="s">
        <v>523</v>
      </c>
      <c r="AI589">
        <v>4</v>
      </c>
      <c r="AJ589">
        <v>4</v>
      </c>
      <c r="AL589">
        <v>4</v>
      </c>
      <c r="AM589" t="s">
        <v>95</v>
      </c>
      <c r="AN589">
        <v>0</v>
      </c>
      <c r="AO589" t="s">
        <v>95</v>
      </c>
      <c r="AP589" t="s">
        <v>95</v>
      </c>
      <c r="AQ589">
        <v>1</v>
      </c>
      <c r="AS589">
        <v>1</v>
      </c>
      <c r="AT589" t="s">
        <v>92</v>
      </c>
      <c r="AU589" t="s">
        <v>95</v>
      </c>
      <c r="AV589" t="s">
        <v>94</v>
      </c>
      <c r="AW589">
        <v>842096.78</v>
      </c>
      <c r="AX589">
        <v>0</v>
      </c>
      <c r="AY589">
        <v>1</v>
      </c>
      <c r="AZ589">
        <v>5381587.891946</v>
      </c>
      <c r="BA589">
        <v>0</v>
      </c>
      <c r="BB589" t="s">
        <v>116</v>
      </c>
      <c r="BC589" t="s">
        <v>2201</v>
      </c>
      <c r="BD589">
        <v>5711.811847217451</v>
      </c>
      <c r="BE589">
        <v>0</v>
      </c>
      <c r="BF589">
        <v>0</v>
      </c>
      <c r="BG589">
        <v>5711.811847217451</v>
      </c>
      <c r="BH589">
        <v>5711.811847217451</v>
      </c>
      <c r="BI589">
        <v>0</v>
      </c>
      <c r="BJ589">
        <v>0</v>
      </c>
      <c r="BK589">
        <v>5711.811847217451</v>
      </c>
      <c r="BL589">
        <v>673677.424</v>
      </c>
      <c r="BM589">
        <v>0</v>
      </c>
      <c r="BN589">
        <v>0</v>
      </c>
      <c r="BO589">
        <v>673677.424</v>
      </c>
      <c r="BP589">
        <v>5711.811847217451</v>
      </c>
      <c r="BQ589">
        <v>0</v>
      </c>
      <c r="BR589">
        <v>0</v>
      </c>
      <c r="BS589" s="14">
        <v>5711.811847217451</v>
      </c>
      <c r="BT589" s="15">
        <v>29673.43372747938</v>
      </c>
      <c r="BU589" s="15">
        <v>0</v>
      </c>
      <c r="BV589" s="15">
        <v>0</v>
      </c>
      <c r="BW589" s="15">
        <v>29673.43372747938</v>
      </c>
      <c r="BX589" s="15">
        <v>29673.43372747938</v>
      </c>
      <c r="BY589" s="15">
        <v>0</v>
      </c>
      <c r="BZ589" s="15">
        <v>0</v>
      </c>
      <c r="CA589" s="15">
        <v>29673.43372747938</v>
      </c>
      <c r="CB589" s="15">
        <v>3499821.5854223999</v>
      </c>
      <c r="CC589" s="15">
        <v>0</v>
      </c>
      <c r="CD589" s="15">
        <v>0</v>
      </c>
      <c r="CE589" s="15">
        <v>3499821.5854223999</v>
      </c>
      <c r="CF589" s="15">
        <v>29673.43372747938</v>
      </c>
      <c r="CG589" s="15">
        <v>0</v>
      </c>
      <c r="CH589" s="15">
        <v>0</v>
      </c>
      <c r="CI589" s="15">
        <v>29673.43372747938</v>
      </c>
      <c r="CJ589" s="15" t="s">
        <v>96</v>
      </c>
      <c r="CK589" s="15" t="s">
        <v>523</v>
      </c>
      <c r="CL589" s="15" t="s">
        <v>523</v>
      </c>
      <c r="CM589" s="15" t="s">
        <v>523</v>
      </c>
      <c r="CN589" s="15">
        <v>5711.811847217451</v>
      </c>
      <c r="CO589" s="15">
        <v>5711.811847217451</v>
      </c>
      <c r="CP589" s="15">
        <v>673677.424</v>
      </c>
      <c r="CQ589" s="15">
        <v>5711.811847217451</v>
      </c>
      <c r="CR589" s="14">
        <v>5711.811847217451</v>
      </c>
      <c r="CS589">
        <v>5711.811847217451</v>
      </c>
      <c r="CT589">
        <v>5711.811847217451</v>
      </c>
      <c r="CU589">
        <v>673677.424</v>
      </c>
      <c r="CV589">
        <v>5711.811847217451</v>
      </c>
      <c r="CW589">
        <v>5711.811847217451</v>
      </c>
      <c r="CX589">
        <v>4</v>
      </c>
      <c r="CY589" s="21">
        <f t="shared" si="9"/>
        <v>6.7828448972545065E-3</v>
      </c>
      <c r="CZ589" s="21" t="e">
        <f>VLOOKUP(F589,#REF!,12,0)</f>
        <v>#REF!</v>
      </c>
      <c r="DB589" s="16"/>
    </row>
    <row r="590" spans="1:106">
      <c r="A590" t="s">
        <v>1404</v>
      </c>
      <c r="B590" t="s">
        <v>1417</v>
      </c>
      <c r="C590" t="s">
        <v>2202</v>
      </c>
      <c r="D590" t="s">
        <v>2462</v>
      </c>
      <c r="E590" t="s">
        <v>1404</v>
      </c>
      <c r="F590" t="s">
        <v>1417</v>
      </c>
      <c r="I590" t="s">
        <v>1417</v>
      </c>
      <c r="J590" t="s">
        <v>523</v>
      </c>
      <c r="K590" t="s">
        <v>128</v>
      </c>
      <c r="L590" t="s">
        <v>89</v>
      </c>
      <c r="M590" t="s">
        <v>1406</v>
      </c>
      <c r="N590" t="s">
        <v>523</v>
      </c>
      <c r="O590">
        <v>44772</v>
      </c>
      <c r="P590">
        <v>44500</v>
      </c>
      <c r="Q590">
        <v>1</v>
      </c>
      <c r="R590" t="s">
        <v>94</v>
      </c>
      <c r="S590">
        <v>109336.03</v>
      </c>
      <c r="T590">
        <v>109336.03</v>
      </c>
      <c r="U590">
        <v>0</v>
      </c>
      <c r="V590">
        <v>0</v>
      </c>
      <c r="W590">
        <v>1</v>
      </c>
      <c r="X590">
        <v>109336.03</v>
      </c>
      <c r="Y590" s="14">
        <v>109336.03</v>
      </c>
      <c r="Z590">
        <v>0</v>
      </c>
      <c r="AA590">
        <v>0</v>
      </c>
      <c r="AB590">
        <v>0</v>
      </c>
      <c r="AC590" t="s">
        <v>523</v>
      </c>
      <c r="AD590">
        <v>5</v>
      </c>
      <c r="AE590">
        <v>5</v>
      </c>
      <c r="AF590">
        <v>0</v>
      </c>
      <c r="AG590">
        <v>0</v>
      </c>
      <c r="AH590" t="s">
        <v>523</v>
      </c>
      <c r="AI590">
        <v>4</v>
      </c>
      <c r="AJ590">
        <v>4</v>
      </c>
      <c r="AL590">
        <v>4</v>
      </c>
      <c r="AM590" t="s">
        <v>95</v>
      </c>
      <c r="AN590">
        <v>0</v>
      </c>
      <c r="AO590" t="s">
        <v>95</v>
      </c>
      <c r="AP590" t="s">
        <v>95</v>
      </c>
      <c r="AQ590">
        <v>1</v>
      </c>
      <c r="AS590">
        <v>1</v>
      </c>
      <c r="AT590" t="s">
        <v>92</v>
      </c>
      <c r="AU590" t="s">
        <v>95</v>
      </c>
      <c r="AV590" t="s">
        <v>94</v>
      </c>
      <c r="AW590">
        <v>109336.03</v>
      </c>
      <c r="AX590">
        <v>0</v>
      </c>
      <c r="AY590">
        <v>1</v>
      </c>
      <c r="AZ590">
        <v>698733.76692099997</v>
      </c>
      <c r="BA590">
        <v>0</v>
      </c>
      <c r="BB590" t="s">
        <v>116</v>
      </c>
      <c r="BC590" t="s">
        <v>2202</v>
      </c>
      <c r="BD590">
        <v>741.60933317156559</v>
      </c>
      <c r="BE590">
        <v>0</v>
      </c>
      <c r="BF590">
        <v>0</v>
      </c>
      <c r="BG590">
        <v>741.60933317156559</v>
      </c>
      <c r="BH590">
        <v>741.60933317156559</v>
      </c>
      <c r="BI590">
        <v>0</v>
      </c>
      <c r="BJ590">
        <v>0</v>
      </c>
      <c r="BK590">
        <v>741.60933317156559</v>
      </c>
      <c r="BL590">
        <v>87468.823999999993</v>
      </c>
      <c r="BM590">
        <v>0</v>
      </c>
      <c r="BN590">
        <v>0</v>
      </c>
      <c r="BO590">
        <v>87468.823999999993</v>
      </c>
      <c r="BP590">
        <v>741.60933317156559</v>
      </c>
      <c r="BQ590">
        <v>0</v>
      </c>
      <c r="BR590">
        <v>0</v>
      </c>
      <c r="BS590" s="14">
        <v>741.60933317156559</v>
      </c>
      <c r="BT590" s="15">
        <v>3852.7346467596003</v>
      </c>
      <c r="BU590" s="15">
        <v>0</v>
      </c>
      <c r="BV590" s="15">
        <v>0</v>
      </c>
      <c r="BW590" s="15">
        <v>3852.7346467596003</v>
      </c>
      <c r="BX590" s="15">
        <v>3852.7346467596003</v>
      </c>
      <c r="BY590" s="15">
        <v>0</v>
      </c>
      <c r="BZ590" s="15">
        <v>0</v>
      </c>
      <c r="CA590" s="15">
        <v>3852.7346467596003</v>
      </c>
      <c r="CB590" s="15">
        <v>454409.28756239999</v>
      </c>
      <c r="CC590" s="15">
        <v>0</v>
      </c>
      <c r="CD590" s="15">
        <v>0</v>
      </c>
      <c r="CE590" s="15">
        <v>454409.28756239999</v>
      </c>
      <c r="CF590" s="15">
        <v>3852.7346467596003</v>
      </c>
      <c r="CG590" s="15">
        <v>0</v>
      </c>
      <c r="CH590" s="15">
        <v>0</v>
      </c>
      <c r="CI590" s="15">
        <v>3852.7346467596003</v>
      </c>
      <c r="CJ590" s="15" t="s">
        <v>96</v>
      </c>
      <c r="CK590" s="15" t="s">
        <v>523</v>
      </c>
      <c r="CL590" s="15" t="s">
        <v>523</v>
      </c>
      <c r="CM590" s="15" t="s">
        <v>523</v>
      </c>
      <c r="CN590" s="15">
        <v>741.60933317156559</v>
      </c>
      <c r="CO590" s="15">
        <v>741.60933317156559</v>
      </c>
      <c r="CP590" s="15">
        <v>87468.823999999993</v>
      </c>
      <c r="CQ590" s="15">
        <v>741.60933317156559</v>
      </c>
      <c r="CR590" s="14">
        <v>741.60933317156559</v>
      </c>
      <c r="CS590">
        <v>741.60933317156559</v>
      </c>
      <c r="CT590">
        <v>741.60933317156559</v>
      </c>
      <c r="CU590">
        <v>87468.823999999993</v>
      </c>
      <c r="CV590">
        <v>741.60933317156559</v>
      </c>
      <c r="CW590">
        <v>741.60933317156559</v>
      </c>
      <c r="CX590">
        <v>4</v>
      </c>
      <c r="CY590" s="21">
        <f t="shared" si="9"/>
        <v>6.7828448972545065E-3</v>
      </c>
      <c r="CZ590" s="21" t="e">
        <f>VLOOKUP(F590,#REF!,12,0)</f>
        <v>#REF!</v>
      </c>
      <c r="DB590" s="16"/>
    </row>
    <row r="591" spans="1:106">
      <c r="A591" t="s">
        <v>1404</v>
      </c>
      <c r="B591" t="s">
        <v>1418</v>
      </c>
      <c r="C591" t="s">
        <v>2203</v>
      </c>
      <c r="D591" t="s">
        <v>2462</v>
      </c>
      <c r="E591" t="s">
        <v>1404</v>
      </c>
      <c r="F591" t="s">
        <v>1418</v>
      </c>
      <c r="I591" t="s">
        <v>1418</v>
      </c>
      <c r="J591" t="s">
        <v>523</v>
      </c>
      <c r="K591" t="s">
        <v>128</v>
      </c>
      <c r="L591" t="s">
        <v>89</v>
      </c>
      <c r="M591" t="s">
        <v>1406</v>
      </c>
      <c r="N591" t="s">
        <v>523</v>
      </c>
      <c r="O591">
        <v>44895</v>
      </c>
      <c r="P591">
        <v>44500</v>
      </c>
      <c r="Q591">
        <v>2</v>
      </c>
      <c r="R591" t="s">
        <v>94</v>
      </c>
      <c r="S591">
        <v>1558035.19</v>
      </c>
      <c r="T591">
        <v>1558035.19</v>
      </c>
      <c r="U591">
        <v>0</v>
      </c>
      <c r="V591">
        <v>0</v>
      </c>
      <c r="W591">
        <v>1</v>
      </c>
      <c r="X591">
        <v>1558035.19</v>
      </c>
      <c r="Y591" s="14">
        <v>1558035.19</v>
      </c>
      <c r="Z591">
        <v>0</v>
      </c>
      <c r="AA591">
        <v>0</v>
      </c>
      <c r="AB591">
        <v>0</v>
      </c>
      <c r="AC591" t="s">
        <v>523</v>
      </c>
      <c r="AD591">
        <v>5</v>
      </c>
      <c r="AE591">
        <v>5</v>
      </c>
      <c r="AF591">
        <v>0</v>
      </c>
      <c r="AG591">
        <v>0</v>
      </c>
      <c r="AH591" t="s">
        <v>523</v>
      </c>
      <c r="AI591">
        <v>4</v>
      </c>
      <c r="AJ591">
        <v>4</v>
      </c>
      <c r="AL591">
        <v>4</v>
      </c>
      <c r="AM591" t="s">
        <v>95</v>
      </c>
      <c r="AN591">
        <v>0</v>
      </c>
      <c r="AO591" t="s">
        <v>95</v>
      </c>
      <c r="AP591" t="s">
        <v>95</v>
      </c>
      <c r="AQ591">
        <v>1</v>
      </c>
      <c r="AS591">
        <v>1</v>
      </c>
      <c r="AT591" t="s">
        <v>92</v>
      </c>
      <c r="AU591" t="s">
        <v>95</v>
      </c>
      <c r="AV591" t="s">
        <v>94</v>
      </c>
      <c r="AW591">
        <v>1558035.19</v>
      </c>
      <c r="AX591">
        <v>0</v>
      </c>
      <c r="AY591">
        <v>1</v>
      </c>
      <c r="AZ591">
        <v>9956935.4887329992</v>
      </c>
      <c r="BA591">
        <v>0</v>
      </c>
      <c r="BB591" t="s">
        <v>116</v>
      </c>
      <c r="BC591" t="s">
        <v>2203</v>
      </c>
      <c r="BD591">
        <v>10567.911038234455</v>
      </c>
      <c r="BE591">
        <v>0</v>
      </c>
      <c r="BF591">
        <v>0</v>
      </c>
      <c r="BG591">
        <v>10567.911038234455</v>
      </c>
      <c r="BH591">
        <v>22303.996473083302</v>
      </c>
      <c r="BI591">
        <v>0</v>
      </c>
      <c r="BJ591">
        <v>0</v>
      </c>
      <c r="BK591">
        <v>22303.996473083302</v>
      </c>
      <c r="BL591">
        <v>1246428.1520000002</v>
      </c>
      <c r="BM591">
        <v>0</v>
      </c>
      <c r="BN591">
        <v>0</v>
      </c>
      <c r="BO591">
        <v>1246428.1520000002</v>
      </c>
      <c r="BP591">
        <v>10567.911038234455</v>
      </c>
      <c r="BQ591">
        <v>0</v>
      </c>
      <c r="BR591">
        <v>0</v>
      </c>
      <c r="BS591" s="14">
        <v>10567.911038234455</v>
      </c>
      <c r="BT591" s="15">
        <v>54901.354634731819</v>
      </c>
      <c r="BU591" s="15">
        <v>0</v>
      </c>
      <c r="BV591" s="15">
        <v>0</v>
      </c>
      <c r="BW591" s="15">
        <v>54901.354634731819</v>
      </c>
      <c r="BX591" s="15">
        <v>115871.49207731507</v>
      </c>
      <c r="BY591" s="15">
        <v>0</v>
      </c>
      <c r="BZ591" s="15">
        <v>0</v>
      </c>
      <c r="CA591" s="15">
        <v>115871.49207731507</v>
      </c>
      <c r="CB591" s="15">
        <v>6475318.8924552016</v>
      </c>
      <c r="CC591" s="15">
        <v>0</v>
      </c>
      <c r="CD591" s="15">
        <v>0</v>
      </c>
      <c r="CE591" s="15">
        <v>6475318.8924552016</v>
      </c>
      <c r="CF591" s="15">
        <v>54901.354634731819</v>
      </c>
      <c r="CG591" s="15">
        <v>0</v>
      </c>
      <c r="CH591" s="15">
        <v>0</v>
      </c>
      <c r="CI591" s="15">
        <v>54901.354634731819</v>
      </c>
      <c r="CJ591" s="15" t="s">
        <v>96</v>
      </c>
      <c r="CK591" s="15" t="s">
        <v>523</v>
      </c>
      <c r="CL591" s="15" t="s">
        <v>523</v>
      </c>
      <c r="CM591" s="15" t="s">
        <v>523</v>
      </c>
      <c r="CN591" s="15">
        <v>10567.911038234455</v>
      </c>
      <c r="CO591" s="15">
        <v>22303.996473083302</v>
      </c>
      <c r="CP591" s="15">
        <v>1246428.1520000002</v>
      </c>
      <c r="CQ591" s="15">
        <v>10567.911038234455</v>
      </c>
      <c r="CR591" s="14">
        <v>10567.911038234455</v>
      </c>
      <c r="CS591">
        <v>10567.911038234455</v>
      </c>
      <c r="CT591">
        <v>22303.996473083302</v>
      </c>
      <c r="CU591">
        <v>1246428.1520000002</v>
      </c>
      <c r="CV591">
        <v>10567.911038234455</v>
      </c>
      <c r="CW591">
        <v>10567.911038234455</v>
      </c>
      <c r="CX591">
        <v>4</v>
      </c>
      <c r="CY591" s="21">
        <f t="shared" si="9"/>
        <v>6.7828448972545065E-3</v>
      </c>
      <c r="CZ591" s="21" t="e">
        <f>VLOOKUP(F591,#REF!,12,0)</f>
        <v>#REF!</v>
      </c>
      <c r="DB591" s="16"/>
    </row>
    <row r="592" spans="1:106">
      <c r="A592" t="s">
        <v>1404</v>
      </c>
      <c r="B592" t="s">
        <v>1419</v>
      </c>
      <c r="C592" t="s">
        <v>2204</v>
      </c>
      <c r="D592" t="s">
        <v>2462</v>
      </c>
      <c r="E592" t="s">
        <v>1404</v>
      </c>
      <c r="F592" t="s">
        <v>1419</v>
      </c>
      <c r="I592" t="s">
        <v>1419</v>
      </c>
      <c r="J592" t="s">
        <v>523</v>
      </c>
      <c r="K592" t="s">
        <v>128</v>
      </c>
      <c r="L592" t="s">
        <v>89</v>
      </c>
      <c r="M592" t="s">
        <v>1406</v>
      </c>
      <c r="N592" t="s">
        <v>523</v>
      </c>
      <c r="O592">
        <v>44874</v>
      </c>
      <c r="P592">
        <v>44500</v>
      </c>
      <c r="Q592">
        <v>2</v>
      </c>
      <c r="R592" t="s">
        <v>94</v>
      </c>
      <c r="S592">
        <v>130136.34</v>
      </c>
      <c r="T592">
        <v>130136.34</v>
      </c>
      <c r="U592">
        <v>0</v>
      </c>
      <c r="V592">
        <v>0</v>
      </c>
      <c r="W592">
        <v>1</v>
      </c>
      <c r="X592">
        <v>130136.34</v>
      </c>
      <c r="Y592" s="14">
        <v>130136.34</v>
      </c>
      <c r="Z592">
        <v>0</v>
      </c>
      <c r="AA592">
        <v>0</v>
      </c>
      <c r="AB592">
        <v>0</v>
      </c>
      <c r="AC592" t="s">
        <v>523</v>
      </c>
      <c r="AD592">
        <v>5</v>
      </c>
      <c r="AE592">
        <v>5</v>
      </c>
      <c r="AF592">
        <v>0</v>
      </c>
      <c r="AG592">
        <v>0</v>
      </c>
      <c r="AH592" t="s">
        <v>523</v>
      </c>
      <c r="AI592">
        <v>4</v>
      </c>
      <c r="AJ592">
        <v>4</v>
      </c>
      <c r="AL592">
        <v>4</v>
      </c>
      <c r="AM592" t="s">
        <v>95</v>
      </c>
      <c r="AN592">
        <v>0</v>
      </c>
      <c r="AO592" t="s">
        <v>95</v>
      </c>
      <c r="AP592" t="s">
        <v>95</v>
      </c>
      <c r="AQ592">
        <v>1</v>
      </c>
      <c r="AS592">
        <v>1</v>
      </c>
      <c r="AT592" t="s">
        <v>92</v>
      </c>
      <c r="AU592" t="s">
        <v>95</v>
      </c>
      <c r="AV592" t="s">
        <v>94</v>
      </c>
      <c r="AW592">
        <v>130136.34</v>
      </c>
      <c r="AX592">
        <v>0</v>
      </c>
      <c r="AY592">
        <v>1</v>
      </c>
      <c r="AZ592">
        <v>831662.3080379999</v>
      </c>
      <c r="BA592">
        <v>0</v>
      </c>
      <c r="BB592" t="s">
        <v>116</v>
      </c>
      <c r="BC592" t="s">
        <v>2204</v>
      </c>
      <c r="BD592">
        <v>882.6946097163775</v>
      </c>
      <c r="BE592">
        <v>0</v>
      </c>
      <c r="BF592">
        <v>0</v>
      </c>
      <c r="BG592">
        <v>882.6946097163775</v>
      </c>
      <c r="BH592">
        <v>1862.9620736486509</v>
      </c>
      <c r="BI592">
        <v>0</v>
      </c>
      <c r="BJ592">
        <v>0</v>
      </c>
      <c r="BK592">
        <v>1862.9620736486509</v>
      </c>
      <c r="BL592">
        <v>104109.07199999999</v>
      </c>
      <c r="BM592">
        <v>0</v>
      </c>
      <c r="BN592">
        <v>0</v>
      </c>
      <c r="BO592">
        <v>104109.07199999999</v>
      </c>
      <c r="BP592">
        <v>882.6946097163775</v>
      </c>
      <c r="BQ592">
        <v>0</v>
      </c>
      <c r="BR592">
        <v>0</v>
      </c>
      <c r="BS592" s="14">
        <v>882.6946097163775</v>
      </c>
      <c r="BT592" s="15">
        <v>4585.6867669375524</v>
      </c>
      <c r="BU592" s="15">
        <v>0</v>
      </c>
      <c r="BV592" s="15">
        <v>0</v>
      </c>
      <c r="BW592" s="15">
        <v>4585.6867669375524</v>
      </c>
      <c r="BX592" s="15">
        <v>9678.274268812107</v>
      </c>
      <c r="BY592" s="15">
        <v>0</v>
      </c>
      <c r="BZ592" s="15">
        <v>0</v>
      </c>
      <c r="CA592" s="15">
        <v>9678.274268812107</v>
      </c>
      <c r="CB592" s="15">
        <v>540857.03994719998</v>
      </c>
      <c r="CC592" s="15">
        <v>0</v>
      </c>
      <c r="CD592" s="15">
        <v>0</v>
      </c>
      <c r="CE592" s="15">
        <v>540857.03994719998</v>
      </c>
      <c r="CF592" s="15">
        <v>4585.6867669375524</v>
      </c>
      <c r="CG592" s="15">
        <v>0</v>
      </c>
      <c r="CH592" s="15">
        <v>0</v>
      </c>
      <c r="CI592" s="15">
        <v>4585.6867669375524</v>
      </c>
      <c r="CJ592" s="15" t="s">
        <v>96</v>
      </c>
      <c r="CK592" s="15" t="s">
        <v>523</v>
      </c>
      <c r="CL592" s="15" t="s">
        <v>523</v>
      </c>
      <c r="CM592" s="15" t="s">
        <v>523</v>
      </c>
      <c r="CN592" s="15">
        <v>882.6946097163775</v>
      </c>
      <c r="CO592" s="15">
        <v>1862.9620736486509</v>
      </c>
      <c r="CP592" s="15">
        <v>104109.07199999999</v>
      </c>
      <c r="CQ592" s="15">
        <v>882.6946097163775</v>
      </c>
      <c r="CR592" s="14">
        <v>882.6946097163775</v>
      </c>
      <c r="CS592">
        <v>882.6946097163775</v>
      </c>
      <c r="CT592">
        <v>1862.9620736486509</v>
      </c>
      <c r="CU592">
        <v>104109.07199999999</v>
      </c>
      <c r="CV592">
        <v>882.6946097163775</v>
      </c>
      <c r="CW592">
        <v>882.6946097163775</v>
      </c>
      <c r="CX592">
        <v>4</v>
      </c>
      <c r="CY592" s="21">
        <f t="shared" si="9"/>
        <v>6.7828448972545065E-3</v>
      </c>
      <c r="CZ592" s="21" t="e">
        <f>VLOOKUP(F592,#REF!,12,0)</f>
        <v>#REF!</v>
      </c>
      <c r="DB592" s="16"/>
    </row>
    <row r="593" spans="1:106">
      <c r="A593" t="s">
        <v>1404</v>
      </c>
      <c r="B593" t="s">
        <v>1420</v>
      </c>
      <c r="C593" t="s">
        <v>2205</v>
      </c>
      <c r="D593" t="s">
        <v>2462</v>
      </c>
      <c r="E593" t="s">
        <v>1404</v>
      </c>
      <c r="F593" t="s">
        <v>1420</v>
      </c>
      <c r="I593" t="s">
        <v>1420</v>
      </c>
      <c r="J593" t="s">
        <v>523</v>
      </c>
      <c r="K593" t="s">
        <v>128</v>
      </c>
      <c r="L593" t="s">
        <v>89</v>
      </c>
      <c r="M593" t="s">
        <v>1406</v>
      </c>
      <c r="N593" t="s">
        <v>523</v>
      </c>
      <c r="O593">
        <v>44889</v>
      </c>
      <c r="P593">
        <v>44500</v>
      </c>
      <c r="Q593">
        <v>2</v>
      </c>
      <c r="R593" t="s">
        <v>94</v>
      </c>
      <c r="S593">
        <v>132067.1</v>
      </c>
      <c r="T593">
        <v>132067.1</v>
      </c>
      <c r="U593">
        <v>0</v>
      </c>
      <c r="V593">
        <v>0</v>
      </c>
      <c r="W593">
        <v>1</v>
      </c>
      <c r="X593">
        <v>132067.1</v>
      </c>
      <c r="Y593" s="14">
        <v>132067.1</v>
      </c>
      <c r="Z593">
        <v>0</v>
      </c>
      <c r="AA593">
        <v>0</v>
      </c>
      <c r="AB593">
        <v>0</v>
      </c>
      <c r="AC593" t="s">
        <v>523</v>
      </c>
      <c r="AD593">
        <v>5</v>
      </c>
      <c r="AE593">
        <v>5</v>
      </c>
      <c r="AF593">
        <v>0</v>
      </c>
      <c r="AG593">
        <v>0</v>
      </c>
      <c r="AH593" t="s">
        <v>523</v>
      </c>
      <c r="AI593">
        <v>4</v>
      </c>
      <c r="AJ593">
        <v>4</v>
      </c>
      <c r="AL593">
        <v>4</v>
      </c>
      <c r="AM593" t="s">
        <v>95</v>
      </c>
      <c r="AN593">
        <v>0</v>
      </c>
      <c r="AO593" t="s">
        <v>95</v>
      </c>
      <c r="AP593" t="s">
        <v>95</v>
      </c>
      <c r="AQ593">
        <v>1</v>
      </c>
      <c r="AS593">
        <v>1</v>
      </c>
      <c r="AT593" t="s">
        <v>92</v>
      </c>
      <c r="AU593" t="s">
        <v>95</v>
      </c>
      <c r="AV593" t="s">
        <v>94</v>
      </c>
      <c r="AW593">
        <v>132067.1</v>
      </c>
      <c r="AX593">
        <v>0</v>
      </c>
      <c r="AY593">
        <v>1</v>
      </c>
      <c r="AZ593">
        <v>844001.21597000002</v>
      </c>
      <c r="BA593">
        <v>0</v>
      </c>
      <c r="BB593" t="s">
        <v>116</v>
      </c>
      <c r="BC593" t="s">
        <v>2205</v>
      </c>
      <c r="BD593">
        <v>895.79065533020071</v>
      </c>
      <c r="BE593">
        <v>0</v>
      </c>
      <c r="BF593">
        <v>0</v>
      </c>
      <c r="BG593">
        <v>895.79065533020071</v>
      </c>
      <c r="BH593">
        <v>1890.6017986733279</v>
      </c>
      <c r="BI593">
        <v>0</v>
      </c>
      <c r="BJ593">
        <v>0</v>
      </c>
      <c r="BK593">
        <v>1890.6017986733279</v>
      </c>
      <c r="BL593">
        <v>105653.68</v>
      </c>
      <c r="BM593">
        <v>0</v>
      </c>
      <c r="BN593">
        <v>0</v>
      </c>
      <c r="BO593">
        <v>105653.68</v>
      </c>
      <c r="BP593">
        <v>895.79065533020071</v>
      </c>
      <c r="BQ593">
        <v>0</v>
      </c>
      <c r="BR593">
        <v>0</v>
      </c>
      <c r="BS593" s="14">
        <v>895.79065533020071</v>
      </c>
      <c r="BT593" s="15">
        <v>4653.7220335059255</v>
      </c>
      <c r="BU593" s="15">
        <v>0</v>
      </c>
      <c r="BV593" s="15">
        <v>0</v>
      </c>
      <c r="BW593" s="15">
        <v>4653.7220335059255</v>
      </c>
      <c r="BX593" s="15">
        <v>9821.8654042878061</v>
      </c>
      <c r="BY593" s="15">
        <v>0</v>
      </c>
      <c r="BZ593" s="15">
        <v>0</v>
      </c>
      <c r="CA593" s="15">
        <v>9821.8654042878061</v>
      </c>
      <c r="CB593" s="15">
        <v>548881.43296799995</v>
      </c>
      <c r="CC593" s="15">
        <v>0</v>
      </c>
      <c r="CD593" s="15">
        <v>0</v>
      </c>
      <c r="CE593" s="15">
        <v>548881.43296799995</v>
      </c>
      <c r="CF593" s="15">
        <v>4653.7220335059255</v>
      </c>
      <c r="CG593" s="15">
        <v>0</v>
      </c>
      <c r="CH593" s="15">
        <v>0</v>
      </c>
      <c r="CI593" s="15">
        <v>4653.7220335059255</v>
      </c>
      <c r="CJ593" s="15" t="s">
        <v>96</v>
      </c>
      <c r="CK593" s="15" t="s">
        <v>523</v>
      </c>
      <c r="CL593" s="15" t="s">
        <v>523</v>
      </c>
      <c r="CM593" s="15" t="s">
        <v>523</v>
      </c>
      <c r="CN593" s="15">
        <v>895.79065533020071</v>
      </c>
      <c r="CO593" s="15">
        <v>1890.6017986733279</v>
      </c>
      <c r="CP593" s="15">
        <v>105653.68</v>
      </c>
      <c r="CQ593" s="15">
        <v>895.79065533020071</v>
      </c>
      <c r="CR593" s="14">
        <v>895.79065533020071</v>
      </c>
      <c r="CS593">
        <v>895.79065533020071</v>
      </c>
      <c r="CT593">
        <v>1890.6017986733279</v>
      </c>
      <c r="CU593">
        <v>105653.68</v>
      </c>
      <c r="CV593">
        <v>895.79065533020071</v>
      </c>
      <c r="CW593">
        <v>895.79065533020071</v>
      </c>
      <c r="CX593">
        <v>4</v>
      </c>
      <c r="CY593" s="21">
        <f t="shared" si="9"/>
        <v>6.7828448972545065E-3</v>
      </c>
      <c r="CZ593" s="21" t="e">
        <f>VLOOKUP(F593,#REF!,12,0)</f>
        <v>#REF!</v>
      </c>
      <c r="DB593" s="16"/>
    </row>
    <row r="594" spans="1:106">
      <c r="A594" t="s">
        <v>1404</v>
      </c>
      <c r="B594" t="s">
        <v>1421</v>
      </c>
      <c r="C594" t="s">
        <v>2206</v>
      </c>
      <c r="D594" t="s">
        <v>2462</v>
      </c>
      <c r="E594" t="s">
        <v>1404</v>
      </c>
      <c r="F594" t="s">
        <v>1421</v>
      </c>
      <c r="I594" t="s">
        <v>1421</v>
      </c>
      <c r="J594" t="s">
        <v>523</v>
      </c>
      <c r="K594" t="s">
        <v>128</v>
      </c>
      <c r="L594" t="s">
        <v>89</v>
      </c>
      <c r="M594" t="s">
        <v>1406</v>
      </c>
      <c r="N594" t="s">
        <v>523</v>
      </c>
      <c r="O594">
        <v>44895</v>
      </c>
      <c r="P594">
        <v>44500</v>
      </c>
      <c r="Q594">
        <v>2</v>
      </c>
      <c r="R594" t="s">
        <v>94</v>
      </c>
      <c r="S594">
        <v>242204.7</v>
      </c>
      <c r="T594">
        <v>242204.7</v>
      </c>
      <c r="U594">
        <v>0</v>
      </c>
      <c r="V594">
        <v>0</v>
      </c>
      <c r="W594">
        <v>1</v>
      </c>
      <c r="X594">
        <v>242204.7</v>
      </c>
      <c r="Y594" s="14">
        <v>242204.7</v>
      </c>
      <c r="Z594">
        <v>0</v>
      </c>
      <c r="AA594">
        <v>0</v>
      </c>
      <c r="AB594">
        <v>0</v>
      </c>
      <c r="AC594" t="s">
        <v>523</v>
      </c>
      <c r="AD594">
        <v>5</v>
      </c>
      <c r="AE594">
        <v>5</v>
      </c>
      <c r="AF594">
        <v>0</v>
      </c>
      <c r="AG594">
        <v>0</v>
      </c>
      <c r="AH594" t="s">
        <v>523</v>
      </c>
      <c r="AI594">
        <v>4</v>
      </c>
      <c r="AJ594">
        <v>4</v>
      </c>
      <c r="AL594">
        <v>4</v>
      </c>
      <c r="AM594" t="s">
        <v>95</v>
      </c>
      <c r="AN594">
        <v>0</v>
      </c>
      <c r="AO594" t="s">
        <v>95</v>
      </c>
      <c r="AP594" t="s">
        <v>95</v>
      </c>
      <c r="AQ594">
        <v>1</v>
      </c>
      <c r="AS594">
        <v>1</v>
      </c>
      <c r="AT594" t="s">
        <v>92</v>
      </c>
      <c r="AU594" t="s">
        <v>95</v>
      </c>
      <c r="AV594" t="s">
        <v>94</v>
      </c>
      <c r="AW594">
        <v>242204.7</v>
      </c>
      <c r="AX594">
        <v>0</v>
      </c>
      <c r="AY594">
        <v>1</v>
      </c>
      <c r="AZ594">
        <v>1547857.57629</v>
      </c>
      <c r="BA594">
        <v>0</v>
      </c>
      <c r="BB594" t="s">
        <v>116</v>
      </c>
      <c r="BC594" t="s">
        <v>2206</v>
      </c>
      <c r="BD594">
        <v>1642.8369134860588</v>
      </c>
      <c r="BE594">
        <v>0</v>
      </c>
      <c r="BF594">
        <v>0</v>
      </c>
      <c r="BG594">
        <v>1642.8369134860588</v>
      </c>
      <c r="BH594">
        <v>3467.2726323750107</v>
      </c>
      <c r="BI594">
        <v>0</v>
      </c>
      <c r="BJ594">
        <v>0</v>
      </c>
      <c r="BK594">
        <v>3467.2726323750107</v>
      </c>
      <c r="BL594">
        <v>193763.76000000004</v>
      </c>
      <c r="BM594">
        <v>0</v>
      </c>
      <c r="BN594">
        <v>0</v>
      </c>
      <c r="BO594">
        <v>193763.76000000004</v>
      </c>
      <c r="BP594">
        <v>1642.8369134860588</v>
      </c>
      <c r="BQ594">
        <v>0</v>
      </c>
      <c r="BR594">
        <v>0</v>
      </c>
      <c r="BS594" s="14">
        <v>1642.8369134860588</v>
      </c>
      <c r="BT594" s="15">
        <v>8534.7020492514239</v>
      </c>
      <c r="BU594" s="15">
        <v>0</v>
      </c>
      <c r="BV594" s="15">
        <v>0</v>
      </c>
      <c r="BW594" s="15">
        <v>8534.7020492514239</v>
      </c>
      <c r="BX594" s="15">
        <v>18012.828052451419</v>
      </c>
      <c r="BY594" s="15">
        <v>0</v>
      </c>
      <c r="BZ594" s="15">
        <v>0</v>
      </c>
      <c r="CA594" s="15">
        <v>18012.828052451419</v>
      </c>
      <c r="CB594" s="15">
        <v>1006622.1095760002</v>
      </c>
      <c r="CC594" s="15">
        <v>0</v>
      </c>
      <c r="CD594" s="15">
        <v>0</v>
      </c>
      <c r="CE594" s="15">
        <v>1006622.1095760002</v>
      </c>
      <c r="CF594" s="15">
        <v>8534.7020492514239</v>
      </c>
      <c r="CG594" s="15">
        <v>0</v>
      </c>
      <c r="CH594" s="15">
        <v>0</v>
      </c>
      <c r="CI594" s="15">
        <v>8534.7020492514239</v>
      </c>
      <c r="CJ594" s="15" t="s">
        <v>96</v>
      </c>
      <c r="CK594" s="15" t="s">
        <v>523</v>
      </c>
      <c r="CL594" s="15" t="s">
        <v>523</v>
      </c>
      <c r="CM594" s="15" t="s">
        <v>523</v>
      </c>
      <c r="CN594" s="15">
        <v>1642.8369134860588</v>
      </c>
      <c r="CO594" s="15">
        <v>3467.2726323750107</v>
      </c>
      <c r="CP594" s="15">
        <v>193763.76000000004</v>
      </c>
      <c r="CQ594" s="15">
        <v>1642.8369134860588</v>
      </c>
      <c r="CR594" s="14">
        <v>1642.8369134860588</v>
      </c>
      <c r="CS594">
        <v>1642.8369134860588</v>
      </c>
      <c r="CT594">
        <v>3467.2726323750107</v>
      </c>
      <c r="CU594">
        <v>193763.76000000004</v>
      </c>
      <c r="CV594">
        <v>1642.8369134860588</v>
      </c>
      <c r="CW594">
        <v>1642.8369134860588</v>
      </c>
      <c r="CX594">
        <v>4</v>
      </c>
      <c r="CY594" s="21">
        <f t="shared" si="9"/>
        <v>6.7828448972545074E-3</v>
      </c>
      <c r="CZ594" s="21" t="e">
        <f>VLOOKUP(F594,#REF!,12,0)</f>
        <v>#REF!</v>
      </c>
      <c r="DB594" s="16"/>
    </row>
    <row r="595" spans="1:106">
      <c r="A595" t="s">
        <v>1404</v>
      </c>
      <c r="B595" t="s">
        <v>1422</v>
      </c>
      <c r="C595" t="s">
        <v>2207</v>
      </c>
      <c r="D595" t="s">
        <v>2462</v>
      </c>
      <c r="E595" t="s">
        <v>1404</v>
      </c>
      <c r="F595" t="s">
        <v>1422</v>
      </c>
      <c r="I595" t="s">
        <v>1422</v>
      </c>
      <c r="J595" t="s">
        <v>523</v>
      </c>
      <c r="K595" t="s">
        <v>128</v>
      </c>
      <c r="L595" t="s">
        <v>89</v>
      </c>
      <c r="M595" t="s">
        <v>1406</v>
      </c>
      <c r="N595" t="s">
        <v>523</v>
      </c>
      <c r="O595">
        <v>44903</v>
      </c>
      <c r="P595">
        <v>44500</v>
      </c>
      <c r="Q595">
        <v>2</v>
      </c>
      <c r="R595" t="s">
        <v>94</v>
      </c>
      <c r="S595">
        <v>1898175.05</v>
      </c>
      <c r="T595">
        <v>1898175.05</v>
      </c>
      <c r="U595">
        <v>0</v>
      </c>
      <c r="V595">
        <v>0</v>
      </c>
      <c r="W595">
        <v>1</v>
      </c>
      <c r="X595">
        <v>1898175.05</v>
      </c>
      <c r="Y595" s="14">
        <v>1898175.05</v>
      </c>
      <c r="Z595">
        <v>0</v>
      </c>
      <c r="AA595">
        <v>0</v>
      </c>
      <c r="AB595">
        <v>0</v>
      </c>
      <c r="AC595" t="s">
        <v>523</v>
      </c>
      <c r="AD595">
        <v>5</v>
      </c>
      <c r="AE595">
        <v>5</v>
      </c>
      <c r="AF595">
        <v>0</v>
      </c>
      <c r="AG595">
        <v>0</v>
      </c>
      <c r="AH595" t="s">
        <v>523</v>
      </c>
      <c r="AI595">
        <v>4</v>
      </c>
      <c r="AJ595">
        <v>4</v>
      </c>
      <c r="AL595">
        <v>4</v>
      </c>
      <c r="AM595" t="s">
        <v>95</v>
      </c>
      <c r="AN595">
        <v>0</v>
      </c>
      <c r="AO595" t="s">
        <v>95</v>
      </c>
      <c r="AP595" t="s">
        <v>95</v>
      </c>
      <c r="AQ595">
        <v>1</v>
      </c>
      <c r="AS595">
        <v>1</v>
      </c>
      <c r="AT595" t="s">
        <v>92</v>
      </c>
      <c r="AU595" t="s">
        <v>95</v>
      </c>
      <c r="AV595" t="s">
        <v>94</v>
      </c>
      <c r="AW595">
        <v>1898175.05</v>
      </c>
      <c r="AX595">
        <v>0</v>
      </c>
      <c r="AY595">
        <v>1</v>
      </c>
      <c r="AZ595">
        <v>12130667.292035</v>
      </c>
      <c r="BA595">
        <v>0</v>
      </c>
      <c r="BB595" t="s">
        <v>116</v>
      </c>
      <c r="BC595" t="s">
        <v>2207</v>
      </c>
      <c r="BD595">
        <v>12875.026951988319</v>
      </c>
      <c r="BE595">
        <v>0</v>
      </c>
      <c r="BF595">
        <v>0</v>
      </c>
      <c r="BG595">
        <v>12875.026951988319</v>
      </c>
      <c r="BH595">
        <v>27173.25635019497</v>
      </c>
      <c r="BI595">
        <v>0</v>
      </c>
      <c r="BJ595">
        <v>0</v>
      </c>
      <c r="BK595">
        <v>27173.25635019497</v>
      </c>
      <c r="BL595">
        <v>1518540.04</v>
      </c>
      <c r="BM595">
        <v>0</v>
      </c>
      <c r="BN595">
        <v>0</v>
      </c>
      <c r="BO595">
        <v>1518540.04</v>
      </c>
      <c r="BP595">
        <v>12875.026951988319</v>
      </c>
      <c r="BQ595">
        <v>0</v>
      </c>
      <c r="BR595">
        <v>0</v>
      </c>
      <c r="BS595" s="14">
        <v>12875.026951988319</v>
      </c>
      <c r="BT595" s="15">
        <v>66887.052518274519</v>
      </c>
      <c r="BU595" s="15">
        <v>0</v>
      </c>
      <c r="BV595" s="15">
        <v>0</v>
      </c>
      <c r="BW595" s="15">
        <v>66887.052518274519</v>
      </c>
      <c r="BX595" s="15">
        <v>141167.78406489789</v>
      </c>
      <c r="BY595" s="15">
        <v>0</v>
      </c>
      <c r="BZ595" s="15">
        <v>0</v>
      </c>
      <c r="CA595" s="15">
        <v>141167.78406489789</v>
      </c>
      <c r="CB595" s="15">
        <v>7888967.3618040001</v>
      </c>
      <c r="CC595" s="15">
        <v>0</v>
      </c>
      <c r="CD595" s="15">
        <v>0</v>
      </c>
      <c r="CE595" s="15">
        <v>7888967.3618040001</v>
      </c>
      <c r="CF595" s="15">
        <v>66887.052518274519</v>
      </c>
      <c r="CG595" s="15">
        <v>0</v>
      </c>
      <c r="CH595" s="15">
        <v>0</v>
      </c>
      <c r="CI595" s="15">
        <v>66887.052518274519</v>
      </c>
      <c r="CJ595" s="15" t="s">
        <v>96</v>
      </c>
      <c r="CK595" s="15" t="s">
        <v>523</v>
      </c>
      <c r="CL595" s="15" t="s">
        <v>523</v>
      </c>
      <c r="CM595" s="15" t="s">
        <v>523</v>
      </c>
      <c r="CN595" s="15">
        <v>12875.026951988319</v>
      </c>
      <c r="CO595" s="15">
        <v>27173.25635019497</v>
      </c>
      <c r="CP595" s="15">
        <v>1518540.04</v>
      </c>
      <c r="CQ595" s="15">
        <v>12875.026951988319</v>
      </c>
      <c r="CR595" s="14">
        <v>12875.026951988319</v>
      </c>
      <c r="CS595">
        <v>12875.026951988319</v>
      </c>
      <c r="CT595">
        <v>27173.25635019497</v>
      </c>
      <c r="CU595">
        <v>1518540.04</v>
      </c>
      <c r="CV595">
        <v>12875.026951988319</v>
      </c>
      <c r="CW595">
        <v>12875.026951988319</v>
      </c>
      <c r="CX595">
        <v>4</v>
      </c>
      <c r="CY595" s="21">
        <f t="shared" si="9"/>
        <v>6.7828448972545065E-3</v>
      </c>
      <c r="CZ595" s="21" t="e">
        <f>VLOOKUP(F595,#REF!,12,0)</f>
        <v>#REF!</v>
      </c>
      <c r="DB595" s="16"/>
    </row>
    <row r="596" spans="1:106">
      <c r="A596" t="s">
        <v>1404</v>
      </c>
      <c r="B596" t="s">
        <v>1423</v>
      </c>
      <c r="C596" t="s">
        <v>2208</v>
      </c>
      <c r="D596" t="s">
        <v>2462</v>
      </c>
      <c r="E596" t="s">
        <v>1404</v>
      </c>
      <c r="F596" t="s">
        <v>1423</v>
      </c>
      <c r="I596" t="s">
        <v>1423</v>
      </c>
      <c r="J596" t="s">
        <v>523</v>
      </c>
      <c r="K596" t="s">
        <v>128</v>
      </c>
      <c r="L596" t="s">
        <v>89</v>
      </c>
      <c r="M596" t="s">
        <v>1406</v>
      </c>
      <c r="N596" t="s">
        <v>523</v>
      </c>
      <c r="O596">
        <v>44975</v>
      </c>
      <c r="P596">
        <v>44500</v>
      </c>
      <c r="Q596">
        <v>2</v>
      </c>
      <c r="R596" t="s">
        <v>94</v>
      </c>
      <c r="S596">
        <v>76507.62</v>
      </c>
      <c r="T596">
        <v>76507.62</v>
      </c>
      <c r="U596">
        <v>0</v>
      </c>
      <c r="V596">
        <v>0</v>
      </c>
      <c r="W596">
        <v>1</v>
      </c>
      <c r="X596">
        <v>76507.62</v>
      </c>
      <c r="Y596" s="14">
        <v>76507.62</v>
      </c>
      <c r="Z596">
        <v>0</v>
      </c>
      <c r="AA596">
        <v>0</v>
      </c>
      <c r="AB596">
        <v>0</v>
      </c>
      <c r="AC596" t="s">
        <v>523</v>
      </c>
      <c r="AD596">
        <v>5</v>
      </c>
      <c r="AE596">
        <v>5</v>
      </c>
      <c r="AF596">
        <v>0</v>
      </c>
      <c r="AG596">
        <v>0</v>
      </c>
      <c r="AH596" t="s">
        <v>523</v>
      </c>
      <c r="AI596">
        <v>4</v>
      </c>
      <c r="AJ596">
        <v>4</v>
      </c>
      <c r="AL596">
        <v>4</v>
      </c>
      <c r="AM596" t="s">
        <v>95</v>
      </c>
      <c r="AN596">
        <v>0</v>
      </c>
      <c r="AO596" t="s">
        <v>95</v>
      </c>
      <c r="AP596" t="s">
        <v>95</v>
      </c>
      <c r="AQ596">
        <v>1</v>
      </c>
      <c r="AS596">
        <v>1</v>
      </c>
      <c r="AT596" t="s">
        <v>92</v>
      </c>
      <c r="AU596" t="s">
        <v>95</v>
      </c>
      <c r="AV596" t="s">
        <v>94</v>
      </c>
      <c r="AW596">
        <v>76507.62</v>
      </c>
      <c r="AX596">
        <v>0</v>
      </c>
      <c r="AY596">
        <v>1</v>
      </c>
      <c r="AZ596">
        <v>488937.24713399995</v>
      </c>
      <c r="BA596">
        <v>0</v>
      </c>
      <c r="BB596" t="s">
        <v>116</v>
      </c>
      <c r="BC596" t="s">
        <v>2208</v>
      </c>
      <c r="BD596">
        <v>518.93931991808677</v>
      </c>
      <c r="BE596">
        <v>0</v>
      </c>
      <c r="BF596">
        <v>0</v>
      </c>
      <c r="BG596">
        <v>518.93931991808677</v>
      </c>
      <c r="BH596">
        <v>1095.2420700099833</v>
      </c>
      <c r="BI596">
        <v>0</v>
      </c>
      <c r="BJ596">
        <v>0</v>
      </c>
      <c r="BK596">
        <v>1095.2420700099833</v>
      </c>
      <c r="BL596">
        <v>61206.096000000005</v>
      </c>
      <c r="BM596">
        <v>0</v>
      </c>
      <c r="BN596">
        <v>0</v>
      </c>
      <c r="BO596">
        <v>61206.096000000005</v>
      </c>
      <c r="BP596">
        <v>518.93931991808677</v>
      </c>
      <c r="BQ596">
        <v>0</v>
      </c>
      <c r="BR596">
        <v>0</v>
      </c>
      <c r="BS596" s="14">
        <v>518.93931991808677</v>
      </c>
      <c r="BT596" s="15">
        <v>2695.9416609064524</v>
      </c>
      <c r="BU596" s="15">
        <v>0</v>
      </c>
      <c r="BV596" s="15">
        <v>0</v>
      </c>
      <c r="BW596" s="15">
        <v>2695.9416609064524</v>
      </c>
      <c r="BX596" s="15">
        <v>5689.8920779088639</v>
      </c>
      <c r="BY596" s="15">
        <v>0</v>
      </c>
      <c r="BZ596" s="15">
        <v>0</v>
      </c>
      <c r="CA596" s="15">
        <v>5689.8920779088639</v>
      </c>
      <c r="CB596" s="15">
        <v>317971.78932960005</v>
      </c>
      <c r="CC596" s="15">
        <v>0</v>
      </c>
      <c r="CD596" s="15">
        <v>0</v>
      </c>
      <c r="CE596" s="15">
        <v>317971.78932960005</v>
      </c>
      <c r="CF596" s="15">
        <v>2695.9416609064524</v>
      </c>
      <c r="CG596" s="15">
        <v>0</v>
      </c>
      <c r="CH596" s="15">
        <v>0</v>
      </c>
      <c r="CI596" s="15">
        <v>2695.9416609064524</v>
      </c>
      <c r="CJ596" s="15" t="s">
        <v>96</v>
      </c>
      <c r="CK596" s="15" t="s">
        <v>523</v>
      </c>
      <c r="CL596" s="15" t="s">
        <v>523</v>
      </c>
      <c r="CM596" s="15" t="s">
        <v>523</v>
      </c>
      <c r="CN596" s="15">
        <v>518.93931991808677</v>
      </c>
      <c r="CO596" s="15">
        <v>1095.2420700099833</v>
      </c>
      <c r="CP596" s="15">
        <v>61206.096000000005</v>
      </c>
      <c r="CQ596" s="15">
        <v>518.93931991808677</v>
      </c>
      <c r="CR596" s="14">
        <v>518.93931991808677</v>
      </c>
      <c r="CS596">
        <v>518.93931991808677</v>
      </c>
      <c r="CT596">
        <v>1095.2420700099833</v>
      </c>
      <c r="CU596">
        <v>61206.096000000005</v>
      </c>
      <c r="CV596">
        <v>518.93931991808677</v>
      </c>
      <c r="CW596">
        <v>518.93931991808677</v>
      </c>
      <c r="CX596">
        <v>4</v>
      </c>
      <c r="CY596" s="21">
        <f t="shared" si="9"/>
        <v>6.7828448972545065E-3</v>
      </c>
      <c r="CZ596" s="21" t="e">
        <f>VLOOKUP(F596,#REF!,12,0)</f>
        <v>#REF!</v>
      </c>
      <c r="DB596" s="16"/>
    </row>
    <row r="597" spans="1:106">
      <c r="A597" t="s">
        <v>1404</v>
      </c>
      <c r="B597" t="s">
        <v>1424</v>
      </c>
      <c r="C597" t="s">
        <v>2209</v>
      </c>
      <c r="D597" t="s">
        <v>2462</v>
      </c>
      <c r="E597" t="s">
        <v>1404</v>
      </c>
      <c r="F597" t="s">
        <v>1424</v>
      </c>
      <c r="I597" t="s">
        <v>1424</v>
      </c>
      <c r="J597" t="s">
        <v>523</v>
      </c>
      <c r="K597" t="s">
        <v>128</v>
      </c>
      <c r="L597" t="s">
        <v>89</v>
      </c>
      <c r="M597" t="s">
        <v>1406</v>
      </c>
      <c r="N597" t="s">
        <v>523</v>
      </c>
      <c r="O597">
        <v>44931</v>
      </c>
      <c r="P597">
        <v>44500</v>
      </c>
      <c r="Q597">
        <v>2</v>
      </c>
      <c r="R597" t="s">
        <v>94</v>
      </c>
      <c r="S597">
        <v>608715.77</v>
      </c>
      <c r="T597">
        <v>608715.77</v>
      </c>
      <c r="U597">
        <v>0</v>
      </c>
      <c r="V597">
        <v>0</v>
      </c>
      <c r="W597">
        <v>1</v>
      </c>
      <c r="X597">
        <v>608715.77</v>
      </c>
      <c r="Y597" s="14">
        <v>608715.77</v>
      </c>
      <c r="Z597">
        <v>0</v>
      </c>
      <c r="AA597">
        <v>0</v>
      </c>
      <c r="AB597">
        <v>0</v>
      </c>
      <c r="AC597" t="s">
        <v>523</v>
      </c>
      <c r="AD597">
        <v>5</v>
      </c>
      <c r="AE597">
        <v>5</v>
      </c>
      <c r="AF597">
        <v>0</v>
      </c>
      <c r="AG597">
        <v>0</v>
      </c>
      <c r="AH597" t="s">
        <v>523</v>
      </c>
      <c r="AI597">
        <v>4</v>
      </c>
      <c r="AJ597">
        <v>4</v>
      </c>
      <c r="AL597">
        <v>4</v>
      </c>
      <c r="AM597" t="s">
        <v>95</v>
      </c>
      <c r="AN597">
        <v>0</v>
      </c>
      <c r="AO597" t="s">
        <v>95</v>
      </c>
      <c r="AP597" t="s">
        <v>95</v>
      </c>
      <c r="AQ597">
        <v>1</v>
      </c>
      <c r="AS597">
        <v>1</v>
      </c>
      <c r="AT597" t="s">
        <v>92</v>
      </c>
      <c r="AU597" t="s">
        <v>95</v>
      </c>
      <c r="AV597" t="s">
        <v>94</v>
      </c>
      <c r="AW597">
        <v>608715.77</v>
      </c>
      <c r="AX597">
        <v>0</v>
      </c>
      <c r="AY597">
        <v>1</v>
      </c>
      <c r="AZ597">
        <v>3890119.8713389998</v>
      </c>
      <c r="BA597">
        <v>0</v>
      </c>
      <c r="BB597" t="s">
        <v>116</v>
      </c>
      <c r="BC597" t="s">
        <v>2209</v>
      </c>
      <c r="BD597">
        <v>4128.8246544228487</v>
      </c>
      <c r="BE597">
        <v>0</v>
      </c>
      <c r="BF597">
        <v>0</v>
      </c>
      <c r="BG597">
        <v>4128.8246544228487</v>
      </c>
      <c r="BH597">
        <v>8714.0486134913226</v>
      </c>
      <c r="BI597">
        <v>0</v>
      </c>
      <c r="BJ597">
        <v>0</v>
      </c>
      <c r="BK597">
        <v>8714.0486134913226</v>
      </c>
      <c r="BL597">
        <v>486972.61600000004</v>
      </c>
      <c r="BM597">
        <v>0</v>
      </c>
      <c r="BN597">
        <v>0</v>
      </c>
      <c r="BO597">
        <v>486972.61600000004</v>
      </c>
      <c r="BP597">
        <v>4128.8246544228487</v>
      </c>
      <c r="BQ597">
        <v>0</v>
      </c>
      <c r="BR597">
        <v>0</v>
      </c>
      <c r="BS597" s="14">
        <v>4128.8246544228487</v>
      </c>
      <c r="BT597" s="15">
        <v>21449.656962192141</v>
      </c>
      <c r="BU597" s="15">
        <v>0</v>
      </c>
      <c r="BV597" s="15">
        <v>0</v>
      </c>
      <c r="BW597" s="15">
        <v>21449.656962192141</v>
      </c>
      <c r="BX597" s="15">
        <v>45270.353951948768</v>
      </c>
      <c r="BY597" s="15">
        <v>0</v>
      </c>
      <c r="BZ597" s="15">
        <v>0</v>
      </c>
      <c r="CA597" s="15">
        <v>45270.353951948768</v>
      </c>
      <c r="CB597" s="15">
        <v>2529871.4373816</v>
      </c>
      <c r="CC597" s="15">
        <v>0</v>
      </c>
      <c r="CD597" s="15">
        <v>0</v>
      </c>
      <c r="CE597" s="15">
        <v>2529871.4373816</v>
      </c>
      <c r="CF597" s="15">
        <v>21449.656962192141</v>
      </c>
      <c r="CG597" s="15">
        <v>0</v>
      </c>
      <c r="CH597" s="15">
        <v>0</v>
      </c>
      <c r="CI597" s="15">
        <v>21449.656962192141</v>
      </c>
      <c r="CJ597" s="15" t="s">
        <v>96</v>
      </c>
      <c r="CK597" s="15" t="s">
        <v>523</v>
      </c>
      <c r="CL597" s="15" t="s">
        <v>523</v>
      </c>
      <c r="CM597" s="15" t="s">
        <v>523</v>
      </c>
      <c r="CN597" s="15">
        <v>4128.8246544228487</v>
      </c>
      <c r="CO597" s="15">
        <v>8714.0486134913226</v>
      </c>
      <c r="CP597" s="15">
        <v>486972.61600000004</v>
      </c>
      <c r="CQ597" s="15">
        <v>4128.8246544228487</v>
      </c>
      <c r="CR597" s="14">
        <v>4128.8246544228487</v>
      </c>
      <c r="CS597">
        <v>4128.8246544228487</v>
      </c>
      <c r="CT597">
        <v>8714.0486134913226</v>
      </c>
      <c r="CU597">
        <v>486972.61600000004</v>
      </c>
      <c r="CV597">
        <v>4128.8246544228487</v>
      </c>
      <c r="CW597">
        <v>4128.8246544228487</v>
      </c>
      <c r="CX597">
        <v>4</v>
      </c>
      <c r="CY597" s="21">
        <f t="shared" si="9"/>
        <v>6.7828448972545074E-3</v>
      </c>
      <c r="CZ597" s="21" t="e">
        <f>VLOOKUP(F597,#REF!,12,0)</f>
        <v>#REF!</v>
      </c>
      <c r="DB597" s="16"/>
    </row>
    <row r="598" spans="1:106">
      <c r="A598" t="s">
        <v>1404</v>
      </c>
      <c r="B598" t="s">
        <v>1425</v>
      </c>
      <c r="C598" t="s">
        <v>2210</v>
      </c>
      <c r="D598" t="s">
        <v>2462</v>
      </c>
      <c r="E598" t="s">
        <v>1404</v>
      </c>
      <c r="F598" t="s">
        <v>1425</v>
      </c>
      <c r="I598" t="s">
        <v>1425</v>
      </c>
      <c r="J598" t="s">
        <v>523</v>
      </c>
      <c r="K598" t="s">
        <v>128</v>
      </c>
      <c r="L598" t="s">
        <v>89</v>
      </c>
      <c r="M598" t="s">
        <v>1406</v>
      </c>
      <c r="N598" t="s">
        <v>523</v>
      </c>
      <c r="O598">
        <v>44925</v>
      </c>
      <c r="P598">
        <v>44500</v>
      </c>
      <c r="Q598">
        <v>2</v>
      </c>
      <c r="R598" t="s">
        <v>94</v>
      </c>
      <c r="S598">
        <v>3246094.84</v>
      </c>
      <c r="T598">
        <v>3246094.84</v>
      </c>
      <c r="U598">
        <v>0</v>
      </c>
      <c r="V598">
        <v>0</v>
      </c>
      <c r="W598">
        <v>1</v>
      </c>
      <c r="X598">
        <v>3246094.84</v>
      </c>
      <c r="Y598" s="14">
        <v>3246094.84</v>
      </c>
      <c r="Z598">
        <v>0</v>
      </c>
      <c r="AA598">
        <v>0</v>
      </c>
      <c r="AB598">
        <v>0</v>
      </c>
      <c r="AC598" t="s">
        <v>523</v>
      </c>
      <c r="AD598">
        <v>5</v>
      </c>
      <c r="AE598">
        <v>5</v>
      </c>
      <c r="AF598">
        <v>0</v>
      </c>
      <c r="AG598">
        <v>0</v>
      </c>
      <c r="AH598" t="s">
        <v>523</v>
      </c>
      <c r="AI598">
        <v>4</v>
      </c>
      <c r="AJ598">
        <v>4</v>
      </c>
      <c r="AL598">
        <v>4</v>
      </c>
      <c r="AM598" t="s">
        <v>95</v>
      </c>
      <c r="AN598">
        <v>0</v>
      </c>
      <c r="AO598" t="s">
        <v>95</v>
      </c>
      <c r="AP598" t="s">
        <v>95</v>
      </c>
      <c r="AQ598">
        <v>1</v>
      </c>
      <c r="AS598">
        <v>1</v>
      </c>
      <c r="AT598" t="s">
        <v>92</v>
      </c>
      <c r="AU598" t="s">
        <v>95</v>
      </c>
      <c r="AV598" t="s">
        <v>94</v>
      </c>
      <c r="AW598">
        <v>3246094.84</v>
      </c>
      <c r="AX598">
        <v>0</v>
      </c>
      <c r="AY598">
        <v>1</v>
      </c>
      <c r="AZ598">
        <v>20744818.293987997</v>
      </c>
      <c r="BA598">
        <v>0</v>
      </c>
      <c r="BB598" t="s">
        <v>116</v>
      </c>
      <c r="BC598" t="s">
        <v>2210</v>
      </c>
      <c r="BD598">
        <v>22017.757821498184</v>
      </c>
      <c r="BE598">
        <v>0</v>
      </c>
      <c r="BF598">
        <v>0</v>
      </c>
      <c r="BG598">
        <v>22017.757821498184</v>
      </c>
      <c r="BH598">
        <v>46469.353405717302</v>
      </c>
      <c r="BI598">
        <v>0</v>
      </c>
      <c r="BJ598">
        <v>0</v>
      </c>
      <c r="BK598">
        <v>46469.353405717302</v>
      </c>
      <c r="BL598">
        <v>2596875.872</v>
      </c>
      <c r="BM598">
        <v>0</v>
      </c>
      <c r="BN598">
        <v>0</v>
      </c>
      <c r="BO598">
        <v>2596875.872</v>
      </c>
      <c r="BP598">
        <v>22017.757821498184</v>
      </c>
      <c r="BQ598">
        <v>0</v>
      </c>
      <c r="BR598">
        <v>0</v>
      </c>
      <c r="BS598" s="14">
        <v>22017.757821498184</v>
      </c>
      <c r="BT598" s="15">
        <v>114384.45365846522</v>
      </c>
      <c r="BU598" s="15">
        <v>0</v>
      </c>
      <c r="BV598" s="15">
        <v>0</v>
      </c>
      <c r="BW598" s="15">
        <v>114384.45365846522</v>
      </c>
      <c r="BX598" s="15">
        <v>241412.93787804196</v>
      </c>
      <c r="BY598" s="15">
        <v>0</v>
      </c>
      <c r="BZ598" s="15">
        <v>0</v>
      </c>
      <c r="CA598" s="15">
        <v>241412.93787804196</v>
      </c>
      <c r="CB598" s="15">
        <v>13491029.842627199</v>
      </c>
      <c r="CC598" s="15">
        <v>0</v>
      </c>
      <c r="CD598" s="15">
        <v>0</v>
      </c>
      <c r="CE598" s="15">
        <v>13491029.842627199</v>
      </c>
      <c r="CF598" s="15">
        <v>114384.45365846522</v>
      </c>
      <c r="CG598" s="15">
        <v>0</v>
      </c>
      <c r="CH598" s="15">
        <v>0</v>
      </c>
      <c r="CI598" s="15">
        <v>114384.45365846522</v>
      </c>
      <c r="CJ598" s="15" t="s">
        <v>96</v>
      </c>
      <c r="CK598" s="15" t="s">
        <v>523</v>
      </c>
      <c r="CL598" s="15" t="s">
        <v>523</v>
      </c>
      <c r="CM598" s="15" t="s">
        <v>523</v>
      </c>
      <c r="CN598" s="15">
        <v>22017.757821498184</v>
      </c>
      <c r="CO598" s="15">
        <v>46469.353405717302</v>
      </c>
      <c r="CP598" s="15">
        <v>2596875.872</v>
      </c>
      <c r="CQ598" s="15">
        <v>22017.757821498184</v>
      </c>
      <c r="CR598" s="14">
        <v>22017.757821498184</v>
      </c>
      <c r="CS598">
        <v>22017.757821498184</v>
      </c>
      <c r="CT598">
        <v>46469.353405717302</v>
      </c>
      <c r="CU598">
        <v>2596875.872</v>
      </c>
      <c r="CV598">
        <v>22017.757821498184</v>
      </c>
      <c r="CW598">
        <v>22017.757821498184</v>
      </c>
      <c r="CX598">
        <v>4</v>
      </c>
      <c r="CY598" s="21">
        <f t="shared" si="9"/>
        <v>6.7828448972545065E-3</v>
      </c>
      <c r="CZ598" s="21" t="e">
        <f>VLOOKUP(F598,#REF!,12,0)</f>
        <v>#REF!</v>
      </c>
      <c r="DB598" s="16"/>
    </row>
    <row r="599" spans="1:106">
      <c r="A599" t="s">
        <v>1404</v>
      </c>
      <c r="B599" t="s">
        <v>1426</v>
      </c>
      <c r="C599" t="s">
        <v>2211</v>
      </c>
      <c r="D599" t="s">
        <v>2462</v>
      </c>
      <c r="E599" t="s">
        <v>1404</v>
      </c>
      <c r="F599" t="s">
        <v>1426</v>
      </c>
      <c r="I599" t="s">
        <v>1426</v>
      </c>
      <c r="J599" t="s">
        <v>523</v>
      </c>
      <c r="K599" t="s">
        <v>128</v>
      </c>
      <c r="L599" t="s">
        <v>89</v>
      </c>
      <c r="M599" t="s">
        <v>1406</v>
      </c>
      <c r="N599" t="s">
        <v>523</v>
      </c>
      <c r="O599">
        <v>44862</v>
      </c>
      <c r="P599">
        <v>44500</v>
      </c>
      <c r="Q599">
        <v>1</v>
      </c>
      <c r="R599" t="s">
        <v>94</v>
      </c>
      <c r="S599">
        <v>6157417.2800000003</v>
      </c>
      <c r="T599">
        <v>6157417.2800000003</v>
      </c>
      <c r="U599">
        <v>0</v>
      </c>
      <c r="V599">
        <v>0</v>
      </c>
      <c r="W599">
        <v>1</v>
      </c>
      <c r="X599">
        <v>6157417.2800000003</v>
      </c>
      <c r="Y599" s="14">
        <v>6157417.2800000003</v>
      </c>
      <c r="Z599">
        <v>0</v>
      </c>
      <c r="AA599">
        <v>0</v>
      </c>
      <c r="AB599">
        <v>0</v>
      </c>
      <c r="AC599" t="s">
        <v>523</v>
      </c>
      <c r="AD599">
        <v>5</v>
      </c>
      <c r="AE599">
        <v>5</v>
      </c>
      <c r="AF599">
        <v>0</v>
      </c>
      <c r="AG599">
        <v>0</v>
      </c>
      <c r="AH599" t="s">
        <v>523</v>
      </c>
      <c r="AI599">
        <v>4</v>
      </c>
      <c r="AJ599">
        <v>4</v>
      </c>
      <c r="AL599">
        <v>4</v>
      </c>
      <c r="AM599" t="s">
        <v>95</v>
      </c>
      <c r="AN599">
        <v>0</v>
      </c>
      <c r="AO599" t="s">
        <v>95</v>
      </c>
      <c r="AP599" t="s">
        <v>95</v>
      </c>
      <c r="AQ599">
        <v>1</v>
      </c>
      <c r="AS599">
        <v>1</v>
      </c>
      <c r="AT599" t="s">
        <v>92</v>
      </c>
      <c r="AU599" t="s">
        <v>95</v>
      </c>
      <c r="AV599" t="s">
        <v>94</v>
      </c>
      <c r="AW599">
        <v>6157417.2800000003</v>
      </c>
      <c r="AX599">
        <v>0</v>
      </c>
      <c r="AY599">
        <v>1</v>
      </c>
      <c r="AZ599">
        <v>39350206.611295998</v>
      </c>
      <c r="BA599">
        <v>0</v>
      </c>
      <c r="BB599" t="s">
        <v>116</v>
      </c>
      <c r="BC599" t="s">
        <v>2211</v>
      </c>
      <c r="BD599">
        <v>41764.806377914727</v>
      </c>
      <c r="BE599">
        <v>0</v>
      </c>
      <c r="BF599">
        <v>0</v>
      </c>
      <c r="BG599">
        <v>41764.806377914727</v>
      </c>
      <c r="BH599">
        <v>41764.806377914727</v>
      </c>
      <c r="BI599">
        <v>0</v>
      </c>
      <c r="BJ599">
        <v>0</v>
      </c>
      <c r="BK599">
        <v>41764.806377914727</v>
      </c>
      <c r="BL599">
        <v>4925933.824</v>
      </c>
      <c r="BM599">
        <v>0</v>
      </c>
      <c r="BN599">
        <v>0</v>
      </c>
      <c r="BO599">
        <v>4925933.824</v>
      </c>
      <c r="BP599">
        <v>41764.806377914727</v>
      </c>
      <c r="BQ599">
        <v>0</v>
      </c>
      <c r="BR599">
        <v>0</v>
      </c>
      <c r="BS599" s="14">
        <v>41764.806377914727</v>
      </c>
      <c r="BT599" s="15">
        <v>216972.34561390479</v>
      </c>
      <c r="BU599" s="15">
        <v>0</v>
      </c>
      <c r="BV599" s="15">
        <v>0</v>
      </c>
      <c r="BW599" s="15">
        <v>216972.34561390479</v>
      </c>
      <c r="BX599" s="15">
        <v>216972.34561390479</v>
      </c>
      <c r="BY599" s="15">
        <v>0</v>
      </c>
      <c r="BZ599" s="15">
        <v>0</v>
      </c>
      <c r="CA599" s="15">
        <v>216972.34561390479</v>
      </c>
      <c r="CB599" s="15">
        <v>25590718.809062399</v>
      </c>
      <c r="CC599" s="15">
        <v>0</v>
      </c>
      <c r="CD599" s="15">
        <v>0</v>
      </c>
      <c r="CE599" s="15">
        <v>25590718.809062399</v>
      </c>
      <c r="CF599" s="15">
        <v>216972.34561390479</v>
      </c>
      <c r="CG599" s="15">
        <v>0</v>
      </c>
      <c r="CH599" s="15">
        <v>0</v>
      </c>
      <c r="CI599" s="15">
        <v>216972.34561390479</v>
      </c>
      <c r="CJ599" s="15" t="s">
        <v>96</v>
      </c>
      <c r="CK599" s="15" t="s">
        <v>523</v>
      </c>
      <c r="CL599" s="15" t="s">
        <v>523</v>
      </c>
      <c r="CM599" s="15" t="s">
        <v>523</v>
      </c>
      <c r="CN599" s="15">
        <v>41764.806377914727</v>
      </c>
      <c r="CO599" s="15">
        <v>41764.806377914727</v>
      </c>
      <c r="CP599" s="15">
        <v>4925933.824</v>
      </c>
      <c r="CQ599" s="15">
        <v>41764.806377914727</v>
      </c>
      <c r="CR599" s="14">
        <v>41764.806377914727</v>
      </c>
      <c r="CS599">
        <v>41764.806377914727</v>
      </c>
      <c r="CT599">
        <v>41764.806377914727</v>
      </c>
      <c r="CU599">
        <v>4925933.824</v>
      </c>
      <c r="CV599">
        <v>41764.806377914727</v>
      </c>
      <c r="CW599">
        <v>41764.806377914727</v>
      </c>
      <c r="CX599">
        <v>4</v>
      </c>
      <c r="CY599" s="21">
        <f t="shared" si="9"/>
        <v>6.7828448972545065E-3</v>
      </c>
      <c r="CZ599" s="21" t="e">
        <f>VLOOKUP(F599,#REF!,12,0)</f>
        <v>#REF!</v>
      </c>
      <c r="DB599" s="16"/>
    </row>
    <row r="600" spans="1:106">
      <c r="A600" t="s">
        <v>1404</v>
      </c>
      <c r="B600" t="s">
        <v>1427</v>
      </c>
      <c r="C600" t="s">
        <v>2212</v>
      </c>
      <c r="D600" t="s">
        <v>2462</v>
      </c>
      <c r="E600" t="s">
        <v>1404</v>
      </c>
      <c r="F600" t="s">
        <v>1427</v>
      </c>
      <c r="I600" t="s">
        <v>1427</v>
      </c>
      <c r="J600" t="s">
        <v>523</v>
      </c>
      <c r="K600" t="s">
        <v>128</v>
      </c>
      <c r="L600" t="s">
        <v>89</v>
      </c>
      <c r="M600" t="s">
        <v>1406</v>
      </c>
      <c r="N600" t="s">
        <v>523</v>
      </c>
      <c r="O600">
        <v>45291</v>
      </c>
      <c r="P600">
        <v>44500</v>
      </c>
      <c r="Q600">
        <v>3</v>
      </c>
      <c r="R600" t="s">
        <v>94</v>
      </c>
      <c r="S600">
        <v>10408031.789999999</v>
      </c>
      <c r="T600">
        <v>10408031.789999999</v>
      </c>
      <c r="U600">
        <v>0</v>
      </c>
      <c r="V600">
        <v>0</v>
      </c>
      <c r="W600">
        <v>1</v>
      </c>
      <c r="X600">
        <v>10408031.789999999</v>
      </c>
      <c r="Y600" s="14">
        <v>10408031.789999999</v>
      </c>
      <c r="Z600">
        <v>0</v>
      </c>
      <c r="AA600">
        <v>0</v>
      </c>
      <c r="AB600">
        <v>0</v>
      </c>
      <c r="AC600" t="s">
        <v>523</v>
      </c>
      <c r="AD600">
        <v>5</v>
      </c>
      <c r="AE600">
        <v>5</v>
      </c>
      <c r="AF600">
        <v>0</v>
      </c>
      <c r="AG600">
        <v>0</v>
      </c>
      <c r="AH600" t="s">
        <v>523</v>
      </c>
      <c r="AI600">
        <v>4</v>
      </c>
      <c r="AJ600">
        <v>4</v>
      </c>
      <c r="AL600">
        <v>4</v>
      </c>
      <c r="AM600" t="s">
        <v>95</v>
      </c>
      <c r="AN600">
        <v>0</v>
      </c>
      <c r="AO600" t="s">
        <v>95</v>
      </c>
      <c r="AP600" t="s">
        <v>95</v>
      </c>
      <c r="AQ600">
        <v>1</v>
      </c>
      <c r="AS600">
        <v>1</v>
      </c>
      <c r="AT600" t="s">
        <v>92</v>
      </c>
      <c r="AU600" t="s">
        <v>95</v>
      </c>
      <c r="AV600" t="s">
        <v>94</v>
      </c>
      <c r="AW600">
        <v>10408031.789999999</v>
      </c>
      <c r="AX600">
        <v>0</v>
      </c>
      <c r="AY600">
        <v>1</v>
      </c>
      <c r="AZ600">
        <v>66514608.760352992</v>
      </c>
      <c r="BA600">
        <v>0</v>
      </c>
      <c r="BB600" t="s">
        <v>116</v>
      </c>
      <c r="BC600" t="s">
        <v>2212</v>
      </c>
      <c r="BD600">
        <v>70596.065317264176</v>
      </c>
      <c r="BE600">
        <v>0</v>
      </c>
      <c r="BF600">
        <v>0</v>
      </c>
      <c r="BG600">
        <v>70596.065317264176</v>
      </c>
      <c r="BH600">
        <v>180295.28590156371</v>
      </c>
      <c r="BI600">
        <v>0</v>
      </c>
      <c r="BJ600">
        <v>0</v>
      </c>
      <c r="BK600">
        <v>180295.28590156371</v>
      </c>
      <c r="BL600">
        <v>8326425.4319999991</v>
      </c>
      <c r="BM600">
        <v>0</v>
      </c>
      <c r="BN600">
        <v>0</v>
      </c>
      <c r="BO600">
        <v>8326425.4319999991</v>
      </c>
      <c r="BP600">
        <v>70596.065317264176</v>
      </c>
      <c r="BQ600">
        <v>0</v>
      </c>
      <c r="BR600">
        <v>0</v>
      </c>
      <c r="BS600" s="14">
        <v>70596.065317264176</v>
      </c>
      <c r="BT600" s="15">
        <v>366753.61892971914</v>
      </c>
      <c r="BU600" s="15">
        <v>0</v>
      </c>
      <c r="BV600" s="15">
        <v>0</v>
      </c>
      <c r="BW600" s="15">
        <v>366753.61892971914</v>
      </c>
      <c r="BX600" s="15">
        <v>936652.03978721367</v>
      </c>
      <c r="BY600" s="15">
        <v>0</v>
      </c>
      <c r="BZ600" s="15">
        <v>0</v>
      </c>
      <c r="CA600" s="15">
        <v>936652.03978721367</v>
      </c>
      <c r="CB600" s="15">
        <v>43256612.761783198</v>
      </c>
      <c r="CC600" s="15">
        <v>0</v>
      </c>
      <c r="CD600" s="15">
        <v>0</v>
      </c>
      <c r="CE600" s="15">
        <v>43256612.761783198</v>
      </c>
      <c r="CF600" s="15">
        <v>366753.61892971914</v>
      </c>
      <c r="CG600" s="15">
        <v>0</v>
      </c>
      <c r="CH600" s="15">
        <v>0</v>
      </c>
      <c r="CI600" s="15">
        <v>366753.61892971914</v>
      </c>
      <c r="CJ600" s="15" t="s">
        <v>96</v>
      </c>
      <c r="CK600" s="15" t="s">
        <v>523</v>
      </c>
      <c r="CL600" s="15" t="s">
        <v>523</v>
      </c>
      <c r="CM600" s="15" t="s">
        <v>523</v>
      </c>
      <c r="CN600" s="15">
        <v>70596.065317264176</v>
      </c>
      <c r="CO600" s="15">
        <v>180295.28590156371</v>
      </c>
      <c r="CP600" s="15">
        <v>8326425.4319999991</v>
      </c>
      <c r="CQ600" s="15">
        <v>70596.065317264176</v>
      </c>
      <c r="CR600" s="14">
        <v>70596.065317264176</v>
      </c>
      <c r="CS600">
        <v>70596.065317264176</v>
      </c>
      <c r="CT600">
        <v>180295.28590156371</v>
      </c>
      <c r="CU600">
        <v>8326425.4319999991</v>
      </c>
      <c r="CV600">
        <v>70596.065317264176</v>
      </c>
      <c r="CW600">
        <v>70596.065317264176</v>
      </c>
      <c r="CX600">
        <v>4</v>
      </c>
      <c r="CY600" s="21">
        <f t="shared" si="9"/>
        <v>6.7828448972545056E-3</v>
      </c>
      <c r="CZ600" s="21" t="e">
        <f>VLOOKUP(F600,#REF!,12,0)</f>
        <v>#REF!</v>
      </c>
      <c r="DB600" s="16"/>
    </row>
    <row r="601" spans="1:106">
      <c r="A601" t="s">
        <v>1404</v>
      </c>
      <c r="B601" t="s">
        <v>1428</v>
      </c>
      <c r="C601" t="s">
        <v>2213</v>
      </c>
      <c r="D601" t="s">
        <v>2462</v>
      </c>
      <c r="E601" t="s">
        <v>1404</v>
      </c>
      <c r="F601" t="s">
        <v>1428</v>
      </c>
      <c r="I601" t="s">
        <v>1428</v>
      </c>
      <c r="J601" t="s">
        <v>523</v>
      </c>
      <c r="K601" t="s">
        <v>128</v>
      </c>
      <c r="L601" t="s">
        <v>89</v>
      </c>
      <c r="M601" t="s">
        <v>1406</v>
      </c>
      <c r="N601" t="s">
        <v>523</v>
      </c>
      <c r="O601">
        <v>45257</v>
      </c>
      <c r="P601">
        <v>44500</v>
      </c>
      <c r="Q601">
        <v>3</v>
      </c>
      <c r="R601" t="s">
        <v>94</v>
      </c>
      <c r="S601">
        <v>24374.7</v>
      </c>
      <c r="T601">
        <v>24374.7</v>
      </c>
      <c r="U601">
        <v>0</v>
      </c>
      <c r="V601">
        <v>0</v>
      </c>
      <c r="W601">
        <v>1</v>
      </c>
      <c r="X601">
        <v>24374.7</v>
      </c>
      <c r="Y601" s="14">
        <v>24374.7</v>
      </c>
      <c r="Z601">
        <v>0</v>
      </c>
      <c r="AA601">
        <v>0</v>
      </c>
      <c r="AB601">
        <v>0</v>
      </c>
      <c r="AC601" t="s">
        <v>523</v>
      </c>
      <c r="AD601">
        <v>5</v>
      </c>
      <c r="AE601">
        <v>5</v>
      </c>
      <c r="AF601">
        <v>0</v>
      </c>
      <c r="AG601">
        <v>0</v>
      </c>
      <c r="AH601" t="s">
        <v>523</v>
      </c>
      <c r="AI601">
        <v>4</v>
      </c>
      <c r="AJ601">
        <v>4</v>
      </c>
      <c r="AL601">
        <v>4</v>
      </c>
      <c r="AM601" t="s">
        <v>95</v>
      </c>
      <c r="AN601">
        <v>0</v>
      </c>
      <c r="AO601" t="s">
        <v>95</v>
      </c>
      <c r="AP601" t="s">
        <v>95</v>
      </c>
      <c r="AQ601">
        <v>1</v>
      </c>
      <c r="AS601">
        <v>1</v>
      </c>
      <c r="AT601" t="s">
        <v>92</v>
      </c>
      <c r="AU601" t="s">
        <v>95</v>
      </c>
      <c r="AV601" t="s">
        <v>94</v>
      </c>
      <c r="AW601">
        <v>24374.7</v>
      </c>
      <c r="AX601">
        <v>0</v>
      </c>
      <c r="AY601">
        <v>1</v>
      </c>
      <c r="AZ601">
        <v>155771.39529000001</v>
      </c>
      <c r="BA601">
        <v>0</v>
      </c>
      <c r="BB601" t="s">
        <v>116</v>
      </c>
      <c r="BC601" t="s">
        <v>2213</v>
      </c>
      <c r="BD601">
        <v>165.32980951710942</v>
      </c>
      <c r="BE601">
        <v>0</v>
      </c>
      <c r="BF601">
        <v>0</v>
      </c>
      <c r="BG601">
        <v>165.32980951710942</v>
      </c>
      <c r="BH601">
        <v>422.23578808504436</v>
      </c>
      <c r="BI601">
        <v>0</v>
      </c>
      <c r="BJ601">
        <v>0</v>
      </c>
      <c r="BK601">
        <v>422.23578808504436</v>
      </c>
      <c r="BL601">
        <v>19499.760000000002</v>
      </c>
      <c r="BM601">
        <v>0</v>
      </c>
      <c r="BN601">
        <v>0</v>
      </c>
      <c r="BO601">
        <v>19499.760000000002</v>
      </c>
      <c r="BP601">
        <v>165.32980951710942</v>
      </c>
      <c r="BQ601">
        <v>0</v>
      </c>
      <c r="BR601">
        <v>0</v>
      </c>
      <c r="BS601" s="14">
        <v>165.32980951710942</v>
      </c>
      <c r="BT601" s="15">
        <v>858.90489342233514</v>
      </c>
      <c r="BU601" s="15">
        <v>0</v>
      </c>
      <c r="BV601" s="15">
        <v>0</v>
      </c>
      <c r="BW601" s="15">
        <v>858.90489342233514</v>
      </c>
      <c r="BX601" s="15">
        <v>2193.5571426806141</v>
      </c>
      <c r="BY601" s="15">
        <v>0</v>
      </c>
      <c r="BZ601" s="15">
        <v>0</v>
      </c>
      <c r="CA601" s="15">
        <v>2193.5571426806141</v>
      </c>
      <c r="CB601" s="15">
        <v>101303.20317600001</v>
      </c>
      <c r="CC601" s="15">
        <v>0</v>
      </c>
      <c r="CD601" s="15">
        <v>0</v>
      </c>
      <c r="CE601" s="15">
        <v>101303.20317600001</v>
      </c>
      <c r="CF601" s="15">
        <v>858.90489342233514</v>
      </c>
      <c r="CG601" s="15">
        <v>0</v>
      </c>
      <c r="CH601" s="15">
        <v>0</v>
      </c>
      <c r="CI601" s="15">
        <v>858.90489342233514</v>
      </c>
      <c r="CJ601" s="15" t="s">
        <v>96</v>
      </c>
      <c r="CK601" s="15" t="s">
        <v>523</v>
      </c>
      <c r="CL601" s="15" t="s">
        <v>523</v>
      </c>
      <c r="CM601" s="15" t="s">
        <v>523</v>
      </c>
      <c r="CN601" s="15">
        <v>165.32980951710942</v>
      </c>
      <c r="CO601" s="15">
        <v>422.23578808504436</v>
      </c>
      <c r="CP601" s="15">
        <v>19499.760000000002</v>
      </c>
      <c r="CQ601" s="15">
        <v>165.32980951710942</v>
      </c>
      <c r="CR601" s="14">
        <v>165.32980951710942</v>
      </c>
      <c r="CS601">
        <v>165.32980951710942</v>
      </c>
      <c r="CT601">
        <v>422.23578808504436</v>
      </c>
      <c r="CU601">
        <v>19499.760000000002</v>
      </c>
      <c r="CV601">
        <v>165.32980951710942</v>
      </c>
      <c r="CW601">
        <v>165.32980951710942</v>
      </c>
      <c r="CX601">
        <v>4</v>
      </c>
      <c r="CY601" s="21">
        <f t="shared" si="9"/>
        <v>6.7828448972545065E-3</v>
      </c>
      <c r="CZ601" s="21" t="e">
        <f>VLOOKUP(F601,#REF!,12,0)</f>
        <v>#REF!</v>
      </c>
      <c r="DB601" s="16"/>
    </row>
    <row r="602" spans="1:106">
      <c r="A602" t="s">
        <v>1404</v>
      </c>
      <c r="B602" t="s">
        <v>1429</v>
      </c>
      <c r="C602" t="s">
        <v>2214</v>
      </c>
      <c r="D602" t="s">
        <v>2462</v>
      </c>
      <c r="E602" t="s">
        <v>1404</v>
      </c>
      <c r="F602" t="s">
        <v>1429</v>
      </c>
      <c r="I602" t="s">
        <v>1429</v>
      </c>
      <c r="J602" t="s">
        <v>523</v>
      </c>
      <c r="K602" t="s">
        <v>128</v>
      </c>
      <c r="L602" t="s">
        <v>89</v>
      </c>
      <c r="M602" t="s">
        <v>1406</v>
      </c>
      <c r="N602" t="s">
        <v>523</v>
      </c>
      <c r="O602">
        <v>45007</v>
      </c>
      <c r="P602">
        <v>44500</v>
      </c>
      <c r="Q602">
        <v>2</v>
      </c>
      <c r="R602" t="s">
        <v>94</v>
      </c>
      <c r="S602">
        <v>2657.79</v>
      </c>
      <c r="T602">
        <v>2657.79</v>
      </c>
      <c r="U602">
        <v>0</v>
      </c>
      <c r="V602">
        <v>0</v>
      </c>
      <c r="W602">
        <v>1</v>
      </c>
      <c r="X602">
        <v>2657.79</v>
      </c>
      <c r="Y602" s="14">
        <v>2657.79</v>
      </c>
      <c r="Z602">
        <v>0</v>
      </c>
      <c r="AA602">
        <v>0</v>
      </c>
      <c r="AB602">
        <v>0</v>
      </c>
      <c r="AC602" t="s">
        <v>523</v>
      </c>
      <c r="AD602">
        <v>5</v>
      </c>
      <c r="AE602">
        <v>5</v>
      </c>
      <c r="AF602">
        <v>0</v>
      </c>
      <c r="AG602">
        <v>0</v>
      </c>
      <c r="AH602" t="s">
        <v>523</v>
      </c>
      <c r="AI602">
        <v>4</v>
      </c>
      <c r="AJ602">
        <v>4</v>
      </c>
      <c r="AL602">
        <v>4</v>
      </c>
      <c r="AM602" t="s">
        <v>95</v>
      </c>
      <c r="AN602">
        <v>0</v>
      </c>
      <c r="AO602" t="s">
        <v>95</v>
      </c>
      <c r="AP602" t="s">
        <v>95</v>
      </c>
      <c r="AQ602">
        <v>1</v>
      </c>
      <c r="AS602">
        <v>1</v>
      </c>
      <c r="AT602" t="s">
        <v>92</v>
      </c>
      <c r="AU602" t="s">
        <v>95</v>
      </c>
      <c r="AV602" t="s">
        <v>94</v>
      </c>
      <c r="AW602">
        <v>2657.79</v>
      </c>
      <c r="AX602">
        <v>0</v>
      </c>
      <c r="AY602">
        <v>1</v>
      </c>
      <c r="AZ602">
        <v>16985.138553000001</v>
      </c>
      <c r="BA602">
        <v>0</v>
      </c>
      <c r="BB602" t="s">
        <v>116</v>
      </c>
      <c r="BC602" t="s">
        <v>2214</v>
      </c>
      <c r="BD602">
        <v>18.027377339474057</v>
      </c>
      <c r="BE602">
        <v>0</v>
      </c>
      <c r="BF602">
        <v>0</v>
      </c>
      <c r="BG602">
        <v>18.027377339474057</v>
      </c>
      <c r="BH602">
        <v>38.047496723226175</v>
      </c>
      <c r="BI602">
        <v>0</v>
      </c>
      <c r="BJ602">
        <v>0</v>
      </c>
      <c r="BK602">
        <v>38.047496723226175</v>
      </c>
      <c r="BL602">
        <v>2126.232</v>
      </c>
      <c r="BM602">
        <v>0</v>
      </c>
      <c r="BN602">
        <v>0</v>
      </c>
      <c r="BO602">
        <v>2126.232</v>
      </c>
      <c r="BP602">
        <v>18.027377339474057</v>
      </c>
      <c r="BQ602">
        <v>0</v>
      </c>
      <c r="BR602">
        <v>0</v>
      </c>
      <c r="BS602" s="14">
        <v>18.027377339474057</v>
      </c>
      <c r="BT602" s="15">
        <v>93.65402801630168</v>
      </c>
      <c r="BU602" s="15">
        <v>0</v>
      </c>
      <c r="BV602" s="15">
        <v>0</v>
      </c>
      <c r="BW602" s="15">
        <v>93.65402801630168</v>
      </c>
      <c r="BX602" s="15">
        <v>197.6605502268323</v>
      </c>
      <c r="BY602" s="15">
        <v>0</v>
      </c>
      <c r="BZ602" s="15">
        <v>0</v>
      </c>
      <c r="CA602" s="15">
        <v>197.6605502268323</v>
      </c>
      <c r="CB602" s="15">
        <v>11045.9878632</v>
      </c>
      <c r="CC602" s="15">
        <v>0</v>
      </c>
      <c r="CD602" s="15">
        <v>0</v>
      </c>
      <c r="CE602" s="15">
        <v>11045.9878632</v>
      </c>
      <c r="CF602" s="15">
        <v>93.65402801630168</v>
      </c>
      <c r="CG602" s="15">
        <v>0</v>
      </c>
      <c r="CH602" s="15">
        <v>0</v>
      </c>
      <c r="CI602" s="15">
        <v>93.65402801630168</v>
      </c>
      <c r="CJ602" s="15" t="s">
        <v>96</v>
      </c>
      <c r="CK602" s="15" t="s">
        <v>523</v>
      </c>
      <c r="CL602" s="15" t="s">
        <v>523</v>
      </c>
      <c r="CM602" s="15" t="s">
        <v>523</v>
      </c>
      <c r="CN602" s="15">
        <v>18.027377339474057</v>
      </c>
      <c r="CO602" s="15">
        <v>38.047496723226175</v>
      </c>
      <c r="CP602" s="15">
        <v>2126.232</v>
      </c>
      <c r="CQ602" s="15">
        <v>18.027377339474057</v>
      </c>
      <c r="CR602" s="14">
        <v>18.027377339474057</v>
      </c>
      <c r="CS602">
        <v>18.027377339474057</v>
      </c>
      <c r="CT602">
        <v>38.047496723226175</v>
      </c>
      <c r="CU602">
        <v>2126.232</v>
      </c>
      <c r="CV602">
        <v>18.027377339474057</v>
      </c>
      <c r="CW602">
        <v>18.027377339474057</v>
      </c>
      <c r="CX602">
        <v>4</v>
      </c>
      <c r="CY602" s="21">
        <f t="shared" si="9"/>
        <v>6.7828448972545074E-3</v>
      </c>
      <c r="CZ602" s="21" t="e">
        <f>VLOOKUP(F602,#REF!,12,0)</f>
        <v>#REF!</v>
      </c>
      <c r="DB602" s="16"/>
    </row>
    <row r="603" spans="1:106">
      <c r="A603" t="s">
        <v>1404</v>
      </c>
      <c r="B603" t="s">
        <v>1430</v>
      </c>
      <c r="C603" t="s">
        <v>2215</v>
      </c>
      <c r="D603" t="s">
        <v>2462</v>
      </c>
      <c r="E603" t="s">
        <v>1404</v>
      </c>
      <c r="F603" t="s">
        <v>1430</v>
      </c>
      <c r="I603" t="s">
        <v>1430</v>
      </c>
      <c r="J603" t="s">
        <v>523</v>
      </c>
      <c r="K603" t="s">
        <v>128</v>
      </c>
      <c r="L603" t="s">
        <v>89</v>
      </c>
      <c r="M603" t="s">
        <v>1406</v>
      </c>
      <c r="N603" t="s">
        <v>523</v>
      </c>
      <c r="O603">
        <v>45306</v>
      </c>
      <c r="P603">
        <v>44500</v>
      </c>
      <c r="Q603">
        <v>3</v>
      </c>
      <c r="R603" t="s">
        <v>94</v>
      </c>
      <c r="S603">
        <v>23146.07</v>
      </c>
      <c r="T603">
        <v>23146.07</v>
      </c>
      <c r="U603">
        <v>0</v>
      </c>
      <c r="V603">
        <v>0</v>
      </c>
      <c r="W603">
        <v>1</v>
      </c>
      <c r="X603">
        <v>23146.07</v>
      </c>
      <c r="Y603" s="14">
        <v>23146.07</v>
      </c>
      <c r="Z603">
        <v>0</v>
      </c>
      <c r="AA603">
        <v>0</v>
      </c>
      <c r="AB603">
        <v>0</v>
      </c>
      <c r="AC603" t="s">
        <v>523</v>
      </c>
      <c r="AD603">
        <v>5</v>
      </c>
      <c r="AE603">
        <v>5</v>
      </c>
      <c r="AF603">
        <v>0</v>
      </c>
      <c r="AG603">
        <v>0</v>
      </c>
      <c r="AH603" t="s">
        <v>523</v>
      </c>
      <c r="AI603">
        <v>4</v>
      </c>
      <c r="AJ603">
        <v>4</v>
      </c>
      <c r="AL603">
        <v>4</v>
      </c>
      <c r="AM603" t="s">
        <v>95</v>
      </c>
      <c r="AN603">
        <v>0</v>
      </c>
      <c r="AO603" t="s">
        <v>95</v>
      </c>
      <c r="AP603" t="s">
        <v>95</v>
      </c>
      <c r="AQ603">
        <v>1</v>
      </c>
      <c r="AS603">
        <v>1</v>
      </c>
      <c r="AT603" t="s">
        <v>92</v>
      </c>
      <c r="AU603" t="s">
        <v>95</v>
      </c>
      <c r="AV603" t="s">
        <v>94</v>
      </c>
      <c r="AW603">
        <v>23146.07</v>
      </c>
      <c r="AX603">
        <v>0</v>
      </c>
      <c r="AY603">
        <v>1</v>
      </c>
      <c r="AZ603">
        <v>147919.589549</v>
      </c>
      <c r="BA603">
        <v>0</v>
      </c>
      <c r="BB603" t="s">
        <v>116</v>
      </c>
      <c r="BC603" t="s">
        <v>2215</v>
      </c>
      <c r="BD603">
        <v>156.99620279099562</v>
      </c>
      <c r="BE603">
        <v>0</v>
      </c>
      <c r="BF603">
        <v>0</v>
      </c>
      <c r="BG603">
        <v>156.99620279099562</v>
      </c>
      <c r="BH603">
        <v>400.9525904943078</v>
      </c>
      <c r="BI603">
        <v>0</v>
      </c>
      <c r="BJ603">
        <v>0</v>
      </c>
      <c r="BK603">
        <v>400.9525904943078</v>
      </c>
      <c r="BL603">
        <v>18516.856</v>
      </c>
      <c r="BM603">
        <v>0</v>
      </c>
      <c r="BN603">
        <v>0</v>
      </c>
      <c r="BO603">
        <v>18516.856</v>
      </c>
      <c r="BP603">
        <v>156.99620279099562</v>
      </c>
      <c r="BQ603">
        <v>0</v>
      </c>
      <c r="BR603">
        <v>0</v>
      </c>
      <c r="BS603" s="14">
        <v>156.99620279099562</v>
      </c>
      <c r="BT603" s="15">
        <v>815.61097311950141</v>
      </c>
      <c r="BU603" s="15">
        <v>0</v>
      </c>
      <c r="BV603" s="15">
        <v>0</v>
      </c>
      <c r="BW603" s="15">
        <v>815.61097311950141</v>
      </c>
      <c r="BX603" s="15">
        <v>2082.9888028769783</v>
      </c>
      <c r="BY603" s="15">
        <v>0</v>
      </c>
      <c r="BZ603" s="15">
        <v>0</v>
      </c>
      <c r="CA603" s="15">
        <v>2082.9888028769783</v>
      </c>
      <c r="CB603" s="15">
        <v>96196.918605600004</v>
      </c>
      <c r="CC603" s="15">
        <v>0</v>
      </c>
      <c r="CD603" s="15">
        <v>0</v>
      </c>
      <c r="CE603" s="15">
        <v>96196.918605600004</v>
      </c>
      <c r="CF603" s="15">
        <v>815.61097311950141</v>
      </c>
      <c r="CG603" s="15">
        <v>0</v>
      </c>
      <c r="CH603" s="15">
        <v>0</v>
      </c>
      <c r="CI603" s="15">
        <v>815.61097311950141</v>
      </c>
      <c r="CJ603" s="15" t="s">
        <v>96</v>
      </c>
      <c r="CK603" s="15" t="s">
        <v>523</v>
      </c>
      <c r="CL603" s="15" t="s">
        <v>523</v>
      </c>
      <c r="CM603" s="15" t="s">
        <v>523</v>
      </c>
      <c r="CN603" s="15">
        <v>156.99620279099562</v>
      </c>
      <c r="CO603" s="15">
        <v>400.9525904943078</v>
      </c>
      <c r="CP603" s="15">
        <v>18516.856</v>
      </c>
      <c r="CQ603" s="15">
        <v>156.99620279099562</v>
      </c>
      <c r="CR603" s="14">
        <v>156.99620279099562</v>
      </c>
      <c r="CS603">
        <v>156.99620279099562</v>
      </c>
      <c r="CT603">
        <v>400.9525904943078</v>
      </c>
      <c r="CU603">
        <v>18516.856</v>
      </c>
      <c r="CV603">
        <v>156.99620279099562</v>
      </c>
      <c r="CW603">
        <v>156.99620279099562</v>
      </c>
      <c r="CX603">
        <v>4</v>
      </c>
      <c r="CY603" s="21">
        <f t="shared" si="9"/>
        <v>6.7828448972545074E-3</v>
      </c>
      <c r="CZ603" s="21" t="e">
        <f>VLOOKUP(F603,#REF!,12,0)</f>
        <v>#REF!</v>
      </c>
      <c r="DB603" s="16"/>
    </row>
    <row r="604" spans="1:106">
      <c r="A604" t="s">
        <v>1404</v>
      </c>
      <c r="B604" t="s">
        <v>1431</v>
      </c>
      <c r="C604" t="s">
        <v>2216</v>
      </c>
      <c r="D604" t="s">
        <v>2462</v>
      </c>
      <c r="E604" t="s">
        <v>1404</v>
      </c>
      <c r="F604" t="s">
        <v>1431</v>
      </c>
      <c r="I604" t="s">
        <v>1431</v>
      </c>
      <c r="J604" t="s">
        <v>523</v>
      </c>
      <c r="K604" t="s">
        <v>128</v>
      </c>
      <c r="L604" t="s">
        <v>89</v>
      </c>
      <c r="M604" t="s">
        <v>1406</v>
      </c>
      <c r="N604" t="s">
        <v>523</v>
      </c>
      <c r="O604">
        <v>45227</v>
      </c>
      <c r="P604">
        <v>44500</v>
      </c>
      <c r="Q604">
        <v>2</v>
      </c>
      <c r="R604" t="s">
        <v>94</v>
      </c>
      <c r="S604">
        <v>16601.39</v>
      </c>
      <c r="T604">
        <v>16601.39</v>
      </c>
      <c r="U604">
        <v>0</v>
      </c>
      <c r="V604">
        <v>0</v>
      </c>
      <c r="W604">
        <v>1</v>
      </c>
      <c r="X604">
        <v>16601.39</v>
      </c>
      <c r="Y604" s="14">
        <v>16601.39</v>
      </c>
      <c r="Z604">
        <v>0</v>
      </c>
      <c r="AA604">
        <v>0</v>
      </c>
      <c r="AB604">
        <v>0</v>
      </c>
      <c r="AC604" t="s">
        <v>523</v>
      </c>
      <c r="AD604">
        <v>5</v>
      </c>
      <c r="AE604">
        <v>5</v>
      </c>
      <c r="AF604">
        <v>0</v>
      </c>
      <c r="AG604">
        <v>0</v>
      </c>
      <c r="AH604" t="s">
        <v>523</v>
      </c>
      <c r="AI604">
        <v>4</v>
      </c>
      <c r="AJ604">
        <v>4</v>
      </c>
      <c r="AL604">
        <v>4</v>
      </c>
      <c r="AM604" t="s">
        <v>95</v>
      </c>
      <c r="AN604">
        <v>0</v>
      </c>
      <c r="AO604" t="s">
        <v>95</v>
      </c>
      <c r="AP604" t="s">
        <v>95</v>
      </c>
      <c r="AQ604">
        <v>1</v>
      </c>
      <c r="AS604">
        <v>1</v>
      </c>
      <c r="AT604" t="s">
        <v>92</v>
      </c>
      <c r="AU604" t="s">
        <v>95</v>
      </c>
      <c r="AV604" t="s">
        <v>94</v>
      </c>
      <c r="AW604">
        <v>16601.39</v>
      </c>
      <c r="AX604">
        <v>0</v>
      </c>
      <c r="AY604">
        <v>1</v>
      </c>
      <c r="AZ604">
        <v>106094.503073</v>
      </c>
      <c r="BA604">
        <v>0</v>
      </c>
      <c r="BB604" t="s">
        <v>116</v>
      </c>
      <c r="BC604" t="s">
        <v>2216</v>
      </c>
      <c r="BD604">
        <v>112.60465344883198</v>
      </c>
      <c r="BE604">
        <v>0</v>
      </c>
      <c r="BF604">
        <v>0</v>
      </c>
      <c r="BG604">
        <v>112.60465344883198</v>
      </c>
      <c r="BH604">
        <v>237.65659876288186</v>
      </c>
      <c r="BI604">
        <v>0</v>
      </c>
      <c r="BJ604">
        <v>0</v>
      </c>
      <c r="BK604">
        <v>237.65659876288186</v>
      </c>
      <c r="BL604">
        <v>13281.111999999997</v>
      </c>
      <c r="BM604">
        <v>0</v>
      </c>
      <c r="BN604">
        <v>0</v>
      </c>
      <c r="BO604">
        <v>13281.111999999997</v>
      </c>
      <c r="BP604">
        <v>112.60465344883198</v>
      </c>
      <c r="BQ604">
        <v>0</v>
      </c>
      <c r="BR604">
        <v>0</v>
      </c>
      <c r="BS604" s="14">
        <v>112.60465344883198</v>
      </c>
      <c r="BT604" s="15">
        <v>584.99243513202703</v>
      </c>
      <c r="BU604" s="15">
        <v>0</v>
      </c>
      <c r="BV604" s="15">
        <v>0</v>
      </c>
      <c r="BW604" s="15">
        <v>584.99243513202703</v>
      </c>
      <c r="BX604" s="15">
        <v>1234.6497962330475</v>
      </c>
      <c r="BY604" s="15">
        <v>0</v>
      </c>
      <c r="BZ604" s="15">
        <v>0</v>
      </c>
      <c r="CA604" s="15">
        <v>1234.6497962330475</v>
      </c>
      <c r="CB604" s="15">
        <v>68996.704951199994</v>
      </c>
      <c r="CC604" s="15">
        <v>0</v>
      </c>
      <c r="CD604" s="15">
        <v>0</v>
      </c>
      <c r="CE604" s="15">
        <v>68996.704951199994</v>
      </c>
      <c r="CF604" s="15">
        <v>584.99243513202703</v>
      </c>
      <c r="CG604" s="15">
        <v>0</v>
      </c>
      <c r="CH604" s="15">
        <v>0</v>
      </c>
      <c r="CI604" s="15">
        <v>584.99243513202703</v>
      </c>
      <c r="CJ604" s="15" t="s">
        <v>96</v>
      </c>
      <c r="CK604" s="15" t="s">
        <v>523</v>
      </c>
      <c r="CL604" s="15" t="s">
        <v>523</v>
      </c>
      <c r="CM604" s="15" t="s">
        <v>523</v>
      </c>
      <c r="CN604" s="15">
        <v>112.60465344883198</v>
      </c>
      <c r="CO604" s="15">
        <v>237.65659876288186</v>
      </c>
      <c r="CP604" s="15">
        <v>13281.111999999997</v>
      </c>
      <c r="CQ604" s="15">
        <v>112.60465344883198</v>
      </c>
      <c r="CR604" s="14">
        <v>112.60465344883198</v>
      </c>
      <c r="CS604">
        <v>112.60465344883198</v>
      </c>
      <c r="CT604">
        <v>237.65659876288186</v>
      </c>
      <c r="CU604">
        <v>13281.111999999997</v>
      </c>
      <c r="CV604">
        <v>112.60465344883198</v>
      </c>
      <c r="CW604">
        <v>112.60465344883198</v>
      </c>
      <c r="CX604">
        <v>4</v>
      </c>
      <c r="CY604" s="21">
        <f t="shared" si="9"/>
        <v>6.7828448972545065E-3</v>
      </c>
      <c r="CZ604" s="21" t="e">
        <f>VLOOKUP(F604,#REF!,12,0)</f>
        <v>#REF!</v>
      </c>
      <c r="DB604" s="16"/>
    </row>
    <row r="605" spans="1:106">
      <c r="A605" t="s">
        <v>1404</v>
      </c>
      <c r="B605" t="s">
        <v>1432</v>
      </c>
      <c r="C605" t="s">
        <v>2217</v>
      </c>
      <c r="D605" t="s">
        <v>2462</v>
      </c>
      <c r="E605" t="s">
        <v>1404</v>
      </c>
      <c r="F605" t="s">
        <v>1432</v>
      </c>
      <c r="I605" t="s">
        <v>1432</v>
      </c>
      <c r="J605" t="s">
        <v>523</v>
      </c>
      <c r="K605" t="s">
        <v>128</v>
      </c>
      <c r="L605" t="s">
        <v>89</v>
      </c>
      <c r="M605" t="s">
        <v>1406</v>
      </c>
      <c r="N605" t="s">
        <v>523</v>
      </c>
      <c r="O605">
        <v>45257</v>
      </c>
      <c r="P605">
        <v>44500</v>
      </c>
      <c r="Q605">
        <v>3</v>
      </c>
      <c r="R605" t="s">
        <v>94</v>
      </c>
      <c r="S605">
        <v>13480.06</v>
      </c>
      <c r="T605">
        <v>13480.06</v>
      </c>
      <c r="U605">
        <v>0</v>
      </c>
      <c r="V605">
        <v>0</v>
      </c>
      <c r="W605">
        <v>1</v>
      </c>
      <c r="X605">
        <v>13480.06</v>
      </c>
      <c r="Y605" s="14">
        <v>13480.06</v>
      </c>
      <c r="Z605">
        <v>0</v>
      </c>
      <c r="AA605">
        <v>0</v>
      </c>
      <c r="AB605">
        <v>0</v>
      </c>
      <c r="AC605" t="s">
        <v>523</v>
      </c>
      <c r="AD605">
        <v>5</v>
      </c>
      <c r="AE605">
        <v>5</v>
      </c>
      <c r="AF605">
        <v>0</v>
      </c>
      <c r="AG605">
        <v>0</v>
      </c>
      <c r="AH605" t="s">
        <v>523</v>
      </c>
      <c r="AI605">
        <v>4</v>
      </c>
      <c r="AJ605">
        <v>4</v>
      </c>
      <c r="AL605">
        <v>4</v>
      </c>
      <c r="AM605" t="s">
        <v>95</v>
      </c>
      <c r="AN605">
        <v>0</v>
      </c>
      <c r="AO605" t="s">
        <v>95</v>
      </c>
      <c r="AP605" t="s">
        <v>95</v>
      </c>
      <c r="AQ605">
        <v>1</v>
      </c>
      <c r="AS605">
        <v>1</v>
      </c>
      <c r="AT605" t="s">
        <v>92</v>
      </c>
      <c r="AU605" t="s">
        <v>95</v>
      </c>
      <c r="AV605" t="s">
        <v>94</v>
      </c>
      <c r="AW605">
        <v>13480.06</v>
      </c>
      <c r="AX605">
        <v>0</v>
      </c>
      <c r="AY605">
        <v>1</v>
      </c>
      <c r="AZ605">
        <v>86147.01944199999</v>
      </c>
      <c r="BA605">
        <v>0</v>
      </c>
      <c r="BB605" t="s">
        <v>116</v>
      </c>
      <c r="BC605" t="s">
        <v>2217</v>
      </c>
      <c r="BD605">
        <v>91.433156185684595</v>
      </c>
      <c r="BE605">
        <v>0</v>
      </c>
      <c r="BF605">
        <v>0</v>
      </c>
      <c r="BG605">
        <v>91.433156185684595</v>
      </c>
      <c r="BH605">
        <v>233.51113070247771</v>
      </c>
      <c r="BI605">
        <v>0</v>
      </c>
      <c r="BJ605">
        <v>0</v>
      </c>
      <c r="BK605">
        <v>233.51113070247771</v>
      </c>
      <c r="BL605">
        <v>10784.048000000001</v>
      </c>
      <c r="BM605">
        <v>0</v>
      </c>
      <c r="BN605">
        <v>0</v>
      </c>
      <c r="BO605">
        <v>10784.048000000001</v>
      </c>
      <c r="BP605">
        <v>91.433156185684595</v>
      </c>
      <c r="BQ605">
        <v>0</v>
      </c>
      <c r="BR605">
        <v>0</v>
      </c>
      <c r="BS605" s="14">
        <v>91.433156185684595</v>
      </c>
      <c r="BT605" s="15">
        <v>475.00438970025004</v>
      </c>
      <c r="BU605" s="15">
        <v>0</v>
      </c>
      <c r="BV605" s="15">
        <v>0</v>
      </c>
      <c r="BW605" s="15">
        <v>475.00438970025004</v>
      </c>
      <c r="BX605" s="15">
        <v>1213.113675112442</v>
      </c>
      <c r="BY605" s="15">
        <v>0</v>
      </c>
      <c r="BZ605" s="15">
        <v>0</v>
      </c>
      <c r="CA605" s="15">
        <v>1213.113675112442</v>
      </c>
      <c r="CB605" s="15">
        <v>56024.207764800005</v>
      </c>
      <c r="CC605" s="15">
        <v>0</v>
      </c>
      <c r="CD605" s="15">
        <v>0</v>
      </c>
      <c r="CE605" s="15">
        <v>56024.207764800005</v>
      </c>
      <c r="CF605" s="15">
        <v>475.00438970025004</v>
      </c>
      <c r="CG605" s="15">
        <v>0</v>
      </c>
      <c r="CH605" s="15">
        <v>0</v>
      </c>
      <c r="CI605" s="15">
        <v>475.00438970025004</v>
      </c>
      <c r="CJ605" s="15" t="s">
        <v>96</v>
      </c>
      <c r="CK605" s="15" t="s">
        <v>523</v>
      </c>
      <c r="CL605" s="15" t="s">
        <v>523</v>
      </c>
      <c r="CM605" s="15" t="s">
        <v>523</v>
      </c>
      <c r="CN605" s="15">
        <v>91.433156185684595</v>
      </c>
      <c r="CO605" s="15">
        <v>233.51113070247771</v>
      </c>
      <c r="CP605" s="15">
        <v>10784.048000000001</v>
      </c>
      <c r="CQ605" s="15">
        <v>91.433156185684595</v>
      </c>
      <c r="CR605" s="14">
        <v>91.433156185684595</v>
      </c>
      <c r="CS605">
        <v>91.433156185684595</v>
      </c>
      <c r="CT605">
        <v>233.51113070247771</v>
      </c>
      <c r="CU605">
        <v>10784.048000000001</v>
      </c>
      <c r="CV605">
        <v>91.433156185684595</v>
      </c>
      <c r="CW605">
        <v>91.433156185684595</v>
      </c>
      <c r="CX605">
        <v>4</v>
      </c>
      <c r="CY605" s="21">
        <f t="shared" si="9"/>
        <v>6.7828448972545074E-3</v>
      </c>
      <c r="CZ605" s="21" t="e">
        <f>VLOOKUP(F605,#REF!,12,0)</f>
        <v>#REF!</v>
      </c>
      <c r="DB605" s="16"/>
    </row>
    <row r="606" spans="1:106">
      <c r="A606" t="s">
        <v>1404</v>
      </c>
      <c r="B606" t="s">
        <v>1433</v>
      </c>
      <c r="C606" t="s">
        <v>2218</v>
      </c>
      <c r="D606" t="s">
        <v>2462</v>
      </c>
      <c r="E606" t="s">
        <v>1404</v>
      </c>
      <c r="F606" t="s">
        <v>1433</v>
      </c>
      <c r="I606" t="s">
        <v>1433</v>
      </c>
      <c r="J606" t="s">
        <v>523</v>
      </c>
      <c r="K606" t="s">
        <v>128</v>
      </c>
      <c r="L606" t="s">
        <v>89</v>
      </c>
      <c r="M606" t="s">
        <v>1406</v>
      </c>
      <c r="N606" t="s">
        <v>523</v>
      </c>
      <c r="O606">
        <v>45257</v>
      </c>
      <c r="P606">
        <v>44500</v>
      </c>
      <c r="Q606">
        <v>3</v>
      </c>
      <c r="R606" t="s">
        <v>94</v>
      </c>
      <c r="S606">
        <v>20435.349999999999</v>
      </c>
      <c r="T606">
        <v>20435.349999999999</v>
      </c>
      <c r="U606">
        <v>0</v>
      </c>
      <c r="V606">
        <v>0</v>
      </c>
      <c r="W606">
        <v>1</v>
      </c>
      <c r="X606">
        <v>20435.349999999999</v>
      </c>
      <c r="Y606" s="14">
        <v>20435.349999999999</v>
      </c>
      <c r="Z606">
        <v>0</v>
      </c>
      <c r="AA606">
        <v>0</v>
      </c>
      <c r="AB606">
        <v>0</v>
      </c>
      <c r="AC606" t="s">
        <v>523</v>
      </c>
      <c r="AD606">
        <v>5</v>
      </c>
      <c r="AE606">
        <v>5</v>
      </c>
      <c r="AF606">
        <v>0</v>
      </c>
      <c r="AG606">
        <v>0</v>
      </c>
      <c r="AH606" t="s">
        <v>523</v>
      </c>
      <c r="AI606">
        <v>4</v>
      </c>
      <c r="AJ606">
        <v>4</v>
      </c>
      <c r="AL606">
        <v>4</v>
      </c>
      <c r="AM606" t="s">
        <v>95</v>
      </c>
      <c r="AN606">
        <v>0</v>
      </c>
      <c r="AO606" t="s">
        <v>95</v>
      </c>
      <c r="AP606" t="s">
        <v>95</v>
      </c>
      <c r="AQ606">
        <v>1</v>
      </c>
      <c r="AS606">
        <v>1</v>
      </c>
      <c r="AT606" t="s">
        <v>92</v>
      </c>
      <c r="AU606" t="s">
        <v>95</v>
      </c>
      <c r="AV606" t="s">
        <v>94</v>
      </c>
      <c r="AW606">
        <v>20435.349999999999</v>
      </c>
      <c r="AX606">
        <v>0</v>
      </c>
      <c r="AY606">
        <v>1</v>
      </c>
      <c r="AZ606">
        <v>130596.19124499998</v>
      </c>
      <c r="BA606">
        <v>0</v>
      </c>
      <c r="BB606" t="s">
        <v>116</v>
      </c>
      <c r="BC606" t="s">
        <v>2218</v>
      </c>
      <c r="BD606">
        <v>138.60980947110988</v>
      </c>
      <c r="BE606">
        <v>0</v>
      </c>
      <c r="BF606">
        <v>0</v>
      </c>
      <c r="BG606">
        <v>138.60980947110988</v>
      </c>
      <c r="BH606">
        <v>353.99558197818692</v>
      </c>
      <c r="BI606">
        <v>0</v>
      </c>
      <c r="BJ606">
        <v>0</v>
      </c>
      <c r="BK606">
        <v>353.99558197818692</v>
      </c>
      <c r="BL606">
        <v>16348.28</v>
      </c>
      <c r="BM606">
        <v>0</v>
      </c>
      <c r="BN606">
        <v>0</v>
      </c>
      <c r="BO606">
        <v>16348.28</v>
      </c>
      <c r="BP606">
        <v>138.60980947110988</v>
      </c>
      <c r="BQ606">
        <v>0</v>
      </c>
      <c r="BR606">
        <v>0</v>
      </c>
      <c r="BS606" s="14">
        <v>138.60980947110988</v>
      </c>
      <c r="BT606" s="15">
        <v>720.09182118336298</v>
      </c>
      <c r="BU606" s="15">
        <v>0</v>
      </c>
      <c r="BV606" s="15">
        <v>0</v>
      </c>
      <c r="BW606" s="15">
        <v>720.09182118336298</v>
      </c>
      <c r="BX606" s="15">
        <v>1839.042447934879</v>
      </c>
      <c r="BY606" s="15">
        <v>0</v>
      </c>
      <c r="BZ606" s="15">
        <v>0</v>
      </c>
      <c r="CA606" s="15">
        <v>1839.042447934879</v>
      </c>
      <c r="CB606" s="15">
        <v>84930.949428000007</v>
      </c>
      <c r="CC606" s="15">
        <v>0</v>
      </c>
      <c r="CD606" s="15">
        <v>0</v>
      </c>
      <c r="CE606" s="15">
        <v>84930.949428000007</v>
      </c>
      <c r="CF606" s="15">
        <v>720.09182118336298</v>
      </c>
      <c r="CG606" s="15">
        <v>0</v>
      </c>
      <c r="CH606" s="15">
        <v>0</v>
      </c>
      <c r="CI606" s="15">
        <v>720.09182118336298</v>
      </c>
      <c r="CJ606" s="15" t="s">
        <v>96</v>
      </c>
      <c r="CK606" s="15" t="s">
        <v>523</v>
      </c>
      <c r="CL606" s="15" t="s">
        <v>523</v>
      </c>
      <c r="CM606" s="15" t="s">
        <v>523</v>
      </c>
      <c r="CN606" s="15">
        <v>138.60980947110988</v>
      </c>
      <c r="CO606" s="15">
        <v>353.99558197818692</v>
      </c>
      <c r="CP606" s="15">
        <v>16348.28</v>
      </c>
      <c r="CQ606" s="15">
        <v>138.60980947110988</v>
      </c>
      <c r="CR606" s="14">
        <v>138.60980947110988</v>
      </c>
      <c r="CS606">
        <v>138.60980947110988</v>
      </c>
      <c r="CT606">
        <v>353.99558197818692</v>
      </c>
      <c r="CU606">
        <v>16348.28</v>
      </c>
      <c r="CV606">
        <v>138.60980947110988</v>
      </c>
      <c r="CW606">
        <v>138.60980947110988</v>
      </c>
      <c r="CX606">
        <v>4</v>
      </c>
      <c r="CY606" s="21">
        <f t="shared" si="9"/>
        <v>6.7828448972545074E-3</v>
      </c>
      <c r="CZ606" s="21" t="e">
        <f>VLOOKUP(F606,#REF!,12,0)</f>
        <v>#REF!</v>
      </c>
      <c r="DB606" s="16"/>
    </row>
    <row r="607" spans="1:106">
      <c r="A607" t="s">
        <v>1404</v>
      </c>
      <c r="B607" t="s">
        <v>1434</v>
      </c>
      <c r="C607" t="s">
        <v>2219</v>
      </c>
      <c r="D607" t="s">
        <v>2462</v>
      </c>
      <c r="E607" t="s">
        <v>1404</v>
      </c>
      <c r="F607" t="s">
        <v>1434</v>
      </c>
      <c r="I607" t="s">
        <v>1434</v>
      </c>
      <c r="J607" t="s">
        <v>523</v>
      </c>
      <c r="K607" t="s">
        <v>128</v>
      </c>
      <c r="L607" t="s">
        <v>89</v>
      </c>
      <c r="M607" t="s">
        <v>1406</v>
      </c>
      <c r="N607" t="s">
        <v>523</v>
      </c>
      <c r="O607">
        <v>44958</v>
      </c>
      <c r="P607">
        <v>44500</v>
      </c>
      <c r="Q607">
        <v>2</v>
      </c>
      <c r="R607" t="s">
        <v>94</v>
      </c>
      <c r="S607">
        <v>285211.93</v>
      </c>
      <c r="T607">
        <v>285211.93</v>
      </c>
      <c r="U607">
        <v>0</v>
      </c>
      <c r="V607">
        <v>0</v>
      </c>
      <c r="W607">
        <v>1</v>
      </c>
      <c r="X607">
        <v>285211.93</v>
      </c>
      <c r="Y607" s="14">
        <v>285211.93</v>
      </c>
      <c r="Z607">
        <v>0</v>
      </c>
      <c r="AA607">
        <v>0</v>
      </c>
      <c r="AB607">
        <v>0</v>
      </c>
      <c r="AC607" t="s">
        <v>523</v>
      </c>
      <c r="AD607">
        <v>5</v>
      </c>
      <c r="AE607">
        <v>5</v>
      </c>
      <c r="AF607">
        <v>0</v>
      </c>
      <c r="AG607">
        <v>0</v>
      </c>
      <c r="AH607" t="s">
        <v>523</v>
      </c>
      <c r="AI607">
        <v>4</v>
      </c>
      <c r="AJ607">
        <v>4</v>
      </c>
      <c r="AL607">
        <v>4</v>
      </c>
      <c r="AM607" t="s">
        <v>95</v>
      </c>
      <c r="AN607">
        <v>0</v>
      </c>
      <c r="AO607" t="s">
        <v>95</v>
      </c>
      <c r="AP607" t="s">
        <v>95</v>
      </c>
      <c r="AQ607">
        <v>1</v>
      </c>
      <c r="AS607">
        <v>1</v>
      </c>
      <c r="AT607" t="s">
        <v>92</v>
      </c>
      <c r="AU607" t="s">
        <v>95</v>
      </c>
      <c r="AV607" t="s">
        <v>94</v>
      </c>
      <c r="AW607">
        <v>285211.93</v>
      </c>
      <c r="AX607">
        <v>0</v>
      </c>
      <c r="AY607">
        <v>1</v>
      </c>
      <c r="AZ607">
        <v>1822703.881051</v>
      </c>
      <c r="BA607">
        <v>0</v>
      </c>
      <c r="BB607" t="s">
        <v>116</v>
      </c>
      <c r="BC607" t="s">
        <v>2219</v>
      </c>
      <c r="BD607">
        <v>1934.5482840366094</v>
      </c>
      <c r="BE607">
        <v>0</v>
      </c>
      <c r="BF607">
        <v>0</v>
      </c>
      <c r="BG607">
        <v>1934.5482840366094</v>
      </c>
      <c r="BH607">
        <v>4082.9410796564111</v>
      </c>
      <c r="BI607">
        <v>0</v>
      </c>
      <c r="BJ607">
        <v>0</v>
      </c>
      <c r="BK607">
        <v>4082.9410796564111</v>
      </c>
      <c r="BL607">
        <v>228169.54400000002</v>
      </c>
      <c r="BM607">
        <v>0</v>
      </c>
      <c r="BN607">
        <v>0</v>
      </c>
      <c r="BO607">
        <v>228169.54400000002</v>
      </c>
      <c r="BP607">
        <v>1934.5482840366094</v>
      </c>
      <c r="BQ607">
        <v>0</v>
      </c>
      <c r="BR607">
        <v>0</v>
      </c>
      <c r="BS607" s="14">
        <v>1934.5482840366094</v>
      </c>
      <c r="BT607" s="15">
        <v>10050.17179039859</v>
      </c>
      <c r="BU607" s="15">
        <v>0</v>
      </c>
      <c r="BV607" s="15">
        <v>0</v>
      </c>
      <c r="BW607" s="15">
        <v>10050.17179039859</v>
      </c>
      <c r="BX607" s="15">
        <v>21211.28720292302</v>
      </c>
      <c r="BY607" s="15">
        <v>0</v>
      </c>
      <c r="BZ607" s="15">
        <v>0</v>
      </c>
      <c r="CA607" s="15">
        <v>21211.28720292302</v>
      </c>
      <c r="CB607" s="15">
        <v>1185363.5980344</v>
      </c>
      <c r="CC607" s="15">
        <v>0</v>
      </c>
      <c r="CD607" s="15">
        <v>0</v>
      </c>
      <c r="CE607" s="15">
        <v>1185363.5980344</v>
      </c>
      <c r="CF607" s="15">
        <v>10050.17179039859</v>
      </c>
      <c r="CG607" s="15">
        <v>0</v>
      </c>
      <c r="CH607" s="15">
        <v>0</v>
      </c>
      <c r="CI607" s="15">
        <v>10050.17179039859</v>
      </c>
      <c r="CJ607" s="15" t="s">
        <v>96</v>
      </c>
      <c r="CK607" s="15" t="s">
        <v>523</v>
      </c>
      <c r="CL607" s="15" t="s">
        <v>523</v>
      </c>
      <c r="CM607" s="15" t="s">
        <v>523</v>
      </c>
      <c r="CN607" s="15">
        <v>1934.5482840366094</v>
      </c>
      <c r="CO607" s="15">
        <v>4082.9410796564111</v>
      </c>
      <c r="CP607" s="15">
        <v>228169.54400000002</v>
      </c>
      <c r="CQ607" s="15">
        <v>1934.5482840366094</v>
      </c>
      <c r="CR607" s="14">
        <v>1934.5482840366094</v>
      </c>
      <c r="CS607">
        <v>1934.5482840366094</v>
      </c>
      <c r="CT607">
        <v>4082.9410796564111</v>
      </c>
      <c r="CU607">
        <v>228169.54400000002</v>
      </c>
      <c r="CV607">
        <v>1934.5482840366094</v>
      </c>
      <c r="CW607">
        <v>1934.5482840366094</v>
      </c>
      <c r="CX607">
        <v>4</v>
      </c>
      <c r="CY607" s="21">
        <f t="shared" si="9"/>
        <v>6.7828448972545065E-3</v>
      </c>
      <c r="CZ607" s="21" t="e">
        <f>VLOOKUP(F607,#REF!,12,0)</f>
        <v>#REF!</v>
      </c>
      <c r="DB607" s="16"/>
    </row>
    <row r="608" spans="1:106">
      <c r="A608" t="s">
        <v>1404</v>
      </c>
      <c r="B608" t="s">
        <v>1435</v>
      </c>
      <c r="C608" t="s">
        <v>2220</v>
      </c>
      <c r="D608" t="s">
        <v>2462</v>
      </c>
      <c r="E608" t="s">
        <v>1404</v>
      </c>
      <c r="F608" t="s">
        <v>1435</v>
      </c>
      <c r="I608" t="s">
        <v>1435</v>
      </c>
      <c r="J608" t="s">
        <v>523</v>
      </c>
      <c r="K608" t="s">
        <v>128</v>
      </c>
      <c r="L608" t="s">
        <v>89</v>
      </c>
      <c r="M608" t="s">
        <v>1406</v>
      </c>
      <c r="N608" t="s">
        <v>523</v>
      </c>
      <c r="O608">
        <v>45243</v>
      </c>
      <c r="P608">
        <v>44500</v>
      </c>
      <c r="Q608">
        <v>3</v>
      </c>
      <c r="R608" t="s">
        <v>94</v>
      </c>
      <c r="S608">
        <v>30077.3</v>
      </c>
      <c r="T608">
        <v>30077.3</v>
      </c>
      <c r="U608">
        <v>0</v>
      </c>
      <c r="V608">
        <v>0</v>
      </c>
      <c r="W608">
        <v>1</v>
      </c>
      <c r="X608">
        <v>30077.3</v>
      </c>
      <c r="Y608" s="14">
        <v>30077.3</v>
      </c>
      <c r="Z608">
        <v>0</v>
      </c>
      <c r="AA608">
        <v>0</v>
      </c>
      <c r="AB608">
        <v>0</v>
      </c>
      <c r="AC608" t="s">
        <v>523</v>
      </c>
      <c r="AD608">
        <v>5</v>
      </c>
      <c r="AE608">
        <v>5</v>
      </c>
      <c r="AF608">
        <v>0</v>
      </c>
      <c r="AG608">
        <v>0</v>
      </c>
      <c r="AH608" t="s">
        <v>523</v>
      </c>
      <c r="AI608">
        <v>4</v>
      </c>
      <c r="AJ608">
        <v>4</v>
      </c>
      <c r="AL608">
        <v>4</v>
      </c>
      <c r="AM608" t="s">
        <v>95</v>
      </c>
      <c r="AN608">
        <v>0</v>
      </c>
      <c r="AO608" t="s">
        <v>95</v>
      </c>
      <c r="AP608" t="s">
        <v>95</v>
      </c>
      <c r="AQ608">
        <v>1</v>
      </c>
      <c r="AS608">
        <v>1</v>
      </c>
      <c r="AT608" t="s">
        <v>92</v>
      </c>
      <c r="AU608" t="s">
        <v>95</v>
      </c>
      <c r="AV608" t="s">
        <v>94</v>
      </c>
      <c r="AW608">
        <v>30077.3</v>
      </c>
      <c r="AX608">
        <v>0</v>
      </c>
      <c r="AY608">
        <v>1</v>
      </c>
      <c r="AZ608">
        <v>192215.00110999998</v>
      </c>
      <c r="BA608">
        <v>0</v>
      </c>
      <c r="BB608" t="s">
        <v>116</v>
      </c>
      <c r="BC608" t="s">
        <v>2220</v>
      </c>
      <c r="BD608">
        <v>204.00966082819298</v>
      </c>
      <c r="BE608">
        <v>0</v>
      </c>
      <c r="BF608">
        <v>0</v>
      </c>
      <c r="BG608">
        <v>204.00966082819298</v>
      </c>
      <c r="BH608">
        <v>521.0202574378477</v>
      </c>
      <c r="BI608">
        <v>0</v>
      </c>
      <c r="BJ608">
        <v>0</v>
      </c>
      <c r="BK608">
        <v>521.0202574378477</v>
      </c>
      <c r="BL608">
        <v>24061.839999999997</v>
      </c>
      <c r="BM608">
        <v>0</v>
      </c>
      <c r="BN608">
        <v>0</v>
      </c>
      <c r="BO608">
        <v>24061.839999999997</v>
      </c>
      <c r="BP608">
        <v>204.00966082819298</v>
      </c>
      <c r="BQ608">
        <v>0</v>
      </c>
      <c r="BR608">
        <v>0</v>
      </c>
      <c r="BS608" s="14">
        <v>204.00966082819298</v>
      </c>
      <c r="BT608" s="15">
        <v>1059.8505889685453</v>
      </c>
      <c r="BU608" s="15">
        <v>0</v>
      </c>
      <c r="BV608" s="15">
        <v>0</v>
      </c>
      <c r="BW608" s="15">
        <v>1059.8505889685453</v>
      </c>
      <c r="BX608" s="15">
        <v>2706.7523394153627</v>
      </c>
      <c r="BY608" s="15">
        <v>0</v>
      </c>
      <c r="BZ608" s="15">
        <v>0</v>
      </c>
      <c r="CA608" s="15">
        <v>2706.7523394153627</v>
      </c>
      <c r="CB608" s="15">
        <v>125003.66498399999</v>
      </c>
      <c r="CC608" s="15">
        <v>0</v>
      </c>
      <c r="CD608" s="15">
        <v>0</v>
      </c>
      <c r="CE608" s="15">
        <v>125003.66498399999</v>
      </c>
      <c r="CF608" s="15">
        <v>1059.8505889685453</v>
      </c>
      <c r="CG608" s="15">
        <v>0</v>
      </c>
      <c r="CH608" s="15">
        <v>0</v>
      </c>
      <c r="CI608" s="15">
        <v>1059.8505889685453</v>
      </c>
      <c r="CJ608" s="15" t="s">
        <v>96</v>
      </c>
      <c r="CK608" s="15" t="s">
        <v>523</v>
      </c>
      <c r="CL608" s="15" t="s">
        <v>523</v>
      </c>
      <c r="CM608" s="15" t="s">
        <v>523</v>
      </c>
      <c r="CN608" s="15">
        <v>204.00966082819298</v>
      </c>
      <c r="CO608" s="15">
        <v>521.0202574378477</v>
      </c>
      <c r="CP608" s="15">
        <v>24061.839999999997</v>
      </c>
      <c r="CQ608" s="15">
        <v>204.00966082819298</v>
      </c>
      <c r="CR608" s="14">
        <v>204.00966082819298</v>
      </c>
      <c r="CS608">
        <v>204.00966082819298</v>
      </c>
      <c r="CT608">
        <v>521.0202574378477</v>
      </c>
      <c r="CU608">
        <v>24061.839999999997</v>
      </c>
      <c r="CV608">
        <v>204.00966082819298</v>
      </c>
      <c r="CW608">
        <v>204.00966082819298</v>
      </c>
      <c r="CX608">
        <v>4</v>
      </c>
      <c r="CY608" s="21">
        <f t="shared" si="9"/>
        <v>6.7828448972545074E-3</v>
      </c>
      <c r="CZ608" s="21" t="e">
        <f>VLOOKUP(F608,#REF!,12,0)</f>
        <v>#REF!</v>
      </c>
      <c r="DB608" s="16"/>
    </row>
    <row r="609" spans="1:106">
      <c r="A609" t="s">
        <v>1404</v>
      </c>
      <c r="B609" t="s">
        <v>1436</v>
      </c>
      <c r="C609" t="s">
        <v>2221</v>
      </c>
      <c r="D609" t="s">
        <v>2462</v>
      </c>
      <c r="E609" t="s">
        <v>1404</v>
      </c>
      <c r="F609" t="s">
        <v>1436</v>
      </c>
      <c r="I609" t="s">
        <v>1436</v>
      </c>
      <c r="J609" t="s">
        <v>523</v>
      </c>
      <c r="K609" t="s">
        <v>128</v>
      </c>
      <c r="L609" t="s">
        <v>89</v>
      </c>
      <c r="M609" t="s">
        <v>1406</v>
      </c>
      <c r="N609" t="s">
        <v>523</v>
      </c>
      <c r="O609">
        <v>45020</v>
      </c>
      <c r="P609">
        <v>44500</v>
      </c>
      <c r="Q609">
        <v>2</v>
      </c>
      <c r="R609" t="s">
        <v>94</v>
      </c>
      <c r="S609">
        <v>99493.32</v>
      </c>
      <c r="T609">
        <v>99493.32</v>
      </c>
      <c r="U609">
        <v>0</v>
      </c>
      <c r="V609">
        <v>0</v>
      </c>
      <c r="W609">
        <v>1</v>
      </c>
      <c r="X609">
        <v>99493.32</v>
      </c>
      <c r="Y609" s="14">
        <v>99493.32</v>
      </c>
      <c r="Z609">
        <v>0</v>
      </c>
      <c r="AA609">
        <v>0</v>
      </c>
      <c r="AB609">
        <v>0</v>
      </c>
      <c r="AC609" t="s">
        <v>523</v>
      </c>
      <c r="AD609">
        <v>5</v>
      </c>
      <c r="AE609">
        <v>5</v>
      </c>
      <c r="AF609">
        <v>0</v>
      </c>
      <c r="AG609">
        <v>0</v>
      </c>
      <c r="AH609" t="s">
        <v>523</v>
      </c>
      <c r="AI609">
        <v>4</v>
      </c>
      <c r="AJ609">
        <v>4</v>
      </c>
      <c r="AL609">
        <v>4</v>
      </c>
      <c r="AM609" t="s">
        <v>95</v>
      </c>
      <c r="AN609">
        <v>0</v>
      </c>
      <c r="AO609" t="s">
        <v>95</v>
      </c>
      <c r="AP609" t="s">
        <v>95</v>
      </c>
      <c r="AQ609">
        <v>1</v>
      </c>
      <c r="AS609">
        <v>1</v>
      </c>
      <c r="AT609" t="s">
        <v>92</v>
      </c>
      <c r="AU609" t="s">
        <v>95</v>
      </c>
      <c r="AV609" t="s">
        <v>94</v>
      </c>
      <c r="AW609">
        <v>99493.32</v>
      </c>
      <c r="AX609">
        <v>0</v>
      </c>
      <c r="AY609">
        <v>1</v>
      </c>
      <c r="AZ609">
        <v>635831.96012399998</v>
      </c>
      <c r="BA609">
        <v>0</v>
      </c>
      <c r="BB609" t="s">
        <v>116</v>
      </c>
      <c r="BC609" t="s">
        <v>2221</v>
      </c>
      <c r="BD609">
        <v>674.84775787290982</v>
      </c>
      <c r="BE609">
        <v>0</v>
      </c>
      <c r="BF609">
        <v>0</v>
      </c>
      <c r="BG609">
        <v>674.84775787290982</v>
      </c>
      <c r="BH609">
        <v>1424.293027922783</v>
      </c>
      <c r="BI609">
        <v>0</v>
      </c>
      <c r="BJ609">
        <v>0</v>
      </c>
      <c r="BK609">
        <v>1424.293027922783</v>
      </c>
      <c r="BL609">
        <v>79594.655999999988</v>
      </c>
      <c r="BM609">
        <v>0</v>
      </c>
      <c r="BN609">
        <v>0</v>
      </c>
      <c r="BO609">
        <v>79594.655999999988</v>
      </c>
      <c r="BP609">
        <v>674.84775787290982</v>
      </c>
      <c r="BQ609">
        <v>0</v>
      </c>
      <c r="BR609">
        <v>0</v>
      </c>
      <c r="BS609" s="14">
        <v>674.84775787290982</v>
      </c>
      <c r="BT609" s="15">
        <v>3505.9015869255541</v>
      </c>
      <c r="BU609" s="15">
        <v>0</v>
      </c>
      <c r="BV609" s="15">
        <v>0</v>
      </c>
      <c r="BW609" s="15">
        <v>3505.9015869255541</v>
      </c>
      <c r="BX609" s="15">
        <v>7399.3447093616505</v>
      </c>
      <c r="BY609" s="15">
        <v>0</v>
      </c>
      <c r="BZ609" s="15">
        <v>0</v>
      </c>
      <c r="CA609" s="15">
        <v>7399.3447093616505</v>
      </c>
      <c r="CB609" s="15">
        <v>413502.19738559995</v>
      </c>
      <c r="CC609" s="15">
        <v>0</v>
      </c>
      <c r="CD609" s="15">
        <v>0</v>
      </c>
      <c r="CE609" s="15">
        <v>413502.19738559995</v>
      </c>
      <c r="CF609" s="15">
        <v>3505.9015869255541</v>
      </c>
      <c r="CG609" s="15">
        <v>0</v>
      </c>
      <c r="CH609" s="15">
        <v>0</v>
      </c>
      <c r="CI609" s="15">
        <v>3505.9015869255541</v>
      </c>
      <c r="CJ609" s="15" t="s">
        <v>96</v>
      </c>
      <c r="CK609" s="15" t="s">
        <v>523</v>
      </c>
      <c r="CL609" s="15" t="s">
        <v>523</v>
      </c>
      <c r="CM609" s="15" t="s">
        <v>523</v>
      </c>
      <c r="CN609" s="15">
        <v>674.84775787290982</v>
      </c>
      <c r="CO609" s="15">
        <v>1424.293027922783</v>
      </c>
      <c r="CP609" s="15">
        <v>79594.655999999988</v>
      </c>
      <c r="CQ609" s="15">
        <v>674.84775787290982</v>
      </c>
      <c r="CR609" s="14">
        <v>674.84775787290982</v>
      </c>
      <c r="CS609">
        <v>674.84775787290982</v>
      </c>
      <c r="CT609">
        <v>1424.293027922783</v>
      </c>
      <c r="CU609">
        <v>79594.655999999988</v>
      </c>
      <c r="CV609">
        <v>674.84775787290982</v>
      </c>
      <c r="CW609">
        <v>674.84775787290982</v>
      </c>
      <c r="CX609">
        <v>4</v>
      </c>
      <c r="CY609" s="21">
        <f t="shared" si="9"/>
        <v>6.7828448972545065E-3</v>
      </c>
      <c r="CZ609" s="21" t="e">
        <f>VLOOKUP(F609,#REF!,12,0)</f>
        <v>#REF!</v>
      </c>
      <c r="DB609" s="16"/>
    </row>
    <row r="610" spans="1:106">
      <c r="A610" t="s">
        <v>1404</v>
      </c>
      <c r="B610" t="s">
        <v>1437</v>
      </c>
      <c r="C610" t="s">
        <v>2222</v>
      </c>
      <c r="D610" t="s">
        <v>2462</v>
      </c>
      <c r="E610" t="s">
        <v>1404</v>
      </c>
      <c r="F610" t="s">
        <v>1437</v>
      </c>
      <c r="I610" t="s">
        <v>1437</v>
      </c>
      <c r="J610" t="s">
        <v>523</v>
      </c>
      <c r="K610" t="s">
        <v>128</v>
      </c>
      <c r="L610" t="s">
        <v>89</v>
      </c>
      <c r="M610" t="s">
        <v>1406</v>
      </c>
      <c r="N610" t="s">
        <v>523</v>
      </c>
      <c r="O610">
        <v>44717</v>
      </c>
      <c r="P610">
        <v>44500</v>
      </c>
      <c r="Q610">
        <v>1</v>
      </c>
      <c r="R610" t="s">
        <v>94</v>
      </c>
      <c r="S610">
        <v>11691.01</v>
      </c>
      <c r="T610">
        <v>11691.01</v>
      </c>
      <c r="U610">
        <v>0</v>
      </c>
      <c r="V610">
        <v>0</v>
      </c>
      <c r="W610">
        <v>1</v>
      </c>
      <c r="X610">
        <v>11691.01</v>
      </c>
      <c r="Y610" s="14">
        <v>11691.01</v>
      </c>
      <c r="Z610">
        <v>0</v>
      </c>
      <c r="AA610">
        <v>0</v>
      </c>
      <c r="AB610">
        <v>0</v>
      </c>
      <c r="AC610" t="s">
        <v>523</v>
      </c>
      <c r="AD610">
        <v>5</v>
      </c>
      <c r="AE610">
        <v>5</v>
      </c>
      <c r="AF610">
        <v>0</v>
      </c>
      <c r="AG610">
        <v>0</v>
      </c>
      <c r="AH610" t="s">
        <v>523</v>
      </c>
      <c r="AI610">
        <v>4</v>
      </c>
      <c r="AJ610">
        <v>4</v>
      </c>
      <c r="AL610">
        <v>4</v>
      </c>
      <c r="AM610" t="s">
        <v>95</v>
      </c>
      <c r="AN610">
        <v>0</v>
      </c>
      <c r="AO610" t="s">
        <v>95</v>
      </c>
      <c r="AP610" t="s">
        <v>95</v>
      </c>
      <c r="AQ610">
        <v>1</v>
      </c>
      <c r="AS610">
        <v>1</v>
      </c>
      <c r="AT610" t="s">
        <v>92</v>
      </c>
      <c r="AU610" t="s">
        <v>95</v>
      </c>
      <c r="AV610" t="s">
        <v>94</v>
      </c>
      <c r="AW610">
        <v>11691.01</v>
      </c>
      <c r="AX610">
        <v>0</v>
      </c>
      <c r="AY610">
        <v>1</v>
      </c>
      <c r="AZ610">
        <v>74713.737607000003</v>
      </c>
      <c r="BA610">
        <v>0</v>
      </c>
      <c r="BB610" t="s">
        <v>116</v>
      </c>
      <c r="BC610" t="s">
        <v>2222</v>
      </c>
      <c r="BD610">
        <v>79.298307522251406</v>
      </c>
      <c r="BE610">
        <v>0</v>
      </c>
      <c r="BF610">
        <v>0</v>
      </c>
      <c r="BG610">
        <v>79.298307522251406</v>
      </c>
      <c r="BH610">
        <v>79.298307522251406</v>
      </c>
      <c r="BI610">
        <v>0</v>
      </c>
      <c r="BJ610">
        <v>0</v>
      </c>
      <c r="BK610">
        <v>79.298307522251406</v>
      </c>
      <c r="BL610">
        <v>9352.8079999999991</v>
      </c>
      <c r="BM610">
        <v>0</v>
      </c>
      <c r="BN610">
        <v>0</v>
      </c>
      <c r="BO610">
        <v>9352.8079999999991</v>
      </c>
      <c r="BP610">
        <v>79.298307522251406</v>
      </c>
      <c r="BQ610">
        <v>0</v>
      </c>
      <c r="BR610">
        <v>0</v>
      </c>
      <c r="BS610" s="14">
        <v>79.298307522251406</v>
      </c>
      <c r="BT610" s="15">
        <v>411.96263740884831</v>
      </c>
      <c r="BU610" s="15">
        <v>0</v>
      </c>
      <c r="BV610" s="15">
        <v>0</v>
      </c>
      <c r="BW610" s="15">
        <v>411.96263740884831</v>
      </c>
      <c r="BX610" s="15">
        <v>411.96263740884831</v>
      </c>
      <c r="BY610" s="15">
        <v>0</v>
      </c>
      <c r="BZ610" s="15">
        <v>0</v>
      </c>
      <c r="CA610" s="15">
        <v>411.96263740884831</v>
      </c>
      <c r="CB610" s="15">
        <v>48588.772840799997</v>
      </c>
      <c r="CC610" s="15">
        <v>0</v>
      </c>
      <c r="CD610" s="15">
        <v>0</v>
      </c>
      <c r="CE610" s="15">
        <v>48588.772840799997</v>
      </c>
      <c r="CF610" s="15">
        <v>411.96263740884831</v>
      </c>
      <c r="CG610" s="15">
        <v>0</v>
      </c>
      <c r="CH610" s="15">
        <v>0</v>
      </c>
      <c r="CI610" s="15">
        <v>411.96263740884831</v>
      </c>
      <c r="CJ610" s="15" t="s">
        <v>96</v>
      </c>
      <c r="CK610" s="15" t="s">
        <v>523</v>
      </c>
      <c r="CL610" s="15" t="s">
        <v>523</v>
      </c>
      <c r="CM610" s="15" t="s">
        <v>523</v>
      </c>
      <c r="CN610" s="15">
        <v>79.298307522251406</v>
      </c>
      <c r="CO610" s="15">
        <v>79.298307522251406</v>
      </c>
      <c r="CP610" s="15">
        <v>9352.8079999999991</v>
      </c>
      <c r="CQ610" s="15">
        <v>79.298307522251406</v>
      </c>
      <c r="CR610" s="14">
        <v>79.298307522251406</v>
      </c>
      <c r="CS610">
        <v>79.298307522251406</v>
      </c>
      <c r="CT610">
        <v>79.298307522251406</v>
      </c>
      <c r="CU610">
        <v>9352.8079999999991</v>
      </c>
      <c r="CV610">
        <v>79.298307522251406</v>
      </c>
      <c r="CW610">
        <v>79.298307522251406</v>
      </c>
      <c r="CX610">
        <v>4</v>
      </c>
      <c r="CY610" s="21">
        <f t="shared" si="9"/>
        <v>6.7828448972545065E-3</v>
      </c>
      <c r="CZ610" s="21" t="e">
        <f>VLOOKUP(F610,#REF!,12,0)</f>
        <v>#REF!</v>
      </c>
      <c r="DB610" s="16"/>
    </row>
    <row r="611" spans="1:106">
      <c r="A611" t="s">
        <v>1404</v>
      </c>
      <c r="B611" t="s">
        <v>1438</v>
      </c>
      <c r="C611" t="s">
        <v>2223</v>
      </c>
      <c r="D611" t="s">
        <v>2462</v>
      </c>
      <c r="E611" t="s">
        <v>1404</v>
      </c>
      <c r="F611" t="s">
        <v>1438</v>
      </c>
      <c r="I611" t="s">
        <v>1438</v>
      </c>
      <c r="J611" t="s">
        <v>523</v>
      </c>
      <c r="K611" t="s">
        <v>128</v>
      </c>
      <c r="L611" t="s">
        <v>89</v>
      </c>
      <c r="M611" t="s">
        <v>1406</v>
      </c>
      <c r="N611" t="s">
        <v>523</v>
      </c>
      <c r="O611">
        <v>45020</v>
      </c>
      <c r="P611">
        <v>44500</v>
      </c>
      <c r="Q611">
        <v>2</v>
      </c>
      <c r="R611" t="s">
        <v>94</v>
      </c>
      <c r="S611">
        <v>99557.64</v>
      </c>
      <c r="T611">
        <v>99557.64</v>
      </c>
      <c r="U611">
        <v>0</v>
      </c>
      <c r="V611">
        <v>0</v>
      </c>
      <c r="W611">
        <v>1</v>
      </c>
      <c r="X611">
        <v>99557.64</v>
      </c>
      <c r="Y611" s="14">
        <v>99557.64</v>
      </c>
      <c r="Z611">
        <v>0</v>
      </c>
      <c r="AA611">
        <v>0</v>
      </c>
      <c r="AB611">
        <v>0</v>
      </c>
      <c r="AC611" t="s">
        <v>523</v>
      </c>
      <c r="AD611">
        <v>5</v>
      </c>
      <c r="AE611">
        <v>5</v>
      </c>
      <c r="AF611">
        <v>0</v>
      </c>
      <c r="AG611">
        <v>0</v>
      </c>
      <c r="AH611" t="s">
        <v>523</v>
      </c>
      <c r="AI611">
        <v>4</v>
      </c>
      <c r="AJ611">
        <v>4</v>
      </c>
      <c r="AL611">
        <v>4</v>
      </c>
      <c r="AM611" t="s">
        <v>95</v>
      </c>
      <c r="AN611">
        <v>0</v>
      </c>
      <c r="AO611" t="s">
        <v>95</v>
      </c>
      <c r="AP611" t="s">
        <v>95</v>
      </c>
      <c r="AQ611">
        <v>1</v>
      </c>
      <c r="AS611">
        <v>1</v>
      </c>
      <c r="AT611" t="s">
        <v>92</v>
      </c>
      <c r="AU611" t="s">
        <v>95</v>
      </c>
      <c r="AV611" t="s">
        <v>94</v>
      </c>
      <c r="AW611">
        <v>99557.64</v>
      </c>
      <c r="AX611">
        <v>0</v>
      </c>
      <c r="AY611">
        <v>1</v>
      </c>
      <c r="AZ611">
        <v>636243.00994799996</v>
      </c>
      <c r="BA611">
        <v>0</v>
      </c>
      <c r="BB611" t="s">
        <v>116</v>
      </c>
      <c r="BC611" t="s">
        <v>2223</v>
      </c>
      <c r="BD611">
        <v>675.2840304567012</v>
      </c>
      <c r="BE611">
        <v>0</v>
      </c>
      <c r="BF611">
        <v>0</v>
      </c>
      <c r="BG611">
        <v>675.2840304567012</v>
      </c>
      <c r="BH611">
        <v>1425.2137985590025</v>
      </c>
      <c r="BI611">
        <v>0</v>
      </c>
      <c r="BJ611">
        <v>0</v>
      </c>
      <c r="BK611">
        <v>1425.2137985590025</v>
      </c>
      <c r="BL611">
        <v>79646.111999999994</v>
      </c>
      <c r="BM611">
        <v>0</v>
      </c>
      <c r="BN611">
        <v>0</v>
      </c>
      <c r="BO611">
        <v>79646.111999999994</v>
      </c>
      <c r="BP611">
        <v>675.2840304567012</v>
      </c>
      <c r="BQ611">
        <v>0</v>
      </c>
      <c r="BR611">
        <v>0</v>
      </c>
      <c r="BS611" s="14">
        <v>675.2840304567012</v>
      </c>
      <c r="BT611" s="15">
        <v>3508.1680666256084</v>
      </c>
      <c r="BU611" s="15">
        <v>0</v>
      </c>
      <c r="BV611" s="15">
        <v>0</v>
      </c>
      <c r="BW611" s="15">
        <v>3508.1680666256084</v>
      </c>
      <c r="BX611" s="15">
        <v>7404.1282048938738</v>
      </c>
      <c r="BY611" s="15">
        <v>0</v>
      </c>
      <c r="BZ611" s="15">
        <v>0</v>
      </c>
      <c r="CA611" s="15">
        <v>7404.1282048938738</v>
      </c>
      <c r="CB611" s="15">
        <v>413769.51645119995</v>
      </c>
      <c r="CC611" s="15">
        <v>0</v>
      </c>
      <c r="CD611" s="15">
        <v>0</v>
      </c>
      <c r="CE611" s="15">
        <v>413769.51645119995</v>
      </c>
      <c r="CF611" s="15">
        <v>3508.1680666256084</v>
      </c>
      <c r="CG611" s="15">
        <v>0</v>
      </c>
      <c r="CH611" s="15">
        <v>0</v>
      </c>
      <c r="CI611" s="15">
        <v>3508.1680666256084</v>
      </c>
      <c r="CJ611" s="15" t="s">
        <v>96</v>
      </c>
      <c r="CK611" s="15" t="s">
        <v>523</v>
      </c>
      <c r="CL611" s="15" t="s">
        <v>523</v>
      </c>
      <c r="CM611" s="15" t="s">
        <v>523</v>
      </c>
      <c r="CN611" s="15">
        <v>675.2840304567012</v>
      </c>
      <c r="CO611" s="15">
        <v>1425.2137985590025</v>
      </c>
      <c r="CP611" s="15">
        <v>79646.111999999994</v>
      </c>
      <c r="CQ611" s="15">
        <v>675.2840304567012</v>
      </c>
      <c r="CR611" s="14">
        <v>675.2840304567012</v>
      </c>
      <c r="CS611">
        <v>675.2840304567012</v>
      </c>
      <c r="CT611">
        <v>1425.2137985590025</v>
      </c>
      <c r="CU611">
        <v>79646.111999999994</v>
      </c>
      <c r="CV611">
        <v>675.2840304567012</v>
      </c>
      <c r="CW611">
        <v>675.2840304567012</v>
      </c>
      <c r="CX611">
        <v>4</v>
      </c>
      <c r="CY611" s="21">
        <f t="shared" si="9"/>
        <v>6.7828448972545074E-3</v>
      </c>
      <c r="CZ611" s="21" t="e">
        <f>VLOOKUP(F611,#REF!,12,0)</f>
        <v>#REF!</v>
      </c>
      <c r="DB611" s="16"/>
    </row>
    <row r="612" spans="1:106">
      <c r="A612" t="s">
        <v>1404</v>
      </c>
      <c r="B612" t="s">
        <v>1439</v>
      </c>
      <c r="C612" t="s">
        <v>2224</v>
      </c>
      <c r="D612" t="s">
        <v>2462</v>
      </c>
      <c r="E612" t="s">
        <v>1404</v>
      </c>
      <c r="F612" t="s">
        <v>1439</v>
      </c>
      <c r="I612" t="s">
        <v>1439</v>
      </c>
      <c r="J612" t="s">
        <v>523</v>
      </c>
      <c r="K612" t="s">
        <v>128</v>
      </c>
      <c r="L612" t="s">
        <v>89</v>
      </c>
      <c r="M612" t="s">
        <v>1406</v>
      </c>
      <c r="N612" t="s">
        <v>523</v>
      </c>
      <c r="O612">
        <v>44962</v>
      </c>
      <c r="P612">
        <v>44500</v>
      </c>
      <c r="Q612">
        <v>2</v>
      </c>
      <c r="R612" t="s">
        <v>94</v>
      </c>
      <c r="S612">
        <v>7162292.1699999999</v>
      </c>
      <c r="T612">
        <v>7162292.1699999999</v>
      </c>
      <c r="U612">
        <v>0</v>
      </c>
      <c r="V612">
        <v>0</v>
      </c>
      <c r="W612">
        <v>1</v>
      </c>
      <c r="X612">
        <v>7162292.1699999999</v>
      </c>
      <c r="Y612" s="14">
        <v>7162292.1699999999</v>
      </c>
      <c r="Z612">
        <v>0</v>
      </c>
      <c r="AA612">
        <v>0</v>
      </c>
      <c r="AB612">
        <v>0</v>
      </c>
      <c r="AC612" t="s">
        <v>523</v>
      </c>
      <c r="AD612">
        <v>5</v>
      </c>
      <c r="AE612">
        <v>5</v>
      </c>
      <c r="AF612">
        <v>0</v>
      </c>
      <c r="AG612">
        <v>0</v>
      </c>
      <c r="AH612" t="s">
        <v>523</v>
      </c>
      <c r="AI612">
        <v>4</v>
      </c>
      <c r="AJ612">
        <v>4</v>
      </c>
      <c r="AL612">
        <v>4</v>
      </c>
      <c r="AM612" t="s">
        <v>95</v>
      </c>
      <c r="AN612">
        <v>0</v>
      </c>
      <c r="AO612" t="s">
        <v>95</v>
      </c>
      <c r="AP612" t="s">
        <v>95</v>
      </c>
      <c r="AQ612">
        <v>1</v>
      </c>
      <c r="AS612">
        <v>1</v>
      </c>
      <c r="AT612" t="s">
        <v>92</v>
      </c>
      <c r="AU612" t="s">
        <v>95</v>
      </c>
      <c r="AV612" t="s">
        <v>94</v>
      </c>
      <c r="AW612">
        <v>7162292.1699999999</v>
      </c>
      <c r="AX612">
        <v>0</v>
      </c>
      <c r="AY612">
        <v>1</v>
      </c>
      <c r="AZ612">
        <v>45772060.570818998</v>
      </c>
      <c r="BA612">
        <v>0</v>
      </c>
      <c r="BB612" t="s">
        <v>116</v>
      </c>
      <c r="BC612" t="s">
        <v>2224</v>
      </c>
      <c r="BD612">
        <v>48580.716897930412</v>
      </c>
      <c r="BE612">
        <v>0</v>
      </c>
      <c r="BF612">
        <v>0</v>
      </c>
      <c r="BG612">
        <v>48580.716897930412</v>
      </c>
      <c r="BH612">
        <v>102531.53479728026</v>
      </c>
      <c r="BI612">
        <v>0</v>
      </c>
      <c r="BJ612">
        <v>0</v>
      </c>
      <c r="BK612">
        <v>102531.53479728026</v>
      </c>
      <c r="BL612">
        <v>5729833.7359999996</v>
      </c>
      <c r="BM612">
        <v>0</v>
      </c>
      <c r="BN612">
        <v>0</v>
      </c>
      <c r="BO612">
        <v>5729833.7359999996</v>
      </c>
      <c r="BP612">
        <v>48580.716897930412</v>
      </c>
      <c r="BQ612">
        <v>0</v>
      </c>
      <c r="BR612">
        <v>0</v>
      </c>
      <c r="BS612" s="14">
        <v>48580.716897930412</v>
      </c>
      <c r="BT612" s="15">
        <v>252381.68235643828</v>
      </c>
      <c r="BU612" s="15">
        <v>0</v>
      </c>
      <c r="BV612" s="15">
        <v>0</v>
      </c>
      <c r="BW612" s="15">
        <v>252381.68235643828</v>
      </c>
      <c r="BX612" s="15">
        <v>532661.57642535062</v>
      </c>
      <c r="BY612" s="15">
        <v>0</v>
      </c>
      <c r="BZ612" s="15">
        <v>0</v>
      </c>
      <c r="CA612" s="15">
        <v>532661.57642535062</v>
      </c>
      <c r="CB612" s="15">
        <v>29767059.241893597</v>
      </c>
      <c r="CC612" s="15">
        <v>0</v>
      </c>
      <c r="CD612" s="15">
        <v>0</v>
      </c>
      <c r="CE612" s="15">
        <v>29767059.241893597</v>
      </c>
      <c r="CF612" s="15">
        <v>252381.68235643828</v>
      </c>
      <c r="CG612" s="15">
        <v>0</v>
      </c>
      <c r="CH612" s="15">
        <v>0</v>
      </c>
      <c r="CI612" s="15">
        <v>252381.68235643828</v>
      </c>
      <c r="CJ612" s="15" t="s">
        <v>96</v>
      </c>
      <c r="CK612" s="15" t="s">
        <v>523</v>
      </c>
      <c r="CL612" s="15" t="s">
        <v>523</v>
      </c>
      <c r="CM612" s="15" t="s">
        <v>523</v>
      </c>
      <c r="CN612" s="15">
        <v>48580.716897930412</v>
      </c>
      <c r="CO612" s="15">
        <v>102531.53479728026</v>
      </c>
      <c r="CP612" s="15">
        <v>5729833.7359999996</v>
      </c>
      <c r="CQ612" s="15">
        <v>48580.716897930412</v>
      </c>
      <c r="CR612" s="14">
        <v>48580.716897930412</v>
      </c>
      <c r="CS612">
        <v>48580.716897930412</v>
      </c>
      <c r="CT612">
        <v>102531.53479728026</v>
      </c>
      <c r="CU612">
        <v>5729833.7359999996</v>
      </c>
      <c r="CV612">
        <v>48580.716897930412</v>
      </c>
      <c r="CW612">
        <v>48580.716897930412</v>
      </c>
      <c r="CX612">
        <v>4</v>
      </c>
      <c r="CY612" s="21">
        <f t="shared" si="9"/>
        <v>6.7828448972545074E-3</v>
      </c>
      <c r="CZ612" s="21" t="e">
        <f>VLOOKUP(F612,#REF!,12,0)</f>
        <v>#REF!</v>
      </c>
      <c r="DB612" s="16"/>
    </row>
    <row r="613" spans="1:106">
      <c r="A613" t="s">
        <v>1404</v>
      </c>
      <c r="B613" t="s">
        <v>1440</v>
      </c>
      <c r="C613" t="s">
        <v>2225</v>
      </c>
      <c r="D613" t="s">
        <v>2462</v>
      </c>
      <c r="E613" t="s">
        <v>1404</v>
      </c>
      <c r="F613" t="s">
        <v>1440</v>
      </c>
      <c r="I613" t="s">
        <v>1440</v>
      </c>
      <c r="J613" t="s">
        <v>523</v>
      </c>
      <c r="K613" t="s">
        <v>128</v>
      </c>
      <c r="L613" t="s">
        <v>89</v>
      </c>
      <c r="M613" t="s">
        <v>1406</v>
      </c>
      <c r="N613" t="s">
        <v>523</v>
      </c>
      <c r="O613">
        <v>44959</v>
      </c>
      <c r="P613">
        <v>44500</v>
      </c>
      <c r="Q613">
        <v>2</v>
      </c>
      <c r="R613" t="s">
        <v>94</v>
      </c>
      <c r="S613">
        <v>2397657.75</v>
      </c>
      <c r="T613">
        <v>2397657.75</v>
      </c>
      <c r="U613">
        <v>0</v>
      </c>
      <c r="V613">
        <v>0</v>
      </c>
      <c r="W613">
        <v>1</v>
      </c>
      <c r="X613">
        <v>2397657.75</v>
      </c>
      <c r="Y613" s="14">
        <v>2397657.75</v>
      </c>
      <c r="Z613">
        <v>0</v>
      </c>
      <c r="AA613">
        <v>0</v>
      </c>
      <c r="AB613">
        <v>0</v>
      </c>
      <c r="AC613" t="s">
        <v>523</v>
      </c>
      <c r="AD613">
        <v>5</v>
      </c>
      <c r="AE613">
        <v>5</v>
      </c>
      <c r="AF613">
        <v>0</v>
      </c>
      <c r="AG613">
        <v>0</v>
      </c>
      <c r="AH613" t="s">
        <v>523</v>
      </c>
      <c r="AI613">
        <v>4</v>
      </c>
      <c r="AJ613">
        <v>4</v>
      </c>
      <c r="AL613">
        <v>4</v>
      </c>
      <c r="AM613" t="s">
        <v>95</v>
      </c>
      <c r="AN613">
        <v>0</v>
      </c>
      <c r="AO613" t="s">
        <v>95</v>
      </c>
      <c r="AP613" t="s">
        <v>95</v>
      </c>
      <c r="AQ613">
        <v>1</v>
      </c>
      <c r="AS613">
        <v>1</v>
      </c>
      <c r="AT613" t="s">
        <v>92</v>
      </c>
      <c r="AU613" t="s">
        <v>95</v>
      </c>
      <c r="AV613" t="s">
        <v>94</v>
      </c>
      <c r="AW613">
        <v>2397657.75</v>
      </c>
      <c r="AX613">
        <v>0</v>
      </c>
      <c r="AY613">
        <v>1</v>
      </c>
      <c r="AZ613">
        <v>15322711.382925</v>
      </c>
      <c r="BA613">
        <v>0</v>
      </c>
      <c r="BB613" t="s">
        <v>116</v>
      </c>
      <c r="BC613" t="s">
        <v>2225</v>
      </c>
      <c r="BD613">
        <v>16262.940634950221</v>
      </c>
      <c r="BE613">
        <v>0</v>
      </c>
      <c r="BF613">
        <v>0</v>
      </c>
      <c r="BG613">
        <v>16262.940634950221</v>
      </c>
      <c r="BH613">
        <v>34323.582896520355</v>
      </c>
      <c r="BI613">
        <v>0</v>
      </c>
      <c r="BJ613">
        <v>0</v>
      </c>
      <c r="BK613">
        <v>34323.582896520355</v>
      </c>
      <c r="BL613">
        <v>1918126.1999999997</v>
      </c>
      <c r="BM613">
        <v>0</v>
      </c>
      <c r="BN613">
        <v>0</v>
      </c>
      <c r="BO613">
        <v>1918126.1999999997</v>
      </c>
      <c r="BP613">
        <v>16262.940634950221</v>
      </c>
      <c r="BQ613">
        <v>0</v>
      </c>
      <c r="BR613">
        <v>0</v>
      </c>
      <c r="BS613" s="14">
        <v>16262.940634950221</v>
      </c>
      <c r="BT613" s="15">
        <v>84487.60289262989</v>
      </c>
      <c r="BU613" s="15">
        <v>0</v>
      </c>
      <c r="BV613" s="15">
        <v>0</v>
      </c>
      <c r="BW613" s="15">
        <v>84487.60289262989</v>
      </c>
      <c r="BX613" s="15">
        <v>178314.44550571291</v>
      </c>
      <c r="BY613" s="15">
        <v>0</v>
      </c>
      <c r="BZ613" s="15">
        <v>0</v>
      </c>
      <c r="CA613" s="15">
        <v>178314.44550571291</v>
      </c>
      <c r="CB613" s="15">
        <v>9964857.4216199983</v>
      </c>
      <c r="CC613" s="15">
        <v>0</v>
      </c>
      <c r="CD613" s="15">
        <v>0</v>
      </c>
      <c r="CE613" s="15">
        <v>9964857.4216199983</v>
      </c>
      <c r="CF613" s="15">
        <v>84487.60289262989</v>
      </c>
      <c r="CG613" s="15">
        <v>0</v>
      </c>
      <c r="CH613" s="15">
        <v>0</v>
      </c>
      <c r="CI613" s="15">
        <v>84487.60289262989</v>
      </c>
      <c r="CJ613" s="15" t="s">
        <v>96</v>
      </c>
      <c r="CK613" s="15" t="s">
        <v>523</v>
      </c>
      <c r="CL613" s="15" t="s">
        <v>523</v>
      </c>
      <c r="CM613" s="15" t="s">
        <v>523</v>
      </c>
      <c r="CN613" s="15">
        <v>16262.940634950221</v>
      </c>
      <c r="CO613" s="15">
        <v>34323.582896520355</v>
      </c>
      <c r="CP613" s="15">
        <v>1918126.1999999997</v>
      </c>
      <c r="CQ613" s="15">
        <v>16262.940634950221</v>
      </c>
      <c r="CR613" s="14">
        <v>16262.940634950221</v>
      </c>
      <c r="CS613">
        <v>16262.940634950221</v>
      </c>
      <c r="CT613">
        <v>34323.582896520355</v>
      </c>
      <c r="CU613">
        <v>1918126.1999999997</v>
      </c>
      <c r="CV613">
        <v>16262.940634950221</v>
      </c>
      <c r="CW613">
        <v>16262.940634950221</v>
      </c>
      <c r="CX613">
        <v>4</v>
      </c>
      <c r="CY613" s="21">
        <f t="shared" si="9"/>
        <v>6.7828448972545065E-3</v>
      </c>
      <c r="CZ613" s="21" t="e">
        <f>VLOOKUP(F613,#REF!,12,0)</f>
        <v>#REF!</v>
      </c>
      <c r="DB613" s="16"/>
    </row>
    <row r="614" spans="1:106">
      <c r="A614" t="s">
        <v>1404</v>
      </c>
      <c r="B614" t="s">
        <v>1441</v>
      </c>
      <c r="C614" t="s">
        <v>2226</v>
      </c>
      <c r="D614" t="s">
        <v>2462</v>
      </c>
      <c r="E614" t="s">
        <v>1404</v>
      </c>
      <c r="F614" t="s">
        <v>1441</v>
      </c>
      <c r="I614" t="s">
        <v>1441</v>
      </c>
      <c r="J614" t="s">
        <v>523</v>
      </c>
      <c r="K614" t="s">
        <v>128</v>
      </c>
      <c r="L614" t="s">
        <v>89</v>
      </c>
      <c r="M614" t="s">
        <v>1406</v>
      </c>
      <c r="N614" t="s">
        <v>523</v>
      </c>
      <c r="O614">
        <v>44748</v>
      </c>
      <c r="P614">
        <v>44500</v>
      </c>
      <c r="Q614">
        <v>1</v>
      </c>
      <c r="R614" t="s">
        <v>94</v>
      </c>
      <c r="S614">
        <v>9304890.0199999996</v>
      </c>
      <c r="T614">
        <v>9304890.0199999996</v>
      </c>
      <c r="U614">
        <v>0</v>
      </c>
      <c r="V614">
        <v>0</v>
      </c>
      <c r="W614">
        <v>1</v>
      </c>
      <c r="X614">
        <v>9304890.0199999996</v>
      </c>
      <c r="Y614" s="14">
        <v>9304890.0199999996</v>
      </c>
      <c r="Z614">
        <v>0</v>
      </c>
      <c r="AA614">
        <v>0</v>
      </c>
      <c r="AB614">
        <v>0</v>
      </c>
      <c r="AC614" t="s">
        <v>523</v>
      </c>
      <c r="AD614">
        <v>5</v>
      </c>
      <c r="AE614">
        <v>5</v>
      </c>
      <c r="AF614">
        <v>0</v>
      </c>
      <c r="AG614">
        <v>0</v>
      </c>
      <c r="AH614" t="s">
        <v>523</v>
      </c>
      <c r="AI614">
        <v>4</v>
      </c>
      <c r="AJ614">
        <v>4</v>
      </c>
      <c r="AL614">
        <v>4</v>
      </c>
      <c r="AM614" t="s">
        <v>95</v>
      </c>
      <c r="AN614">
        <v>0</v>
      </c>
      <c r="AO614" t="s">
        <v>95</v>
      </c>
      <c r="AP614" t="s">
        <v>95</v>
      </c>
      <c r="AQ614">
        <v>1</v>
      </c>
      <c r="AS614">
        <v>1</v>
      </c>
      <c r="AT614" t="s">
        <v>92</v>
      </c>
      <c r="AU614" t="s">
        <v>95</v>
      </c>
      <c r="AV614" t="s">
        <v>94</v>
      </c>
      <c r="AW614">
        <v>9304890.0199999996</v>
      </c>
      <c r="AX614">
        <v>0</v>
      </c>
      <c r="AY614">
        <v>1</v>
      </c>
      <c r="AZ614">
        <v>59464760.650813997</v>
      </c>
      <c r="BA614">
        <v>0</v>
      </c>
      <c r="BB614" t="s">
        <v>116</v>
      </c>
      <c r="BC614" t="s">
        <v>2226</v>
      </c>
      <c r="BD614">
        <v>63113.62579167138</v>
      </c>
      <c r="BE614">
        <v>0</v>
      </c>
      <c r="BF614">
        <v>0</v>
      </c>
      <c r="BG614">
        <v>63113.62579167138</v>
      </c>
      <c r="BH614">
        <v>63113.62579167138</v>
      </c>
      <c r="BI614">
        <v>0</v>
      </c>
      <c r="BJ614">
        <v>0</v>
      </c>
      <c r="BK614">
        <v>63113.62579167138</v>
      </c>
      <c r="BL614">
        <v>7443912.0160000008</v>
      </c>
      <c r="BM614">
        <v>0</v>
      </c>
      <c r="BN614">
        <v>0</v>
      </c>
      <c r="BO614">
        <v>7443912.0160000008</v>
      </c>
      <c r="BP614">
        <v>63113.62579167138</v>
      </c>
      <c r="BQ614">
        <v>0</v>
      </c>
      <c r="BR614">
        <v>0</v>
      </c>
      <c r="BS614" s="14">
        <v>63113.62579167138</v>
      </c>
      <c r="BT614" s="15">
        <v>327881.59735031199</v>
      </c>
      <c r="BU614" s="15">
        <v>0</v>
      </c>
      <c r="BV614" s="15">
        <v>0</v>
      </c>
      <c r="BW614" s="15">
        <v>327881.59735031199</v>
      </c>
      <c r="BX614" s="15">
        <v>327881.59735031199</v>
      </c>
      <c r="BY614" s="15">
        <v>0</v>
      </c>
      <c r="BZ614" s="15">
        <v>0</v>
      </c>
      <c r="CA614" s="15">
        <v>327881.59735031199</v>
      </c>
      <c r="CB614" s="15">
        <v>38671867.314321607</v>
      </c>
      <c r="CC614" s="15">
        <v>0</v>
      </c>
      <c r="CD614" s="15">
        <v>0</v>
      </c>
      <c r="CE614" s="15">
        <v>38671867.314321607</v>
      </c>
      <c r="CF614" s="15">
        <v>327881.59735031199</v>
      </c>
      <c r="CG614" s="15">
        <v>0</v>
      </c>
      <c r="CH614" s="15">
        <v>0</v>
      </c>
      <c r="CI614" s="15">
        <v>327881.59735031199</v>
      </c>
      <c r="CJ614" s="15" t="s">
        <v>96</v>
      </c>
      <c r="CK614" s="15" t="s">
        <v>523</v>
      </c>
      <c r="CL614" s="15" t="s">
        <v>523</v>
      </c>
      <c r="CM614" s="15" t="s">
        <v>523</v>
      </c>
      <c r="CN614" s="15">
        <v>63113.62579167138</v>
      </c>
      <c r="CO614" s="15">
        <v>63113.62579167138</v>
      </c>
      <c r="CP614" s="15">
        <v>7443912.0160000008</v>
      </c>
      <c r="CQ614" s="15">
        <v>63113.62579167138</v>
      </c>
      <c r="CR614" s="14">
        <v>63113.62579167138</v>
      </c>
      <c r="CS614">
        <v>63113.62579167138</v>
      </c>
      <c r="CT614">
        <v>63113.62579167138</v>
      </c>
      <c r="CU614">
        <v>7443912.0160000008</v>
      </c>
      <c r="CV614">
        <v>63113.62579167138</v>
      </c>
      <c r="CW614">
        <v>63113.62579167138</v>
      </c>
      <c r="CX614">
        <v>4</v>
      </c>
      <c r="CY614" s="21">
        <f t="shared" si="9"/>
        <v>6.7828448972545065E-3</v>
      </c>
      <c r="CZ614" s="21" t="e">
        <f>VLOOKUP(F614,#REF!,12,0)</f>
        <v>#REF!</v>
      </c>
      <c r="DB614" s="16"/>
    </row>
    <row r="615" spans="1:106">
      <c r="A615" t="s">
        <v>1404</v>
      </c>
      <c r="B615" t="s">
        <v>1442</v>
      </c>
      <c r="C615" t="s">
        <v>2227</v>
      </c>
      <c r="D615" t="s">
        <v>2462</v>
      </c>
      <c r="E615" t="s">
        <v>1404</v>
      </c>
      <c r="F615" t="s">
        <v>1442</v>
      </c>
      <c r="I615" t="s">
        <v>1442</v>
      </c>
      <c r="J615" t="s">
        <v>523</v>
      </c>
      <c r="K615" t="s">
        <v>128</v>
      </c>
      <c r="L615" t="s">
        <v>89</v>
      </c>
      <c r="M615" t="s">
        <v>1406</v>
      </c>
      <c r="N615" t="s">
        <v>523</v>
      </c>
      <c r="O615">
        <v>45344</v>
      </c>
      <c r="P615">
        <v>44500</v>
      </c>
      <c r="Q615">
        <v>3</v>
      </c>
      <c r="R615" t="s">
        <v>94</v>
      </c>
      <c r="S615">
        <v>193876.3</v>
      </c>
      <c r="T615">
        <v>193876.3</v>
      </c>
      <c r="U615">
        <v>0</v>
      </c>
      <c r="V615">
        <v>0</v>
      </c>
      <c r="W615">
        <v>1</v>
      </c>
      <c r="X615">
        <v>193876.3</v>
      </c>
      <c r="Y615" s="14">
        <v>193876.3</v>
      </c>
      <c r="Z615">
        <v>0</v>
      </c>
      <c r="AA615">
        <v>0</v>
      </c>
      <c r="AB615">
        <v>0</v>
      </c>
      <c r="AC615" t="s">
        <v>523</v>
      </c>
      <c r="AD615">
        <v>5</v>
      </c>
      <c r="AE615">
        <v>5</v>
      </c>
      <c r="AF615">
        <v>0</v>
      </c>
      <c r="AG615">
        <v>0</v>
      </c>
      <c r="AH615" t="s">
        <v>523</v>
      </c>
      <c r="AI615">
        <v>4</v>
      </c>
      <c r="AJ615">
        <v>4</v>
      </c>
      <c r="AL615">
        <v>4</v>
      </c>
      <c r="AM615" t="s">
        <v>95</v>
      </c>
      <c r="AN615">
        <v>0</v>
      </c>
      <c r="AO615" t="s">
        <v>95</v>
      </c>
      <c r="AP615" t="s">
        <v>95</v>
      </c>
      <c r="AQ615">
        <v>1</v>
      </c>
      <c r="AS615">
        <v>1</v>
      </c>
      <c r="AT615" t="s">
        <v>92</v>
      </c>
      <c r="AU615" t="s">
        <v>95</v>
      </c>
      <c r="AV615" t="s">
        <v>94</v>
      </c>
      <c r="AW615">
        <v>193876.3</v>
      </c>
      <c r="AX615">
        <v>0</v>
      </c>
      <c r="AY615">
        <v>1</v>
      </c>
      <c r="AZ615">
        <v>1239005.2704099999</v>
      </c>
      <c r="BA615">
        <v>0</v>
      </c>
      <c r="BB615" t="s">
        <v>116</v>
      </c>
      <c r="BC615" t="s">
        <v>2227</v>
      </c>
      <c r="BD615">
        <v>1315.0328721535839</v>
      </c>
      <c r="BE615">
        <v>0</v>
      </c>
      <c r="BF615">
        <v>0</v>
      </c>
      <c r="BG615">
        <v>1315.0328721535839</v>
      </c>
      <c r="BH615">
        <v>3358.4623532397318</v>
      </c>
      <c r="BI615">
        <v>0</v>
      </c>
      <c r="BJ615">
        <v>0</v>
      </c>
      <c r="BK615">
        <v>3358.4623532397318</v>
      </c>
      <c r="BL615">
        <v>155101.03999999998</v>
      </c>
      <c r="BM615">
        <v>0</v>
      </c>
      <c r="BN615">
        <v>0</v>
      </c>
      <c r="BO615">
        <v>155101.03999999998</v>
      </c>
      <c r="BP615">
        <v>1315.0328721535839</v>
      </c>
      <c r="BQ615">
        <v>0</v>
      </c>
      <c r="BR615">
        <v>0</v>
      </c>
      <c r="BS615" s="14">
        <v>1315.0328721535839</v>
      </c>
      <c r="BT615" s="15">
        <v>6831.7272741250836</v>
      </c>
      <c r="BU615" s="15">
        <v>0</v>
      </c>
      <c r="BV615" s="15">
        <v>0</v>
      </c>
      <c r="BW615" s="15">
        <v>6831.7272741250836</v>
      </c>
      <c r="BX615" s="15">
        <v>17447.547771315731</v>
      </c>
      <c r="BY615" s="15">
        <v>0</v>
      </c>
      <c r="BZ615" s="15">
        <v>0</v>
      </c>
      <c r="CA615" s="15">
        <v>17447.547771315731</v>
      </c>
      <c r="CB615" s="15">
        <v>805765.41290399991</v>
      </c>
      <c r="CC615" s="15">
        <v>0</v>
      </c>
      <c r="CD615" s="15">
        <v>0</v>
      </c>
      <c r="CE615" s="15">
        <v>805765.41290399991</v>
      </c>
      <c r="CF615" s="15">
        <v>6831.7272741250836</v>
      </c>
      <c r="CG615" s="15">
        <v>0</v>
      </c>
      <c r="CH615" s="15">
        <v>0</v>
      </c>
      <c r="CI615" s="15">
        <v>6831.7272741250836</v>
      </c>
      <c r="CJ615" s="15" t="s">
        <v>96</v>
      </c>
      <c r="CK615" s="15" t="s">
        <v>523</v>
      </c>
      <c r="CL615" s="15" t="s">
        <v>523</v>
      </c>
      <c r="CM615" s="15" t="s">
        <v>523</v>
      </c>
      <c r="CN615" s="15">
        <v>1315.0328721535839</v>
      </c>
      <c r="CO615" s="15">
        <v>3358.4623532397318</v>
      </c>
      <c r="CP615" s="15">
        <v>155101.03999999998</v>
      </c>
      <c r="CQ615" s="15">
        <v>1315.0328721535839</v>
      </c>
      <c r="CR615" s="14">
        <v>1315.0328721535839</v>
      </c>
      <c r="CS615">
        <v>1315.0328721535839</v>
      </c>
      <c r="CT615">
        <v>3358.4623532397318</v>
      </c>
      <c r="CU615">
        <v>155101.03999999998</v>
      </c>
      <c r="CV615">
        <v>1315.0328721535839</v>
      </c>
      <c r="CW615">
        <v>1315.0328721535839</v>
      </c>
      <c r="CX615">
        <v>4</v>
      </c>
      <c r="CY615" s="21">
        <f t="shared" si="9"/>
        <v>6.7828448972545065E-3</v>
      </c>
      <c r="CZ615" s="21" t="e">
        <f>VLOOKUP(F615,#REF!,12,0)</f>
        <v>#REF!</v>
      </c>
      <c r="DB615" s="16"/>
    </row>
    <row r="616" spans="1:106">
      <c r="A616" t="s">
        <v>1404</v>
      </c>
      <c r="B616" t="s">
        <v>1443</v>
      </c>
      <c r="C616" t="s">
        <v>2228</v>
      </c>
      <c r="D616" t="s">
        <v>2462</v>
      </c>
      <c r="E616" t="s">
        <v>1404</v>
      </c>
      <c r="F616" t="s">
        <v>1443</v>
      </c>
      <c r="I616" t="s">
        <v>1443</v>
      </c>
      <c r="J616" t="s">
        <v>523</v>
      </c>
      <c r="K616" t="s">
        <v>128</v>
      </c>
      <c r="L616" t="s">
        <v>89</v>
      </c>
      <c r="M616" t="s">
        <v>1406</v>
      </c>
      <c r="N616" t="s">
        <v>523</v>
      </c>
      <c r="O616">
        <v>44535</v>
      </c>
      <c r="P616">
        <v>44500</v>
      </c>
      <c r="Q616">
        <v>1</v>
      </c>
      <c r="R616" t="s">
        <v>94</v>
      </c>
      <c r="S616">
        <v>37242.71</v>
      </c>
      <c r="T616">
        <v>37242.71</v>
      </c>
      <c r="U616">
        <v>0</v>
      </c>
      <c r="V616">
        <v>0</v>
      </c>
      <c r="W616">
        <v>1</v>
      </c>
      <c r="X616">
        <v>37242.71</v>
      </c>
      <c r="Y616" s="14">
        <v>37242.71</v>
      </c>
      <c r="Z616">
        <v>0</v>
      </c>
      <c r="AA616">
        <v>0</v>
      </c>
      <c r="AB616">
        <v>0</v>
      </c>
      <c r="AC616" t="s">
        <v>523</v>
      </c>
      <c r="AD616">
        <v>5</v>
      </c>
      <c r="AE616">
        <v>5</v>
      </c>
      <c r="AF616">
        <v>0</v>
      </c>
      <c r="AG616">
        <v>0</v>
      </c>
      <c r="AH616" t="s">
        <v>523</v>
      </c>
      <c r="AI616">
        <v>4</v>
      </c>
      <c r="AJ616">
        <v>4</v>
      </c>
      <c r="AL616">
        <v>4</v>
      </c>
      <c r="AM616" t="s">
        <v>95</v>
      </c>
      <c r="AN616">
        <v>0</v>
      </c>
      <c r="AO616" t="s">
        <v>95</v>
      </c>
      <c r="AP616" t="s">
        <v>95</v>
      </c>
      <c r="AQ616">
        <v>1</v>
      </c>
      <c r="AS616">
        <v>1</v>
      </c>
      <c r="AT616" t="s">
        <v>92</v>
      </c>
      <c r="AU616" t="s">
        <v>95</v>
      </c>
      <c r="AV616" t="s">
        <v>94</v>
      </c>
      <c r="AW616">
        <v>37242.71</v>
      </c>
      <c r="AX616">
        <v>0</v>
      </c>
      <c r="AY616">
        <v>1</v>
      </c>
      <c r="AZ616">
        <v>238006.98679699999</v>
      </c>
      <c r="BA616">
        <v>0</v>
      </c>
      <c r="BB616" t="s">
        <v>116</v>
      </c>
      <c r="BC616" t="s">
        <v>2228</v>
      </c>
      <c r="BD616">
        <v>252.6115254834294</v>
      </c>
      <c r="BE616">
        <v>0</v>
      </c>
      <c r="BF616">
        <v>0</v>
      </c>
      <c r="BG616">
        <v>252.6115254834294</v>
      </c>
      <c r="BH616">
        <v>252.6115254834294</v>
      </c>
      <c r="BI616">
        <v>0</v>
      </c>
      <c r="BJ616">
        <v>0</v>
      </c>
      <c r="BK616">
        <v>252.6115254834294</v>
      </c>
      <c r="BL616">
        <v>29794.168000000005</v>
      </c>
      <c r="BM616">
        <v>0</v>
      </c>
      <c r="BN616">
        <v>0</v>
      </c>
      <c r="BO616">
        <v>29794.168000000005</v>
      </c>
      <c r="BP616">
        <v>252.6115254834294</v>
      </c>
      <c r="BQ616">
        <v>0</v>
      </c>
      <c r="BR616">
        <v>0</v>
      </c>
      <c r="BS616" s="14">
        <v>252.6115254834294</v>
      </c>
      <c r="BT616" s="15">
        <v>1312.3421360389641</v>
      </c>
      <c r="BU616" s="15">
        <v>0</v>
      </c>
      <c r="BV616" s="15">
        <v>0</v>
      </c>
      <c r="BW616" s="15">
        <v>1312.3421360389641</v>
      </c>
      <c r="BX616" s="15">
        <v>1312.3421360389641</v>
      </c>
      <c r="BY616" s="15">
        <v>0</v>
      </c>
      <c r="BZ616" s="15">
        <v>0</v>
      </c>
      <c r="CA616" s="15">
        <v>1312.3421360389641</v>
      </c>
      <c r="CB616" s="15">
        <v>154783.68217680004</v>
      </c>
      <c r="CC616" s="15">
        <v>0</v>
      </c>
      <c r="CD616" s="15">
        <v>0</v>
      </c>
      <c r="CE616" s="15">
        <v>154783.68217680004</v>
      </c>
      <c r="CF616" s="15">
        <v>1312.3421360389641</v>
      </c>
      <c r="CG616" s="15">
        <v>0</v>
      </c>
      <c r="CH616" s="15">
        <v>0</v>
      </c>
      <c r="CI616" s="15">
        <v>1312.3421360389641</v>
      </c>
      <c r="CJ616" s="15" t="s">
        <v>96</v>
      </c>
      <c r="CK616" s="15" t="s">
        <v>523</v>
      </c>
      <c r="CL616" s="15" t="s">
        <v>523</v>
      </c>
      <c r="CM616" s="15" t="s">
        <v>523</v>
      </c>
      <c r="CN616" s="15">
        <v>252.6115254834294</v>
      </c>
      <c r="CO616" s="15">
        <v>252.6115254834294</v>
      </c>
      <c r="CP616" s="15">
        <v>29794.168000000005</v>
      </c>
      <c r="CQ616" s="15">
        <v>252.6115254834294</v>
      </c>
      <c r="CR616" s="14">
        <v>252.6115254834294</v>
      </c>
      <c r="CS616">
        <v>252.6115254834294</v>
      </c>
      <c r="CT616">
        <v>252.6115254834294</v>
      </c>
      <c r="CU616">
        <v>29794.168000000005</v>
      </c>
      <c r="CV616">
        <v>252.6115254834294</v>
      </c>
      <c r="CW616">
        <v>252.6115254834294</v>
      </c>
      <c r="CX616">
        <v>4</v>
      </c>
      <c r="CY616" s="21">
        <f t="shared" si="9"/>
        <v>6.7828448972545074E-3</v>
      </c>
      <c r="CZ616" s="21" t="e">
        <f>VLOOKUP(F616,#REF!,12,0)</f>
        <v>#REF!</v>
      </c>
      <c r="DB616" s="16"/>
    </row>
    <row r="617" spans="1:106">
      <c r="A617" t="s">
        <v>1404</v>
      </c>
      <c r="B617" t="s">
        <v>1444</v>
      </c>
      <c r="C617" t="s">
        <v>2229</v>
      </c>
      <c r="D617" t="s">
        <v>2462</v>
      </c>
      <c r="E617" t="s">
        <v>1404</v>
      </c>
      <c r="F617" t="s">
        <v>1444</v>
      </c>
      <c r="I617" t="s">
        <v>1444</v>
      </c>
      <c r="J617" t="s">
        <v>523</v>
      </c>
      <c r="K617" t="s">
        <v>128</v>
      </c>
      <c r="L617" t="s">
        <v>89</v>
      </c>
      <c r="M617" t="s">
        <v>1406</v>
      </c>
      <c r="N617" t="s">
        <v>523</v>
      </c>
      <c r="O617">
        <v>44794</v>
      </c>
      <c r="P617">
        <v>44500</v>
      </c>
      <c r="Q617">
        <v>1</v>
      </c>
      <c r="R617" t="s">
        <v>94</v>
      </c>
      <c r="S617">
        <v>93675.18</v>
      </c>
      <c r="T617">
        <v>93675.18</v>
      </c>
      <c r="U617">
        <v>0</v>
      </c>
      <c r="V617">
        <v>0</v>
      </c>
      <c r="W617">
        <v>1</v>
      </c>
      <c r="X617">
        <v>93675.18</v>
      </c>
      <c r="Y617" s="14">
        <v>93675.18</v>
      </c>
      <c r="Z617">
        <v>0</v>
      </c>
      <c r="AA617">
        <v>0</v>
      </c>
      <c r="AB617">
        <v>0</v>
      </c>
      <c r="AC617" t="s">
        <v>523</v>
      </c>
      <c r="AD617">
        <v>5</v>
      </c>
      <c r="AE617">
        <v>5</v>
      </c>
      <c r="AF617">
        <v>0</v>
      </c>
      <c r="AG617">
        <v>0</v>
      </c>
      <c r="AH617" t="s">
        <v>523</v>
      </c>
      <c r="AI617">
        <v>4</v>
      </c>
      <c r="AJ617">
        <v>4</v>
      </c>
      <c r="AL617">
        <v>4</v>
      </c>
      <c r="AM617" t="s">
        <v>95</v>
      </c>
      <c r="AN617">
        <v>0</v>
      </c>
      <c r="AO617" t="s">
        <v>95</v>
      </c>
      <c r="AP617" t="s">
        <v>95</v>
      </c>
      <c r="AQ617">
        <v>1</v>
      </c>
      <c r="AS617">
        <v>1</v>
      </c>
      <c r="AT617" t="s">
        <v>92</v>
      </c>
      <c r="AU617" t="s">
        <v>95</v>
      </c>
      <c r="AV617" t="s">
        <v>94</v>
      </c>
      <c r="AW617">
        <v>93675.18</v>
      </c>
      <c r="AX617">
        <v>0</v>
      </c>
      <c r="AY617">
        <v>1</v>
      </c>
      <c r="AZ617">
        <v>598649.97282599995</v>
      </c>
      <c r="BA617">
        <v>0</v>
      </c>
      <c r="BB617" t="s">
        <v>116</v>
      </c>
      <c r="BC617" t="s">
        <v>2229</v>
      </c>
      <c r="BD617">
        <v>635.38421666239742</v>
      </c>
      <c r="BE617">
        <v>0</v>
      </c>
      <c r="BF617">
        <v>0</v>
      </c>
      <c r="BG617">
        <v>635.38421666239742</v>
      </c>
      <c r="BH617">
        <v>635.38421666239742</v>
      </c>
      <c r="BI617">
        <v>0</v>
      </c>
      <c r="BJ617">
        <v>0</v>
      </c>
      <c r="BK617">
        <v>635.38421666239742</v>
      </c>
      <c r="BL617">
        <v>74940.144</v>
      </c>
      <c r="BM617">
        <v>0</v>
      </c>
      <c r="BN617">
        <v>0</v>
      </c>
      <c r="BO617">
        <v>74940.144</v>
      </c>
      <c r="BP617">
        <v>635.38421666239742</v>
      </c>
      <c r="BQ617">
        <v>0</v>
      </c>
      <c r="BR617">
        <v>0</v>
      </c>
      <c r="BS617" s="14">
        <v>635.38421666239742</v>
      </c>
      <c r="BT617" s="15">
        <v>3300.884543982821</v>
      </c>
      <c r="BU617" s="15">
        <v>0</v>
      </c>
      <c r="BV617" s="15">
        <v>0</v>
      </c>
      <c r="BW617" s="15">
        <v>3300.884543982821</v>
      </c>
      <c r="BX617" s="15">
        <v>3300.884543982821</v>
      </c>
      <c r="BY617" s="15">
        <v>0</v>
      </c>
      <c r="BZ617" s="15">
        <v>0</v>
      </c>
      <c r="CA617" s="15">
        <v>3300.884543982821</v>
      </c>
      <c r="CB617" s="15">
        <v>389321.54209439998</v>
      </c>
      <c r="CC617" s="15">
        <v>0</v>
      </c>
      <c r="CD617" s="15">
        <v>0</v>
      </c>
      <c r="CE617" s="15">
        <v>389321.54209439998</v>
      </c>
      <c r="CF617" s="15">
        <v>3300.884543982821</v>
      </c>
      <c r="CG617" s="15">
        <v>0</v>
      </c>
      <c r="CH617" s="15">
        <v>0</v>
      </c>
      <c r="CI617" s="15">
        <v>3300.884543982821</v>
      </c>
      <c r="CJ617" s="15" t="s">
        <v>96</v>
      </c>
      <c r="CK617" s="15" t="s">
        <v>523</v>
      </c>
      <c r="CL617" s="15" t="s">
        <v>523</v>
      </c>
      <c r="CM617" s="15" t="s">
        <v>523</v>
      </c>
      <c r="CN617" s="15">
        <v>635.38421666239742</v>
      </c>
      <c r="CO617" s="15">
        <v>635.38421666239742</v>
      </c>
      <c r="CP617" s="15">
        <v>74940.144</v>
      </c>
      <c r="CQ617" s="15">
        <v>635.38421666239742</v>
      </c>
      <c r="CR617" s="14">
        <v>635.38421666239742</v>
      </c>
      <c r="CS617">
        <v>635.38421666239742</v>
      </c>
      <c r="CT617">
        <v>635.38421666239742</v>
      </c>
      <c r="CU617">
        <v>74940.144</v>
      </c>
      <c r="CV617">
        <v>635.38421666239742</v>
      </c>
      <c r="CW617">
        <v>635.38421666239742</v>
      </c>
      <c r="CX617">
        <v>4</v>
      </c>
      <c r="CY617" s="21">
        <f t="shared" si="9"/>
        <v>6.7828448972545074E-3</v>
      </c>
      <c r="CZ617" s="21" t="e">
        <f>VLOOKUP(F617,#REF!,12,0)</f>
        <v>#REF!</v>
      </c>
      <c r="DB617" s="16"/>
    </row>
    <row r="618" spans="1:106">
      <c r="A618" t="s">
        <v>1404</v>
      </c>
      <c r="B618" t="s">
        <v>1445</v>
      </c>
      <c r="C618" t="s">
        <v>2230</v>
      </c>
      <c r="D618" t="s">
        <v>2462</v>
      </c>
      <c r="E618" t="s">
        <v>1404</v>
      </c>
      <c r="F618" t="s">
        <v>1445</v>
      </c>
      <c r="I618" t="s">
        <v>1445</v>
      </c>
      <c r="J618" t="s">
        <v>523</v>
      </c>
      <c r="K618" t="s">
        <v>128</v>
      </c>
      <c r="L618" t="s">
        <v>89</v>
      </c>
      <c r="M618" t="s">
        <v>1406</v>
      </c>
      <c r="N618" t="s">
        <v>523</v>
      </c>
      <c r="O618">
        <v>45057</v>
      </c>
      <c r="P618">
        <v>44500</v>
      </c>
      <c r="Q618">
        <v>2</v>
      </c>
      <c r="R618" t="s">
        <v>94</v>
      </c>
      <c r="S618">
        <v>344966.40000000002</v>
      </c>
      <c r="T618">
        <v>344966.40000000002</v>
      </c>
      <c r="U618">
        <v>0</v>
      </c>
      <c r="V618">
        <v>0</v>
      </c>
      <c r="W618">
        <v>1</v>
      </c>
      <c r="X618">
        <v>344966.40000000002</v>
      </c>
      <c r="Y618" s="14">
        <v>344966.40000000002</v>
      </c>
      <c r="Z618">
        <v>0</v>
      </c>
      <c r="AA618">
        <v>0</v>
      </c>
      <c r="AB618">
        <v>0</v>
      </c>
      <c r="AC618" t="s">
        <v>523</v>
      </c>
      <c r="AD618">
        <v>5</v>
      </c>
      <c r="AE618">
        <v>5</v>
      </c>
      <c r="AF618">
        <v>0</v>
      </c>
      <c r="AG618">
        <v>0</v>
      </c>
      <c r="AH618" t="s">
        <v>523</v>
      </c>
      <c r="AI618">
        <v>4</v>
      </c>
      <c r="AJ618">
        <v>4</v>
      </c>
      <c r="AL618">
        <v>4</v>
      </c>
      <c r="AM618" t="s">
        <v>95</v>
      </c>
      <c r="AN618">
        <v>0</v>
      </c>
      <c r="AO618" t="s">
        <v>95</v>
      </c>
      <c r="AP618" t="s">
        <v>95</v>
      </c>
      <c r="AQ618">
        <v>1</v>
      </c>
      <c r="AS618">
        <v>1</v>
      </c>
      <c r="AT618" t="s">
        <v>92</v>
      </c>
      <c r="AU618" t="s">
        <v>95</v>
      </c>
      <c r="AV618" t="s">
        <v>94</v>
      </c>
      <c r="AW618">
        <v>344966.40000000002</v>
      </c>
      <c r="AX618">
        <v>0</v>
      </c>
      <c r="AY618">
        <v>1</v>
      </c>
      <c r="AZ618">
        <v>2204576.7724800003</v>
      </c>
      <c r="BA618">
        <v>0</v>
      </c>
      <c r="BB618" t="s">
        <v>116</v>
      </c>
      <c r="BC618" t="s">
        <v>2230</v>
      </c>
      <c r="BD618">
        <v>2339.853585964257</v>
      </c>
      <c r="BE618">
        <v>0</v>
      </c>
      <c r="BF618">
        <v>0</v>
      </c>
      <c r="BG618">
        <v>2339.853585964257</v>
      </c>
      <c r="BH618">
        <v>4938.3540361063633</v>
      </c>
      <c r="BI618">
        <v>0</v>
      </c>
      <c r="BJ618">
        <v>0</v>
      </c>
      <c r="BK618">
        <v>4938.3540361063633</v>
      </c>
      <c r="BL618">
        <v>275973.12</v>
      </c>
      <c r="BM618">
        <v>0</v>
      </c>
      <c r="BN618">
        <v>0</v>
      </c>
      <c r="BO618">
        <v>275973.12</v>
      </c>
      <c r="BP618">
        <v>2339.853585964257</v>
      </c>
      <c r="BQ618">
        <v>0</v>
      </c>
      <c r="BR618">
        <v>0</v>
      </c>
      <c r="BS618" s="14">
        <v>2339.853585964257</v>
      </c>
      <c r="BT618" s="15">
        <v>12155.773364442912</v>
      </c>
      <c r="BU618" s="15">
        <v>0</v>
      </c>
      <c r="BV618" s="15">
        <v>0</v>
      </c>
      <c r="BW618" s="15">
        <v>12155.773364442912</v>
      </c>
      <c r="BX618" s="15">
        <v>25655.24305297617</v>
      </c>
      <c r="BY618" s="15">
        <v>0</v>
      </c>
      <c r="BZ618" s="15">
        <v>0</v>
      </c>
      <c r="CA618" s="15">
        <v>25655.24305297617</v>
      </c>
      <c r="CB618" s="15">
        <v>1433707.9557119999</v>
      </c>
      <c r="CC618" s="15">
        <v>0</v>
      </c>
      <c r="CD618" s="15">
        <v>0</v>
      </c>
      <c r="CE618" s="15">
        <v>1433707.9557119999</v>
      </c>
      <c r="CF618" s="15">
        <v>12155.773364442912</v>
      </c>
      <c r="CG618" s="15">
        <v>0</v>
      </c>
      <c r="CH618" s="15">
        <v>0</v>
      </c>
      <c r="CI618" s="15">
        <v>12155.773364442912</v>
      </c>
      <c r="CJ618" s="15" t="s">
        <v>96</v>
      </c>
      <c r="CK618" s="15" t="s">
        <v>523</v>
      </c>
      <c r="CL618" s="15" t="s">
        <v>523</v>
      </c>
      <c r="CM618" s="15" t="s">
        <v>523</v>
      </c>
      <c r="CN618" s="15">
        <v>2339.853585964257</v>
      </c>
      <c r="CO618" s="15">
        <v>4938.3540361063633</v>
      </c>
      <c r="CP618" s="15">
        <v>275973.12</v>
      </c>
      <c r="CQ618" s="15">
        <v>2339.853585964257</v>
      </c>
      <c r="CR618" s="14">
        <v>2339.853585964257</v>
      </c>
      <c r="CS618">
        <v>2339.853585964257</v>
      </c>
      <c r="CT618">
        <v>4938.3540361063633</v>
      </c>
      <c r="CU618">
        <v>275973.12</v>
      </c>
      <c r="CV618">
        <v>2339.853585964257</v>
      </c>
      <c r="CW618">
        <v>2339.853585964257</v>
      </c>
      <c r="CX618">
        <v>4</v>
      </c>
      <c r="CY618" s="21">
        <f t="shared" si="9"/>
        <v>6.7828448972545065E-3</v>
      </c>
      <c r="CZ618" s="21" t="e">
        <f>VLOOKUP(F618,#REF!,12,0)</f>
        <v>#REF!</v>
      </c>
      <c r="DB618" s="16"/>
    </row>
    <row r="619" spans="1:106">
      <c r="A619" t="s">
        <v>1404</v>
      </c>
      <c r="B619" t="s">
        <v>1446</v>
      </c>
      <c r="C619" t="s">
        <v>2231</v>
      </c>
      <c r="D619" t="s">
        <v>2462</v>
      </c>
      <c r="E619" t="s">
        <v>1404</v>
      </c>
      <c r="F619" t="s">
        <v>1446</v>
      </c>
      <c r="I619" t="s">
        <v>1446</v>
      </c>
      <c r="J619" t="s">
        <v>523</v>
      </c>
      <c r="K619" t="s">
        <v>128</v>
      </c>
      <c r="L619" t="s">
        <v>89</v>
      </c>
      <c r="M619" t="s">
        <v>1406</v>
      </c>
      <c r="N619" t="s">
        <v>523</v>
      </c>
      <c r="O619">
        <v>45044</v>
      </c>
      <c r="P619">
        <v>44500</v>
      </c>
      <c r="Q619">
        <v>2</v>
      </c>
      <c r="R619" t="s">
        <v>94</v>
      </c>
      <c r="S619">
        <v>631749.19999999995</v>
      </c>
      <c r="T619">
        <v>631749.19999999995</v>
      </c>
      <c r="U619">
        <v>0</v>
      </c>
      <c r="V619">
        <v>0</v>
      </c>
      <c r="W619">
        <v>1</v>
      </c>
      <c r="X619">
        <v>631749.19999999995</v>
      </c>
      <c r="Y619" s="14">
        <v>631749.19999999995</v>
      </c>
      <c r="Z619">
        <v>0</v>
      </c>
      <c r="AA619">
        <v>0</v>
      </c>
      <c r="AB619">
        <v>0</v>
      </c>
      <c r="AC619" t="s">
        <v>523</v>
      </c>
      <c r="AD619">
        <v>5</v>
      </c>
      <c r="AE619">
        <v>5</v>
      </c>
      <c r="AF619">
        <v>0</v>
      </c>
      <c r="AG619">
        <v>0</v>
      </c>
      <c r="AH619" t="s">
        <v>523</v>
      </c>
      <c r="AI619">
        <v>4</v>
      </c>
      <c r="AJ619">
        <v>4</v>
      </c>
      <c r="AL619">
        <v>4</v>
      </c>
      <c r="AM619" t="s">
        <v>95</v>
      </c>
      <c r="AN619">
        <v>0</v>
      </c>
      <c r="AO619" t="s">
        <v>95</v>
      </c>
      <c r="AP619" t="s">
        <v>95</v>
      </c>
      <c r="AQ619">
        <v>1</v>
      </c>
      <c r="AS619">
        <v>1</v>
      </c>
      <c r="AT619" t="s">
        <v>92</v>
      </c>
      <c r="AU619" t="s">
        <v>95</v>
      </c>
      <c r="AV619" t="s">
        <v>94</v>
      </c>
      <c r="AW619">
        <v>631749.19999999995</v>
      </c>
      <c r="AX619">
        <v>0</v>
      </c>
      <c r="AY619">
        <v>1</v>
      </c>
      <c r="AZ619">
        <v>4037319.6124399998</v>
      </c>
      <c r="BA619">
        <v>0</v>
      </c>
      <c r="BB619" t="s">
        <v>116</v>
      </c>
      <c r="BC619" t="s">
        <v>2231</v>
      </c>
      <c r="BD619">
        <v>4285.0568375646162</v>
      </c>
      <c r="BE619">
        <v>0</v>
      </c>
      <c r="BF619">
        <v>0</v>
      </c>
      <c r="BG619">
        <v>4285.0568375646162</v>
      </c>
      <c r="BH619">
        <v>9043.7828484947095</v>
      </c>
      <c r="BI619">
        <v>0</v>
      </c>
      <c r="BJ619">
        <v>0</v>
      </c>
      <c r="BK619">
        <v>9043.7828484947095</v>
      </c>
      <c r="BL619">
        <v>505399.35999999993</v>
      </c>
      <c r="BM619">
        <v>0</v>
      </c>
      <c r="BN619">
        <v>0</v>
      </c>
      <c r="BO619">
        <v>505399.35999999993</v>
      </c>
      <c r="BP619">
        <v>4285.0568375646162</v>
      </c>
      <c r="BQ619">
        <v>0</v>
      </c>
      <c r="BR619">
        <v>0</v>
      </c>
      <c r="BS619" s="14">
        <v>4285.0568375646162</v>
      </c>
      <c r="BT619" s="15">
        <v>22261.298776831936</v>
      </c>
      <c r="BU619" s="15">
        <v>0</v>
      </c>
      <c r="BV619" s="15">
        <v>0</v>
      </c>
      <c r="BW619" s="15">
        <v>22261.298776831936</v>
      </c>
      <c r="BX619" s="15">
        <v>46983.356276214865</v>
      </c>
      <c r="BY619" s="15">
        <v>0</v>
      </c>
      <c r="BZ619" s="15">
        <v>0</v>
      </c>
      <c r="CA619" s="15">
        <v>46983.356276214865</v>
      </c>
      <c r="CB619" s="15">
        <v>2625600.2151359995</v>
      </c>
      <c r="CC619" s="15">
        <v>0</v>
      </c>
      <c r="CD619" s="15">
        <v>0</v>
      </c>
      <c r="CE619" s="15">
        <v>2625600.2151359995</v>
      </c>
      <c r="CF619" s="15">
        <v>22261.298776831936</v>
      </c>
      <c r="CG619" s="15">
        <v>0</v>
      </c>
      <c r="CH619" s="15">
        <v>0</v>
      </c>
      <c r="CI619" s="15">
        <v>22261.298776831936</v>
      </c>
      <c r="CJ619" s="15" t="s">
        <v>96</v>
      </c>
      <c r="CK619" s="15" t="s">
        <v>523</v>
      </c>
      <c r="CL619" s="15" t="s">
        <v>523</v>
      </c>
      <c r="CM619" s="15" t="s">
        <v>523</v>
      </c>
      <c r="CN619" s="15">
        <v>4285.0568375646162</v>
      </c>
      <c r="CO619" s="15">
        <v>9043.7828484947095</v>
      </c>
      <c r="CP619" s="15">
        <v>505399.35999999993</v>
      </c>
      <c r="CQ619" s="15">
        <v>4285.0568375646162</v>
      </c>
      <c r="CR619" s="14">
        <v>4285.0568375646162</v>
      </c>
      <c r="CS619">
        <v>4285.0568375646162</v>
      </c>
      <c r="CT619">
        <v>9043.7828484947095</v>
      </c>
      <c r="CU619">
        <v>505399.35999999993</v>
      </c>
      <c r="CV619">
        <v>4285.0568375646162</v>
      </c>
      <c r="CW619">
        <v>4285.0568375646162</v>
      </c>
      <c r="CX619">
        <v>4</v>
      </c>
      <c r="CY619" s="21">
        <f t="shared" si="9"/>
        <v>6.7828448972545065E-3</v>
      </c>
      <c r="CZ619" s="21" t="e">
        <f>VLOOKUP(F619,#REF!,12,0)</f>
        <v>#REF!</v>
      </c>
      <c r="DB619" s="16"/>
    </row>
    <row r="620" spans="1:106">
      <c r="A620" t="s">
        <v>1404</v>
      </c>
      <c r="B620" t="s">
        <v>1447</v>
      </c>
      <c r="C620" t="s">
        <v>2232</v>
      </c>
      <c r="D620" t="s">
        <v>2462</v>
      </c>
      <c r="E620" t="s">
        <v>1404</v>
      </c>
      <c r="F620" t="s">
        <v>1447</v>
      </c>
      <c r="I620" t="s">
        <v>1447</v>
      </c>
      <c r="J620" t="s">
        <v>523</v>
      </c>
      <c r="K620" t="s">
        <v>128</v>
      </c>
      <c r="L620" t="s">
        <v>89</v>
      </c>
      <c r="M620" t="s">
        <v>1406</v>
      </c>
      <c r="N620" t="s">
        <v>523</v>
      </c>
      <c r="O620">
        <v>45045</v>
      </c>
      <c r="P620">
        <v>44500</v>
      </c>
      <c r="Q620">
        <v>2</v>
      </c>
      <c r="R620" t="s">
        <v>94</v>
      </c>
      <c r="S620">
        <v>686927.34</v>
      </c>
      <c r="T620">
        <v>686927.34</v>
      </c>
      <c r="U620">
        <v>0</v>
      </c>
      <c r="V620">
        <v>0</v>
      </c>
      <c r="W620">
        <v>1</v>
      </c>
      <c r="X620">
        <v>686927.34</v>
      </c>
      <c r="Y620" s="14">
        <v>686927.34</v>
      </c>
      <c r="Z620">
        <v>0</v>
      </c>
      <c r="AA620">
        <v>0</v>
      </c>
      <c r="AB620">
        <v>0</v>
      </c>
      <c r="AC620" t="s">
        <v>523</v>
      </c>
      <c r="AD620">
        <v>5</v>
      </c>
      <c r="AE620">
        <v>5</v>
      </c>
      <c r="AF620">
        <v>0</v>
      </c>
      <c r="AG620">
        <v>0</v>
      </c>
      <c r="AH620" t="s">
        <v>523</v>
      </c>
      <c r="AI620">
        <v>4</v>
      </c>
      <c r="AJ620">
        <v>4</v>
      </c>
      <c r="AL620">
        <v>4</v>
      </c>
      <c r="AM620" t="s">
        <v>95</v>
      </c>
      <c r="AN620">
        <v>0</v>
      </c>
      <c r="AO620" t="s">
        <v>95</v>
      </c>
      <c r="AP620" t="s">
        <v>95</v>
      </c>
      <c r="AQ620">
        <v>1</v>
      </c>
      <c r="AS620">
        <v>1</v>
      </c>
      <c r="AT620" t="s">
        <v>92</v>
      </c>
      <c r="AU620" t="s">
        <v>95</v>
      </c>
      <c r="AV620" t="s">
        <v>94</v>
      </c>
      <c r="AW620">
        <v>686927.34</v>
      </c>
      <c r="AX620">
        <v>0</v>
      </c>
      <c r="AY620">
        <v>1</v>
      </c>
      <c r="AZ620">
        <v>4389946.5517379995</v>
      </c>
      <c r="BA620">
        <v>0</v>
      </c>
      <c r="BB620" t="s">
        <v>116</v>
      </c>
      <c r="BC620" t="s">
        <v>2232</v>
      </c>
      <c r="BD620">
        <v>4659.3216029036121</v>
      </c>
      <c r="BE620">
        <v>0</v>
      </c>
      <c r="BF620">
        <v>0</v>
      </c>
      <c r="BG620">
        <v>4659.3216029036121</v>
      </c>
      <c r="BH620">
        <v>9833.6835181652714</v>
      </c>
      <c r="BI620">
        <v>0</v>
      </c>
      <c r="BJ620">
        <v>0</v>
      </c>
      <c r="BK620">
        <v>9833.6835181652714</v>
      </c>
      <c r="BL620">
        <v>549541.87199999997</v>
      </c>
      <c r="BM620">
        <v>0</v>
      </c>
      <c r="BN620">
        <v>0</v>
      </c>
      <c r="BO620">
        <v>549541.87199999997</v>
      </c>
      <c r="BP620">
        <v>4659.3216029036121</v>
      </c>
      <c r="BQ620">
        <v>0</v>
      </c>
      <c r="BR620">
        <v>0</v>
      </c>
      <c r="BS620" s="14">
        <v>4659.3216029036121</v>
      </c>
      <c r="BT620" s="15">
        <v>24205.641659244557</v>
      </c>
      <c r="BU620" s="15">
        <v>0</v>
      </c>
      <c r="BV620" s="15">
        <v>0</v>
      </c>
      <c r="BW620" s="15">
        <v>24205.641659244557</v>
      </c>
      <c r="BX620" s="15">
        <v>51086.969245220404</v>
      </c>
      <c r="BY620" s="15">
        <v>0</v>
      </c>
      <c r="BZ620" s="15">
        <v>0</v>
      </c>
      <c r="CA620" s="15">
        <v>51086.969245220404</v>
      </c>
      <c r="CB620" s="15">
        <v>2854924.9792271997</v>
      </c>
      <c r="CC620" s="15">
        <v>0</v>
      </c>
      <c r="CD620" s="15">
        <v>0</v>
      </c>
      <c r="CE620" s="15">
        <v>2854924.9792271997</v>
      </c>
      <c r="CF620" s="15">
        <v>24205.641659244557</v>
      </c>
      <c r="CG620" s="15">
        <v>0</v>
      </c>
      <c r="CH620" s="15">
        <v>0</v>
      </c>
      <c r="CI620" s="15">
        <v>24205.641659244557</v>
      </c>
      <c r="CJ620" s="15" t="s">
        <v>96</v>
      </c>
      <c r="CK620" s="15" t="s">
        <v>523</v>
      </c>
      <c r="CL620" s="15" t="s">
        <v>523</v>
      </c>
      <c r="CM620" s="15" t="s">
        <v>523</v>
      </c>
      <c r="CN620" s="15">
        <v>4659.3216029036121</v>
      </c>
      <c r="CO620" s="15">
        <v>9833.6835181652714</v>
      </c>
      <c r="CP620" s="15">
        <v>549541.87199999997</v>
      </c>
      <c r="CQ620" s="15">
        <v>4659.3216029036121</v>
      </c>
      <c r="CR620" s="14">
        <v>4659.3216029036121</v>
      </c>
      <c r="CS620">
        <v>4659.3216029036121</v>
      </c>
      <c r="CT620">
        <v>9833.6835181652714</v>
      </c>
      <c r="CU620">
        <v>549541.87199999997</v>
      </c>
      <c r="CV620">
        <v>4659.3216029036121</v>
      </c>
      <c r="CW620">
        <v>4659.3216029036121</v>
      </c>
      <c r="CX620">
        <v>4</v>
      </c>
      <c r="CY620" s="21">
        <f t="shared" si="9"/>
        <v>6.7828448972545074E-3</v>
      </c>
      <c r="CZ620" s="21" t="e">
        <f>VLOOKUP(F620,#REF!,12,0)</f>
        <v>#REF!</v>
      </c>
      <c r="DB620" s="16"/>
    </row>
    <row r="621" spans="1:106">
      <c r="A621" t="s">
        <v>1404</v>
      </c>
      <c r="B621" t="s">
        <v>1448</v>
      </c>
      <c r="C621" t="s">
        <v>2233</v>
      </c>
      <c r="D621" t="s">
        <v>2462</v>
      </c>
      <c r="E621" t="s">
        <v>1404</v>
      </c>
      <c r="F621" t="s">
        <v>1448</v>
      </c>
      <c r="I621" t="s">
        <v>1448</v>
      </c>
      <c r="J621" t="s">
        <v>523</v>
      </c>
      <c r="K621" t="s">
        <v>128</v>
      </c>
      <c r="L621" t="s">
        <v>89</v>
      </c>
      <c r="M621" t="s">
        <v>1406</v>
      </c>
      <c r="N621" t="s">
        <v>523</v>
      </c>
      <c r="O621">
        <v>45029</v>
      </c>
      <c r="P621">
        <v>44500</v>
      </c>
      <c r="Q621">
        <v>2</v>
      </c>
      <c r="R621" t="s">
        <v>94</v>
      </c>
      <c r="S621">
        <v>45344.33</v>
      </c>
      <c r="T621">
        <v>45344.33</v>
      </c>
      <c r="U621">
        <v>0</v>
      </c>
      <c r="V621">
        <v>0</v>
      </c>
      <c r="W621">
        <v>1</v>
      </c>
      <c r="X621">
        <v>45344.33</v>
      </c>
      <c r="Y621" s="14">
        <v>45344.33</v>
      </c>
      <c r="Z621">
        <v>0</v>
      </c>
      <c r="AA621">
        <v>0</v>
      </c>
      <c r="AB621">
        <v>0</v>
      </c>
      <c r="AC621" t="s">
        <v>523</v>
      </c>
      <c r="AD621">
        <v>5</v>
      </c>
      <c r="AE621">
        <v>5</v>
      </c>
      <c r="AF621">
        <v>0</v>
      </c>
      <c r="AG621">
        <v>0</v>
      </c>
      <c r="AH621" t="s">
        <v>523</v>
      </c>
      <c r="AI621">
        <v>4</v>
      </c>
      <c r="AJ621">
        <v>4</v>
      </c>
      <c r="AL621">
        <v>4</v>
      </c>
      <c r="AM621" t="s">
        <v>95</v>
      </c>
      <c r="AN621">
        <v>0</v>
      </c>
      <c r="AO621" t="s">
        <v>95</v>
      </c>
      <c r="AP621" t="s">
        <v>95</v>
      </c>
      <c r="AQ621">
        <v>1</v>
      </c>
      <c r="AS621">
        <v>1</v>
      </c>
      <c r="AT621" t="s">
        <v>92</v>
      </c>
      <c r="AU621" t="s">
        <v>95</v>
      </c>
      <c r="AV621" t="s">
        <v>94</v>
      </c>
      <c r="AW621">
        <v>45344.33</v>
      </c>
      <c r="AX621">
        <v>0</v>
      </c>
      <c r="AY621">
        <v>1</v>
      </c>
      <c r="AZ621">
        <v>289782.009731</v>
      </c>
      <c r="BA621">
        <v>0</v>
      </c>
      <c r="BB621" t="s">
        <v>116</v>
      </c>
      <c r="BC621" t="s">
        <v>2233</v>
      </c>
      <c r="BD621">
        <v>307.5635573599244</v>
      </c>
      <c r="BE621">
        <v>0</v>
      </c>
      <c r="BF621">
        <v>0</v>
      </c>
      <c r="BG621">
        <v>307.5635573599244</v>
      </c>
      <c r="BH621">
        <v>649.12511789565247</v>
      </c>
      <c r="BI621">
        <v>0</v>
      </c>
      <c r="BJ621">
        <v>0</v>
      </c>
      <c r="BK621">
        <v>649.12511789565247</v>
      </c>
      <c r="BL621">
        <v>36275.464000000007</v>
      </c>
      <c r="BM621">
        <v>0</v>
      </c>
      <c r="BN621">
        <v>0</v>
      </c>
      <c r="BO621">
        <v>36275.464000000007</v>
      </c>
      <c r="BP621">
        <v>307.5635573599244</v>
      </c>
      <c r="BQ621">
        <v>0</v>
      </c>
      <c r="BR621">
        <v>0</v>
      </c>
      <c r="BS621" s="14">
        <v>307.5635573599244</v>
      </c>
      <c r="BT621" s="15">
        <v>1597.8234368405433</v>
      </c>
      <c r="BU621" s="15">
        <v>0</v>
      </c>
      <c r="BV621" s="15">
        <v>0</v>
      </c>
      <c r="BW621" s="15">
        <v>1597.8234368405433</v>
      </c>
      <c r="BX621" s="15">
        <v>3372.269899979704</v>
      </c>
      <c r="BY621" s="15">
        <v>0</v>
      </c>
      <c r="BZ621" s="15">
        <v>0</v>
      </c>
      <c r="CA621" s="15">
        <v>3372.269899979704</v>
      </c>
      <c r="CB621" s="15">
        <v>188454.66302640003</v>
      </c>
      <c r="CC621" s="15">
        <v>0</v>
      </c>
      <c r="CD621" s="15">
        <v>0</v>
      </c>
      <c r="CE621" s="15">
        <v>188454.66302640003</v>
      </c>
      <c r="CF621" s="15">
        <v>1597.8234368405433</v>
      </c>
      <c r="CG621" s="15">
        <v>0</v>
      </c>
      <c r="CH621" s="15">
        <v>0</v>
      </c>
      <c r="CI621" s="15">
        <v>1597.8234368405433</v>
      </c>
      <c r="CJ621" s="15" t="s">
        <v>96</v>
      </c>
      <c r="CK621" s="15" t="s">
        <v>523</v>
      </c>
      <c r="CL621" s="15" t="s">
        <v>523</v>
      </c>
      <c r="CM621" s="15" t="s">
        <v>523</v>
      </c>
      <c r="CN621" s="15">
        <v>307.5635573599244</v>
      </c>
      <c r="CO621" s="15">
        <v>649.12511789565247</v>
      </c>
      <c r="CP621" s="15">
        <v>36275.464000000007</v>
      </c>
      <c r="CQ621" s="15">
        <v>307.5635573599244</v>
      </c>
      <c r="CR621" s="14">
        <v>307.5635573599244</v>
      </c>
      <c r="CS621">
        <v>307.5635573599244</v>
      </c>
      <c r="CT621">
        <v>649.12511789565247</v>
      </c>
      <c r="CU621">
        <v>36275.464000000007</v>
      </c>
      <c r="CV621">
        <v>307.5635573599244</v>
      </c>
      <c r="CW621">
        <v>307.5635573599244</v>
      </c>
      <c r="CX621">
        <v>4</v>
      </c>
      <c r="CY621" s="21">
        <f t="shared" si="9"/>
        <v>6.7828448972545056E-3</v>
      </c>
      <c r="CZ621" s="21" t="e">
        <f>VLOOKUP(F621,#REF!,12,0)</f>
        <v>#REF!</v>
      </c>
      <c r="DB621" s="16"/>
    </row>
    <row r="622" spans="1:106">
      <c r="A622" t="s">
        <v>1404</v>
      </c>
      <c r="B622" t="s">
        <v>1449</v>
      </c>
      <c r="C622" t="s">
        <v>2234</v>
      </c>
      <c r="D622" t="s">
        <v>2462</v>
      </c>
      <c r="E622" t="s">
        <v>1404</v>
      </c>
      <c r="F622" t="s">
        <v>1449</v>
      </c>
      <c r="I622" t="s">
        <v>1449</v>
      </c>
      <c r="J622" t="s">
        <v>523</v>
      </c>
      <c r="K622" t="s">
        <v>128</v>
      </c>
      <c r="L622" t="s">
        <v>89</v>
      </c>
      <c r="M622" t="s">
        <v>1406</v>
      </c>
      <c r="N622" t="s">
        <v>523</v>
      </c>
      <c r="O622">
        <v>44959</v>
      </c>
      <c r="P622">
        <v>44500</v>
      </c>
      <c r="Q622">
        <v>2</v>
      </c>
      <c r="R622" t="s">
        <v>94</v>
      </c>
      <c r="S622">
        <v>23967.06</v>
      </c>
      <c r="T622">
        <v>23967.06</v>
      </c>
      <c r="U622">
        <v>0</v>
      </c>
      <c r="V622">
        <v>0</v>
      </c>
      <c r="W622">
        <v>1</v>
      </c>
      <c r="X622">
        <v>23967.06</v>
      </c>
      <c r="Y622" s="14">
        <v>23967.06</v>
      </c>
      <c r="Z622">
        <v>0</v>
      </c>
      <c r="AA622">
        <v>0</v>
      </c>
      <c r="AB622">
        <v>0</v>
      </c>
      <c r="AC622" t="s">
        <v>523</v>
      </c>
      <c r="AD622">
        <v>5</v>
      </c>
      <c r="AE622">
        <v>5</v>
      </c>
      <c r="AF622">
        <v>0</v>
      </c>
      <c r="AG622">
        <v>0</v>
      </c>
      <c r="AH622" t="s">
        <v>523</v>
      </c>
      <c r="AI622">
        <v>4</v>
      </c>
      <c r="AJ622">
        <v>4</v>
      </c>
      <c r="AL622">
        <v>4</v>
      </c>
      <c r="AM622" t="s">
        <v>95</v>
      </c>
      <c r="AN622">
        <v>0</v>
      </c>
      <c r="AO622" t="s">
        <v>95</v>
      </c>
      <c r="AP622" t="s">
        <v>95</v>
      </c>
      <c r="AQ622">
        <v>1</v>
      </c>
      <c r="AS622">
        <v>1</v>
      </c>
      <c r="AT622" t="s">
        <v>92</v>
      </c>
      <c r="AU622" t="s">
        <v>95</v>
      </c>
      <c r="AV622" t="s">
        <v>94</v>
      </c>
      <c r="AW622">
        <v>23967.06</v>
      </c>
      <c r="AX622">
        <v>0</v>
      </c>
      <c r="AY622">
        <v>1</v>
      </c>
      <c r="AZ622">
        <v>153166.29034199999</v>
      </c>
      <c r="BA622">
        <v>0</v>
      </c>
      <c r="BB622" t="s">
        <v>116</v>
      </c>
      <c r="BC622" t="s">
        <v>2234</v>
      </c>
      <c r="BD622">
        <v>162.56485062319257</v>
      </c>
      <c r="BE622">
        <v>0</v>
      </c>
      <c r="BF622">
        <v>0</v>
      </c>
      <c r="BG622">
        <v>162.56485062319257</v>
      </c>
      <c r="BH622">
        <v>343.09958153780588</v>
      </c>
      <c r="BI622">
        <v>0</v>
      </c>
      <c r="BJ622">
        <v>0</v>
      </c>
      <c r="BK622">
        <v>343.09958153780588</v>
      </c>
      <c r="BL622">
        <v>19173.648000000001</v>
      </c>
      <c r="BM622">
        <v>0</v>
      </c>
      <c r="BN622">
        <v>0</v>
      </c>
      <c r="BO622">
        <v>19173.648000000001</v>
      </c>
      <c r="BP622">
        <v>162.56485062319257</v>
      </c>
      <c r="BQ622">
        <v>0</v>
      </c>
      <c r="BR622">
        <v>0</v>
      </c>
      <c r="BS622" s="14">
        <v>162.56485062319257</v>
      </c>
      <c r="BT622" s="15">
        <v>844.54065547254777</v>
      </c>
      <c r="BU622" s="15">
        <v>0</v>
      </c>
      <c r="BV622" s="15">
        <v>0</v>
      </c>
      <c r="BW622" s="15">
        <v>844.54065547254777</v>
      </c>
      <c r="BX622" s="15">
        <v>1782.4366360470553</v>
      </c>
      <c r="BY622" s="15">
        <v>0</v>
      </c>
      <c r="BZ622" s="15">
        <v>0</v>
      </c>
      <c r="CA622" s="15">
        <v>1782.4366360470553</v>
      </c>
      <c r="CB622" s="15">
        <v>99609.0187248</v>
      </c>
      <c r="CC622" s="15">
        <v>0</v>
      </c>
      <c r="CD622" s="15">
        <v>0</v>
      </c>
      <c r="CE622" s="15">
        <v>99609.0187248</v>
      </c>
      <c r="CF622" s="15">
        <v>844.54065547254777</v>
      </c>
      <c r="CG622" s="15">
        <v>0</v>
      </c>
      <c r="CH622" s="15">
        <v>0</v>
      </c>
      <c r="CI622" s="15">
        <v>844.54065547254777</v>
      </c>
      <c r="CJ622" s="15" t="s">
        <v>96</v>
      </c>
      <c r="CK622" s="15" t="s">
        <v>523</v>
      </c>
      <c r="CL622" s="15" t="s">
        <v>523</v>
      </c>
      <c r="CM622" s="15" t="s">
        <v>523</v>
      </c>
      <c r="CN622" s="15">
        <v>162.56485062319257</v>
      </c>
      <c r="CO622" s="15">
        <v>343.09958153780588</v>
      </c>
      <c r="CP622" s="15">
        <v>19173.648000000001</v>
      </c>
      <c r="CQ622" s="15">
        <v>162.56485062319257</v>
      </c>
      <c r="CR622" s="14">
        <v>162.56485062319257</v>
      </c>
      <c r="CS622">
        <v>162.56485062319257</v>
      </c>
      <c r="CT622">
        <v>343.09958153780588</v>
      </c>
      <c r="CU622">
        <v>19173.648000000001</v>
      </c>
      <c r="CV622">
        <v>162.56485062319257</v>
      </c>
      <c r="CW622">
        <v>162.56485062319257</v>
      </c>
      <c r="CX622">
        <v>4</v>
      </c>
      <c r="CY622" s="21">
        <f t="shared" si="9"/>
        <v>6.7828448972545047E-3</v>
      </c>
      <c r="CZ622" s="21" t="e">
        <f>VLOOKUP(F622,#REF!,12,0)</f>
        <v>#REF!</v>
      </c>
      <c r="DB622" s="16"/>
    </row>
    <row r="623" spans="1:106">
      <c r="A623" t="s">
        <v>1404</v>
      </c>
      <c r="B623" t="s">
        <v>1450</v>
      </c>
      <c r="C623" t="s">
        <v>2235</v>
      </c>
      <c r="D623" t="s">
        <v>2462</v>
      </c>
      <c r="E623" t="s">
        <v>1404</v>
      </c>
      <c r="F623" t="s">
        <v>1450</v>
      </c>
      <c r="I623" t="s">
        <v>1450</v>
      </c>
      <c r="J623" t="s">
        <v>523</v>
      </c>
      <c r="K623" t="s">
        <v>128</v>
      </c>
      <c r="L623" t="s">
        <v>89</v>
      </c>
      <c r="M623" t="s">
        <v>1406</v>
      </c>
      <c r="N623" t="s">
        <v>523</v>
      </c>
      <c r="O623">
        <v>45018</v>
      </c>
      <c r="P623">
        <v>44500</v>
      </c>
      <c r="Q623">
        <v>2</v>
      </c>
      <c r="R623" t="s">
        <v>94</v>
      </c>
      <c r="S623">
        <v>10008.94</v>
      </c>
      <c r="T623">
        <v>10008.94</v>
      </c>
      <c r="U623">
        <v>0</v>
      </c>
      <c r="V623">
        <v>0</v>
      </c>
      <c r="W623">
        <v>1</v>
      </c>
      <c r="X623">
        <v>10008.94</v>
      </c>
      <c r="Y623" s="14">
        <v>10008.94</v>
      </c>
      <c r="Z623">
        <v>0</v>
      </c>
      <c r="AA623">
        <v>0</v>
      </c>
      <c r="AB623">
        <v>0</v>
      </c>
      <c r="AC623" t="s">
        <v>523</v>
      </c>
      <c r="AD623">
        <v>5</v>
      </c>
      <c r="AE623">
        <v>5</v>
      </c>
      <c r="AF623">
        <v>0</v>
      </c>
      <c r="AG623">
        <v>0</v>
      </c>
      <c r="AH623" t="s">
        <v>523</v>
      </c>
      <c r="AI623">
        <v>4</v>
      </c>
      <c r="AJ623">
        <v>4</v>
      </c>
      <c r="AL623">
        <v>4</v>
      </c>
      <c r="AM623" t="s">
        <v>95</v>
      </c>
      <c r="AN623">
        <v>0</v>
      </c>
      <c r="AO623" t="s">
        <v>95</v>
      </c>
      <c r="AP623" t="s">
        <v>95</v>
      </c>
      <c r="AQ623">
        <v>1</v>
      </c>
      <c r="AS623">
        <v>1</v>
      </c>
      <c r="AT623" t="s">
        <v>92</v>
      </c>
      <c r="AU623" t="s">
        <v>95</v>
      </c>
      <c r="AV623" t="s">
        <v>94</v>
      </c>
      <c r="AW623">
        <v>10008.94</v>
      </c>
      <c r="AX623">
        <v>0</v>
      </c>
      <c r="AY623">
        <v>1</v>
      </c>
      <c r="AZ623">
        <v>63964.132858000004</v>
      </c>
      <c r="BA623">
        <v>0</v>
      </c>
      <c r="BB623" t="s">
        <v>116</v>
      </c>
      <c r="BC623" t="s">
        <v>2235</v>
      </c>
      <c r="BD623">
        <v>67.88908760592652</v>
      </c>
      <c r="BE623">
        <v>0</v>
      </c>
      <c r="BF623">
        <v>0</v>
      </c>
      <c r="BG623">
        <v>67.88908760592652</v>
      </c>
      <c r="BH623">
        <v>143.282618962735</v>
      </c>
      <c r="BI623">
        <v>0</v>
      </c>
      <c r="BJ623">
        <v>0</v>
      </c>
      <c r="BK623">
        <v>143.282618962735</v>
      </c>
      <c r="BL623">
        <v>8007.152</v>
      </c>
      <c r="BM623">
        <v>0</v>
      </c>
      <c r="BN623">
        <v>0</v>
      </c>
      <c r="BO623">
        <v>8007.152</v>
      </c>
      <c r="BP623">
        <v>67.88908760592652</v>
      </c>
      <c r="BQ623">
        <v>0</v>
      </c>
      <c r="BR623">
        <v>0</v>
      </c>
      <c r="BS623" s="14">
        <v>67.88908760592652</v>
      </c>
      <c r="BT623" s="15">
        <v>352.69059902154885</v>
      </c>
      <c r="BU623" s="15">
        <v>0</v>
      </c>
      <c r="BV623" s="15">
        <v>0</v>
      </c>
      <c r="BW623" s="15">
        <v>352.69059902154885</v>
      </c>
      <c r="BX623" s="15">
        <v>744.36753377330456</v>
      </c>
      <c r="BY623" s="15">
        <v>0</v>
      </c>
      <c r="BZ623" s="15">
        <v>0</v>
      </c>
      <c r="CA623" s="15">
        <v>744.36753377330456</v>
      </c>
      <c r="CB623" s="15">
        <v>41597.9553552</v>
      </c>
      <c r="CC623" s="15">
        <v>0</v>
      </c>
      <c r="CD623" s="15">
        <v>0</v>
      </c>
      <c r="CE623" s="15">
        <v>41597.9553552</v>
      </c>
      <c r="CF623" s="15">
        <v>352.69059902154885</v>
      </c>
      <c r="CG623" s="15">
        <v>0</v>
      </c>
      <c r="CH623" s="15">
        <v>0</v>
      </c>
      <c r="CI623" s="15">
        <v>352.69059902154885</v>
      </c>
      <c r="CJ623" s="15" t="s">
        <v>96</v>
      </c>
      <c r="CK623" s="15" t="s">
        <v>523</v>
      </c>
      <c r="CL623" s="15" t="s">
        <v>523</v>
      </c>
      <c r="CM623" s="15" t="s">
        <v>523</v>
      </c>
      <c r="CN623" s="15">
        <v>67.88908760592652</v>
      </c>
      <c r="CO623" s="15">
        <v>143.282618962735</v>
      </c>
      <c r="CP623" s="15">
        <v>8007.152</v>
      </c>
      <c r="CQ623" s="15">
        <v>67.88908760592652</v>
      </c>
      <c r="CR623" s="14">
        <v>67.88908760592652</v>
      </c>
      <c r="CS623">
        <v>67.88908760592652</v>
      </c>
      <c r="CT623">
        <v>143.282618962735</v>
      </c>
      <c r="CU623">
        <v>8007.152</v>
      </c>
      <c r="CV623">
        <v>67.88908760592652</v>
      </c>
      <c r="CW623">
        <v>67.88908760592652</v>
      </c>
      <c r="CX623">
        <v>4</v>
      </c>
      <c r="CY623" s="21">
        <f t="shared" si="9"/>
        <v>6.7828448972545065E-3</v>
      </c>
      <c r="CZ623" s="21" t="e">
        <f>VLOOKUP(F623,#REF!,12,0)</f>
        <v>#REF!</v>
      </c>
      <c r="DB623" s="16"/>
    </row>
    <row r="624" spans="1:106">
      <c r="A624" t="s">
        <v>1404</v>
      </c>
      <c r="B624" t="s">
        <v>1451</v>
      </c>
      <c r="C624" t="s">
        <v>2236</v>
      </c>
      <c r="D624" t="s">
        <v>2462</v>
      </c>
      <c r="E624" t="s">
        <v>1404</v>
      </c>
      <c r="F624" t="s">
        <v>1451</v>
      </c>
      <c r="I624" t="s">
        <v>1451</v>
      </c>
      <c r="J624" t="s">
        <v>523</v>
      </c>
      <c r="K624" t="s">
        <v>128</v>
      </c>
      <c r="L624" t="s">
        <v>89</v>
      </c>
      <c r="M624" t="s">
        <v>1406</v>
      </c>
      <c r="N624" t="s">
        <v>523</v>
      </c>
      <c r="O624">
        <v>45012</v>
      </c>
      <c r="P624">
        <v>44500</v>
      </c>
      <c r="Q624">
        <v>2</v>
      </c>
      <c r="R624" t="s">
        <v>94</v>
      </c>
      <c r="S624">
        <v>704929.95</v>
      </c>
      <c r="T624">
        <v>704929.95</v>
      </c>
      <c r="U624">
        <v>0</v>
      </c>
      <c r="V624">
        <v>0</v>
      </c>
      <c r="W624">
        <v>1</v>
      </c>
      <c r="X624">
        <v>704929.95</v>
      </c>
      <c r="Y624" s="14">
        <v>704929.95</v>
      </c>
      <c r="Z624">
        <v>0</v>
      </c>
      <c r="AA624">
        <v>0</v>
      </c>
      <c r="AB624">
        <v>0</v>
      </c>
      <c r="AC624" t="s">
        <v>523</v>
      </c>
      <c r="AD624">
        <v>5</v>
      </c>
      <c r="AE624">
        <v>5</v>
      </c>
      <c r="AF624">
        <v>0</v>
      </c>
      <c r="AG624">
        <v>0</v>
      </c>
      <c r="AH624" t="s">
        <v>523</v>
      </c>
      <c r="AI624">
        <v>4</v>
      </c>
      <c r="AJ624">
        <v>4</v>
      </c>
      <c r="AL624">
        <v>4</v>
      </c>
      <c r="AM624" t="s">
        <v>95</v>
      </c>
      <c r="AN624">
        <v>0</v>
      </c>
      <c r="AO624" t="s">
        <v>95</v>
      </c>
      <c r="AP624" t="s">
        <v>95</v>
      </c>
      <c r="AQ624">
        <v>1</v>
      </c>
      <c r="AS624">
        <v>1</v>
      </c>
      <c r="AT624" t="s">
        <v>92</v>
      </c>
      <c r="AU624" t="s">
        <v>95</v>
      </c>
      <c r="AV624" t="s">
        <v>94</v>
      </c>
      <c r="AW624">
        <v>704929.95</v>
      </c>
      <c r="AX624">
        <v>0</v>
      </c>
      <c r="AY624">
        <v>1</v>
      </c>
      <c r="AZ624">
        <v>4504995.8314649994</v>
      </c>
      <c r="BA624">
        <v>0</v>
      </c>
      <c r="BB624" t="s">
        <v>116</v>
      </c>
      <c r="BC624" t="s">
        <v>2236</v>
      </c>
      <c r="BD624">
        <v>4781.4305142793746</v>
      </c>
      <c r="BE624">
        <v>0</v>
      </c>
      <c r="BF624">
        <v>0</v>
      </c>
      <c r="BG624">
        <v>4781.4305142793746</v>
      </c>
      <c r="BH624">
        <v>10091.399231214276</v>
      </c>
      <c r="BI624">
        <v>0</v>
      </c>
      <c r="BJ624">
        <v>0</v>
      </c>
      <c r="BK624">
        <v>10091.399231214276</v>
      </c>
      <c r="BL624">
        <v>563943.96</v>
      </c>
      <c r="BM624">
        <v>0</v>
      </c>
      <c r="BN624">
        <v>0</v>
      </c>
      <c r="BO624">
        <v>563943.96</v>
      </c>
      <c r="BP624">
        <v>4781.4305142793746</v>
      </c>
      <c r="BQ624">
        <v>0</v>
      </c>
      <c r="BR624">
        <v>0</v>
      </c>
      <c r="BS624" s="14">
        <v>4781.4305142793746</v>
      </c>
      <c r="BT624" s="15">
        <v>24840.009664732781</v>
      </c>
      <c r="BU624" s="15">
        <v>0</v>
      </c>
      <c r="BV624" s="15">
        <v>0</v>
      </c>
      <c r="BW624" s="15">
        <v>24840.009664732781</v>
      </c>
      <c r="BX624" s="15">
        <v>52425.828146081287</v>
      </c>
      <c r="BY624" s="15">
        <v>0</v>
      </c>
      <c r="BZ624" s="15">
        <v>0</v>
      </c>
      <c r="CA624" s="15">
        <v>52425.828146081287</v>
      </c>
      <c r="CB624" s="15">
        <v>2929745.2665959997</v>
      </c>
      <c r="CC624" s="15">
        <v>0</v>
      </c>
      <c r="CD624" s="15">
        <v>0</v>
      </c>
      <c r="CE624" s="15">
        <v>2929745.2665959997</v>
      </c>
      <c r="CF624" s="15">
        <v>24840.009664732781</v>
      </c>
      <c r="CG624" s="15">
        <v>0</v>
      </c>
      <c r="CH624" s="15">
        <v>0</v>
      </c>
      <c r="CI624" s="15">
        <v>24840.009664732781</v>
      </c>
      <c r="CJ624" s="15" t="s">
        <v>96</v>
      </c>
      <c r="CK624" s="15" t="s">
        <v>523</v>
      </c>
      <c r="CL624" s="15" t="s">
        <v>523</v>
      </c>
      <c r="CM624" s="15" t="s">
        <v>523</v>
      </c>
      <c r="CN624" s="15">
        <v>4781.4305142793746</v>
      </c>
      <c r="CO624" s="15">
        <v>10091.399231214276</v>
      </c>
      <c r="CP624" s="15">
        <v>563943.96</v>
      </c>
      <c r="CQ624" s="15">
        <v>4781.4305142793746</v>
      </c>
      <c r="CR624" s="14">
        <v>4781.4305142793746</v>
      </c>
      <c r="CS624">
        <v>4781.4305142793746</v>
      </c>
      <c r="CT624">
        <v>10091.399231214276</v>
      </c>
      <c r="CU624">
        <v>563943.96</v>
      </c>
      <c r="CV624">
        <v>4781.4305142793746</v>
      </c>
      <c r="CW624">
        <v>4781.4305142793746</v>
      </c>
      <c r="CX624">
        <v>4</v>
      </c>
      <c r="CY624" s="21">
        <f t="shared" si="9"/>
        <v>6.7828448972545074E-3</v>
      </c>
      <c r="CZ624" s="21" t="e">
        <f>VLOOKUP(F624,#REF!,12,0)</f>
        <v>#REF!</v>
      </c>
      <c r="DB624" s="16"/>
    </row>
    <row r="625" spans="1:106">
      <c r="A625" t="s">
        <v>1404</v>
      </c>
      <c r="B625" t="s">
        <v>1452</v>
      </c>
      <c r="C625" t="s">
        <v>2237</v>
      </c>
      <c r="D625" t="s">
        <v>2462</v>
      </c>
      <c r="E625" t="s">
        <v>1404</v>
      </c>
      <c r="F625" t="s">
        <v>1452</v>
      </c>
      <c r="I625" t="s">
        <v>1452</v>
      </c>
      <c r="J625" t="s">
        <v>523</v>
      </c>
      <c r="K625" t="s">
        <v>128</v>
      </c>
      <c r="L625" t="s">
        <v>89</v>
      </c>
      <c r="M625" t="s">
        <v>1406</v>
      </c>
      <c r="N625" t="s">
        <v>523</v>
      </c>
      <c r="O625">
        <v>45025</v>
      </c>
      <c r="P625">
        <v>44500</v>
      </c>
      <c r="Q625">
        <v>2</v>
      </c>
      <c r="R625" t="s">
        <v>94</v>
      </c>
      <c r="S625">
        <v>96646.76</v>
      </c>
      <c r="T625">
        <v>96646.76</v>
      </c>
      <c r="U625">
        <v>0</v>
      </c>
      <c r="V625">
        <v>0</v>
      </c>
      <c r="W625">
        <v>1</v>
      </c>
      <c r="X625">
        <v>96646.76</v>
      </c>
      <c r="Y625" s="14">
        <v>96646.76</v>
      </c>
      <c r="Z625">
        <v>0</v>
      </c>
      <c r="AA625">
        <v>0</v>
      </c>
      <c r="AB625">
        <v>0</v>
      </c>
      <c r="AC625" t="s">
        <v>523</v>
      </c>
      <c r="AD625">
        <v>5</v>
      </c>
      <c r="AE625">
        <v>5</v>
      </c>
      <c r="AF625">
        <v>0</v>
      </c>
      <c r="AG625">
        <v>0</v>
      </c>
      <c r="AH625" t="s">
        <v>523</v>
      </c>
      <c r="AI625">
        <v>4</v>
      </c>
      <c r="AJ625">
        <v>4</v>
      </c>
      <c r="AL625">
        <v>4</v>
      </c>
      <c r="AM625" t="s">
        <v>95</v>
      </c>
      <c r="AN625">
        <v>0</v>
      </c>
      <c r="AO625" t="s">
        <v>95</v>
      </c>
      <c r="AP625" t="s">
        <v>95</v>
      </c>
      <c r="AQ625">
        <v>1</v>
      </c>
      <c r="AS625">
        <v>1</v>
      </c>
      <c r="AT625" t="s">
        <v>92</v>
      </c>
      <c r="AU625" t="s">
        <v>95</v>
      </c>
      <c r="AV625" t="s">
        <v>94</v>
      </c>
      <c r="AW625">
        <v>96646.76</v>
      </c>
      <c r="AX625">
        <v>0</v>
      </c>
      <c r="AY625">
        <v>1</v>
      </c>
      <c r="AZ625">
        <v>617640.44913199998</v>
      </c>
      <c r="BA625">
        <v>0</v>
      </c>
      <c r="BB625" t="s">
        <v>116</v>
      </c>
      <c r="BC625" t="s">
        <v>2237</v>
      </c>
      <c r="BD625">
        <v>655.5399829021809</v>
      </c>
      <c r="BE625">
        <v>0</v>
      </c>
      <c r="BF625">
        <v>0</v>
      </c>
      <c r="BG625">
        <v>655.5399829021809</v>
      </c>
      <c r="BH625">
        <v>1383.54320108452</v>
      </c>
      <c r="BI625">
        <v>0</v>
      </c>
      <c r="BJ625">
        <v>0</v>
      </c>
      <c r="BK625">
        <v>1383.54320108452</v>
      </c>
      <c r="BL625">
        <v>77317.407999999996</v>
      </c>
      <c r="BM625">
        <v>0</v>
      </c>
      <c r="BN625">
        <v>0</v>
      </c>
      <c r="BO625">
        <v>77317.407999999996</v>
      </c>
      <c r="BP625">
        <v>655.5399829021809</v>
      </c>
      <c r="BQ625">
        <v>0</v>
      </c>
      <c r="BR625">
        <v>0</v>
      </c>
      <c r="BS625" s="14">
        <v>655.5399829021809</v>
      </c>
      <c r="BT625" s="15">
        <v>3405.5957651751201</v>
      </c>
      <c r="BU625" s="15">
        <v>0</v>
      </c>
      <c r="BV625" s="15">
        <v>0</v>
      </c>
      <c r="BW625" s="15">
        <v>3405.5957651751201</v>
      </c>
      <c r="BX625" s="15">
        <v>7187.6452839541898</v>
      </c>
      <c r="BY625" s="15">
        <v>0</v>
      </c>
      <c r="BZ625" s="15">
        <v>0</v>
      </c>
      <c r="CA625" s="15">
        <v>7187.6452839541898</v>
      </c>
      <c r="CB625" s="15">
        <v>401671.66630079999</v>
      </c>
      <c r="CC625" s="15">
        <v>0</v>
      </c>
      <c r="CD625" s="15">
        <v>0</v>
      </c>
      <c r="CE625" s="15">
        <v>401671.66630079999</v>
      </c>
      <c r="CF625" s="15">
        <v>3405.5957651751201</v>
      </c>
      <c r="CG625" s="15">
        <v>0</v>
      </c>
      <c r="CH625" s="15">
        <v>0</v>
      </c>
      <c r="CI625" s="15">
        <v>3405.5957651751201</v>
      </c>
      <c r="CJ625" s="15" t="s">
        <v>96</v>
      </c>
      <c r="CK625" s="15" t="s">
        <v>523</v>
      </c>
      <c r="CL625" s="15" t="s">
        <v>523</v>
      </c>
      <c r="CM625" s="15" t="s">
        <v>523</v>
      </c>
      <c r="CN625" s="15">
        <v>655.5399829021809</v>
      </c>
      <c r="CO625" s="15">
        <v>1383.54320108452</v>
      </c>
      <c r="CP625" s="15">
        <v>77317.407999999996</v>
      </c>
      <c r="CQ625" s="15">
        <v>655.5399829021809</v>
      </c>
      <c r="CR625" s="14">
        <v>655.5399829021809</v>
      </c>
      <c r="CS625">
        <v>655.5399829021809</v>
      </c>
      <c r="CT625">
        <v>1383.54320108452</v>
      </c>
      <c r="CU625">
        <v>77317.407999999996</v>
      </c>
      <c r="CV625">
        <v>655.5399829021809</v>
      </c>
      <c r="CW625">
        <v>655.5399829021809</v>
      </c>
      <c r="CX625">
        <v>4</v>
      </c>
      <c r="CY625" s="21">
        <f t="shared" si="9"/>
        <v>6.7828448972545065E-3</v>
      </c>
      <c r="CZ625" s="21" t="e">
        <f>VLOOKUP(F625,#REF!,12,0)</f>
        <v>#REF!</v>
      </c>
      <c r="DB625" s="16"/>
    </row>
    <row r="626" spans="1:106">
      <c r="A626" t="s">
        <v>1404</v>
      </c>
      <c r="B626" t="s">
        <v>1453</v>
      </c>
      <c r="C626" t="s">
        <v>2238</v>
      </c>
      <c r="D626" t="s">
        <v>2462</v>
      </c>
      <c r="E626" t="s">
        <v>1404</v>
      </c>
      <c r="F626" t="s">
        <v>1453</v>
      </c>
      <c r="I626" t="s">
        <v>1453</v>
      </c>
      <c r="J626" t="s">
        <v>523</v>
      </c>
      <c r="K626" t="s">
        <v>128</v>
      </c>
      <c r="L626" t="s">
        <v>89</v>
      </c>
      <c r="M626" t="s">
        <v>1406</v>
      </c>
      <c r="N626" t="s">
        <v>523</v>
      </c>
      <c r="O626">
        <v>45029</v>
      </c>
      <c r="P626">
        <v>44500</v>
      </c>
      <c r="Q626">
        <v>2</v>
      </c>
      <c r="R626" t="s">
        <v>94</v>
      </c>
      <c r="S626">
        <v>6363.27</v>
      </c>
      <c r="T626">
        <v>6363.27</v>
      </c>
      <c r="U626">
        <v>0</v>
      </c>
      <c r="V626">
        <v>0</v>
      </c>
      <c r="W626">
        <v>1</v>
      </c>
      <c r="X626">
        <v>6363.27</v>
      </c>
      <c r="Y626" s="14">
        <v>6363.27</v>
      </c>
      <c r="Z626">
        <v>0</v>
      </c>
      <c r="AA626">
        <v>0</v>
      </c>
      <c r="AB626">
        <v>0</v>
      </c>
      <c r="AC626" t="s">
        <v>523</v>
      </c>
      <c r="AD626">
        <v>5</v>
      </c>
      <c r="AE626">
        <v>5</v>
      </c>
      <c r="AF626">
        <v>0</v>
      </c>
      <c r="AG626">
        <v>0</v>
      </c>
      <c r="AH626" t="s">
        <v>523</v>
      </c>
      <c r="AI626">
        <v>4</v>
      </c>
      <c r="AJ626">
        <v>4</v>
      </c>
      <c r="AL626">
        <v>4</v>
      </c>
      <c r="AM626" t="s">
        <v>95</v>
      </c>
      <c r="AN626">
        <v>0</v>
      </c>
      <c r="AO626" t="s">
        <v>95</v>
      </c>
      <c r="AP626" t="s">
        <v>95</v>
      </c>
      <c r="AQ626">
        <v>1</v>
      </c>
      <c r="AS626">
        <v>1</v>
      </c>
      <c r="AT626" t="s">
        <v>92</v>
      </c>
      <c r="AU626" t="s">
        <v>95</v>
      </c>
      <c r="AV626" t="s">
        <v>94</v>
      </c>
      <c r="AW626">
        <v>6363.27</v>
      </c>
      <c r="AX626">
        <v>0</v>
      </c>
      <c r="AY626">
        <v>1</v>
      </c>
      <c r="AZ626">
        <v>40665.749588999999</v>
      </c>
      <c r="BA626">
        <v>0</v>
      </c>
      <c r="BB626" t="s">
        <v>116</v>
      </c>
      <c r="BC626" t="s">
        <v>2238</v>
      </c>
      <c r="BD626">
        <v>43.161073449352685</v>
      </c>
      <c r="BE626">
        <v>0</v>
      </c>
      <c r="BF626">
        <v>0</v>
      </c>
      <c r="BG626">
        <v>43.161073449352685</v>
      </c>
      <c r="BH626">
        <v>91.093161790059952</v>
      </c>
      <c r="BI626">
        <v>0</v>
      </c>
      <c r="BJ626">
        <v>0</v>
      </c>
      <c r="BK626">
        <v>91.093161790059952</v>
      </c>
      <c r="BL626">
        <v>5090.616</v>
      </c>
      <c r="BM626">
        <v>0</v>
      </c>
      <c r="BN626">
        <v>0</v>
      </c>
      <c r="BO626">
        <v>5090.616</v>
      </c>
      <c r="BP626">
        <v>43.161073449352685</v>
      </c>
      <c r="BQ626">
        <v>0</v>
      </c>
      <c r="BR626">
        <v>0</v>
      </c>
      <c r="BS626" s="14">
        <v>43.161073449352685</v>
      </c>
      <c r="BT626" s="15">
        <v>224.22609267673212</v>
      </c>
      <c r="BU626" s="15">
        <v>0</v>
      </c>
      <c r="BV626" s="15">
        <v>0</v>
      </c>
      <c r="BW626" s="15">
        <v>224.22609267673212</v>
      </c>
      <c r="BX626" s="15">
        <v>473.23808481554045</v>
      </c>
      <c r="BY626" s="15">
        <v>0</v>
      </c>
      <c r="BZ626" s="15">
        <v>0</v>
      </c>
      <c r="CA626" s="15">
        <v>473.23808481554045</v>
      </c>
      <c r="CB626" s="15">
        <v>26446.259181599999</v>
      </c>
      <c r="CC626" s="15">
        <v>0</v>
      </c>
      <c r="CD626" s="15">
        <v>0</v>
      </c>
      <c r="CE626" s="15">
        <v>26446.259181599999</v>
      </c>
      <c r="CF626" s="15">
        <v>224.22609267673212</v>
      </c>
      <c r="CG626" s="15">
        <v>0</v>
      </c>
      <c r="CH626" s="15">
        <v>0</v>
      </c>
      <c r="CI626" s="15">
        <v>224.22609267673212</v>
      </c>
      <c r="CJ626" s="15" t="s">
        <v>96</v>
      </c>
      <c r="CK626" s="15" t="s">
        <v>523</v>
      </c>
      <c r="CL626" s="15" t="s">
        <v>523</v>
      </c>
      <c r="CM626" s="15" t="s">
        <v>523</v>
      </c>
      <c r="CN626" s="15">
        <v>43.161073449352685</v>
      </c>
      <c r="CO626" s="15">
        <v>91.093161790059952</v>
      </c>
      <c r="CP626" s="15">
        <v>5090.616</v>
      </c>
      <c r="CQ626" s="15">
        <v>43.161073449352685</v>
      </c>
      <c r="CR626" s="14">
        <v>43.161073449352685</v>
      </c>
      <c r="CS626">
        <v>43.161073449352685</v>
      </c>
      <c r="CT626">
        <v>91.093161790059952</v>
      </c>
      <c r="CU626">
        <v>5090.616</v>
      </c>
      <c r="CV626">
        <v>43.161073449352685</v>
      </c>
      <c r="CW626">
        <v>43.161073449352685</v>
      </c>
      <c r="CX626">
        <v>4</v>
      </c>
      <c r="CY626" s="21">
        <f t="shared" si="9"/>
        <v>6.7828448972545065E-3</v>
      </c>
      <c r="CZ626" s="21" t="e">
        <f>VLOOKUP(F626,#REF!,12,0)</f>
        <v>#REF!</v>
      </c>
      <c r="DB626" s="16"/>
    </row>
    <row r="627" spans="1:106">
      <c r="A627" t="s">
        <v>1404</v>
      </c>
      <c r="B627" t="s">
        <v>1454</v>
      </c>
      <c r="C627" t="s">
        <v>2239</v>
      </c>
      <c r="D627" t="s">
        <v>2462</v>
      </c>
      <c r="E627" t="s">
        <v>1404</v>
      </c>
      <c r="F627" t="s">
        <v>1454</v>
      </c>
      <c r="I627" t="s">
        <v>1454</v>
      </c>
      <c r="J627" t="s">
        <v>523</v>
      </c>
      <c r="K627" t="s">
        <v>128</v>
      </c>
      <c r="L627" t="s">
        <v>89</v>
      </c>
      <c r="M627" t="s">
        <v>1406</v>
      </c>
      <c r="N627" t="s">
        <v>523</v>
      </c>
      <c r="O627">
        <v>44864</v>
      </c>
      <c r="P627">
        <v>44500</v>
      </c>
      <c r="Q627">
        <v>1</v>
      </c>
      <c r="R627" t="s">
        <v>94</v>
      </c>
      <c r="S627">
        <v>164833.91</v>
      </c>
      <c r="T627">
        <v>164833.91</v>
      </c>
      <c r="U627">
        <v>0</v>
      </c>
      <c r="V627">
        <v>0</v>
      </c>
      <c r="W627">
        <v>1</v>
      </c>
      <c r="X627">
        <v>164833.91</v>
      </c>
      <c r="Y627" s="14">
        <v>164833.91</v>
      </c>
      <c r="Z627">
        <v>0</v>
      </c>
      <c r="AA627">
        <v>0</v>
      </c>
      <c r="AB627">
        <v>0</v>
      </c>
      <c r="AC627" t="s">
        <v>523</v>
      </c>
      <c r="AD627">
        <v>5</v>
      </c>
      <c r="AE627">
        <v>5</v>
      </c>
      <c r="AF627">
        <v>0</v>
      </c>
      <c r="AG627">
        <v>0</v>
      </c>
      <c r="AH627" t="s">
        <v>523</v>
      </c>
      <c r="AI627">
        <v>4</v>
      </c>
      <c r="AJ627">
        <v>4</v>
      </c>
      <c r="AL627">
        <v>4</v>
      </c>
      <c r="AM627" t="s">
        <v>95</v>
      </c>
      <c r="AN627">
        <v>0</v>
      </c>
      <c r="AO627" t="s">
        <v>95</v>
      </c>
      <c r="AP627" t="s">
        <v>95</v>
      </c>
      <c r="AQ627">
        <v>1</v>
      </c>
      <c r="AS627">
        <v>1</v>
      </c>
      <c r="AT627" t="s">
        <v>92</v>
      </c>
      <c r="AU627" t="s">
        <v>95</v>
      </c>
      <c r="AV627" t="s">
        <v>94</v>
      </c>
      <c r="AW627">
        <v>164833.91</v>
      </c>
      <c r="AX627">
        <v>0</v>
      </c>
      <c r="AY627">
        <v>1</v>
      </c>
      <c r="AZ627">
        <v>1053404.0686369999</v>
      </c>
      <c r="BA627">
        <v>0</v>
      </c>
      <c r="BB627" t="s">
        <v>116</v>
      </c>
      <c r="BC627" t="s">
        <v>2239</v>
      </c>
      <c r="BD627">
        <v>1118.0428453380086</v>
      </c>
      <c r="BE627">
        <v>0</v>
      </c>
      <c r="BF627">
        <v>0</v>
      </c>
      <c r="BG627">
        <v>1118.0428453380086</v>
      </c>
      <c r="BH627">
        <v>1118.0428453380086</v>
      </c>
      <c r="BI627">
        <v>0</v>
      </c>
      <c r="BJ627">
        <v>0</v>
      </c>
      <c r="BK627">
        <v>1118.0428453380086</v>
      </c>
      <c r="BL627">
        <v>131867.128</v>
      </c>
      <c r="BM627">
        <v>0</v>
      </c>
      <c r="BN627">
        <v>0</v>
      </c>
      <c r="BO627">
        <v>131867.128</v>
      </c>
      <c r="BP627">
        <v>1118.0428453380086</v>
      </c>
      <c r="BQ627">
        <v>0</v>
      </c>
      <c r="BR627">
        <v>0</v>
      </c>
      <c r="BS627" s="14">
        <v>1118.0428453380086</v>
      </c>
      <c r="BT627" s="15">
        <v>5808.3443858154887</v>
      </c>
      <c r="BU627" s="15">
        <v>0</v>
      </c>
      <c r="BV627" s="15">
        <v>0</v>
      </c>
      <c r="BW627" s="15">
        <v>5808.3443858154887</v>
      </c>
      <c r="BX627" s="15">
        <v>5808.3443858154887</v>
      </c>
      <c r="BY627" s="15">
        <v>0</v>
      </c>
      <c r="BZ627" s="15">
        <v>0</v>
      </c>
      <c r="CA627" s="15">
        <v>5808.3443858154887</v>
      </c>
      <c r="CB627" s="15">
        <v>685062.91667279997</v>
      </c>
      <c r="CC627" s="15">
        <v>0</v>
      </c>
      <c r="CD627" s="15">
        <v>0</v>
      </c>
      <c r="CE627" s="15">
        <v>685062.91667279997</v>
      </c>
      <c r="CF627" s="15">
        <v>5808.3443858154887</v>
      </c>
      <c r="CG627" s="15">
        <v>0</v>
      </c>
      <c r="CH627" s="15">
        <v>0</v>
      </c>
      <c r="CI627" s="15">
        <v>5808.3443858154887</v>
      </c>
      <c r="CJ627" s="15" t="s">
        <v>96</v>
      </c>
      <c r="CK627" s="15" t="s">
        <v>523</v>
      </c>
      <c r="CL627" s="15" t="s">
        <v>523</v>
      </c>
      <c r="CM627" s="15" t="s">
        <v>523</v>
      </c>
      <c r="CN627" s="15">
        <v>1118.0428453380086</v>
      </c>
      <c r="CO627" s="15">
        <v>1118.0428453380086</v>
      </c>
      <c r="CP627" s="15">
        <v>131867.128</v>
      </c>
      <c r="CQ627" s="15">
        <v>1118.0428453380086</v>
      </c>
      <c r="CR627" s="14">
        <v>1118.0428453380086</v>
      </c>
      <c r="CS627">
        <v>1118.0428453380086</v>
      </c>
      <c r="CT627">
        <v>1118.0428453380086</v>
      </c>
      <c r="CU627">
        <v>131867.128</v>
      </c>
      <c r="CV627">
        <v>1118.0428453380086</v>
      </c>
      <c r="CW627">
        <v>1118.0428453380086</v>
      </c>
      <c r="CX627">
        <v>4</v>
      </c>
      <c r="CY627" s="21">
        <f t="shared" si="9"/>
        <v>6.7828448972545065E-3</v>
      </c>
      <c r="CZ627" s="21" t="e">
        <f>VLOOKUP(F627,#REF!,12,0)</f>
        <v>#REF!</v>
      </c>
      <c r="DB627" s="16"/>
    </row>
    <row r="628" spans="1:106">
      <c r="A628" t="s">
        <v>1404</v>
      </c>
      <c r="B628" t="s">
        <v>1455</v>
      </c>
      <c r="C628" t="s">
        <v>2240</v>
      </c>
      <c r="D628" t="s">
        <v>2462</v>
      </c>
      <c r="E628" t="s">
        <v>1404</v>
      </c>
      <c r="F628" t="s">
        <v>1455</v>
      </c>
      <c r="I628" t="s">
        <v>1455</v>
      </c>
      <c r="J628" t="s">
        <v>523</v>
      </c>
      <c r="K628" t="s">
        <v>128</v>
      </c>
      <c r="L628" t="s">
        <v>89</v>
      </c>
      <c r="M628" t="s">
        <v>1406</v>
      </c>
      <c r="N628" t="s">
        <v>523</v>
      </c>
      <c r="O628">
        <v>45011</v>
      </c>
      <c r="P628">
        <v>44500</v>
      </c>
      <c r="Q628">
        <v>2</v>
      </c>
      <c r="R628" t="s">
        <v>94</v>
      </c>
      <c r="S628">
        <v>301782.53000000003</v>
      </c>
      <c r="T628">
        <v>301782.53000000003</v>
      </c>
      <c r="U628">
        <v>0</v>
      </c>
      <c r="V628">
        <v>0</v>
      </c>
      <c r="W628">
        <v>1</v>
      </c>
      <c r="X628">
        <v>301782.53000000003</v>
      </c>
      <c r="Y628" s="14">
        <v>301782.53000000003</v>
      </c>
      <c r="Z628">
        <v>0</v>
      </c>
      <c r="AA628">
        <v>0</v>
      </c>
      <c r="AB628">
        <v>0</v>
      </c>
      <c r="AC628" t="s">
        <v>523</v>
      </c>
      <c r="AD628">
        <v>5</v>
      </c>
      <c r="AE628">
        <v>5</v>
      </c>
      <c r="AF628">
        <v>0</v>
      </c>
      <c r="AG628">
        <v>0</v>
      </c>
      <c r="AH628" t="s">
        <v>523</v>
      </c>
      <c r="AI628">
        <v>4</v>
      </c>
      <c r="AJ628">
        <v>4</v>
      </c>
      <c r="AL628">
        <v>4</v>
      </c>
      <c r="AM628" t="s">
        <v>95</v>
      </c>
      <c r="AN628">
        <v>0</v>
      </c>
      <c r="AO628" t="s">
        <v>95</v>
      </c>
      <c r="AP628" t="s">
        <v>95</v>
      </c>
      <c r="AQ628">
        <v>1</v>
      </c>
      <c r="AS628">
        <v>1</v>
      </c>
      <c r="AT628" t="s">
        <v>92</v>
      </c>
      <c r="AU628" t="s">
        <v>95</v>
      </c>
      <c r="AV628" t="s">
        <v>94</v>
      </c>
      <c r="AW628">
        <v>301782.53000000003</v>
      </c>
      <c r="AX628">
        <v>0</v>
      </c>
      <c r="AY628">
        <v>1</v>
      </c>
      <c r="AZ628">
        <v>1928601.6144710002</v>
      </c>
      <c r="BA628">
        <v>0</v>
      </c>
      <c r="BB628" t="s">
        <v>116</v>
      </c>
      <c r="BC628" t="s">
        <v>2240</v>
      </c>
      <c r="BD628">
        <v>2046.9440936910551</v>
      </c>
      <c r="BE628">
        <v>0</v>
      </c>
      <c r="BF628">
        <v>0</v>
      </c>
      <c r="BG628">
        <v>2046.9440936910551</v>
      </c>
      <c r="BH628">
        <v>4320.156905286688</v>
      </c>
      <c r="BI628">
        <v>0</v>
      </c>
      <c r="BJ628">
        <v>0</v>
      </c>
      <c r="BK628">
        <v>4320.156905286688</v>
      </c>
      <c r="BL628">
        <v>241426.02400000003</v>
      </c>
      <c r="BM628">
        <v>0</v>
      </c>
      <c r="BN628">
        <v>0</v>
      </c>
      <c r="BO628">
        <v>241426.02400000003</v>
      </c>
      <c r="BP628">
        <v>2046.9440936910551</v>
      </c>
      <c r="BQ628">
        <v>0</v>
      </c>
      <c r="BR628">
        <v>0</v>
      </c>
      <c r="BS628" s="14">
        <v>2046.9440936910551</v>
      </c>
      <c r="BT628" s="15">
        <v>10634.0792611344</v>
      </c>
      <c r="BU628" s="15">
        <v>0</v>
      </c>
      <c r="BV628" s="15">
        <v>0</v>
      </c>
      <c r="BW628" s="15">
        <v>10634.0792611344</v>
      </c>
      <c r="BX628" s="15">
        <v>22443.647138654873</v>
      </c>
      <c r="BY628" s="15">
        <v>0</v>
      </c>
      <c r="BZ628" s="15">
        <v>0</v>
      </c>
      <c r="CA628" s="15">
        <v>22443.647138654873</v>
      </c>
      <c r="CB628" s="15">
        <v>1254232.3372824001</v>
      </c>
      <c r="CC628" s="15">
        <v>0</v>
      </c>
      <c r="CD628" s="15">
        <v>0</v>
      </c>
      <c r="CE628" s="15">
        <v>1254232.3372824001</v>
      </c>
      <c r="CF628" s="15">
        <v>10634.0792611344</v>
      </c>
      <c r="CG628" s="15">
        <v>0</v>
      </c>
      <c r="CH628" s="15">
        <v>0</v>
      </c>
      <c r="CI628" s="15">
        <v>10634.0792611344</v>
      </c>
      <c r="CJ628" s="15" t="s">
        <v>96</v>
      </c>
      <c r="CK628" s="15" t="s">
        <v>523</v>
      </c>
      <c r="CL628" s="15" t="s">
        <v>523</v>
      </c>
      <c r="CM628" s="15" t="s">
        <v>523</v>
      </c>
      <c r="CN628" s="15">
        <v>2046.9440936910551</v>
      </c>
      <c r="CO628" s="15">
        <v>4320.156905286688</v>
      </c>
      <c r="CP628" s="15">
        <v>241426.02400000003</v>
      </c>
      <c r="CQ628" s="15">
        <v>2046.9440936910551</v>
      </c>
      <c r="CR628" s="14">
        <v>2046.9440936910551</v>
      </c>
      <c r="CS628">
        <v>2046.9440936910551</v>
      </c>
      <c r="CT628">
        <v>4320.156905286688</v>
      </c>
      <c r="CU628">
        <v>241426.02400000003</v>
      </c>
      <c r="CV628">
        <v>2046.9440936910551</v>
      </c>
      <c r="CW628">
        <v>2046.9440936910551</v>
      </c>
      <c r="CX628">
        <v>4</v>
      </c>
      <c r="CY628" s="21">
        <f t="shared" si="9"/>
        <v>6.7828448972545056E-3</v>
      </c>
      <c r="CZ628" s="21" t="e">
        <f>VLOOKUP(F628,#REF!,12,0)</f>
        <v>#REF!</v>
      </c>
      <c r="DB628" s="16"/>
    </row>
    <row r="629" spans="1:106">
      <c r="A629" t="s">
        <v>1404</v>
      </c>
      <c r="B629" t="s">
        <v>1456</v>
      </c>
      <c r="C629" t="s">
        <v>2241</v>
      </c>
      <c r="D629" t="s">
        <v>2462</v>
      </c>
      <c r="E629" t="s">
        <v>1404</v>
      </c>
      <c r="F629" t="s">
        <v>1456</v>
      </c>
      <c r="I629" t="s">
        <v>1456</v>
      </c>
      <c r="J629" t="s">
        <v>523</v>
      </c>
      <c r="K629" t="s">
        <v>128</v>
      </c>
      <c r="L629" t="s">
        <v>89</v>
      </c>
      <c r="M629" t="s">
        <v>1406</v>
      </c>
      <c r="N629" t="s">
        <v>523</v>
      </c>
      <c r="O629">
        <v>44701</v>
      </c>
      <c r="P629">
        <v>44500</v>
      </c>
      <c r="Q629">
        <v>1</v>
      </c>
      <c r="R629" t="s">
        <v>94</v>
      </c>
      <c r="S629">
        <v>110810.86</v>
      </c>
      <c r="T629">
        <v>110810.86</v>
      </c>
      <c r="U629">
        <v>0</v>
      </c>
      <c r="V629">
        <v>0</v>
      </c>
      <c r="W629">
        <v>1</v>
      </c>
      <c r="X629">
        <v>110810.86</v>
      </c>
      <c r="Y629" s="14">
        <v>110810.86</v>
      </c>
      <c r="Z629">
        <v>0</v>
      </c>
      <c r="AA629">
        <v>0</v>
      </c>
      <c r="AB629">
        <v>0</v>
      </c>
      <c r="AC629" t="s">
        <v>523</v>
      </c>
      <c r="AD629">
        <v>5</v>
      </c>
      <c r="AE629">
        <v>5</v>
      </c>
      <c r="AF629">
        <v>0</v>
      </c>
      <c r="AG629">
        <v>0</v>
      </c>
      <c r="AH629" t="s">
        <v>523</v>
      </c>
      <c r="AI629">
        <v>4</v>
      </c>
      <c r="AJ629">
        <v>4</v>
      </c>
      <c r="AL629">
        <v>4</v>
      </c>
      <c r="AM629" t="s">
        <v>95</v>
      </c>
      <c r="AN629">
        <v>0</v>
      </c>
      <c r="AO629" t="s">
        <v>95</v>
      </c>
      <c r="AP629" t="s">
        <v>95</v>
      </c>
      <c r="AQ629">
        <v>1</v>
      </c>
      <c r="AS629">
        <v>1</v>
      </c>
      <c r="AT629" t="s">
        <v>92</v>
      </c>
      <c r="AU629" t="s">
        <v>95</v>
      </c>
      <c r="AV629" t="s">
        <v>94</v>
      </c>
      <c r="AW629">
        <v>110810.86</v>
      </c>
      <c r="AX629">
        <v>0</v>
      </c>
      <c r="AY629">
        <v>1</v>
      </c>
      <c r="AZ629">
        <v>708158.963002</v>
      </c>
      <c r="BA629">
        <v>0</v>
      </c>
      <c r="BB629" t="s">
        <v>116</v>
      </c>
      <c r="BC629" t="s">
        <v>2241</v>
      </c>
      <c r="BD629">
        <v>751.6128763113835</v>
      </c>
      <c r="BE629">
        <v>0</v>
      </c>
      <c r="BF629">
        <v>0</v>
      </c>
      <c r="BG629">
        <v>751.6128763113835</v>
      </c>
      <c r="BH629">
        <v>751.6128763113835</v>
      </c>
      <c r="BI629">
        <v>0</v>
      </c>
      <c r="BJ629">
        <v>0</v>
      </c>
      <c r="BK629">
        <v>751.6128763113835</v>
      </c>
      <c r="BL629">
        <v>88648.687999999995</v>
      </c>
      <c r="BM629">
        <v>0</v>
      </c>
      <c r="BN629">
        <v>0</v>
      </c>
      <c r="BO629">
        <v>88648.687999999995</v>
      </c>
      <c r="BP629">
        <v>751.6128763113835</v>
      </c>
      <c r="BQ629">
        <v>0</v>
      </c>
      <c r="BR629">
        <v>0</v>
      </c>
      <c r="BS629" s="14">
        <v>751.6128763113835</v>
      </c>
      <c r="BT629" s="15">
        <v>3904.7040537252683</v>
      </c>
      <c r="BU629" s="15">
        <v>0</v>
      </c>
      <c r="BV629" s="15">
        <v>0</v>
      </c>
      <c r="BW629" s="15">
        <v>3904.7040537252683</v>
      </c>
      <c r="BX629" s="15">
        <v>3904.7040537252683</v>
      </c>
      <c r="BY629" s="15">
        <v>0</v>
      </c>
      <c r="BZ629" s="15">
        <v>0</v>
      </c>
      <c r="CA629" s="15">
        <v>3904.7040537252683</v>
      </c>
      <c r="CB629" s="15">
        <v>460538.79902879999</v>
      </c>
      <c r="CC629" s="15">
        <v>0</v>
      </c>
      <c r="CD629" s="15">
        <v>0</v>
      </c>
      <c r="CE629" s="15">
        <v>460538.79902879999</v>
      </c>
      <c r="CF629" s="15">
        <v>3904.7040537252683</v>
      </c>
      <c r="CG629" s="15">
        <v>0</v>
      </c>
      <c r="CH629" s="15">
        <v>0</v>
      </c>
      <c r="CI629" s="15">
        <v>3904.7040537252683</v>
      </c>
      <c r="CJ629" s="15" t="s">
        <v>96</v>
      </c>
      <c r="CK629" s="15" t="s">
        <v>523</v>
      </c>
      <c r="CL629" s="15" t="s">
        <v>523</v>
      </c>
      <c r="CM629" s="15" t="s">
        <v>523</v>
      </c>
      <c r="CN629" s="15">
        <v>751.6128763113835</v>
      </c>
      <c r="CO629" s="15">
        <v>751.6128763113835</v>
      </c>
      <c r="CP629" s="15">
        <v>88648.687999999995</v>
      </c>
      <c r="CQ629" s="15">
        <v>751.6128763113835</v>
      </c>
      <c r="CR629" s="14">
        <v>751.6128763113835</v>
      </c>
      <c r="CS629">
        <v>751.6128763113835</v>
      </c>
      <c r="CT629">
        <v>751.6128763113835</v>
      </c>
      <c r="CU629">
        <v>88648.687999999995</v>
      </c>
      <c r="CV629">
        <v>751.6128763113835</v>
      </c>
      <c r="CW629">
        <v>751.6128763113835</v>
      </c>
      <c r="CX629">
        <v>4</v>
      </c>
      <c r="CY629" s="21">
        <f t="shared" si="9"/>
        <v>6.7828448972545065E-3</v>
      </c>
      <c r="CZ629" s="21" t="e">
        <f>VLOOKUP(F629,#REF!,12,0)</f>
        <v>#REF!</v>
      </c>
      <c r="DB629" s="16"/>
    </row>
    <row r="630" spans="1:106">
      <c r="A630" t="s">
        <v>1404</v>
      </c>
      <c r="B630" t="s">
        <v>1457</v>
      </c>
      <c r="C630" t="s">
        <v>2242</v>
      </c>
      <c r="D630" t="s">
        <v>2462</v>
      </c>
      <c r="E630" t="s">
        <v>1404</v>
      </c>
      <c r="F630" t="s">
        <v>1457</v>
      </c>
      <c r="I630" t="s">
        <v>1457</v>
      </c>
      <c r="J630" t="s">
        <v>523</v>
      </c>
      <c r="K630" t="s">
        <v>128</v>
      </c>
      <c r="L630" t="s">
        <v>89</v>
      </c>
      <c r="M630" t="s">
        <v>1406</v>
      </c>
      <c r="N630" t="s">
        <v>523</v>
      </c>
      <c r="O630">
        <v>45036</v>
      </c>
      <c r="P630">
        <v>44500</v>
      </c>
      <c r="Q630">
        <v>2</v>
      </c>
      <c r="R630" t="s">
        <v>94</v>
      </c>
      <c r="S630">
        <v>5264.9</v>
      </c>
      <c r="T630">
        <v>5264.9</v>
      </c>
      <c r="U630">
        <v>0</v>
      </c>
      <c r="V630">
        <v>0</v>
      </c>
      <c r="W630">
        <v>1</v>
      </c>
      <c r="X630">
        <v>5264.9</v>
      </c>
      <c r="Y630" s="14">
        <v>5264.9</v>
      </c>
      <c r="Z630">
        <v>0</v>
      </c>
      <c r="AA630">
        <v>0</v>
      </c>
      <c r="AB630">
        <v>0</v>
      </c>
      <c r="AC630" t="s">
        <v>523</v>
      </c>
      <c r="AD630">
        <v>5</v>
      </c>
      <c r="AE630">
        <v>5</v>
      </c>
      <c r="AF630">
        <v>0</v>
      </c>
      <c r="AG630">
        <v>0</v>
      </c>
      <c r="AH630" t="s">
        <v>523</v>
      </c>
      <c r="AI630">
        <v>4</v>
      </c>
      <c r="AJ630">
        <v>4</v>
      </c>
      <c r="AL630">
        <v>4</v>
      </c>
      <c r="AM630" t="s">
        <v>95</v>
      </c>
      <c r="AN630">
        <v>0</v>
      </c>
      <c r="AO630" t="s">
        <v>95</v>
      </c>
      <c r="AP630" t="s">
        <v>95</v>
      </c>
      <c r="AQ630">
        <v>1</v>
      </c>
      <c r="AS630">
        <v>1</v>
      </c>
      <c r="AT630" t="s">
        <v>92</v>
      </c>
      <c r="AU630" t="s">
        <v>95</v>
      </c>
      <c r="AV630" t="s">
        <v>94</v>
      </c>
      <c r="AW630">
        <v>5264.9</v>
      </c>
      <c r="AX630">
        <v>0</v>
      </c>
      <c r="AY630">
        <v>1</v>
      </c>
      <c r="AZ630">
        <v>33646.396429999993</v>
      </c>
      <c r="BA630">
        <v>0</v>
      </c>
      <c r="BB630" t="s">
        <v>116</v>
      </c>
      <c r="BC630" t="s">
        <v>2242</v>
      </c>
      <c r="BD630">
        <v>35.71100009955525</v>
      </c>
      <c r="BE630">
        <v>0</v>
      </c>
      <c r="BF630">
        <v>0</v>
      </c>
      <c r="BG630">
        <v>35.71100009955525</v>
      </c>
      <c r="BH630">
        <v>75.369485737441067</v>
      </c>
      <c r="BI630">
        <v>0</v>
      </c>
      <c r="BJ630">
        <v>0</v>
      </c>
      <c r="BK630">
        <v>75.369485737441067</v>
      </c>
      <c r="BL630">
        <v>4211.92</v>
      </c>
      <c r="BM630">
        <v>0</v>
      </c>
      <c r="BN630">
        <v>0</v>
      </c>
      <c r="BO630">
        <v>4211.92</v>
      </c>
      <c r="BP630">
        <v>35.71100009955525</v>
      </c>
      <c r="BQ630">
        <v>0</v>
      </c>
      <c r="BR630">
        <v>0</v>
      </c>
      <c r="BS630" s="14">
        <v>35.71100009955525</v>
      </c>
      <c r="BT630" s="15">
        <v>185.52221661719949</v>
      </c>
      <c r="BU630" s="15">
        <v>0</v>
      </c>
      <c r="BV630" s="15">
        <v>0</v>
      </c>
      <c r="BW630" s="15">
        <v>185.52221661719949</v>
      </c>
      <c r="BX630" s="15">
        <v>391.55201535458008</v>
      </c>
      <c r="BY630" s="15">
        <v>0</v>
      </c>
      <c r="BZ630" s="15">
        <v>0</v>
      </c>
      <c r="CA630" s="15">
        <v>391.55201535458008</v>
      </c>
      <c r="CB630" s="15">
        <v>21881.345592000001</v>
      </c>
      <c r="CC630" s="15">
        <v>0</v>
      </c>
      <c r="CD630" s="15">
        <v>0</v>
      </c>
      <c r="CE630" s="15">
        <v>21881.345592000001</v>
      </c>
      <c r="CF630" s="15">
        <v>185.52221661719949</v>
      </c>
      <c r="CG630" s="15">
        <v>0</v>
      </c>
      <c r="CH630" s="15">
        <v>0</v>
      </c>
      <c r="CI630" s="15">
        <v>185.52221661719949</v>
      </c>
      <c r="CJ630" s="15" t="s">
        <v>96</v>
      </c>
      <c r="CK630" s="15" t="s">
        <v>523</v>
      </c>
      <c r="CL630" s="15" t="s">
        <v>523</v>
      </c>
      <c r="CM630" s="15" t="s">
        <v>523</v>
      </c>
      <c r="CN630" s="15">
        <v>35.71100009955525</v>
      </c>
      <c r="CO630" s="15">
        <v>75.369485737441067</v>
      </c>
      <c r="CP630" s="15">
        <v>4211.92</v>
      </c>
      <c r="CQ630" s="15">
        <v>35.71100009955525</v>
      </c>
      <c r="CR630" s="14">
        <v>35.71100009955525</v>
      </c>
      <c r="CS630">
        <v>35.71100009955525</v>
      </c>
      <c r="CT630">
        <v>75.369485737441067</v>
      </c>
      <c r="CU630">
        <v>4211.92</v>
      </c>
      <c r="CV630">
        <v>35.71100009955525</v>
      </c>
      <c r="CW630">
        <v>35.71100009955525</v>
      </c>
      <c r="CX630">
        <v>4</v>
      </c>
      <c r="CY630" s="21">
        <f t="shared" si="9"/>
        <v>6.7828448972545065E-3</v>
      </c>
      <c r="CZ630" s="21" t="e">
        <f>VLOOKUP(F630,#REF!,12,0)</f>
        <v>#REF!</v>
      </c>
      <c r="DB630" s="16"/>
    </row>
    <row r="631" spans="1:106">
      <c r="A631" t="s">
        <v>1404</v>
      </c>
      <c r="B631" t="s">
        <v>1458</v>
      </c>
      <c r="C631" t="s">
        <v>2243</v>
      </c>
      <c r="D631" t="s">
        <v>2462</v>
      </c>
      <c r="E631" t="s">
        <v>1404</v>
      </c>
      <c r="F631" t="s">
        <v>1458</v>
      </c>
      <c r="I631" t="s">
        <v>1458</v>
      </c>
      <c r="J631" t="s">
        <v>523</v>
      </c>
      <c r="K631" t="s">
        <v>128</v>
      </c>
      <c r="L631" t="s">
        <v>89</v>
      </c>
      <c r="M631" t="s">
        <v>1406</v>
      </c>
      <c r="N631" t="s">
        <v>523</v>
      </c>
      <c r="O631">
        <v>45036</v>
      </c>
      <c r="P631">
        <v>44500</v>
      </c>
      <c r="Q631">
        <v>2</v>
      </c>
      <c r="R631" t="s">
        <v>94</v>
      </c>
      <c r="S631">
        <v>29880.59</v>
      </c>
      <c r="T631">
        <v>29880.59</v>
      </c>
      <c r="U631">
        <v>0</v>
      </c>
      <c r="V631">
        <v>0</v>
      </c>
      <c r="W631">
        <v>1</v>
      </c>
      <c r="X631">
        <v>29880.59</v>
      </c>
      <c r="Y631" s="14">
        <v>29880.59</v>
      </c>
      <c r="Z631">
        <v>0</v>
      </c>
      <c r="AA631">
        <v>0</v>
      </c>
      <c r="AB631">
        <v>0</v>
      </c>
      <c r="AC631" t="s">
        <v>523</v>
      </c>
      <c r="AD631">
        <v>5</v>
      </c>
      <c r="AE631">
        <v>5</v>
      </c>
      <c r="AF631">
        <v>0</v>
      </c>
      <c r="AG631">
        <v>0</v>
      </c>
      <c r="AH631" t="s">
        <v>523</v>
      </c>
      <c r="AI631">
        <v>4</v>
      </c>
      <c r="AJ631">
        <v>4</v>
      </c>
      <c r="AL631">
        <v>4</v>
      </c>
      <c r="AM631" t="s">
        <v>95</v>
      </c>
      <c r="AN631">
        <v>0</v>
      </c>
      <c r="AO631" t="s">
        <v>95</v>
      </c>
      <c r="AP631" t="s">
        <v>95</v>
      </c>
      <c r="AQ631">
        <v>1</v>
      </c>
      <c r="AS631">
        <v>1</v>
      </c>
      <c r="AT631" t="s">
        <v>92</v>
      </c>
      <c r="AU631" t="s">
        <v>95</v>
      </c>
      <c r="AV631" t="s">
        <v>94</v>
      </c>
      <c r="AW631">
        <v>29880.59</v>
      </c>
      <c r="AX631">
        <v>0</v>
      </c>
      <c r="AY631">
        <v>1</v>
      </c>
      <c r="AZ631">
        <v>190957.886513</v>
      </c>
      <c r="BA631">
        <v>0</v>
      </c>
      <c r="BB631" t="s">
        <v>116</v>
      </c>
      <c r="BC631" t="s">
        <v>2243</v>
      </c>
      <c r="BD631">
        <v>202.67540740845405</v>
      </c>
      <c r="BE631">
        <v>0</v>
      </c>
      <c r="BF631">
        <v>0</v>
      </c>
      <c r="BG631">
        <v>202.67540740845405</v>
      </c>
      <c r="BH631">
        <v>427.75450660626495</v>
      </c>
      <c r="BI631">
        <v>0</v>
      </c>
      <c r="BJ631">
        <v>0</v>
      </c>
      <c r="BK631">
        <v>427.75450660626495</v>
      </c>
      <c r="BL631">
        <v>23904.472000000002</v>
      </c>
      <c r="BM631">
        <v>0</v>
      </c>
      <c r="BN631">
        <v>0</v>
      </c>
      <c r="BO631">
        <v>23904.472000000002</v>
      </c>
      <c r="BP631">
        <v>202.67540740845405</v>
      </c>
      <c r="BQ631">
        <v>0</v>
      </c>
      <c r="BR631">
        <v>0</v>
      </c>
      <c r="BS631" s="14">
        <v>202.67540740845405</v>
      </c>
      <c r="BT631" s="15">
        <v>1052.9190090276597</v>
      </c>
      <c r="BU631" s="15">
        <v>0</v>
      </c>
      <c r="BV631" s="15">
        <v>0</v>
      </c>
      <c r="BW631" s="15">
        <v>1052.9190090276597</v>
      </c>
      <c r="BX631" s="15">
        <v>2222.2274372702072</v>
      </c>
      <c r="BY631" s="15">
        <v>0</v>
      </c>
      <c r="BZ631" s="15">
        <v>0</v>
      </c>
      <c r="CA631" s="15">
        <v>2222.2274372702072</v>
      </c>
      <c r="CB631" s="15">
        <v>124186.12248720002</v>
      </c>
      <c r="CC631" s="15">
        <v>0</v>
      </c>
      <c r="CD631" s="15">
        <v>0</v>
      </c>
      <c r="CE631" s="15">
        <v>124186.12248720002</v>
      </c>
      <c r="CF631" s="15">
        <v>1052.9190090276597</v>
      </c>
      <c r="CG631" s="15">
        <v>0</v>
      </c>
      <c r="CH631" s="15">
        <v>0</v>
      </c>
      <c r="CI631" s="15">
        <v>1052.9190090276597</v>
      </c>
      <c r="CJ631" s="15" t="s">
        <v>96</v>
      </c>
      <c r="CK631" s="15" t="s">
        <v>523</v>
      </c>
      <c r="CL631" s="15" t="s">
        <v>523</v>
      </c>
      <c r="CM631" s="15" t="s">
        <v>523</v>
      </c>
      <c r="CN631" s="15">
        <v>202.67540740845405</v>
      </c>
      <c r="CO631" s="15">
        <v>427.75450660626495</v>
      </c>
      <c r="CP631" s="15">
        <v>23904.472000000002</v>
      </c>
      <c r="CQ631" s="15">
        <v>202.67540740845405</v>
      </c>
      <c r="CR631" s="14">
        <v>202.67540740845405</v>
      </c>
      <c r="CS631">
        <v>202.67540740845405</v>
      </c>
      <c r="CT631">
        <v>427.75450660626495</v>
      </c>
      <c r="CU631">
        <v>23904.472000000002</v>
      </c>
      <c r="CV631">
        <v>202.67540740845405</v>
      </c>
      <c r="CW631">
        <v>202.67540740845405</v>
      </c>
      <c r="CX631">
        <v>4</v>
      </c>
      <c r="CY631" s="21">
        <f t="shared" si="9"/>
        <v>6.7828448972545074E-3</v>
      </c>
      <c r="CZ631" s="21" t="e">
        <f>VLOOKUP(F631,#REF!,12,0)</f>
        <v>#REF!</v>
      </c>
      <c r="DB631" s="16"/>
    </row>
    <row r="632" spans="1:106">
      <c r="A632" t="s">
        <v>1404</v>
      </c>
      <c r="B632" t="s">
        <v>1459</v>
      </c>
      <c r="C632" t="s">
        <v>2244</v>
      </c>
      <c r="D632" t="s">
        <v>2462</v>
      </c>
      <c r="E632" t="s">
        <v>1404</v>
      </c>
      <c r="F632" t="s">
        <v>1459</v>
      </c>
      <c r="I632" t="s">
        <v>1459</v>
      </c>
      <c r="J632" t="s">
        <v>523</v>
      </c>
      <c r="K632" t="s">
        <v>128</v>
      </c>
      <c r="L632" t="s">
        <v>89</v>
      </c>
      <c r="M632" t="s">
        <v>1406</v>
      </c>
      <c r="N632" t="s">
        <v>523</v>
      </c>
      <c r="O632">
        <v>45036</v>
      </c>
      <c r="P632">
        <v>44500</v>
      </c>
      <c r="Q632">
        <v>2</v>
      </c>
      <c r="R632" t="s">
        <v>94</v>
      </c>
      <c r="S632">
        <v>10048.65</v>
      </c>
      <c r="T632">
        <v>10048.65</v>
      </c>
      <c r="U632">
        <v>0</v>
      </c>
      <c r="V632">
        <v>0</v>
      </c>
      <c r="W632">
        <v>1</v>
      </c>
      <c r="X632">
        <v>10048.65</v>
      </c>
      <c r="Y632" s="14">
        <v>10048.65</v>
      </c>
      <c r="Z632">
        <v>0</v>
      </c>
      <c r="AA632">
        <v>0</v>
      </c>
      <c r="AB632">
        <v>0</v>
      </c>
      <c r="AC632" t="s">
        <v>523</v>
      </c>
      <c r="AD632">
        <v>5</v>
      </c>
      <c r="AE632">
        <v>5</v>
      </c>
      <c r="AF632">
        <v>0</v>
      </c>
      <c r="AG632">
        <v>0</v>
      </c>
      <c r="AH632" t="s">
        <v>523</v>
      </c>
      <c r="AI632">
        <v>4</v>
      </c>
      <c r="AJ632">
        <v>4</v>
      </c>
      <c r="AL632">
        <v>4</v>
      </c>
      <c r="AM632" t="s">
        <v>95</v>
      </c>
      <c r="AN632">
        <v>0</v>
      </c>
      <c r="AO632" t="s">
        <v>95</v>
      </c>
      <c r="AP632" t="s">
        <v>95</v>
      </c>
      <c r="AQ632">
        <v>1</v>
      </c>
      <c r="AS632">
        <v>1</v>
      </c>
      <c r="AT632" t="s">
        <v>92</v>
      </c>
      <c r="AU632" t="s">
        <v>95</v>
      </c>
      <c r="AV632" t="s">
        <v>94</v>
      </c>
      <c r="AW632">
        <v>10048.65</v>
      </c>
      <c r="AX632">
        <v>0</v>
      </c>
      <c r="AY632">
        <v>1</v>
      </c>
      <c r="AZ632">
        <v>64217.907554999998</v>
      </c>
      <c r="BA632">
        <v>0</v>
      </c>
      <c r="BB632" t="s">
        <v>116</v>
      </c>
      <c r="BC632" t="s">
        <v>2244</v>
      </c>
      <c r="BD632">
        <v>68.158434376796507</v>
      </c>
      <c r="BE632">
        <v>0</v>
      </c>
      <c r="BF632">
        <v>0</v>
      </c>
      <c r="BG632">
        <v>68.158434376796507</v>
      </c>
      <c r="BH632">
        <v>143.85108603307509</v>
      </c>
      <c r="BI632">
        <v>0</v>
      </c>
      <c r="BJ632">
        <v>0</v>
      </c>
      <c r="BK632">
        <v>143.85108603307509</v>
      </c>
      <c r="BL632">
        <v>8038.9199999999992</v>
      </c>
      <c r="BM632">
        <v>0</v>
      </c>
      <c r="BN632">
        <v>0</v>
      </c>
      <c r="BO632">
        <v>8038.9199999999992</v>
      </c>
      <c r="BP632">
        <v>68.158434376796507</v>
      </c>
      <c r="BQ632">
        <v>0</v>
      </c>
      <c r="BR632">
        <v>0</v>
      </c>
      <c r="BS632" s="14">
        <v>68.158434376796507</v>
      </c>
      <c r="BT632" s="15">
        <v>354.08988243089556</v>
      </c>
      <c r="BU632" s="15">
        <v>0</v>
      </c>
      <c r="BV632" s="15">
        <v>0</v>
      </c>
      <c r="BW632" s="15">
        <v>354.08988243089556</v>
      </c>
      <c r="BX632" s="15">
        <v>747.32077705042843</v>
      </c>
      <c r="BY632" s="15">
        <v>0</v>
      </c>
      <c r="BZ632" s="15">
        <v>0</v>
      </c>
      <c r="CA632" s="15">
        <v>747.32077705042843</v>
      </c>
      <c r="CB632" s="15">
        <v>41762.993291999999</v>
      </c>
      <c r="CC632" s="15">
        <v>0</v>
      </c>
      <c r="CD632" s="15">
        <v>0</v>
      </c>
      <c r="CE632" s="15">
        <v>41762.993291999999</v>
      </c>
      <c r="CF632" s="15">
        <v>354.08988243089556</v>
      </c>
      <c r="CG632" s="15">
        <v>0</v>
      </c>
      <c r="CH632" s="15">
        <v>0</v>
      </c>
      <c r="CI632" s="15">
        <v>354.08988243089556</v>
      </c>
      <c r="CJ632" s="15" t="s">
        <v>96</v>
      </c>
      <c r="CK632" s="15" t="s">
        <v>523</v>
      </c>
      <c r="CL632" s="15" t="s">
        <v>523</v>
      </c>
      <c r="CM632" s="15" t="s">
        <v>523</v>
      </c>
      <c r="CN632" s="15">
        <v>68.158434376796507</v>
      </c>
      <c r="CO632" s="15">
        <v>143.85108603307509</v>
      </c>
      <c r="CP632" s="15">
        <v>8038.9199999999992</v>
      </c>
      <c r="CQ632" s="15">
        <v>68.158434376796507</v>
      </c>
      <c r="CR632" s="14">
        <v>68.158434376796507</v>
      </c>
      <c r="CS632">
        <v>68.158434376796507</v>
      </c>
      <c r="CT632">
        <v>143.85108603307509</v>
      </c>
      <c r="CU632">
        <v>8038.9199999999992</v>
      </c>
      <c r="CV632">
        <v>68.158434376796507</v>
      </c>
      <c r="CW632">
        <v>68.158434376796507</v>
      </c>
      <c r="CX632">
        <v>4</v>
      </c>
      <c r="CY632" s="21">
        <f t="shared" si="9"/>
        <v>6.7828448972545074E-3</v>
      </c>
      <c r="CZ632" s="21" t="e">
        <f>VLOOKUP(F632,#REF!,12,0)</f>
        <v>#REF!</v>
      </c>
      <c r="DB632" s="16"/>
    </row>
    <row r="633" spans="1:106">
      <c r="A633" t="s">
        <v>1404</v>
      </c>
      <c r="B633" t="s">
        <v>1460</v>
      </c>
      <c r="C633" t="s">
        <v>2245</v>
      </c>
      <c r="D633" t="s">
        <v>2462</v>
      </c>
      <c r="E633" t="s">
        <v>1404</v>
      </c>
      <c r="F633" t="s">
        <v>1460</v>
      </c>
      <c r="I633" t="s">
        <v>1460</v>
      </c>
      <c r="J633" t="s">
        <v>523</v>
      </c>
      <c r="K633" t="s">
        <v>128</v>
      </c>
      <c r="L633" t="s">
        <v>89</v>
      </c>
      <c r="M633" t="s">
        <v>1406</v>
      </c>
      <c r="N633" t="s">
        <v>523</v>
      </c>
      <c r="O633">
        <v>45036</v>
      </c>
      <c r="P633">
        <v>44500</v>
      </c>
      <c r="Q633">
        <v>2</v>
      </c>
      <c r="R633" t="s">
        <v>94</v>
      </c>
      <c r="S633">
        <v>560.59</v>
      </c>
      <c r="T633">
        <v>560.59</v>
      </c>
      <c r="U633">
        <v>0</v>
      </c>
      <c r="V633">
        <v>0</v>
      </c>
      <c r="W633">
        <v>1</v>
      </c>
      <c r="X633">
        <v>560.59</v>
      </c>
      <c r="Y633" s="14">
        <v>560.59</v>
      </c>
      <c r="Z633">
        <v>0</v>
      </c>
      <c r="AA633">
        <v>0</v>
      </c>
      <c r="AB633">
        <v>0</v>
      </c>
      <c r="AC633" t="s">
        <v>523</v>
      </c>
      <c r="AD633">
        <v>5</v>
      </c>
      <c r="AE633">
        <v>5</v>
      </c>
      <c r="AF633">
        <v>0</v>
      </c>
      <c r="AG633">
        <v>0</v>
      </c>
      <c r="AH633" t="s">
        <v>523</v>
      </c>
      <c r="AI633">
        <v>4</v>
      </c>
      <c r="AJ633">
        <v>4</v>
      </c>
      <c r="AL633">
        <v>4</v>
      </c>
      <c r="AM633" t="s">
        <v>95</v>
      </c>
      <c r="AN633">
        <v>0</v>
      </c>
      <c r="AO633" t="s">
        <v>95</v>
      </c>
      <c r="AP633" t="s">
        <v>95</v>
      </c>
      <c r="AQ633">
        <v>1</v>
      </c>
      <c r="AS633">
        <v>1</v>
      </c>
      <c r="AT633" t="s">
        <v>92</v>
      </c>
      <c r="AU633" t="s">
        <v>95</v>
      </c>
      <c r="AV633" t="s">
        <v>94</v>
      </c>
      <c r="AW633">
        <v>560.59</v>
      </c>
      <c r="AX633">
        <v>0</v>
      </c>
      <c r="AY633">
        <v>1</v>
      </c>
      <c r="AZ633">
        <v>3582.5625130000003</v>
      </c>
      <c r="BA633">
        <v>0</v>
      </c>
      <c r="BB633" t="s">
        <v>116</v>
      </c>
      <c r="BC633" t="s">
        <v>2245</v>
      </c>
      <c r="BD633">
        <v>3.802395020951904</v>
      </c>
      <c r="BE633">
        <v>0</v>
      </c>
      <c r="BF633">
        <v>0</v>
      </c>
      <c r="BG633">
        <v>3.802395020951904</v>
      </c>
      <c r="BH633">
        <v>8.0251058917647224</v>
      </c>
      <c r="BI633">
        <v>0</v>
      </c>
      <c r="BJ633">
        <v>0</v>
      </c>
      <c r="BK633">
        <v>8.0251058917647224</v>
      </c>
      <c r="BL633">
        <v>448.47200000000004</v>
      </c>
      <c r="BM633">
        <v>0</v>
      </c>
      <c r="BN633">
        <v>0</v>
      </c>
      <c r="BO633">
        <v>448.47200000000004</v>
      </c>
      <c r="BP633">
        <v>3.802395020951904</v>
      </c>
      <c r="BQ633">
        <v>0</v>
      </c>
      <c r="BR633">
        <v>0</v>
      </c>
      <c r="BS633" s="14">
        <v>3.802395020951904</v>
      </c>
      <c r="BT633" s="15">
        <v>19.753822373347237</v>
      </c>
      <c r="BU633" s="15">
        <v>0</v>
      </c>
      <c r="BV633" s="15">
        <v>0</v>
      </c>
      <c r="BW633" s="15">
        <v>19.753822373347237</v>
      </c>
      <c r="BX633" s="15">
        <v>41.691227618306911</v>
      </c>
      <c r="BY633" s="15">
        <v>0</v>
      </c>
      <c r="BZ633" s="15">
        <v>0</v>
      </c>
      <c r="CA633" s="15">
        <v>41.691227618306911</v>
      </c>
      <c r="CB633" s="15">
        <v>2329.8568872000001</v>
      </c>
      <c r="CC633" s="15">
        <v>0</v>
      </c>
      <c r="CD633" s="15">
        <v>0</v>
      </c>
      <c r="CE633" s="15">
        <v>2329.8568872000001</v>
      </c>
      <c r="CF633" s="15">
        <v>19.753822373347237</v>
      </c>
      <c r="CG633" s="15">
        <v>0</v>
      </c>
      <c r="CH633" s="15">
        <v>0</v>
      </c>
      <c r="CI633" s="15">
        <v>19.753822373347237</v>
      </c>
      <c r="CJ633" s="15" t="s">
        <v>96</v>
      </c>
      <c r="CK633" s="15" t="s">
        <v>523</v>
      </c>
      <c r="CL633" s="15" t="s">
        <v>523</v>
      </c>
      <c r="CM633" s="15" t="s">
        <v>523</v>
      </c>
      <c r="CN633" s="15">
        <v>3.802395020951904</v>
      </c>
      <c r="CO633" s="15">
        <v>8.0251058917647224</v>
      </c>
      <c r="CP633" s="15">
        <v>448.47200000000004</v>
      </c>
      <c r="CQ633" s="15">
        <v>3.802395020951904</v>
      </c>
      <c r="CR633" s="14">
        <v>3.802395020951904</v>
      </c>
      <c r="CS633">
        <v>3.802395020951904</v>
      </c>
      <c r="CT633">
        <v>8.0251058917647224</v>
      </c>
      <c r="CU633">
        <v>448.47200000000004</v>
      </c>
      <c r="CV633">
        <v>3.802395020951904</v>
      </c>
      <c r="CW633">
        <v>3.802395020951904</v>
      </c>
      <c r="CX633">
        <v>4</v>
      </c>
      <c r="CY633" s="21">
        <f t="shared" si="9"/>
        <v>6.7828448972545065E-3</v>
      </c>
      <c r="CZ633" s="21" t="e">
        <f>VLOOKUP(F633,#REF!,12,0)</f>
        <v>#REF!</v>
      </c>
      <c r="DB633" s="16"/>
    </row>
    <row r="634" spans="1:106">
      <c r="A634" t="s">
        <v>1404</v>
      </c>
      <c r="B634" t="s">
        <v>1461</v>
      </c>
      <c r="C634" t="s">
        <v>2246</v>
      </c>
      <c r="D634" t="s">
        <v>2462</v>
      </c>
      <c r="E634" t="s">
        <v>1404</v>
      </c>
      <c r="F634" t="s">
        <v>1461</v>
      </c>
      <c r="I634" t="s">
        <v>1461</v>
      </c>
      <c r="J634" t="s">
        <v>523</v>
      </c>
      <c r="K634" t="s">
        <v>128</v>
      </c>
      <c r="L634" t="s">
        <v>89</v>
      </c>
      <c r="M634" t="s">
        <v>1406</v>
      </c>
      <c r="N634" t="s">
        <v>523</v>
      </c>
      <c r="O634">
        <v>45499</v>
      </c>
      <c r="P634">
        <v>44500</v>
      </c>
      <c r="Q634">
        <v>3</v>
      </c>
      <c r="R634" t="s">
        <v>94</v>
      </c>
      <c r="S634">
        <v>1631788.37</v>
      </c>
      <c r="T634">
        <v>1631788.37</v>
      </c>
      <c r="U634">
        <v>0</v>
      </c>
      <c r="V634">
        <v>0</v>
      </c>
      <c r="W634">
        <v>1</v>
      </c>
      <c r="X634">
        <v>1631788.37</v>
      </c>
      <c r="Y634" s="14">
        <v>1631788.37</v>
      </c>
      <c r="Z634">
        <v>0</v>
      </c>
      <c r="AA634">
        <v>0</v>
      </c>
      <c r="AB634">
        <v>0</v>
      </c>
      <c r="AC634" t="s">
        <v>523</v>
      </c>
      <c r="AD634">
        <v>5</v>
      </c>
      <c r="AE634">
        <v>5</v>
      </c>
      <c r="AF634">
        <v>0</v>
      </c>
      <c r="AG634">
        <v>0</v>
      </c>
      <c r="AH634" t="s">
        <v>523</v>
      </c>
      <c r="AI634">
        <v>4</v>
      </c>
      <c r="AJ634">
        <v>4</v>
      </c>
      <c r="AL634">
        <v>4</v>
      </c>
      <c r="AM634" t="s">
        <v>95</v>
      </c>
      <c r="AN634">
        <v>0</v>
      </c>
      <c r="AO634" t="s">
        <v>95</v>
      </c>
      <c r="AP634" t="s">
        <v>95</v>
      </c>
      <c r="AQ634">
        <v>1</v>
      </c>
      <c r="AS634">
        <v>1</v>
      </c>
      <c r="AT634" t="s">
        <v>92</v>
      </c>
      <c r="AU634" t="s">
        <v>95</v>
      </c>
      <c r="AV634" t="s">
        <v>94</v>
      </c>
      <c r="AW634">
        <v>1631788.37</v>
      </c>
      <c r="AX634">
        <v>0</v>
      </c>
      <c r="AY634">
        <v>1</v>
      </c>
      <c r="AZ634">
        <v>10428269.936159</v>
      </c>
      <c r="BA634">
        <v>0</v>
      </c>
      <c r="BB634" t="s">
        <v>116</v>
      </c>
      <c r="BC634" t="s">
        <v>2246</v>
      </c>
      <c r="BD634">
        <v>11068.167418853749</v>
      </c>
      <c r="BE634">
        <v>0</v>
      </c>
      <c r="BF634">
        <v>0</v>
      </c>
      <c r="BG634">
        <v>11068.167418853749</v>
      </c>
      <c r="BH634">
        <v>28266.991938155552</v>
      </c>
      <c r="BI634">
        <v>0</v>
      </c>
      <c r="BJ634">
        <v>0</v>
      </c>
      <c r="BK634">
        <v>28266.991938155552</v>
      </c>
      <c r="BL634">
        <v>1305430.696</v>
      </c>
      <c r="BM634">
        <v>0</v>
      </c>
      <c r="BN634">
        <v>0</v>
      </c>
      <c r="BO634">
        <v>1305430.696</v>
      </c>
      <c r="BP634">
        <v>11068.167418853749</v>
      </c>
      <c r="BQ634">
        <v>0</v>
      </c>
      <c r="BR634">
        <v>0</v>
      </c>
      <c r="BS634" s="14">
        <v>11068.167418853749</v>
      </c>
      <c r="BT634" s="15">
        <v>57500.236557687109</v>
      </c>
      <c r="BU634" s="15">
        <v>0</v>
      </c>
      <c r="BV634" s="15">
        <v>0</v>
      </c>
      <c r="BW634" s="15">
        <v>57500.236557687109</v>
      </c>
      <c r="BX634" s="15">
        <v>146849.84981791192</v>
      </c>
      <c r="BY634" s="15">
        <v>0</v>
      </c>
      <c r="BZ634" s="15">
        <v>0</v>
      </c>
      <c r="CA634" s="15">
        <v>146849.84981791192</v>
      </c>
      <c r="CB634" s="15">
        <v>6781843.0087895999</v>
      </c>
      <c r="CC634" s="15">
        <v>0</v>
      </c>
      <c r="CD634" s="15">
        <v>0</v>
      </c>
      <c r="CE634" s="15">
        <v>6781843.0087895999</v>
      </c>
      <c r="CF634" s="15">
        <v>57500.236557687109</v>
      </c>
      <c r="CG634" s="15">
        <v>0</v>
      </c>
      <c r="CH634" s="15">
        <v>0</v>
      </c>
      <c r="CI634" s="15">
        <v>57500.236557687109</v>
      </c>
      <c r="CJ634" s="15" t="s">
        <v>96</v>
      </c>
      <c r="CK634" s="15" t="s">
        <v>523</v>
      </c>
      <c r="CL634" s="15" t="s">
        <v>523</v>
      </c>
      <c r="CM634" s="15" t="s">
        <v>523</v>
      </c>
      <c r="CN634" s="15">
        <v>11068.167418853749</v>
      </c>
      <c r="CO634" s="15">
        <v>28266.991938155552</v>
      </c>
      <c r="CP634" s="15">
        <v>1305430.696</v>
      </c>
      <c r="CQ634" s="15">
        <v>11068.167418853749</v>
      </c>
      <c r="CR634" s="14">
        <v>11068.167418853749</v>
      </c>
      <c r="CS634">
        <v>11068.167418853749</v>
      </c>
      <c r="CT634">
        <v>28266.991938155552</v>
      </c>
      <c r="CU634">
        <v>1305430.696</v>
      </c>
      <c r="CV634">
        <v>11068.167418853749</v>
      </c>
      <c r="CW634">
        <v>11068.167418853749</v>
      </c>
      <c r="CX634">
        <v>4</v>
      </c>
      <c r="CY634" s="21">
        <f t="shared" si="9"/>
        <v>6.7828448972545065E-3</v>
      </c>
      <c r="CZ634" s="21" t="e">
        <f>VLOOKUP(F634,#REF!,12,0)</f>
        <v>#REF!</v>
      </c>
      <c r="DB634" s="16"/>
    </row>
    <row r="635" spans="1:106">
      <c r="A635" t="s">
        <v>1404</v>
      </c>
      <c r="B635" t="s">
        <v>1462</v>
      </c>
      <c r="C635" t="s">
        <v>2247</v>
      </c>
      <c r="D635" t="s">
        <v>2462</v>
      </c>
      <c r="E635" t="s">
        <v>1404</v>
      </c>
      <c r="F635" t="s">
        <v>1462</v>
      </c>
      <c r="I635" t="s">
        <v>1462</v>
      </c>
      <c r="J635" t="s">
        <v>523</v>
      </c>
      <c r="K635" t="s">
        <v>128</v>
      </c>
      <c r="L635" t="s">
        <v>89</v>
      </c>
      <c r="M635" t="s">
        <v>1406</v>
      </c>
      <c r="N635" t="s">
        <v>523</v>
      </c>
      <c r="O635">
        <v>45497</v>
      </c>
      <c r="P635">
        <v>44500</v>
      </c>
      <c r="Q635">
        <v>3</v>
      </c>
      <c r="R635" t="s">
        <v>94</v>
      </c>
      <c r="S635">
        <v>3287295.2</v>
      </c>
      <c r="T635">
        <v>3287295.2</v>
      </c>
      <c r="U635">
        <v>0</v>
      </c>
      <c r="V635">
        <v>0</v>
      </c>
      <c r="W635">
        <v>1</v>
      </c>
      <c r="X635">
        <v>3287295.2</v>
      </c>
      <c r="Y635" s="14">
        <v>3287295.2</v>
      </c>
      <c r="Z635">
        <v>0</v>
      </c>
      <c r="AA635">
        <v>0</v>
      </c>
      <c r="AB635">
        <v>0</v>
      </c>
      <c r="AC635" t="s">
        <v>523</v>
      </c>
      <c r="AD635">
        <v>5</v>
      </c>
      <c r="AE635">
        <v>5</v>
      </c>
      <c r="AF635">
        <v>0</v>
      </c>
      <c r="AG635">
        <v>0</v>
      </c>
      <c r="AH635" t="s">
        <v>523</v>
      </c>
      <c r="AI635">
        <v>4</v>
      </c>
      <c r="AJ635">
        <v>4</v>
      </c>
      <c r="AL635">
        <v>4</v>
      </c>
      <c r="AM635" t="s">
        <v>95</v>
      </c>
      <c r="AN635">
        <v>0</v>
      </c>
      <c r="AO635" t="s">
        <v>95</v>
      </c>
      <c r="AP635" t="s">
        <v>95</v>
      </c>
      <c r="AQ635">
        <v>1</v>
      </c>
      <c r="AS635">
        <v>1</v>
      </c>
      <c r="AT635" t="s">
        <v>92</v>
      </c>
      <c r="AU635" t="s">
        <v>95</v>
      </c>
      <c r="AV635" t="s">
        <v>94</v>
      </c>
      <c r="AW635">
        <v>3287295.2</v>
      </c>
      <c r="AX635">
        <v>0</v>
      </c>
      <c r="AY635">
        <v>1</v>
      </c>
      <c r="AZ635">
        <v>21008117.434640002</v>
      </c>
      <c r="BA635">
        <v>0</v>
      </c>
      <c r="BB635" t="s">
        <v>116</v>
      </c>
      <c r="BC635" t="s">
        <v>2247</v>
      </c>
      <c r="BD635">
        <v>22297.213473089236</v>
      </c>
      <c r="BE635">
        <v>0</v>
      </c>
      <c r="BF635">
        <v>0</v>
      </c>
      <c r="BG635">
        <v>22297.213473089236</v>
      </c>
      <c r="BH635">
        <v>56944.851811106761</v>
      </c>
      <c r="BI635">
        <v>0</v>
      </c>
      <c r="BJ635">
        <v>0</v>
      </c>
      <c r="BK635">
        <v>56944.851811106761</v>
      </c>
      <c r="BL635">
        <v>2629836.16</v>
      </c>
      <c r="BM635">
        <v>0</v>
      </c>
      <c r="BN635">
        <v>0</v>
      </c>
      <c r="BO635">
        <v>2629836.16</v>
      </c>
      <c r="BP635">
        <v>22297.213473089236</v>
      </c>
      <c r="BQ635">
        <v>0</v>
      </c>
      <c r="BR635">
        <v>0</v>
      </c>
      <c r="BS635" s="14">
        <v>22297.213473089236</v>
      </c>
      <c r="BT635" s="15">
        <v>115836.25371404589</v>
      </c>
      <c r="BU635" s="15">
        <v>0</v>
      </c>
      <c r="BV635" s="15">
        <v>0</v>
      </c>
      <c r="BW635" s="15">
        <v>115836.25371404589</v>
      </c>
      <c r="BX635" s="15">
        <v>295834.19964388071</v>
      </c>
      <c r="BY635" s="15">
        <v>0</v>
      </c>
      <c r="BZ635" s="15">
        <v>0</v>
      </c>
      <c r="CA635" s="15">
        <v>295834.19964388071</v>
      </c>
      <c r="CB635" s="15">
        <v>13662261.834816001</v>
      </c>
      <c r="CC635" s="15">
        <v>0</v>
      </c>
      <c r="CD635" s="15">
        <v>0</v>
      </c>
      <c r="CE635" s="15">
        <v>13662261.834816001</v>
      </c>
      <c r="CF635" s="15">
        <v>115836.25371404589</v>
      </c>
      <c r="CG635" s="15">
        <v>0</v>
      </c>
      <c r="CH635" s="15">
        <v>0</v>
      </c>
      <c r="CI635" s="15">
        <v>115836.25371404589</v>
      </c>
      <c r="CJ635" s="15" t="s">
        <v>96</v>
      </c>
      <c r="CK635" s="15" t="s">
        <v>523</v>
      </c>
      <c r="CL635" s="15" t="s">
        <v>523</v>
      </c>
      <c r="CM635" s="15" t="s">
        <v>523</v>
      </c>
      <c r="CN635" s="15">
        <v>22297.213473089236</v>
      </c>
      <c r="CO635" s="15">
        <v>56944.851811106761</v>
      </c>
      <c r="CP635" s="15">
        <v>2629836.16</v>
      </c>
      <c r="CQ635" s="15">
        <v>22297.213473089236</v>
      </c>
      <c r="CR635" s="14">
        <v>22297.213473089236</v>
      </c>
      <c r="CS635">
        <v>22297.213473089236</v>
      </c>
      <c r="CT635">
        <v>56944.851811106761</v>
      </c>
      <c r="CU635">
        <v>2629836.16</v>
      </c>
      <c r="CV635">
        <v>22297.213473089236</v>
      </c>
      <c r="CW635">
        <v>22297.213473089236</v>
      </c>
      <c r="CX635">
        <v>4</v>
      </c>
      <c r="CY635" s="21">
        <f t="shared" si="9"/>
        <v>6.7828448972545074E-3</v>
      </c>
      <c r="CZ635" s="21" t="e">
        <f>VLOOKUP(F635,#REF!,12,0)</f>
        <v>#REF!</v>
      </c>
      <c r="DB635" s="16"/>
    </row>
    <row r="636" spans="1:106">
      <c r="A636" t="s">
        <v>1404</v>
      </c>
      <c r="B636" t="s">
        <v>1463</v>
      </c>
      <c r="C636" t="s">
        <v>2248</v>
      </c>
      <c r="D636" t="s">
        <v>2462</v>
      </c>
      <c r="E636" t="s">
        <v>1404</v>
      </c>
      <c r="F636" t="s">
        <v>1463</v>
      </c>
      <c r="I636" t="s">
        <v>1463</v>
      </c>
      <c r="J636" t="s">
        <v>523</v>
      </c>
      <c r="K636" t="s">
        <v>128</v>
      </c>
      <c r="L636" t="s">
        <v>89</v>
      </c>
      <c r="M636" t="s">
        <v>1406</v>
      </c>
      <c r="N636" t="s">
        <v>523</v>
      </c>
      <c r="O636">
        <v>45123</v>
      </c>
      <c r="P636">
        <v>44500</v>
      </c>
      <c r="Q636">
        <v>2</v>
      </c>
      <c r="R636" t="s">
        <v>94</v>
      </c>
      <c r="S636">
        <v>21613.279999999999</v>
      </c>
      <c r="T636">
        <v>21613.279999999999</v>
      </c>
      <c r="U636">
        <v>0</v>
      </c>
      <c r="V636">
        <v>0</v>
      </c>
      <c r="W636">
        <v>1</v>
      </c>
      <c r="X636">
        <v>21613.279999999999</v>
      </c>
      <c r="Y636" s="14">
        <v>21613.279999999999</v>
      </c>
      <c r="Z636">
        <v>0</v>
      </c>
      <c r="AA636">
        <v>0</v>
      </c>
      <c r="AB636">
        <v>0</v>
      </c>
      <c r="AC636" t="s">
        <v>523</v>
      </c>
      <c r="AD636">
        <v>5</v>
      </c>
      <c r="AE636">
        <v>5</v>
      </c>
      <c r="AF636">
        <v>0</v>
      </c>
      <c r="AG636">
        <v>0</v>
      </c>
      <c r="AH636" t="s">
        <v>523</v>
      </c>
      <c r="AI636">
        <v>4</v>
      </c>
      <c r="AJ636">
        <v>4</v>
      </c>
      <c r="AL636">
        <v>4</v>
      </c>
      <c r="AM636" t="s">
        <v>95</v>
      </c>
      <c r="AN636">
        <v>0</v>
      </c>
      <c r="AO636" t="s">
        <v>95</v>
      </c>
      <c r="AP636" t="s">
        <v>95</v>
      </c>
      <c r="AQ636">
        <v>1</v>
      </c>
      <c r="AS636">
        <v>1</v>
      </c>
      <c r="AT636" t="s">
        <v>92</v>
      </c>
      <c r="AU636" t="s">
        <v>95</v>
      </c>
      <c r="AV636" t="s">
        <v>94</v>
      </c>
      <c r="AW636">
        <v>21613.279999999999</v>
      </c>
      <c r="AX636">
        <v>0</v>
      </c>
      <c r="AY636">
        <v>1</v>
      </c>
      <c r="AZ636">
        <v>138123.98849599998</v>
      </c>
      <c r="BA636">
        <v>0</v>
      </c>
      <c r="BB636" t="s">
        <v>116</v>
      </c>
      <c r="BC636" t="s">
        <v>2248</v>
      </c>
      <c r="BD636">
        <v>146.59952596093288</v>
      </c>
      <c r="BE636">
        <v>0</v>
      </c>
      <c r="BF636">
        <v>0</v>
      </c>
      <c r="BG636">
        <v>146.59952596093288</v>
      </c>
      <c r="BH636">
        <v>309.40412898617643</v>
      </c>
      <c r="BI636">
        <v>0</v>
      </c>
      <c r="BJ636">
        <v>0</v>
      </c>
      <c r="BK636">
        <v>309.40412898617643</v>
      </c>
      <c r="BL636">
        <v>17290.624</v>
      </c>
      <c r="BM636">
        <v>0</v>
      </c>
      <c r="BN636">
        <v>0</v>
      </c>
      <c r="BO636">
        <v>17290.624</v>
      </c>
      <c r="BP636">
        <v>146.59952596093288</v>
      </c>
      <c r="BQ636">
        <v>0</v>
      </c>
      <c r="BR636">
        <v>0</v>
      </c>
      <c r="BS636" s="14">
        <v>146.59952596093288</v>
      </c>
      <c r="BT636" s="15">
        <v>761.59919731964237</v>
      </c>
      <c r="BU636" s="15">
        <v>0</v>
      </c>
      <c r="BV636" s="15">
        <v>0</v>
      </c>
      <c r="BW636" s="15">
        <v>761.59919731964237</v>
      </c>
      <c r="BX636" s="15">
        <v>1607.3853904960852</v>
      </c>
      <c r="BY636" s="15">
        <v>0</v>
      </c>
      <c r="BZ636" s="15">
        <v>0</v>
      </c>
      <c r="CA636" s="15">
        <v>1607.3853904960852</v>
      </c>
      <c r="CB636" s="15">
        <v>89826.520742399996</v>
      </c>
      <c r="CC636" s="15">
        <v>0</v>
      </c>
      <c r="CD636" s="15">
        <v>0</v>
      </c>
      <c r="CE636" s="15">
        <v>89826.520742399996</v>
      </c>
      <c r="CF636" s="15">
        <v>761.59919731964237</v>
      </c>
      <c r="CG636" s="15">
        <v>0</v>
      </c>
      <c r="CH636" s="15">
        <v>0</v>
      </c>
      <c r="CI636" s="15">
        <v>761.59919731964237</v>
      </c>
      <c r="CJ636" s="15" t="s">
        <v>96</v>
      </c>
      <c r="CK636" s="15" t="s">
        <v>523</v>
      </c>
      <c r="CL636" s="15" t="s">
        <v>523</v>
      </c>
      <c r="CM636" s="15" t="s">
        <v>523</v>
      </c>
      <c r="CN636" s="15">
        <v>146.59952596093288</v>
      </c>
      <c r="CO636" s="15">
        <v>309.40412898617643</v>
      </c>
      <c r="CP636" s="15">
        <v>17290.624</v>
      </c>
      <c r="CQ636" s="15">
        <v>146.59952596093288</v>
      </c>
      <c r="CR636" s="14">
        <v>146.59952596093288</v>
      </c>
      <c r="CS636">
        <v>146.59952596093288</v>
      </c>
      <c r="CT636">
        <v>309.40412898617643</v>
      </c>
      <c r="CU636">
        <v>17290.624</v>
      </c>
      <c r="CV636">
        <v>146.59952596093288</v>
      </c>
      <c r="CW636">
        <v>146.59952596093288</v>
      </c>
      <c r="CX636">
        <v>4</v>
      </c>
      <c r="CY636" s="21">
        <f t="shared" si="9"/>
        <v>6.7828448972545065E-3</v>
      </c>
      <c r="CZ636" s="21" t="e">
        <f>VLOOKUP(F636,#REF!,12,0)</f>
        <v>#REF!</v>
      </c>
      <c r="DB636" s="16"/>
    </row>
    <row r="637" spans="1:106">
      <c r="A637" t="s">
        <v>1404</v>
      </c>
      <c r="B637" t="s">
        <v>1464</v>
      </c>
      <c r="C637" t="s">
        <v>2249</v>
      </c>
      <c r="D637" t="s">
        <v>2462</v>
      </c>
      <c r="E637" t="s">
        <v>1404</v>
      </c>
      <c r="F637" t="s">
        <v>1464</v>
      </c>
      <c r="I637" t="s">
        <v>1464</v>
      </c>
      <c r="J637" t="s">
        <v>523</v>
      </c>
      <c r="K637" t="s">
        <v>128</v>
      </c>
      <c r="L637" t="s">
        <v>89</v>
      </c>
      <c r="M637" t="s">
        <v>1406</v>
      </c>
      <c r="N637" t="s">
        <v>523</v>
      </c>
      <c r="O637">
        <v>45162</v>
      </c>
      <c r="P637">
        <v>44500</v>
      </c>
      <c r="Q637">
        <v>2</v>
      </c>
      <c r="R637" t="s">
        <v>94</v>
      </c>
      <c r="S637">
        <v>1071815.04</v>
      </c>
      <c r="T637">
        <v>1071815.04</v>
      </c>
      <c r="U637">
        <v>0</v>
      </c>
      <c r="V637">
        <v>0</v>
      </c>
      <c r="W637">
        <v>1</v>
      </c>
      <c r="X637">
        <v>1071815.04</v>
      </c>
      <c r="Y637" s="14">
        <v>1071815.04</v>
      </c>
      <c r="Z637">
        <v>0</v>
      </c>
      <c r="AA637">
        <v>0</v>
      </c>
      <c r="AB637">
        <v>0</v>
      </c>
      <c r="AC637" t="s">
        <v>523</v>
      </c>
      <c r="AD637">
        <v>5</v>
      </c>
      <c r="AE637">
        <v>5</v>
      </c>
      <c r="AF637">
        <v>0</v>
      </c>
      <c r="AG637">
        <v>0</v>
      </c>
      <c r="AH637" t="s">
        <v>523</v>
      </c>
      <c r="AI637">
        <v>4</v>
      </c>
      <c r="AJ637">
        <v>4</v>
      </c>
      <c r="AL637">
        <v>4</v>
      </c>
      <c r="AM637" t="s">
        <v>95</v>
      </c>
      <c r="AN637">
        <v>0</v>
      </c>
      <c r="AO637" t="s">
        <v>95</v>
      </c>
      <c r="AP637" t="s">
        <v>95</v>
      </c>
      <c r="AQ637">
        <v>1</v>
      </c>
      <c r="AS637">
        <v>1</v>
      </c>
      <c r="AT637" t="s">
        <v>92</v>
      </c>
      <c r="AU637" t="s">
        <v>95</v>
      </c>
      <c r="AV637" t="s">
        <v>94</v>
      </c>
      <c r="AW637">
        <v>1071815.04</v>
      </c>
      <c r="AX637">
        <v>0</v>
      </c>
      <c r="AY637">
        <v>1</v>
      </c>
      <c r="AZ637">
        <v>6849648.3761280002</v>
      </c>
      <c r="BA637">
        <v>0</v>
      </c>
      <c r="BB637" t="s">
        <v>116</v>
      </c>
      <c r="BC637" t="s">
        <v>2249</v>
      </c>
      <c r="BD637">
        <v>7269.9551748646345</v>
      </c>
      <c r="BE637">
        <v>0</v>
      </c>
      <c r="BF637">
        <v>0</v>
      </c>
      <c r="BG637">
        <v>7269.9551748646345</v>
      </c>
      <c r="BH637">
        <v>15343.529482127833</v>
      </c>
      <c r="BI637">
        <v>0</v>
      </c>
      <c r="BJ637">
        <v>0</v>
      </c>
      <c r="BK637">
        <v>15343.529482127833</v>
      </c>
      <c r="BL637">
        <v>857452.03200000001</v>
      </c>
      <c r="BM637">
        <v>0</v>
      </c>
      <c r="BN637">
        <v>0</v>
      </c>
      <c r="BO637">
        <v>857452.03200000001</v>
      </c>
      <c r="BP637">
        <v>7269.9551748646345</v>
      </c>
      <c r="BQ637">
        <v>0</v>
      </c>
      <c r="BR637">
        <v>0</v>
      </c>
      <c r="BS637" s="14">
        <v>7269.9551748646345</v>
      </c>
      <c r="BT637" s="15">
        <v>37768.144128939261</v>
      </c>
      <c r="BU637" s="15">
        <v>0</v>
      </c>
      <c r="BV637" s="15">
        <v>0</v>
      </c>
      <c r="BW637" s="15">
        <v>37768.144128939261</v>
      </c>
      <c r="BX637" s="15">
        <v>79711.170012602306</v>
      </c>
      <c r="BY637" s="15">
        <v>0</v>
      </c>
      <c r="BZ637" s="15">
        <v>0</v>
      </c>
      <c r="CA637" s="15">
        <v>79711.170012602306</v>
      </c>
      <c r="CB637" s="15">
        <v>4454549.0514431996</v>
      </c>
      <c r="CC637" s="15">
        <v>0</v>
      </c>
      <c r="CD637" s="15">
        <v>0</v>
      </c>
      <c r="CE637" s="15">
        <v>4454549.0514431996</v>
      </c>
      <c r="CF637" s="15">
        <v>37768.144128939261</v>
      </c>
      <c r="CG637" s="15">
        <v>0</v>
      </c>
      <c r="CH637" s="15">
        <v>0</v>
      </c>
      <c r="CI637" s="15">
        <v>37768.144128939261</v>
      </c>
      <c r="CJ637" s="15" t="s">
        <v>96</v>
      </c>
      <c r="CK637" s="15" t="s">
        <v>523</v>
      </c>
      <c r="CL637" s="15" t="s">
        <v>523</v>
      </c>
      <c r="CM637" s="15" t="s">
        <v>523</v>
      </c>
      <c r="CN637" s="15">
        <v>7269.9551748646345</v>
      </c>
      <c r="CO637" s="15">
        <v>15343.529482127833</v>
      </c>
      <c r="CP637" s="15">
        <v>857452.03200000001</v>
      </c>
      <c r="CQ637" s="15">
        <v>7269.9551748646345</v>
      </c>
      <c r="CR637" s="14">
        <v>7269.9551748646345</v>
      </c>
      <c r="CS637">
        <v>7269.9551748646345</v>
      </c>
      <c r="CT637">
        <v>15343.529482127833</v>
      </c>
      <c r="CU637">
        <v>857452.03200000001</v>
      </c>
      <c r="CV637">
        <v>7269.9551748646345</v>
      </c>
      <c r="CW637">
        <v>7269.9551748646345</v>
      </c>
      <c r="CX637">
        <v>4</v>
      </c>
      <c r="CY637" s="21">
        <f t="shared" si="9"/>
        <v>6.7828448972545056E-3</v>
      </c>
      <c r="CZ637" s="21" t="e">
        <f>VLOOKUP(F637,#REF!,12,0)</f>
        <v>#REF!</v>
      </c>
      <c r="DB637" s="16"/>
    </row>
    <row r="638" spans="1:106">
      <c r="A638" t="s">
        <v>1404</v>
      </c>
      <c r="B638" t="s">
        <v>1465</v>
      </c>
      <c r="C638" t="s">
        <v>2250</v>
      </c>
      <c r="D638" t="s">
        <v>2462</v>
      </c>
      <c r="E638" t="s">
        <v>1404</v>
      </c>
      <c r="F638" t="s">
        <v>1465</v>
      </c>
      <c r="I638" t="s">
        <v>1465</v>
      </c>
      <c r="J638" t="s">
        <v>523</v>
      </c>
      <c r="K638" t="s">
        <v>128</v>
      </c>
      <c r="L638" t="s">
        <v>89</v>
      </c>
      <c r="M638" t="s">
        <v>1406</v>
      </c>
      <c r="N638" t="s">
        <v>523</v>
      </c>
      <c r="O638">
        <v>45162</v>
      </c>
      <c r="P638">
        <v>44500</v>
      </c>
      <c r="Q638">
        <v>2</v>
      </c>
      <c r="R638" t="s">
        <v>94</v>
      </c>
      <c r="S638">
        <v>228246.12</v>
      </c>
      <c r="T638">
        <v>228246.12</v>
      </c>
      <c r="U638">
        <v>0</v>
      </c>
      <c r="V638">
        <v>0</v>
      </c>
      <c r="W638">
        <v>1</v>
      </c>
      <c r="X638">
        <v>228246.12</v>
      </c>
      <c r="Y638" s="14">
        <v>228246.12</v>
      </c>
      <c r="Z638">
        <v>0</v>
      </c>
      <c r="AA638">
        <v>0</v>
      </c>
      <c r="AB638">
        <v>0</v>
      </c>
      <c r="AC638" t="s">
        <v>523</v>
      </c>
      <c r="AD638">
        <v>5</v>
      </c>
      <c r="AE638">
        <v>5</v>
      </c>
      <c r="AF638">
        <v>0</v>
      </c>
      <c r="AG638">
        <v>0</v>
      </c>
      <c r="AH638" t="s">
        <v>523</v>
      </c>
      <c r="AI638">
        <v>4</v>
      </c>
      <c r="AJ638">
        <v>4</v>
      </c>
      <c r="AL638">
        <v>4</v>
      </c>
      <c r="AM638" t="s">
        <v>95</v>
      </c>
      <c r="AN638">
        <v>0</v>
      </c>
      <c r="AO638" t="s">
        <v>95</v>
      </c>
      <c r="AP638" t="s">
        <v>95</v>
      </c>
      <c r="AQ638">
        <v>1</v>
      </c>
      <c r="AS638">
        <v>1</v>
      </c>
      <c r="AT638" t="s">
        <v>92</v>
      </c>
      <c r="AU638" t="s">
        <v>95</v>
      </c>
      <c r="AV638" t="s">
        <v>94</v>
      </c>
      <c r="AW638">
        <v>228246.12</v>
      </c>
      <c r="AX638">
        <v>0</v>
      </c>
      <c r="AY638">
        <v>1</v>
      </c>
      <c r="AZ638">
        <v>1458652.479084</v>
      </c>
      <c r="BA638">
        <v>0</v>
      </c>
      <c r="BB638" t="s">
        <v>116</v>
      </c>
      <c r="BC638" t="s">
        <v>2250</v>
      </c>
      <c r="BD638">
        <v>1548.1580303601397</v>
      </c>
      <c r="BE638">
        <v>0</v>
      </c>
      <c r="BF638">
        <v>0</v>
      </c>
      <c r="BG638">
        <v>1548.1580303601397</v>
      </c>
      <c r="BH638">
        <v>3267.4490846865583</v>
      </c>
      <c r="BI638">
        <v>0</v>
      </c>
      <c r="BJ638">
        <v>0</v>
      </c>
      <c r="BK638">
        <v>3267.4490846865583</v>
      </c>
      <c r="BL638">
        <v>182596.89600000001</v>
      </c>
      <c r="BM638">
        <v>0</v>
      </c>
      <c r="BN638">
        <v>0</v>
      </c>
      <c r="BO638">
        <v>182596.89600000001</v>
      </c>
      <c r="BP638">
        <v>1548.1580303601397</v>
      </c>
      <c r="BQ638">
        <v>0</v>
      </c>
      <c r="BR638">
        <v>0</v>
      </c>
      <c r="BS638" s="14">
        <v>1548.1580303601397</v>
      </c>
      <c r="BT638" s="15">
        <v>8042.8357835239622</v>
      </c>
      <c r="BU638" s="15">
        <v>0</v>
      </c>
      <c r="BV638" s="15">
        <v>0</v>
      </c>
      <c r="BW638" s="15">
        <v>8042.8357835239622</v>
      </c>
      <c r="BX638" s="15">
        <v>16974.724739855141</v>
      </c>
      <c r="BY638" s="15">
        <v>0</v>
      </c>
      <c r="BZ638" s="15">
        <v>0</v>
      </c>
      <c r="CA638" s="15">
        <v>16974.724739855141</v>
      </c>
      <c r="CB638" s="15">
        <v>948609.13440960005</v>
      </c>
      <c r="CC638" s="15">
        <v>0</v>
      </c>
      <c r="CD638" s="15">
        <v>0</v>
      </c>
      <c r="CE638" s="15">
        <v>948609.13440960005</v>
      </c>
      <c r="CF638" s="15">
        <v>8042.8357835239622</v>
      </c>
      <c r="CG638" s="15">
        <v>0</v>
      </c>
      <c r="CH638" s="15">
        <v>0</v>
      </c>
      <c r="CI638" s="15">
        <v>8042.8357835239622</v>
      </c>
      <c r="CJ638" s="15" t="s">
        <v>96</v>
      </c>
      <c r="CK638" s="15" t="s">
        <v>523</v>
      </c>
      <c r="CL638" s="15" t="s">
        <v>523</v>
      </c>
      <c r="CM638" s="15" t="s">
        <v>523</v>
      </c>
      <c r="CN638" s="15">
        <v>1548.1580303601397</v>
      </c>
      <c r="CO638" s="15">
        <v>3267.4490846865583</v>
      </c>
      <c r="CP638" s="15">
        <v>182596.89600000001</v>
      </c>
      <c r="CQ638" s="15">
        <v>1548.1580303601397</v>
      </c>
      <c r="CR638" s="14">
        <v>1548.1580303601397</v>
      </c>
      <c r="CS638">
        <v>1548.1580303601397</v>
      </c>
      <c r="CT638">
        <v>3267.4490846865583</v>
      </c>
      <c r="CU638">
        <v>182596.89600000001</v>
      </c>
      <c r="CV638">
        <v>1548.1580303601397</v>
      </c>
      <c r="CW638">
        <v>1548.1580303601397</v>
      </c>
      <c r="CX638">
        <v>4</v>
      </c>
      <c r="CY638" s="21">
        <f t="shared" si="9"/>
        <v>6.7828448972545065E-3</v>
      </c>
      <c r="CZ638" s="21" t="e">
        <f>VLOOKUP(F638,#REF!,12,0)</f>
        <v>#REF!</v>
      </c>
      <c r="DB638" s="16"/>
    </row>
    <row r="639" spans="1:106">
      <c r="A639" t="s">
        <v>1404</v>
      </c>
      <c r="B639" t="s">
        <v>1466</v>
      </c>
      <c r="C639" t="s">
        <v>2251</v>
      </c>
      <c r="D639" t="s">
        <v>2462</v>
      </c>
      <c r="E639" t="s">
        <v>1404</v>
      </c>
      <c r="F639" t="s">
        <v>1466</v>
      </c>
      <c r="I639" t="s">
        <v>1466</v>
      </c>
      <c r="J639" t="s">
        <v>523</v>
      </c>
      <c r="K639" t="s">
        <v>128</v>
      </c>
      <c r="L639" t="s">
        <v>89</v>
      </c>
      <c r="M639" t="s">
        <v>1406</v>
      </c>
      <c r="N639" t="s">
        <v>523</v>
      </c>
      <c r="O639">
        <v>45172</v>
      </c>
      <c r="P639">
        <v>44500</v>
      </c>
      <c r="Q639">
        <v>2</v>
      </c>
      <c r="R639" t="s">
        <v>94</v>
      </c>
      <c r="S639">
        <v>457651.98</v>
      </c>
      <c r="T639">
        <v>457651.98</v>
      </c>
      <c r="U639">
        <v>0</v>
      </c>
      <c r="V639">
        <v>0</v>
      </c>
      <c r="W639">
        <v>1</v>
      </c>
      <c r="X639">
        <v>457651.98</v>
      </c>
      <c r="Y639" s="14">
        <v>457651.98</v>
      </c>
      <c r="Z639">
        <v>0</v>
      </c>
      <c r="AA639">
        <v>0</v>
      </c>
      <c r="AB639">
        <v>0</v>
      </c>
      <c r="AC639" t="s">
        <v>523</v>
      </c>
      <c r="AD639">
        <v>5</v>
      </c>
      <c r="AE639">
        <v>5</v>
      </c>
      <c r="AF639">
        <v>0</v>
      </c>
      <c r="AG639">
        <v>0</v>
      </c>
      <c r="AH639" t="s">
        <v>523</v>
      </c>
      <c r="AI639">
        <v>4</v>
      </c>
      <c r="AJ639">
        <v>4</v>
      </c>
      <c r="AL639">
        <v>4</v>
      </c>
      <c r="AM639" t="s">
        <v>95</v>
      </c>
      <c r="AN639">
        <v>0</v>
      </c>
      <c r="AO639" t="s">
        <v>95</v>
      </c>
      <c r="AP639" t="s">
        <v>95</v>
      </c>
      <c r="AQ639">
        <v>1</v>
      </c>
      <c r="AS639">
        <v>1</v>
      </c>
      <c r="AT639" t="s">
        <v>92</v>
      </c>
      <c r="AU639" t="s">
        <v>95</v>
      </c>
      <c r="AV639" t="s">
        <v>94</v>
      </c>
      <c r="AW639">
        <v>457651.98</v>
      </c>
      <c r="AX639">
        <v>0</v>
      </c>
      <c r="AY639">
        <v>1</v>
      </c>
      <c r="AZ639">
        <v>2924716.5085859997</v>
      </c>
      <c r="BA639">
        <v>0</v>
      </c>
      <c r="BB639" t="s">
        <v>116</v>
      </c>
      <c r="BC639" t="s">
        <v>2251</v>
      </c>
      <c r="BD639">
        <v>3104.1823972614216</v>
      </c>
      <c r="BE639">
        <v>0</v>
      </c>
      <c r="BF639">
        <v>0</v>
      </c>
      <c r="BG639">
        <v>3104.1823972614216</v>
      </c>
      <c r="BH639">
        <v>6551.5003854435345</v>
      </c>
      <c r="BI639">
        <v>0</v>
      </c>
      <c r="BJ639">
        <v>0</v>
      </c>
      <c r="BK639">
        <v>6551.5003854435345</v>
      </c>
      <c r="BL639">
        <v>366121.58399999992</v>
      </c>
      <c r="BM639">
        <v>0</v>
      </c>
      <c r="BN639">
        <v>0</v>
      </c>
      <c r="BO639">
        <v>366121.58399999992</v>
      </c>
      <c r="BP639">
        <v>3104.1823972614216</v>
      </c>
      <c r="BQ639">
        <v>0</v>
      </c>
      <c r="BR639">
        <v>0</v>
      </c>
      <c r="BS639" s="14">
        <v>3104.1823972614216</v>
      </c>
      <c r="BT639" s="15">
        <v>16126.537972012811</v>
      </c>
      <c r="BU639" s="15">
        <v>0</v>
      </c>
      <c r="BV639" s="15">
        <v>0</v>
      </c>
      <c r="BW639" s="15">
        <v>16126.537972012811</v>
      </c>
      <c r="BX639" s="15">
        <v>34035.699652417708</v>
      </c>
      <c r="BY639" s="15">
        <v>0</v>
      </c>
      <c r="BZ639" s="15">
        <v>0</v>
      </c>
      <c r="CA639" s="15">
        <v>34035.699652417708</v>
      </c>
      <c r="CB639" s="15">
        <v>1902038.2410383995</v>
      </c>
      <c r="CC639" s="15">
        <v>0</v>
      </c>
      <c r="CD639" s="15">
        <v>0</v>
      </c>
      <c r="CE639" s="15">
        <v>1902038.2410383995</v>
      </c>
      <c r="CF639" s="15">
        <v>16126.537972012811</v>
      </c>
      <c r="CG639" s="15">
        <v>0</v>
      </c>
      <c r="CH639" s="15">
        <v>0</v>
      </c>
      <c r="CI639" s="15">
        <v>16126.537972012811</v>
      </c>
      <c r="CJ639" s="15" t="s">
        <v>96</v>
      </c>
      <c r="CK639" s="15" t="s">
        <v>523</v>
      </c>
      <c r="CL639" s="15" t="s">
        <v>523</v>
      </c>
      <c r="CM639" s="15" t="s">
        <v>523</v>
      </c>
      <c r="CN639" s="15">
        <v>3104.1823972614216</v>
      </c>
      <c r="CO639" s="15">
        <v>6551.5003854435345</v>
      </c>
      <c r="CP639" s="15">
        <v>366121.58399999992</v>
      </c>
      <c r="CQ639" s="15">
        <v>3104.1823972614216</v>
      </c>
      <c r="CR639" s="14">
        <v>3104.1823972614216</v>
      </c>
      <c r="CS639">
        <v>3104.1823972614216</v>
      </c>
      <c r="CT639">
        <v>6551.5003854435345</v>
      </c>
      <c r="CU639">
        <v>366121.58399999992</v>
      </c>
      <c r="CV639">
        <v>3104.1823972614216</v>
      </c>
      <c r="CW639">
        <v>3104.1823972614216</v>
      </c>
      <c r="CX639">
        <v>4</v>
      </c>
      <c r="CY639" s="21">
        <f t="shared" si="9"/>
        <v>6.7828448972545074E-3</v>
      </c>
      <c r="CZ639" s="21" t="e">
        <f>VLOOKUP(F639,#REF!,12,0)</f>
        <v>#REF!</v>
      </c>
      <c r="DB639" s="16"/>
    </row>
    <row r="640" spans="1:106">
      <c r="A640" t="s">
        <v>1404</v>
      </c>
      <c r="B640" t="s">
        <v>1467</v>
      </c>
      <c r="C640" t="s">
        <v>2252</v>
      </c>
      <c r="D640" t="s">
        <v>2462</v>
      </c>
      <c r="E640" t="s">
        <v>1404</v>
      </c>
      <c r="F640" t="s">
        <v>1467</v>
      </c>
      <c r="I640" t="s">
        <v>1467</v>
      </c>
      <c r="J640" t="s">
        <v>523</v>
      </c>
      <c r="K640" t="s">
        <v>128</v>
      </c>
      <c r="L640" t="s">
        <v>89</v>
      </c>
      <c r="M640" t="s">
        <v>1406</v>
      </c>
      <c r="N640" t="s">
        <v>523</v>
      </c>
      <c r="O640">
        <v>45154</v>
      </c>
      <c r="P640">
        <v>44500</v>
      </c>
      <c r="Q640">
        <v>2</v>
      </c>
      <c r="R640" t="s">
        <v>94</v>
      </c>
      <c r="S640">
        <v>3542851.3</v>
      </c>
      <c r="T640">
        <v>3542851.3</v>
      </c>
      <c r="U640">
        <v>0</v>
      </c>
      <c r="V640">
        <v>0</v>
      </c>
      <c r="W640">
        <v>1</v>
      </c>
      <c r="X640">
        <v>3542851.3</v>
      </c>
      <c r="Y640" s="14">
        <v>3542851.3</v>
      </c>
      <c r="Z640">
        <v>0</v>
      </c>
      <c r="AA640">
        <v>0</v>
      </c>
      <c r="AB640">
        <v>0</v>
      </c>
      <c r="AC640" t="s">
        <v>523</v>
      </c>
      <c r="AD640">
        <v>5</v>
      </c>
      <c r="AE640">
        <v>5</v>
      </c>
      <c r="AF640">
        <v>0</v>
      </c>
      <c r="AG640">
        <v>0</v>
      </c>
      <c r="AH640" t="s">
        <v>523</v>
      </c>
      <c r="AI640">
        <v>4</v>
      </c>
      <c r="AJ640">
        <v>4</v>
      </c>
      <c r="AL640">
        <v>4</v>
      </c>
      <c r="AM640" t="s">
        <v>95</v>
      </c>
      <c r="AN640">
        <v>0</v>
      </c>
      <c r="AO640" t="s">
        <v>95</v>
      </c>
      <c r="AP640" t="s">
        <v>95</v>
      </c>
      <c r="AQ640">
        <v>1</v>
      </c>
      <c r="AS640">
        <v>1</v>
      </c>
      <c r="AT640" t="s">
        <v>92</v>
      </c>
      <c r="AU640" t="s">
        <v>95</v>
      </c>
      <c r="AV640" t="s">
        <v>94</v>
      </c>
      <c r="AW640">
        <v>3542851.3</v>
      </c>
      <c r="AX640">
        <v>0</v>
      </c>
      <c r="AY640">
        <v>1</v>
      </c>
      <c r="AZ640">
        <v>22641299.802909996</v>
      </c>
      <c r="BA640">
        <v>0</v>
      </c>
      <c r="BB640" t="s">
        <v>116</v>
      </c>
      <c r="BC640" t="s">
        <v>2252</v>
      </c>
      <c r="BD640">
        <v>24030.610861936497</v>
      </c>
      <c r="BE640">
        <v>0</v>
      </c>
      <c r="BF640">
        <v>0</v>
      </c>
      <c r="BG640">
        <v>24030.610861936497</v>
      </c>
      <c r="BH640">
        <v>50717.559787503</v>
      </c>
      <c r="BI640">
        <v>0</v>
      </c>
      <c r="BJ640">
        <v>0</v>
      </c>
      <c r="BK640">
        <v>50717.559787503</v>
      </c>
      <c r="BL640">
        <v>2834281.0399999996</v>
      </c>
      <c r="BM640">
        <v>0</v>
      </c>
      <c r="BN640">
        <v>0</v>
      </c>
      <c r="BO640">
        <v>2834281.0399999996</v>
      </c>
      <c r="BP640">
        <v>24030.610861936497</v>
      </c>
      <c r="BQ640">
        <v>0</v>
      </c>
      <c r="BR640">
        <v>0</v>
      </c>
      <c r="BS640" s="14">
        <v>24030.610861936497</v>
      </c>
      <c r="BT640" s="15">
        <v>124841.42648884629</v>
      </c>
      <c r="BU640" s="15">
        <v>0</v>
      </c>
      <c r="BV640" s="15">
        <v>0</v>
      </c>
      <c r="BW640" s="15">
        <v>124841.42648884629</v>
      </c>
      <c r="BX640" s="15">
        <v>263482.79485205683</v>
      </c>
      <c r="BY640" s="15">
        <v>0</v>
      </c>
      <c r="BZ640" s="15">
        <v>0</v>
      </c>
      <c r="CA640" s="15">
        <v>263482.79485205683</v>
      </c>
      <c r="CB640" s="15">
        <v>14724373.430903997</v>
      </c>
      <c r="CC640" s="15">
        <v>0</v>
      </c>
      <c r="CD640" s="15">
        <v>0</v>
      </c>
      <c r="CE640" s="15">
        <v>14724373.430903997</v>
      </c>
      <c r="CF640" s="15">
        <v>124841.42648884629</v>
      </c>
      <c r="CG640" s="15">
        <v>0</v>
      </c>
      <c r="CH640" s="15">
        <v>0</v>
      </c>
      <c r="CI640" s="15">
        <v>124841.42648884629</v>
      </c>
      <c r="CJ640" s="15" t="s">
        <v>96</v>
      </c>
      <c r="CK640" s="15" t="s">
        <v>523</v>
      </c>
      <c r="CL640" s="15" t="s">
        <v>523</v>
      </c>
      <c r="CM640" s="15" t="s">
        <v>523</v>
      </c>
      <c r="CN640" s="15">
        <v>24030.610861936497</v>
      </c>
      <c r="CO640" s="15">
        <v>50717.559787503</v>
      </c>
      <c r="CP640" s="15">
        <v>2834281.0399999996</v>
      </c>
      <c r="CQ640" s="15">
        <v>24030.610861936497</v>
      </c>
      <c r="CR640" s="14">
        <v>24030.610861936497</v>
      </c>
      <c r="CS640">
        <v>24030.610861936497</v>
      </c>
      <c r="CT640">
        <v>50717.559787503</v>
      </c>
      <c r="CU640">
        <v>2834281.0399999996</v>
      </c>
      <c r="CV640">
        <v>24030.610861936497</v>
      </c>
      <c r="CW640">
        <v>24030.610861936497</v>
      </c>
      <c r="CX640">
        <v>4</v>
      </c>
      <c r="CY640" s="21">
        <f t="shared" si="9"/>
        <v>6.7828448972545074E-3</v>
      </c>
      <c r="CZ640" s="21" t="e">
        <f>VLOOKUP(F640,#REF!,12,0)</f>
        <v>#REF!</v>
      </c>
      <c r="DB640" s="16"/>
    </row>
    <row r="641" spans="1:106">
      <c r="A641" t="s">
        <v>1404</v>
      </c>
      <c r="B641" t="s">
        <v>1468</v>
      </c>
      <c r="C641" t="s">
        <v>2253</v>
      </c>
      <c r="D641" t="s">
        <v>2462</v>
      </c>
      <c r="E641" t="s">
        <v>1404</v>
      </c>
      <c r="F641" t="s">
        <v>1468</v>
      </c>
      <c r="I641" t="s">
        <v>1468</v>
      </c>
      <c r="J641" t="s">
        <v>523</v>
      </c>
      <c r="K641" t="s">
        <v>128</v>
      </c>
      <c r="L641" t="s">
        <v>89</v>
      </c>
      <c r="M641" t="s">
        <v>1406</v>
      </c>
      <c r="N641" t="s">
        <v>523</v>
      </c>
      <c r="O641">
        <v>45149</v>
      </c>
      <c r="P641">
        <v>44500</v>
      </c>
      <c r="Q641">
        <v>2</v>
      </c>
      <c r="R641" t="s">
        <v>94</v>
      </c>
      <c r="S641">
        <v>222338.05</v>
      </c>
      <c r="T641">
        <v>222338.05</v>
      </c>
      <c r="U641">
        <v>0</v>
      </c>
      <c r="V641">
        <v>0</v>
      </c>
      <c r="W641">
        <v>1</v>
      </c>
      <c r="X641">
        <v>222338.05</v>
      </c>
      <c r="Y641" s="14">
        <v>222338.05</v>
      </c>
      <c r="Z641">
        <v>0</v>
      </c>
      <c r="AA641">
        <v>0</v>
      </c>
      <c r="AB641">
        <v>0</v>
      </c>
      <c r="AC641" t="s">
        <v>523</v>
      </c>
      <c r="AD641">
        <v>5</v>
      </c>
      <c r="AE641">
        <v>5</v>
      </c>
      <c r="AF641">
        <v>0</v>
      </c>
      <c r="AG641">
        <v>0</v>
      </c>
      <c r="AH641" t="s">
        <v>523</v>
      </c>
      <c r="AI641">
        <v>4</v>
      </c>
      <c r="AJ641">
        <v>4</v>
      </c>
      <c r="AL641">
        <v>4</v>
      </c>
      <c r="AM641" t="s">
        <v>95</v>
      </c>
      <c r="AN641">
        <v>0</v>
      </c>
      <c r="AO641" t="s">
        <v>95</v>
      </c>
      <c r="AP641" t="s">
        <v>95</v>
      </c>
      <c r="AQ641">
        <v>1</v>
      </c>
      <c r="AS641">
        <v>1</v>
      </c>
      <c r="AT641" t="s">
        <v>92</v>
      </c>
      <c r="AU641" t="s">
        <v>95</v>
      </c>
      <c r="AV641" t="s">
        <v>94</v>
      </c>
      <c r="AW641">
        <v>222338.05</v>
      </c>
      <c r="AX641">
        <v>0</v>
      </c>
      <c r="AY641">
        <v>1</v>
      </c>
      <c r="AZ641">
        <v>1420895.7761349999</v>
      </c>
      <c r="BA641">
        <v>0</v>
      </c>
      <c r="BB641" t="s">
        <v>116</v>
      </c>
      <c r="BC641" t="s">
        <v>2253</v>
      </c>
      <c r="BD641">
        <v>1508.0845079080173</v>
      </c>
      <c r="BE641">
        <v>0</v>
      </c>
      <c r="BF641">
        <v>0</v>
      </c>
      <c r="BG641">
        <v>1508.0845079080173</v>
      </c>
      <c r="BH641">
        <v>3182.8723220508382</v>
      </c>
      <c r="BI641">
        <v>0</v>
      </c>
      <c r="BJ641">
        <v>0</v>
      </c>
      <c r="BK641">
        <v>3182.8723220508382</v>
      </c>
      <c r="BL641">
        <v>177870.43999999997</v>
      </c>
      <c r="BM641">
        <v>0</v>
      </c>
      <c r="BN641">
        <v>0</v>
      </c>
      <c r="BO641">
        <v>177870.43999999997</v>
      </c>
      <c r="BP641">
        <v>1508.0845079080173</v>
      </c>
      <c r="BQ641">
        <v>0</v>
      </c>
      <c r="BR641">
        <v>0</v>
      </c>
      <c r="BS641" s="14">
        <v>1508.0845079080173</v>
      </c>
      <c r="BT641" s="15">
        <v>7834.6498270329403</v>
      </c>
      <c r="BU641" s="15">
        <v>0</v>
      </c>
      <c r="BV641" s="15">
        <v>0</v>
      </c>
      <c r="BW641" s="15">
        <v>7834.6498270329403</v>
      </c>
      <c r="BX641" s="15">
        <v>16535.340000286309</v>
      </c>
      <c r="BY641" s="15">
        <v>0</v>
      </c>
      <c r="BZ641" s="15">
        <v>0</v>
      </c>
      <c r="CA641" s="15">
        <v>16535.340000286309</v>
      </c>
      <c r="CB641" s="15">
        <v>924054.72284399986</v>
      </c>
      <c r="CC641" s="15">
        <v>0</v>
      </c>
      <c r="CD641" s="15">
        <v>0</v>
      </c>
      <c r="CE641" s="15">
        <v>924054.72284399986</v>
      </c>
      <c r="CF641" s="15">
        <v>7834.6498270329403</v>
      </c>
      <c r="CG641" s="15">
        <v>0</v>
      </c>
      <c r="CH641" s="15">
        <v>0</v>
      </c>
      <c r="CI641" s="15">
        <v>7834.6498270329403</v>
      </c>
      <c r="CJ641" s="15" t="s">
        <v>96</v>
      </c>
      <c r="CK641" s="15" t="s">
        <v>523</v>
      </c>
      <c r="CL641" s="15" t="s">
        <v>523</v>
      </c>
      <c r="CM641" s="15" t="s">
        <v>523</v>
      </c>
      <c r="CN641" s="15">
        <v>1508.0845079080173</v>
      </c>
      <c r="CO641" s="15">
        <v>3182.8723220508382</v>
      </c>
      <c r="CP641" s="15">
        <v>177870.43999999997</v>
      </c>
      <c r="CQ641" s="15">
        <v>1508.0845079080173</v>
      </c>
      <c r="CR641" s="14">
        <v>1508.0845079080173</v>
      </c>
      <c r="CS641">
        <v>1508.0845079080173</v>
      </c>
      <c r="CT641">
        <v>3182.8723220508382</v>
      </c>
      <c r="CU641">
        <v>177870.43999999997</v>
      </c>
      <c r="CV641">
        <v>1508.0845079080173</v>
      </c>
      <c r="CW641">
        <v>1508.0845079080173</v>
      </c>
      <c r="CX641">
        <v>4</v>
      </c>
      <c r="CY641" s="21">
        <f t="shared" si="9"/>
        <v>6.7828448972545065E-3</v>
      </c>
      <c r="CZ641" s="21" t="e">
        <f>VLOOKUP(F641,#REF!,12,0)</f>
        <v>#REF!</v>
      </c>
      <c r="DB641" s="16"/>
    </row>
    <row r="642" spans="1:106">
      <c r="A642" t="s">
        <v>1404</v>
      </c>
      <c r="B642" t="s">
        <v>1469</v>
      </c>
      <c r="C642" t="s">
        <v>2254</v>
      </c>
      <c r="D642" t="s">
        <v>2462</v>
      </c>
      <c r="E642" t="s">
        <v>1404</v>
      </c>
      <c r="F642" t="s">
        <v>1469</v>
      </c>
      <c r="I642" t="s">
        <v>1469</v>
      </c>
      <c r="J642" t="s">
        <v>523</v>
      </c>
      <c r="K642" t="s">
        <v>128</v>
      </c>
      <c r="L642" t="s">
        <v>89</v>
      </c>
      <c r="M642" t="s">
        <v>1406</v>
      </c>
      <c r="N642" t="s">
        <v>523</v>
      </c>
      <c r="O642">
        <v>48233</v>
      </c>
      <c r="P642">
        <v>44500</v>
      </c>
      <c r="Q642">
        <v>11</v>
      </c>
      <c r="R642" t="s">
        <v>262</v>
      </c>
      <c r="S642">
        <v>5970</v>
      </c>
      <c r="T642">
        <v>5970</v>
      </c>
      <c r="U642">
        <v>0</v>
      </c>
      <c r="V642">
        <v>0</v>
      </c>
      <c r="W642">
        <v>6.3906999999999998</v>
      </c>
      <c r="X642">
        <v>38152.478999999999</v>
      </c>
      <c r="Y642" s="14">
        <v>38152.478999999999</v>
      </c>
      <c r="Z642">
        <v>0</v>
      </c>
      <c r="AA642">
        <v>0</v>
      </c>
      <c r="AB642">
        <v>0</v>
      </c>
      <c r="AC642" t="s">
        <v>523</v>
      </c>
      <c r="AD642">
        <v>5</v>
      </c>
      <c r="AE642">
        <v>5</v>
      </c>
      <c r="AF642">
        <v>0</v>
      </c>
      <c r="AG642">
        <v>0</v>
      </c>
      <c r="AH642" t="s">
        <v>523</v>
      </c>
      <c r="AI642">
        <v>4</v>
      </c>
      <c r="AJ642">
        <v>4</v>
      </c>
      <c r="AL642">
        <v>4</v>
      </c>
      <c r="AM642" t="s">
        <v>95</v>
      </c>
      <c r="AN642">
        <v>0</v>
      </c>
      <c r="AO642" t="s">
        <v>95</v>
      </c>
      <c r="AP642" t="s">
        <v>95</v>
      </c>
      <c r="AQ642">
        <v>1</v>
      </c>
      <c r="AS642">
        <v>1</v>
      </c>
      <c r="AT642" t="s">
        <v>92</v>
      </c>
      <c r="AU642" t="s">
        <v>95</v>
      </c>
      <c r="AV642" t="s">
        <v>94</v>
      </c>
      <c r="AW642">
        <v>5970</v>
      </c>
      <c r="AX642">
        <v>0</v>
      </c>
      <c r="AY642">
        <v>1</v>
      </c>
      <c r="AZ642">
        <v>38152.478999999999</v>
      </c>
      <c r="BA642">
        <v>0</v>
      </c>
      <c r="BB642" t="s">
        <v>116</v>
      </c>
      <c r="BC642" t="s">
        <v>2254</v>
      </c>
      <c r="BD642">
        <v>258.78234750275971</v>
      </c>
      <c r="BE642">
        <v>0</v>
      </c>
      <c r="BF642">
        <v>0</v>
      </c>
      <c r="BG642">
        <v>258.78234750275971</v>
      </c>
      <c r="BH642">
        <v>2118.3409987809291</v>
      </c>
      <c r="BI642">
        <v>0</v>
      </c>
      <c r="BJ642">
        <v>0</v>
      </c>
      <c r="BK642">
        <v>2118.3409987809291</v>
      </c>
      <c r="BL642">
        <v>30521.983200000002</v>
      </c>
      <c r="BM642">
        <v>0</v>
      </c>
      <c r="BN642">
        <v>0</v>
      </c>
      <c r="BO642">
        <v>30521.983200000002</v>
      </c>
      <c r="BP642">
        <v>258.78234750275971</v>
      </c>
      <c r="BQ642">
        <v>0</v>
      </c>
      <c r="BR642">
        <v>0</v>
      </c>
      <c r="BS642" s="14">
        <v>258.78234750275971</v>
      </c>
      <c r="BT642" s="15">
        <v>1344.4001735115869</v>
      </c>
      <c r="BU642" s="15">
        <v>0</v>
      </c>
      <c r="BV642" s="15">
        <v>0</v>
      </c>
      <c r="BW642" s="15">
        <v>1344.4001735115869</v>
      </c>
      <c r="BX642" s="15">
        <v>11004.993322766804</v>
      </c>
      <c r="BY642" s="15">
        <v>0</v>
      </c>
      <c r="BZ642" s="15">
        <v>0</v>
      </c>
      <c r="CA642" s="15">
        <v>11004.993322766804</v>
      </c>
      <c r="CB642" s="15">
        <v>158564.75492232002</v>
      </c>
      <c r="CC642" s="15">
        <v>0</v>
      </c>
      <c r="CD642" s="15">
        <v>0</v>
      </c>
      <c r="CE642" s="15">
        <v>158564.75492232002</v>
      </c>
      <c r="CF642" s="15">
        <v>1344.4001735115869</v>
      </c>
      <c r="CG642" s="15">
        <v>0</v>
      </c>
      <c r="CH642" s="15">
        <v>0</v>
      </c>
      <c r="CI642" s="15">
        <v>1344.4001735115869</v>
      </c>
      <c r="CJ642" s="15" t="s">
        <v>96</v>
      </c>
      <c r="CK642" s="15" t="s">
        <v>523</v>
      </c>
      <c r="CL642" s="15" t="s">
        <v>523</v>
      </c>
      <c r="CM642" s="15" t="s">
        <v>523</v>
      </c>
      <c r="CN642" s="15">
        <v>258.78234750275971</v>
      </c>
      <c r="CO642" s="15">
        <v>2118.3409987809291</v>
      </c>
      <c r="CP642" s="15">
        <v>30521.983200000002</v>
      </c>
      <c r="CQ642" s="15">
        <v>258.78234750275971</v>
      </c>
      <c r="CR642" s="14">
        <v>258.78234750275971</v>
      </c>
      <c r="CS642">
        <v>40.493584036609406</v>
      </c>
      <c r="CT642">
        <v>331.4724519662837</v>
      </c>
      <c r="CU642">
        <v>4776.0000000000009</v>
      </c>
      <c r="CV642">
        <v>40.493584036609406</v>
      </c>
      <c r="CW642">
        <v>40.493584036609406</v>
      </c>
      <c r="CX642">
        <v>4</v>
      </c>
      <c r="CY642" s="21">
        <f t="shared" si="9"/>
        <v>6.7828448972545065E-3</v>
      </c>
      <c r="CZ642" s="21" t="e">
        <f>VLOOKUP(F642,#REF!,12,0)</f>
        <v>#REF!</v>
      </c>
      <c r="DB642" s="16"/>
    </row>
    <row r="643" spans="1:106">
      <c r="A643" t="s">
        <v>1404</v>
      </c>
      <c r="B643" t="s">
        <v>1470</v>
      </c>
      <c r="C643" t="s">
        <v>2255</v>
      </c>
      <c r="D643" t="s">
        <v>2462</v>
      </c>
      <c r="E643" t="s">
        <v>1404</v>
      </c>
      <c r="F643" t="s">
        <v>1470</v>
      </c>
      <c r="I643" t="s">
        <v>1470</v>
      </c>
      <c r="J643" t="s">
        <v>523</v>
      </c>
      <c r="K643" t="s">
        <v>128</v>
      </c>
      <c r="L643" t="s">
        <v>89</v>
      </c>
      <c r="M643" t="s">
        <v>1406</v>
      </c>
      <c r="N643" t="s">
        <v>523</v>
      </c>
      <c r="O643">
        <v>48233</v>
      </c>
      <c r="P643">
        <v>44500</v>
      </c>
      <c r="Q643">
        <v>11</v>
      </c>
      <c r="R643" t="s">
        <v>262</v>
      </c>
      <c r="S643">
        <v>2500</v>
      </c>
      <c r="T643">
        <v>2500</v>
      </c>
      <c r="U643">
        <v>0</v>
      </c>
      <c r="V643">
        <v>0</v>
      </c>
      <c r="W643">
        <v>6.3906999999999998</v>
      </c>
      <c r="X643">
        <v>15976.75</v>
      </c>
      <c r="Y643" s="14">
        <v>15976.75</v>
      </c>
      <c r="Z643">
        <v>0</v>
      </c>
      <c r="AA643">
        <v>0</v>
      </c>
      <c r="AB643">
        <v>0</v>
      </c>
      <c r="AC643" t="s">
        <v>523</v>
      </c>
      <c r="AD643">
        <v>5</v>
      </c>
      <c r="AE643">
        <v>5</v>
      </c>
      <c r="AF643">
        <v>0</v>
      </c>
      <c r="AG643">
        <v>0</v>
      </c>
      <c r="AH643" t="s">
        <v>523</v>
      </c>
      <c r="AI643">
        <v>4</v>
      </c>
      <c r="AJ643">
        <v>4</v>
      </c>
      <c r="AL643">
        <v>4</v>
      </c>
      <c r="AM643" t="s">
        <v>95</v>
      </c>
      <c r="AN643">
        <v>0</v>
      </c>
      <c r="AO643" t="s">
        <v>95</v>
      </c>
      <c r="AP643" t="s">
        <v>95</v>
      </c>
      <c r="AQ643">
        <v>1</v>
      </c>
      <c r="AS643">
        <v>1</v>
      </c>
      <c r="AT643" t="s">
        <v>92</v>
      </c>
      <c r="AU643" t="s">
        <v>95</v>
      </c>
      <c r="AV643" t="s">
        <v>94</v>
      </c>
      <c r="AW643">
        <v>2500</v>
      </c>
      <c r="AX643">
        <v>0</v>
      </c>
      <c r="AY643">
        <v>1</v>
      </c>
      <c r="AZ643">
        <v>15976.75</v>
      </c>
      <c r="BA643">
        <v>0</v>
      </c>
      <c r="BB643" t="s">
        <v>116</v>
      </c>
      <c r="BC643" t="s">
        <v>2255</v>
      </c>
      <c r="BD643">
        <v>108.36781721221095</v>
      </c>
      <c r="BE643">
        <v>0</v>
      </c>
      <c r="BF643">
        <v>0</v>
      </c>
      <c r="BG643">
        <v>108.36781721221095</v>
      </c>
      <c r="BH643">
        <v>887.07747017626912</v>
      </c>
      <c r="BI643">
        <v>0</v>
      </c>
      <c r="BJ643">
        <v>0</v>
      </c>
      <c r="BK643">
        <v>887.07747017626912</v>
      </c>
      <c r="BL643">
        <v>12781.399999999998</v>
      </c>
      <c r="BM643">
        <v>0</v>
      </c>
      <c r="BN643">
        <v>0</v>
      </c>
      <c r="BO643">
        <v>12781.399999999998</v>
      </c>
      <c r="BP643">
        <v>108.36781721221095</v>
      </c>
      <c r="BQ643">
        <v>0</v>
      </c>
      <c r="BR643">
        <v>0</v>
      </c>
      <c r="BS643" s="14">
        <v>108.36781721221095</v>
      </c>
      <c r="BT643" s="15">
        <v>562.98164719915712</v>
      </c>
      <c r="BU643" s="15">
        <v>0</v>
      </c>
      <c r="BV643" s="15">
        <v>0</v>
      </c>
      <c r="BW643" s="15">
        <v>562.98164719915712</v>
      </c>
      <c r="BX643" s="15">
        <v>4608.4561653127357</v>
      </c>
      <c r="BY643" s="15">
        <v>0</v>
      </c>
      <c r="BZ643" s="15">
        <v>0</v>
      </c>
      <c r="CA643" s="15">
        <v>4608.4561653127357</v>
      </c>
      <c r="CB643" s="15">
        <v>66400.651139999987</v>
      </c>
      <c r="CC643" s="15">
        <v>0</v>
      </c>
      <c r="CD643" s="15">
        <v>0</v>
      </c>
      <c r="CE643" s="15">
        <v>66400.651139999987</v>
      </c>
      <c r="CF643" s="15">
        <v>562.98164719915712</v>
      </c>
      <c r="CG643" s="15">
        <v>0</v>
      </c>
      <c r="CH643" s="15">
        <v>0</v>
      </c>
      <c r="CI643" s="15">
        <v>562.98164719915712</v>
      </c>
      <c r="CJ643" s="15" t="s">
        <v>96</v>
      </c>
      <c r="CK643" s="15" t="s">
        <v>523</v>
      </c>
      <c r="CL643" s="15" t="s">
        <v>523</v>
      </c>
      <c r="CM643" s="15" t="s">
        <v>523</v>
      </c>
      <c r="CN643" s="15">
        <v>108.36781721221095</v>
      </c>
      <c r="CO643" s="15">
        <v>887.07747017626912</v>
      </c>
      <c r="CP643" s="15">
        <v>12781.399999999998</v>
      </c>
      <c r="CQ643" s="15">
        <v>108.36781721221095</v>
      </c>
      <c r="CR643" s="14">
        <v>108.36781721221095</v>
      </c>
      <c r="CS643">
        <v>16.957112243136269</v>
      </c>
      <c r="CT643">
        <v>138.80755944986765</v>
      </c>
      <c r="CU643">
        <v>1999.9999999999998</v>
      </c>
      <c r="CV643">
        <v>16.957112243136269</v>
      </c>
      <c r="CW643">
        <v>16.957112243136269</v>
      </c>
      <c r="CX643">
        <v>4</v>
      </c>
      <c r="CY643" s="21">
        <f t="shared" ref="CY643:CY706" si="10">BS643/Y643</f>
        <v>6.7828448972545074E-3</v>
      </c>
      <c r="CZ643" s="21" t="e">
        <f>VLOOKUP(F643,#REF!,12,0)</f>
        <v>#REF!</v>
      </c>
      <c r="DB643" s="16"/>
    </row>
    <row r="644" spans="1:106">
      <c r="A644" t="s">
        <v>1404</v>
      </c>
      <c r="B644" t="s">
        <v>1471</v>
      </c>
      <c r="C644" t="s">
        <v>2256</v>
      </c>
      <c r="D644" t="s">
        <v>2462</v>
      </c>
      <c r="E644" t="s">
        <v>1404</v>
      </c>
      <c r="F644" t="s">
        <v>1471</v>
      </c>
      <c r="I644" t="s">
        <v>1471</v>
      </c>
      <c r="J644" t="s">
        <v>523</v>
      </c>
      <c r="K644" t="s">
        <v>128</v>
      </c>
      <c r="L644" t="s">
        <v>89</v>
      </c>
      <c r="M644" t="s">
        <v>1406</v>
      </c>
      <c r="N644" t="s">
        <v>523</v>
      </c>
      <c r="O644">
        <v>47756</v>
      </c>
      <c r="P644">
        <v>44500</v>
      </c>
      <c r="Q644">
        <v>9</v>
      </c>
      <c r="R644" t="s">
        <v>262</v>
      </c>
      <c r="S644">
        <v>7421.64</v>
      </c>
      <c r="T644">
        <v>7421.64</v>
      </c>
      <c r="U644">
        <v>0</v>
      </c>
      <c r="V644">
        <v>0</v>
      </c>
      <c r="W644">
        <v>6.3906999999999998</v>
      </c>
      <c r="X644">
        <v>47429.474748000001</v>
      </c>
      <c r="Y644" s="14">
        <v>47429.474748000001</v>
      </c>
      <c r="Z644">
        <v>0</v>
      </c>
      <c r="AA644">
        <v>0</v>
      </c>
      <c r="AB644">
        <v>0</v>
      </c>
      <c r="AC644" t="s">
        <v>523</v>
      </c>
      <c r="AD644">
        <v>5</v>
      </c>
      <c r="AE644">
        <v>5</v>
      </c>
      <c r="AF644">
        <v>0</v>
      </c>
      <c r="AG644">
        <v>0</v>
      </c>
      <c r="AH644" t="s">
        <v>523</v>
      </c>
      <c r="AI644">
        <v>4</v>
      </c>
      <c r="AJ644">
        <v>4</v>
      </c>
      <c r="AL644">
        <v>4</v>
      </c>
      <c r="AM644" t="s">
        <v>95</v>
      </c>
      <c r="AN644">
        <v>0</v>
      </c>
      <c r="AO644" t="s">
        <v>95</v>
      </c>
      <c r="AP644" t="s">
        <v>95</v>
      </c>
      <c r="AQ644">
        <v>1</v>
      </c>
      <c r="AS644">
        <v>1</v>
      </c>
      <c r="AT644" t="s">
        <v>92</v>
      </c>
      <c r="AU644" t="s">
        <v>95</v>
      </c>
      <c r="AV644" t="s">
        <v>94</v>
      </c>
      <c r="AW644">
        <v>7421.64</v>
      </c>
      <c r="AX644">
        <v>0</v>
      </c>
      <c r="AY644">
        <v>1</v>
      </c>
      <c r="AZ644">
        <v>47429.474748000001</v>
      </c>
      <c r="BA644">
        <v>0</v>
      </c>
      <c r="BB644" t="s">
        <v>116</v>
      </c>
      <c r="BC644" t="s">
        <v>2256</v>
      </c>
      <c r="BD644">
        <v>321.70677077393327</v>
      </c>
      <c r="BE644">
        <v>0</v>
      </c>
      <c r="BF644">
        <v>0</v>
      </c>
      <c r="BG644">
        <v>321.70677077393327</v>
      </c>
      <c r="BH644">
        <v>2162.314788314975</v>
      </c>
      <c r="BI644">
        <v>0</v>
      </c>
      <c r="BJ644">
        <v>0</v>
      </c>
      <c r="BK644">
        <v>2162.314788314975</v>
      </c>
      <c r="BL644">
        <v>37943.579798399995</v>
      </c>
      <c r="BM644">
        <v>0</v>
      </c>
      <c r="BN644">
        <v>0</v>
      </c>
      <c r="BO644">
        <v>37943.579798399995</v>
      </c>
      <c r="BP644">
        <v>321.70677077393327</v>
      </c>
      <c r="BQ644">
        <v>0</v>
      </c>
      <c r="BR644">
        <v>0</v>
      </c>
      <c r="BS644" s="14">
        <v>321.70677077393327</v>
      </c>
      <c r="BT644" s="15">
        <v>1671.2988448476608</v>
      </c>
      <c r="BU644" s="15">
        <v>0</v>
      </c>
      <c r="BV644" s="15">
        <v>0</v>
      </c>
      <c r="BW644" s="15">
        <v>1671.2988448476608</v>
      </c>
      <c r="BX644" s="15">
        <v>11233.441556775126</v>
      </c>
      <c r="BY644" s="15">
        <v>0</v>
      </c>
      <c r="BZ644" s="15">
        <v>0</v>
      </c>
      <c r="CA644" s="15">
        <v>11233.441556775126</v>
      </c>
      <c r="CB644" s="15">
        <v>197120.69141066782</v>
      </c>
      <c r="CC644" s="15">
        <v>0</v>
      </c>
      <c r="CD644" s="15">
        <v>0</v>
      </c>
      <c r="CE644" s="15">
        <v>197120.69141066782</v>
      </c>
      <c r="CF644" s="15">
        <v>1671.2988448476608</v>
      </c>
      <c r="CG644" s="15">
        <v>0</v>
      </c>
      <c r="CH644" s="15">
        <v>0</v>
      </c>
      <c r="CI644" s="15">
        <v>1671.2988448476608</v>
      </c>
      <c r="CJ644" s="15" t="s">
        <v>96</v>
      </c>
      <c r="CK644" s="15" t="s">
        <v>523</v>
      </c>
      <c r="CL644" s="15" t="s">
        <v>523</v>
      </c>
      <c r="CM644" s="15" t="s">
        <v>523</v>
      </c>
      <c r="CN644" s="15">
        <v>321.70677077393327</v>
      </c>
      <c r="CO644" s="15">
        <v>2162.314788314975</v>
      </c>
      <c r="CP644" s="15">
        <v>37943.579798399995</v>
      </c>
      <c r="CQ644" s="15">
        <v>321.70677077393327</v>
      </c>
      <c r="CR644" s="14">
        <v>321.70677077393327</v>
      </c>
      <c r="CS644">
        <v>50.33983300325994</v>
      </c>
      <c r="CT644">
        <v>338.35335539377144</v>
      </c>
      <c r="CU644">
        <v>5937.311999999999</v>
      </c>
      <c r="CV644">
        <v>50.33983300325994</v>
      </c>
      <c r="CW644">
        <v>50.33983300325994</v>
      </c>
      <c r="CX644">
        <v>4</v>
      </c>
      <c r="CY644" s="21">
        <f t="shared" si="10"/>
        <v>6.7828448972545065E-3</v>
      </c>
      <c r="CZ644" s="21" t="e">
        <f>VLOOKUP(F644,#REF!,12,0)</f>
        <v>#REF!</v>
      </c>
      <c r="DB644" s="16"/>
    </row>
    <row r="645" spans="1:106">
      <c r="A645" t="s">
        <v>1404</v>
      </c>
      <c r="B645" t="s">
        <v>1472</v>
      </c>
      <c r="C645" t="s">
        <v>2257</v>
      </c>
      <c r="D645" t="s">
        <v>2462</v>
      </c>
      <c r="E645" t="s">
        <v>1404</v>
      </c>
      <c r="F645" t="s">
        <v>1472</v>
      </c>
      <c r="I645" t="s">
        <v>1472</v>
      </c>
      <c r="J645" t="s">
        <v>523</v>
      </c>
      <c r="K645" t="s">
        <v>128</v>
      </c>
      <c r="L645" t="s">
        <v>89</v>
      </c>
      <c r="M645" t="s">
        <v>1406</v>
      </c>
      <c r="N645" t="s">
        <v>523</v>
      </c>
      <c r="O645">
        <v>48029</v>
      </c>
      <c r="P645">
        <v>44500</v>
      </c>
      <c r="Q645">
        <v>10</v>
      </c>
      <c r="R645" t="s">
        <v>262</v>
      </c>
      <c r="S645">
        <v>17460.29</v>
      </c>
      <c r="T645">
        <v>17460.29</v>
      </c>
      <c r="U645">
        <v>0</v>
      </c>
      <c r="V645">
        <v>0</v>
      </c>
      <c r="W645">
        <v>6.3906999999999998</v>
      </c>
      <c r="X645">
        <v>111583.475303</v>
      </c>
      <c r="Y645" s="14">
        <v>111583.475303</v>
      </c>
      <c r="Z645">
        <v>0</v>
      </c>
      <c r="AA645">
        <v>0</v>
      </c>
      <c r="AB645">
        <v>0</v>
      </c>
      <c r="AC645" t="s">
        <v>523</v>
      </c>
      <c r="AD645">
        <v>5</v>
      </c>
      <c r="AE645">
        <v>5</v>
      </c>
      <c r="AF645">
        <v>0</v>
      </c>
      <c r="AG645">
        <v>0</v>
      </c>
      <c r="AH645" t="s">
        <v>523</v>
      </c>
      <c r="AI645">
        <v>4</v>
      </c>
      <c r="AJ645">
        <v>4</v>
      </c>
      <c r="AL645">
        <v>4</v>
      </c>
      <c r="AM645" t="s">
        <v>95</v>
      </c>
      <c r="AN645">
        <v>0</v>
      </c>
      <c r="AO645" t="s">
        <v>95</v>
      </c>
      <c r="AP645" t="s">
        <v>95</v>
      </c>
      <c r="AQ645">
        <v>1</v>
      </c>
      <c r="AS645">
        <v>1</v>
      </c>
      <c r="AT645" t="s">
        <v>92</v>
      </c>
      <c r="AU645" t="s">
        <v>95</v>
      </c>
      <c r="AV645" t="s">
        <v>94</v>
      </c>
      <c r="AW645">
        <v>17460.29</v>
      </c>
      <c r="AX645">
        <v>0</v>
      </c>
      <c r="AY645">
        <v>1</v>
      </c>
      <c r="AZ645">
        <v>111583.475303</v>
      </c>
      <c r="BA645">
        <v>0</v>
      </c>
      <c r="BB645" t="s">
        <v>116</v>
      </c>
      <c r="BC645" t="s">
        <v>2257</v>
      </c>
      <c r="BD645">
        <v>756.85340607687783</v>
      </c>
      <c r="BE645">
        <v>0</v>
      </c>
      <c r="BF645">
        <v>0</v>
      </c>
      <c r="BG645">
        <v>756.85340607687783</v>
      </c>
      <c r="BH645">
        <v>5657.0416062661452</v>
      </c>
      <c r="BI645">
        <v>0</v>
      </c>
      <c r="BJ645">
        <v>0</v>
      </c>
      <c r="BK645">
        <v>5657.0416062661452</v>
      </c>
      <c r="BL645">
        <v>89266.780242400011</v>
      </c>
      <c r="BM645">
        <v>0</v>
      </c>
      <c r="BN645">
        <v>0</v>
      </c>
      <c r="BO645">
        <v>89266.780242400011</v>
      </c>
      <c r="BP645">
        <v>756.85340607687783</v>
      </c>
      <c r="BQ645">
        <v>0</v>
      </c>
      <c r="BR645">
        <v>0</v>
      </c>
      <c r="BS645" s="14">
        <v>756.85340607687783</v>
      </c>
      <c r="BT645" s="15">
        <v>3931.9291299099882</v>
      </c>
      <c r="BU645" s="15">
        <v>0</v>
      </c>
      <c r="BV645" s="15">
        <v>0</v>
      </c>
      <c r="BW645" s="15">
        <v>3931.9291299099882</v>
      </c>
      <c r="BX645" s="15">
        <v>29388.896848713252</v>
      </c>
      <c r="BY645" s="15">
        <v>0</v>
      </c>
      <c r="BZ645" s="15">
        <v>0</v>
      </c>
      <c r="CA645" s="15">
        <v>29388.896848713252</v>
      </c>
      <c r="CB645" s="15">
        <v>463749.85003729229</v>
      </c>
      <c r="CC645" s="15">
        <v>0</v>
      </c>
      <c r="CD645" s="15">
        <v>0</v>
      </c>
      <c r="CE645" s="15">
        <v>463749.85003729229</v>
      </c>
      <c r="CF645" s="15">
        <v>3931.9291299099882</v>
      </c>
      <c r="CG645" s="15">
        <v>0</v>
      </c>
      <c r="CH645" s="15">
        <v>0</v>
      </c>
      <c r="CI645" s="15">
        <v>3931.9291299099882</v>
      </c>
      <c r="CJ645" s="15" t="s">
        <v>96</v>
      </c>
      <c r="CK645" s="15" t="s">
        <v>523</v>
      </c>
      <c r="CL645" s="15" t="s">
        <v>523</v>
      </c>
      <c r="CM645" s="15" t="s">
        <v>523</v>
      </c>
      <c r="CN645" s="15">
        <v>756.85340607687783</v>
      </c>
      <c r="CO645" s="15">
        <v>5657.0416062661452</v>
      </c>
      <c r="CP645" s="15">
        <v>89266.780242400011</v>
      </c>
      <c r="CQ645" s="15">
        <v>756.85340607687783</v>
      </c>
      <c r="CR645" s="14">
        <v>756.85340607687783</v>
      </c>
      <c r="CS645">
        <v>118.4304389310839</v>
      </c>
      <c r="CT645">
        <v>885.19905585712763</v>
      </c>
      <c r="CU645">
        <v>13968.232000000002</v>
      </c>
      <c r="CV645">
        <v>118.4304389310839</v>
      </c>
      <c r="CW645">
        <v>118.4304389310839</v>
      </c>
      <c r="CX645">
        <v>4</v>
      </c>
      <c r="CY645" s="21">
        <f t="shared" si="10"/>
        <v>6.7828448972545065E-3</v>
      </c>
      <c r="CZ645" s="21" t="e">
        <f>VLOOKUP(F645,#REF!,12,0)</f>
        <v>#REF!</v>
      </c>
      <c r="DB645" s="16"/>
    </row>
    <row r="646" spans="1:106">
      <c r="A646" t="s">
        <v>1404</v>
      </c>
      <c r="B646" t="s">
        <v>1473</v>
      </c>
      <c r="C646" t="s">
        <v>2258</v>
      </c>
      <c r="D646" t="s">
        <v>2462</v>
      </c>
      <c r="E646" t="s">
        <v>1404</v>
      </c>
      <c r="F646" t="s">
        <v>1473</v>
      </c>
      <c r="I646" t="s">
        <v>1473</v>
      </c>
      <c r="J646" t="s">
        <v>523</v>
      </c>
      <c r="K646" t="s">
        <v>128</v>
      </c>
      <c r="L646" t="s">
        <v>89</v>
      </c>
      <c r="M646" t="s">
        <v>1406</v>
      </c>
      <c r="N646" t="s">
        <v>523</v>
      </c>
      <c r="O646">
        <v>48121</v>
      </c>
      <c r="P646">
        <v>44500</v>
      </c>
      <c r="Q646">
        <v>10</v>
      </c>
      <c r="R646" t="s">
        <v>262</v>
      </c>
      <c r="S646">
        <v>17745.419999999998</v>
      </c>
      <c r="T646">
        <v>17745.419999999998</v>
      </c>
      <c r="U646">
        <v>0</v>
      </c>
      <c r="V646">
        <v>0</v>
      </c>
      <c r="W646">
        <v>6.3906999999999998</v>
      </c>
      <c r="X646">
        <v>113405.65559399998</v>
      </c>
      <c r="Y646" s="14">
        <v>113405.65559399998</v>
      </c>
      <c r="Z646">
        <v>0</v>
      </c>
      <c r="AA646">
        <v>0</v>
      </c>
      <c r="AB646">
        <v>0</v>
      </c>
      <c r="AC646" t="s">
        <v>523</v>
      </c>
      <c r="AD646">
        <v>5</v>
      </c>
      <c r="AE646">
        <v>5</v>
      </c>
      <c r="AF646">
        <v>0</v>
      </c>
      <c r="AG646">
        <v>0</v>
      </c>
      <c r="AH646" t="s">
        <v>523</v>
      </c>
      <c r="AI646">
        <v>4</v>
      </c>
      <c r="AJ646">
        <v>4</v>
      </c>
      <c r="AL646">
        <v>4</v>
      </c>
      <c r="AM646" t="s">
        <v>95</v>
      </c>
      <c r="AN646">
        <v>0</v>
      </c>
      <c r="AO646" t="s">
        <v>95</v>
      </c>
      <c r="AP646" t="s">
        <v>95</v>
      </c>
      <c r="AQ646">
        <v>1</v>
      </c>
      <c r="AS646">
        <v>1</v>
      </c>
      <c r="AT646" t="s">
        <v>92</v>
      </c>
      <c r="AU646" t="s">
        <v>95</v>
      </c>
      <c r="AV646" t="s">
        <v>94</v>
      </c>
      <c r="AW646">
        <v>17745.419999999998</v>
      </c>
      <c r="AX646">
        <v>0</v>
      </c>
      <c r="AY646">
        <v>1</v>
      </c>
      <c r="AZ646">
        <v>113405.65559399998</v>
      </c>
      <c r="BA646">
        <v>0</v>
      </c>
      <c r="BB646" t="s">
        <v>116</v>
      </c>
      <c r="BC646" t="s">
        <v>2258</v>
      </c>
      <c r="BD646">
        <v>769.21297236556484</v>
      </c>
      <c r="BE646">
        <v>0</v>
      </c>
      <c r="BF646">
        <v>0</v>
      </c>
      <c r="BG646">
        <v>769.21297236556484</v>
      </c>
      <c r="BH646">
        <v>5749.4222181113473</v>
      </c>
      <c r="BI646">
        <v>0</v>
      </c>
      <c r="BJ646">
        <v>0</v>
      </c>
      <c r="BK646">
        <v>5749.4222181113473</v>
      </c>
      <c r="BL646">
        <v>90724.524475199985</v>
      </c>
      <c r="BM646">
        <v>0</v>
      </c>
      <c r="BN646">
        <v>0</v>
      </c>
      <c r="BO646">
        <v>90724.524475199985</v>
      </c>
      <c r="BP646">
        <v>769.21297236556484</v>
      </c>
      <c r="BQ646">
        <v>0</v>
      </c>
      <c r="BR646">
        <v>0</v>
      </c>
      <c r="BS646" s="14">
        <v>769.21297236556484</v>
      </c>
      <c r="BT646" s="15">
        <v>3996.1383127363461</v>
      </c>
      <c r="BU646" s="15">
        <v>0</v>
      </c>
      <c r="BV646" s="15">
        <v>0</v>
      </c>
      <c r="BW646" s="15">
        <v>3996.1383127363461</v>
      </c>
      <c r="BX646" s="15">
        <v>29868.823365310262</v>
      </c>
      <c r="BY646" s="15">
        <v>0</v>
      </c>
      <c r="BZ646" s="15">
        <v>0</v>
      </c>
      <c r="CA646" s="15">
        <v>29868.823365310262</v>
      </c>
      <c r="CB646" s="15">
        <v>471322.97710111144</v>
      </c>
      <c r="CC646" s="15">
        <v>0</v>
      </c>
      <c r="CD646" s="15">
        <v>0</v>
      </c>
      <c r="CE646" s="15">
        <v>471322.97710111144</v>
      </c>
      <c r="CF646" s="15">
        <v>3996.1383127363461</v>
      </c>
      <c r="CG646" s="15">
        <v>0</v>
      </c>
      <c r="CH646" s="15">
        <v>0</v>
      </c>
      <c r="CI646" s="15">
        <v>3996.1383127363461</v>
      </c>
      <c r="CJ646" s="15" t="s">
        <v>96</v>
      </c>
      <c r="CK646" s="15" t="s">
        <v>523</v>
      </c>
      <c r="CL646" s="15" t="s">
        <v>523</v>
      </c>
      <c r="CM646" s="15" t="s">
        <v>523</v>
      </c>
      <c r="CN646" s="15">
        <v>769.21297236556484</v>
      </c>
      <c r="CO646" s="15">
        <v>5749.4222181113473</v>
      </c>
      <c r="CP646" s="15">
        <v>90724.524475199985</v>
      </c>
      <c r="CQ646" s="15">
        <v>769.21297236556484</v>
      </c>
      <c r="CR646" s="14">
        <v>769.21297236556484</v>
      </c>
      <c r="CS646">
        <v>120.36443149663806</v>
      </c>
      <c r="CT646">
        <v>899.65453207181486</v>
      </c>
      <c r="CU646">
        <v>14196.335999999998</v>
      </c>
      <c r="CV646">
        <v>120.36443149663806</v>
      </c>
      <c r="CW646">
        <v>120.36443149663806</v>
      </c>
      <c r="CX646">
        <v>4</v>
      </c>
      <c r="CY646" s="21">
        <f t="shared" si="10"/>
        <v>6.7828448972545074E-3</v>
      </c>
      <c r="CZ646" s="21" t="e">
        <f>VLOOKUP(F646,#REF!,12,0)</f>
        <v>#REF!</v>
      </c>
      <c r="DB646" s="16"/>
    </row>
    <row r="647" spans="1:106">
      <c r="A647" t="s">
        <v>1404</v>
      </c>
      <c r="B647" t="s">
        <v>1474</v>
      </c>
      <c r="C647" t="s">
        <v>2259</v>
      </c>
      <c r="D647" t="s">
        <v>2462</v>
      </c>
      <c r="E647" t="s">
        <v>1404</v>
      </c>
      <c r="F647" t="s">
        <v>1474</v>
      </c>
      <c r="I647" t="s">
        <v>1474</v>
      </c>
      <c r="J647" t="s">
        <v>523</v>
      </c>
      <c r="K647" t="s">
        <v>128</v>
      </c>
      <c r="L647" t="s">
        <v>89</v>
      </c>
      <c r="M647" t="s">
        <v>1406</v>
      </c>
      <c r="N647" t="s">
        <v>523</v>
      </c>
      <c r="O647">
        <v>47968</v>
      </c>
      <c r="P647">
        <v>44500</v>
      </c>
      <c r="Q647">
        <v>10</v>
      </c>
      <c r="R647" t="s">
        <v>262</v>
      </c>
      <c r="S647">
        <v>21372.5</v>
      </c>
      <c r="T647">
        <v>21372.5</v>
      </c>
      <c r="U647">
        <v>0</v>
      </c>
      <c r="V647">
        <v>0</v>
      </c>
      <c r="W647">
        <v>6.3906999999999998</v>
      </c>
      <c r="X647">
        <v>136585.23574999999</v>
      </c>
      <c r="Y647" s="14">
        <v>136585.23574999999</v>
      </c>
      <c r="Z647">
        <v>0</v>
      </c>
      <c r="AA647">
        <v>0</v>
      </c>
      <c r="AB647">
        <v>0</v>
      </c>
      <c r="AC647" t="s">
        <v>523</v>
      </c>
      <c r="AD647">
        <v>5</v>
      </c>
      <c r="AE647">
        <v>5</v>
      </c>
      <c r="AF647">
        <v>0</v>
      </c>
      <c r="AG647">
        <v>0</v>
      </c>
      <c r="AH647" t="s">
        <v>523</v>
      </c>
      <c r="AI647">
        <v>4</v>
      </c>
      <c r="AJ647">
        <v>4</v>
      </c>
      <c r="AL647">
        <v>4</v>
      </c>
      <c r="AM647" t="s">
        <v>95</v>
      </c>
      <c r="AN647">
        <v>0</v>
      </c>
      <c r="AO647" t="s">
        <v>95</v>
      </c>
      <c r="AP647" t="s">
        <v>95</v>
      </c>
      <c r="AQ647">
        <v>1</v>
      </c>
      <c r="AS647">
        <v>1</v>
      </c>
      <c r="AT647" t="s">
        <v>92</v>
      </c>
      <c r="AU647" t="s">
        <v>95</v>
      </c>
      <c r="AV647" t="s">
        <v>94</v>
      </c>
      <c r="AW647">
        <v>21372.5</v>
      </c>
      <c r="AX647">
        <v>0</v>
      </c>
      <c r="AY647">
        <v>1</v>
      </c>
      <c r="AZ647">
        <v>136585.23574999999</v>
      </c>
      <c r="BA647">
        <v>0</v>
      </c>
      <c r="BB647" t="s">
        <v>116</v>
      </c>
      <c r="BC647" t="s">
        <v>2259</v>
      </c>
      <c r="BD647">
        <v>926.43646934719129</v>
      </c>
      <c r="BE647">
        <v>0</v>
      </c>
      <c r="BF647">
        <v>0</v>
      </c>
      <c r="BG647">
        <v>926.43646934719129</v>
      </c>
      <c r="BH647">
        <v>6924.5769531848091</v>
      </c>
      <c r="BI647">
        <v>0</v>
      </c>
      <c r="BJ647">
        <v>0</v>
      </c>
      <c r="BK647">
        <v>6924.5769531848091</v>
      </c>
      <c r="BL647">
        <v>109268.18859999999</v>
      </c>
      <c r="BM647">
        <v>0</v>
      </c>
      <c r="BN647">
        <v>0</v>
      </c>
      <c r="BO647">
        <v>109268.18859999999</v>
      </c>
      <c r="BP647">
        <v>926.43646934719129</v>
      </c>
      <c r="BQ647">
        <v>0</v>
      </c>
      <c r="BR647">
        <v>0</v>
      </c>
      <c r="BS647" s="14">
        <v>926.43646934719129</v>
      </c>
      <c r="BT647" s="15">
        <v>4812.9301019055938</v>
      </c>
      <c r="BU647" s="15">
        <v>0</v>
      </c>
      <c r="BV647" s="15">
        <v>0</v>
      </c>
      <c r="BW647" s="15">
        <v>4812.9301019055938</v>
      </c>
      <c r="BX647" s="15">
        <v>35973.869729490405</v>
      </c>
      <c r="BY647" s="15">
        <v>0</v>
      </c>
      <c r="BZ647" s="15">
        <v>0</v>
      </c>
      <c r="CA647" s="15">
        <v>35973.869729490405</v>
      </c>
      <c r="CB647" s="15">
        <v>567659.16659585992</v>
      </c>
      <c r="CC647" s="15">
        <v>0</v>
      </c>
      <c r="CD647" s="15">
        <v>0</v>
      </c>
      <c r="CE647" s="15">
        <v>567659.16659585992</v>
      </c>
      <c r="CF647" s="15">
        <v>4812.9301019055938</v>
      </c>
      <c r="CG647" s="15">
        <v>0</v>
      </c>
      <c r="CH647" s="15">
        <v>0</v>
      </c>
      <c r="CI647" s="15">
        <v>4812.9301019055938</v>
      </c>
      <c r="CJ647" s="15" t="s">
        <v>96</v>
      </c>
      <c r="CK647" s="15" t="s">
        <v>523</v>
      </c>
      <c r="CL647" s="15" t="s">
        <v>523</v>
      </c>
      <c r="CM647" s="15" t="s">
        <v>523</v>
      </c>
      <c r="CN647" s="15">
        <v>926.43646934719129</v>
      </c>
      <c r="CO647" s="15">
        <v>6924.5769531848091</v>
      </c>
      <c r="CP647" s="15">
        <v>109268.18859999999</v>
      </c>
      <c r="CQ647" s="15">
        <v>926.43646934719129</v>
      </c>
      <c r="CR647" s="14">
        <v>926.43646934719129</v>
      </c>
      <c r="CS647">
        <v>144.96635256657194</v>
      </c>
      <c r="CT647">
        <v>1083.5396675144834</v>
      </c>
      <c r="CU647">
        <v>17098</v>
      </c>
      <c r="CV647">
        <v>144.96635256657194</v>
      </c>
      <c r="CW647">
        <v>144.96635256657194</v>
      </c>
      <c r="CX647">
        <v>4</v>
      </c>
      <c r="CY647" s="21">
        <f t="shared" si="10"/>
        <v>6.7828448972545065E-3</v>
      </c>
      <c r="CZ647" s="21" t="e">
        <f>VLOOKUP(F647,#REF!,12,0)</f>
        <v>#REF!</v>
      </c>
      <c r="DB647" s="16"/>
    </row>
    <row r="648" spans="1:106">
      <c r="A648" t="s">
        <v>1404</v>
      </c>
      <c r="B648" t="s">
        <v>1475</v>
      </c>
      <c r="C648" t="s">
        <v>2260</v>
      </c>
      <c r="D648" t="s">
        <v>2462</v>
      </c>
      <c r="E648" t="s">
        <v>1404</v>
      </c>
      <c r="F648" t="s">
        <v>1475</v>
      </c>
      <c r="I648" t="s">
        <v>1475</v>
      </c>
      <c r="J648" t="s">
        <v>523</v>
      </c>
      <c r="K648" t="s">
        <v>128</v>
      </c>
      <c r="L648" t="s">
        <v>89</v>
      </c>
      <c r="M648" t="s">
        <v>1406</v>
      </c>
      <c r="N648" t="s">
        <v>523</v>
      </c>
      <c r="O648">
        <v>47998</v>
      </c>
      <c r="P648">
        <v>44500</v>
      </c>
      <c r="Q648">
        <v>10</v>
      </c>
      <c r="R648" t="s">
        <v>262</v>
      </c>
      <c r="S648">
        <v>74894.31</v>
      </c>
      <c r="T648">
        <v>74894.31</v>
      </c>
      <c r="U648">
        <v>0</v>
      </c>
      <c r="V648">
        <v>0</v>
      </c>
      <c r="W648">
        <v>6.3906999999999998</v>
      </c>
      <c r="X648">
        <v>478627.06691699999</v>
      </c>
      <c r="Y648" s="14">
        <v>478627.06691699999</v>
      </c>
      <c r="Z648">
        <v>0</v>
      </c>
      <c r="AA648">
        <v>0</v>
      </c>
      <c r="AB648">
        <v>0</v>
      </c>
      <c r="AC648" t="s">
        <v>523</v>
      </c>
      <c r="AD648">
        <v>5</v>
      </c>
      <c r="AE648">
        <v>5</v>
      </c>
      <c r="AF648">
        <v>0</v>
      </c>
      <c r="AG648">
        <v>0</v>
      </c>
      <c r="AH648" t="s">
        <v>523</v>
      </c>
      <c r="AI648">
        <v>4</v>
      </c>
      <c r="AJ648">
        <v>4</v>
      </c>
      <c r="AL648">
        <v>4</v>
      </c>
      <c r="AM648" t="s">
        <v>95</v>
      </c>
      <c r="AN648">
        <v>0</v>
      </c>
      <c r="AO648" t="s">
        <v>95</v>
      </c>
      <c r="AP648" t="s">
        <v>95</v>
      </c>
      <c r="AQ648">
        <v>1</v>
      </c>
      <c r="AS648">
        <v>1</v>
      </c>
      <c r="AT648" t="s">
        <v>92</v>
      </c>
      <c r="AU648" t="s">
        <v>95</v>
      </c>
      <c r="AV648" t="s">
        <v>94</v>
      </c>
      <c r="AW648">
        <v>74894.31</v>
      </c>
      <c r="AX648">
        <v>0</v>
      </c>
      <c r="AY648">
        <v>1</v>
      </c>
      <c r="AZ648">
        <v>478627.06691699999</v>
      </c>
      <c r="BA648">
        <v>0</v>
      </c>
      <c r="BB648" t="s">
        <v>116</v>
      </c>
      <c r="BC648" t="s">
        <v>2260</v>
      </c>
      <c r="BD648">
        <v>3246.4531585258646</v>
      </c>
      <c r="BE648">
        <v>0</v>
      </c>
      <c r="BF648">
        <v>0</v>
      </c>
      <c r="BG648">
        <v>3246.4531585258646</v>
      </c>
      <c r="BH648">
        <v>24265.360297142532</v>
      </c>
      <c r="BI648">
        <v>0</v>
      </c>
      <c r="BJ648">
        <v>0</v>
      </c>
      <c r="BK648">
        <v>24265.360297142532</v>
      </c>
      <c r="BL648">
        <v>382901.65353359998</v>
      </c>
      <c r="BM648">
        <v>0</v>
      </c>
      <c r="BN648">
        <v>0</v>
      </c>
      <c r="BO648">
        <v>382901.65353359998</v>
      </c>
      <c r="BP648">
        <v>3246.4531585258646</v>
      </c>
      <c r="BQ648">
        <v>0</v>
      </c>
      <c r="BR648">
        <v>0</v>
      </c>
      <c r="BS648" s="14">
        <v>3246.4531585258646</v>
      </c>
      <c r="BT648" s="15">
        <v>16865.648803857719</v>
      </c>
      <c r="BU648" s="15">
        <v>0</v>
      </c>
      <c r="BV648" s="15">
        <v>0</v>
      </c>
      <c r="BW648" s="15">
        <v>16865.648803857719</v>
      </c>
      <c r="BX648" s="15">
        <v>126060.97327968516</v>
      </c>
      <c r="BY648" s="15">
        <v>0</v>
      </c>
      <c r="BZ648" s="15">
        <v>0</v>
      </c>
      <c r="CA648" s="15">
        <v>126060.97327968516</v>
      </c>
      <c r="CB648" s="15">
        <v>1989212.3802724052</v>
      </c>
      <c r="CC648" s="15">
        <v>0</v>
      </c>
      <c r="CD648" s="15">
        <v>0</v>
      </c>
      <c r="CE648" s="15">
        <v>1989212.3802724052</v>
      </c>
      <c r="CF648" s="15">
        <v>16865.648803857719</v>
      </c>
      <c r="CG648" s="15">
        <v>0</v>
      </c>
      <c r="CH648" s="15">
        <v>0</v>
      </c>
      <c r="CI648" s="15">
        <v>16865.648803857719</v>
      </c>
      <c r="CJ648" s="15" t="s">
        <v>96</v>
      </c>
      <c r="CK648" s="15" t="s">
        <v>523</v>
      </c>
      <c r="CL648" s="15" t="s">
        <v>523</v>
      </c>
      <c r="CM648" s="15" t="s">
        <v>523</v>
      </c>
      <c r="CN648" s="15">
        <v>3246.4531585258646</v>
      </c>
      <c r="CO648" s="15">
        <v>24265.360297142532</v>
      </c>
      <c r="CP648" s="15">
        <v>382901.65353359998</v>
      </c>
      <c r="CQ648" s="15">
        <v>3246.4531585258646</v>
      </c>
      <c r="CR648" s="14">
        <v>3246.4531585258646</v>
      </c>
      <c r="CS648">
        <v>507.99648841689719</v>
      </c>
      <c r="CT648">
        <v>3796.9800330390303</v>
      </c>
      <c r="CU648">
        <v>59915.447999999997</v>
      </c>
      <c r="CV648">
        <v>507.99648841689719</v>
      </c>
      <c r="CW648">
        <v>507.99648841689719</v>
      </c>
      <c r="CX648">
        <v>4</v>
      </c>
      <c r="CY648" s="21">
        <f t="shared" si="10"/>
        <v>6.7828448972545065E-3</v>
      </c>
      <c r="CZ648" s="21" t="e">
        <f>VLOOKUP(F648,#REF!,12,0)</f>
        <v>#REF!</v>
      </c>
      <c r="DB648" s="16"/>
    </row>
    <row r="649" spans="1:106">
      <c r="A649" t="s">
        <v>1404</v>
      </c>
      <c r="B649" t="s">
        <v>1476</v>
      </c>
      <c r="C649" t="s">
        <v>2261</v>
      </c>
      <c r="D649" t="s">
        <v>2462</v>
      </c>
      <c r="E649" t="s">
        <v>1404</v>
      </c>
      <c r="F649" t="s">
        <v>1476</v>
      </c>
      <c r="I649" t="s">
        <v>1476</v>
      </c>
      <c r="J649" t="s">
        <v>523</v>
      </c>
      <c r="K649" t="s">
        <v>128</v>
      </c>
      <c r="L649" t="s">
        <v>89</v>
      </c>
      <c r="M649" t="s">
        <v>1406</v>
      </c>
      <c r="N649" t="s">
        <v>523</v>
      </c>
      <c r="O649">
        <v>48243</v>
      </c>
      <c r="P649">
        <v>44500</v>
      </c>
      <c r="Q649">
        <v>11</v>
      </c>
      <c r="R649" t="s">
        <v>262</v>
      </c>
      <c r="S649">
        <v>24011.82</v>
      </c>
      <c r="T649">
        <v>24011.82</v>
      </c>
      <c r="U649">
        <v>0</v>
      </c>
      <c r="V649">
        <v>0</v>
      </c>
      <c r="W649">
        <v>6.3906999999999998</v>
      </c>
      <c r="X649">
        <v>153452.338074</v>
      </c>
      <c r="Y649" s="14">
        <v>153452.338074</v>
      </c>
      <c r="Z649">
        <v>0</v>
      </c>
      <c r="AA649">
        <v>0</v>
      </c>
      <c r="AB649">
        <v>0</v>
      </c>
      <c r="AC649" t="s">
        <v>523</v>
      </c>
      <c r="AD649">
        <v>5</v>
      </c>
      <c r="AE649">
        <v>5</v>
      </c>
      <c r="AF649">
        <v>0</v>
      </c>
      <c r="AG649">
        <v>0</v>
      </c>
      <c r="AH649" t="s">
        <v>523</v>
      </c>
      <c r="AI649">
        <v>4</v>
      </c>
      <c r="AJ649">
        <v>4</v>
      </c>
      <c r="AL649">
        <v>4</v>
      </c>
      <c r="AM649" t="s">
        <v>95</v>
      </c>
      <c r="AN649">
        <v>0</v>
      </c>
      <c r="AO649" t="s">
        <v>95</v>
      </c>
      <c r="AP649" t="s">
        <v>95</v>
      </c>
      <c r="AQ649">
        <v>1</v>
      </c>
      <c r="AS649">
        <v>1</v>
      </c>
      <c r="AT649" t="s">
        <v>92</v>
      </c>
      <c r="AU649" t="s">
        <v>95</v>
      </c>
      <c r="AV649" t="s">
        <v>94</v>
      </c>
      <c r="AW649">
        <v>24011.82</v>
      </c>
      <c r="AX649">
        <v>0</v>
      </c>
      <c r="AY649">
        <v>1</v>
      </c>
      <c r="AZ649">
        <v>153452.338074</v>
      </c>
      <c r="BA649">
        <v>0</v>
      </c>
      <c r="BB649" t="s">
        <v>116</v>
      </c>
      <c r="BC649" t="s">
        <v>2261</v>
      </c>
      <c r="BD649">
        <v>1040.8434082770045</v>
      </c>
      <c r="BE649">
        <v>0</v>
      </c>
      <c r="BF649">
        <v>0</v>
      </c>
      <c r="BG649">
        <v>1040.8434082770045</v>
      </c>
      <c r="BH649">
        <v>8520.137815971173</v>
      </c>
      <c r="BI649">
        <v>0</v>
      </c>
      <c r="BJ649">
        <v>0</v>
      </c>
      <c r="BK649">
        <v>8520.137815971173</v>
      </c>
      <c r="BL649">
        <v>122761.8704592</v>
      </c>
      <c r="BM649">
        <v>0</v>
      </c>
      <c r="BN649">
        <v>0</v>
      </c>
      <c r="BO649">
        <v>122761.8704592</v>
      </c>
      <c r="BP649">
        <v>1040.8434082770045</v>
      </c>
      <c r="BQ649">
        <v>0</v>
      </c>
      <c r="BR649">
        <v>0</v>
      </c>
      <c r="BS649" s="14">
        <v>1040.8434082770045</v>
      </c>
      <c r="BT649" s="15">
        <v>5407.2855903398658</v>
      </c>
      <c r="BU649" s="15">
        <v>0</v>
      </c>
      <c r="BV649" s="15">
        <v>0</v>
      </c>
      <c r="BW649" s="15">
        <v>5407.2855903398658</v>
      </c>
      <c r="BX649" s="15">
        <v>44262.967967751843</v>
      </c>
      <c r="BY649" s="15">
        <v>0</v>
      </c>
      <c r="BZ649" s="15">
        <v>0</v>
      </c>
      <c r="CA649" s="15">
        <v>44262.967967751843</v>
      </c>
      <c r="CB649" s="15">
        <v>637760.19322258991</v>
      </c>
      <c r="CC649" s="15">
        <v>0</v>
      </c>
      <c r="CD649" s="15">
        <v>0</v>
      </c>
      <c r="CE649" s="15">
        <v>637760.19322258991</v>
      </c>
      <c r="CF649" s="15">
        <v>5407.2855903398658</v>
      </c>
      <c r="CG649" s="15">
        <v>0</v>
      </c>
      <c r="CH649" s="15">
        <v>0</v>
      </c>
      <c r="CI649" s="15">
        <v>5407.2855903398658</v>
      </c>
      <c r="CJ649" s="15" t="s">
        <v>96</v>
      </c>
      <c r="CK649" s="15" t="s">
        <v>523</v>
      </c>
      <c r="CL649" s="15" t="s">
        <v>523</v>
      </c>
      <c r="CM649" s="15" t="s">
        <v>523</v>
      </c>
      <c r="CN649" s="15">
        <v>1040.8434082770045</v>
      </c>
      <c r="CO649" s="15">
        <v>8520.137815971173</v>
      </c>
      <c r="CP649" s="15">
        <v>122761.8704592</v>
      </c>
      <c r="CQ649" s="15">
        <v>1040.8434082770045</v>
      </c>
      <c r="CR649" s="14">
        <v>1040.8434082770045</v>
      </c>
      <c r="CS649">
        <v>162.86845076079373</v>
      </c>
      <c r="CT649">
        <v>1333.2088528598076</v>
      </c>
      <c r="CU649">
        <v>19209.456000000002</v>
      </c>
      <c r="CV649">
        <v>162.86845076079373</v>
      </c>
      <c r="CW649">
        <v>162.86845076079373</v>
      </c>
      <c r="CX649">
        <v>4</v>
      </c>
      <c r="CY649" s="21">
        <f t="shared" si="10"/>
        <v>6.7828448972545082E-3</v>
      </c>
      <c r="CZ649" s="21" t="e">
        <f>VLOOKUP(F649,#REF!,12,0)</f>
        <v>#REF!</v>
      </c>
      <c r="DB649" s="16"/>
    </row>
    <row r="650" spans="1:106">
      <c r="A650" t="s">
        <v>1404</v>
      </c>
      <c r="B650" t="s">
        <v>1477</v>
      </c>
      <c r="C650" t="s">
        <v>2262</v>
      </c>
      <c r="D650" t="s">
        <v>2462</v>
      </c>
      <c r="E650" t="s">
        <v>1404</v>
      </c>
      <c r="F650" t="s">
        <v>1477</v>
      </c>
      <c r="I650" t="s">
        <v>1477</v>
      </c>
      <c r="J650" t="s">
        <v>523</v>
      </c>
      <c r="K650" t="s">
        <v>128</v>
      </c>
      <c r="L650" t="s">
        <v>89</v>
      </c>
      <c r="M650" t="s">
        <v>1406</v>
      </c>
      <c r="N650" t="s">
        <v>523</v>
      </c>
      <c r="O650">
        <v>48029</v>
      </c>
      <c r="P650">
        <v>44500</v>
      </c>
      <c r="Q650">
        <v>10</v>
      </c>
      <c r="R650" t="s">
        <v>262</v>
      </c>
      <c r="S650">
        <v>3894.2</v>
      </c>
      <c r="T650">
        <v>3894.2</v>
      </c>
      <c r="U650">
        <v>0</v>
      </c>
      <c r="V650">
        <v>0</v>
      </c>
      <c r="W650">
        <v>6.3906999999999998</v>
      </c>
      <c r="X650">
        <v>24886.663939999999</v>
      </c>
      <c r="Y650" s="14">
        <v>24886.663939999999</v>
      </c>
      <c r="Z650">
        <v>0</v>
      </c>
      <c r="AA650">
        <v>0</v>
      </c>
      <c r="AB650">
        <v>0</v>
      </c>
      <c r="AC650" t="s">
        <v>523</v>
      </c>
      <c r="AD650">
        <v>5</v>
      </c>
      <c r="AE650">
        <v>5</v>
      </c>
      <c r="AF650">
        <v>0</v>
      </c>
      <c r="AG650">
        <v>0</v>
      </c>
      <c r="AH650" t="s">
        <v>523</v>
      </c>
      <c r="AI650">
        <v>4</v>
      </c>
      <c r="AJ650">
        <v>4</v>
      </c>
      <c r="AL650">
        <v>4</v>
      </c>
      <c r="AM650" t="s">
        <v>95</v>
      </c>
      <c r="AN650">
        <v>0</v>
      </c>
      <c r="AO650" t="s">
        <v>95</v>
      </c>
      <c r="AP650" t="s">
        <v>95</v>
      </c>
      <c r="AQ650">
        <v>1</v>
      </c>
      <c r="AS650">
        <v>1</v>
      </c>
      <c r="AT650" t="s">
        <v>92</v>
      </c>
      <c r="AU650" t="s">
        <v>95</v>
      </c>
      <c r="AV650" t="s">
        <v>94</v>
      </c>
      <c r="AW650">
        <v>3894.2</v>
      </c>
      <c r="AX650">
        <v>0</v>
      </c>
      <c r="AY650">
        <v>1</v>
      </c>
      <c r="AZ650">
        <v>24886.663939999999</v>
      </c>
      <c r="BA650">
        <v>0</v>
      </c>
      <c r="BB650" t="s">
        <v>116</v>
      </c>
      <c r="BC650" t="s">
        <v>2262</v>
      </c>
      <c r="BD650">
        <v>168.80238151511674</v>
      </c>
      <c r="BE650">
        <v>0</v>
      </c>
      <c r="BF650">
        <v>0</v>
      </c>
      <c r="BG650">
        <v>168.80238151511674</v>
      </c>
      <c r="BH650">
        <v>1261.7002021800113</v>
      </c>
      <c r="BI650">
        <v>0</v>
      </c>
      <c r="BJ650">
        <v>0</v>
      </c>
      <c r="BK650">
        <v>1261.7002021800113</v>
      </c>
      <c r="BL650">
        <v>19909.331151999999</v>
      </c>
      <c r="BM650">
        <v>0</v>
      </c>
      <c r="BN650">
        <v>0</v>
      </c>
      <c r="BO650">
        <v>19909.331151999999</v>
      </c>
      <c r="BP650">
        <v>168.80238151511674</v>
      </c>
      <c r="BQ650">
        <v>0</v>
      </c>
      <c r="BR650">
        <v>0</v>
      </c>
      <c r="BS650" s="14">
        <v>168.80238151511674</v>
      </c>
      <c r="BT650" s="15">
        <v>876.94525220918297</v>
      </c>
      <c r="BU650" s="15">
        <v>0</v>
      </c>
      <c r="BV650" s="15">
        <v>0</v>
      </c>
      <c r="BW650" s="15">
        <v>876.94525220918297</v>
      </c>
      <c r="BX650" s="15">
        <v>6554.6587203453764</v>
      </c>
      <c r="BY650" s="15">
        <v>0</v>
      </c>
      <c r="BZ650" s="15">
        <v>0</v>
      </c>
      <c r="CA650" s="15">
        <v>6554.6587203453764</v>
      </c>
      <c r="CB650" s="15">
        <v>103430.9662677552</v>
      </c>
      <c r="CC650" s="15">
        <v>0</v>
      </c>
      <c r="CD650" s="15">
        <v>0</v>
      </c>
      <c r="CE650" s="15">
        <v>103430.9662677552</v>
      </c>
      <c r="CF650" s="15">
        <v>876.94525220918297</v>
      </c>
      <c r="CG650" s="15">
        <v>0</v>
      </c>
      <c r="CH650" s="15">
        <v>0</v>
      </c>
      <c r="CI650" s="15">
        <v>876.94525220918297</v>
      </c>
      <c r="CJ650" s="15" t="s">
        <v>96</v>
      </c>
      <c r="CK650" s="15" t="s">
        <v>523</v>
      </c>
      <c r="CL650" s="15" t="s">
        <v>523</v>
      </c>
      <c r="CM650" s="15" t="s">
        <v>523</v>
      </c>
      <c r="CN650" s="15">
        <v>168.80238151511674</v>
      </c>
      <c r="CO650" s="15">
        <v>1261.7002021800113</v>
      </c>
      <c r="CP650" s="15">
        <v>19909.331151999999</v>
      </c>
      <c r="CQ650" s="15">
        <v>168.80238151511674</v>
      </c>
      <c r="CR650" s="14">
        <v>168.80238151511674</v>
      </c>
      <c r="CS650">
        <v>26.413754598888499</v>
      </c>
      <c r="CT650">
        <v>197.42754348976032</v>
      </c>
      <c r="CU650">
        <v>3115.36</v>
      </c>
      <c r="CV650">
        <v>26.413754598888499</v>
      </c>
      <c r="CW650">
        <v>26.413754598888499</v>
      </c>
      <c r="CX650">
        <v>4</v>
      </c>
      <c r="CY650" s="21">
        <f t="shared" si="10"/>
        <v>6.7828448972545074E-3</v>
      </c>
      <c r="CZ650" s="21" t="e">
        <f>VLOOKUP(F650,#REF!,12,0)</f>
        <v>#REF!</v>
      </c>
      <c r="DB650" s="16"/>
    </row>
    <row r="651" spans="1:106">
      <c r="A651" t="s">
        <v>1404</v>
      </c>
      <c r="B651" t="s">
        <v>1478</v>
      </c>
      <c r="C651" t="s">
        <v>2263</v>
      </c>
      <c r="D651" t="s">
        <v>2462</v>
      </c>
      <c r="E651" t="s">
        <v>1404</v>
      </c>
      <c r="F651" t="s">
        <v>1478</v>
      </c>
      <c r="I651" t="s">
        <v>1478</v>
      </c>
      <c r="J651" t="s">
        <v>523</v>
      </c>
      <c r="K651" t="s">
        <v>128</v>
      </c>
      <c r="L651" t="s">
        <v>89</v>
      </c>
      <c r="M651" t="s">
        <v>1406</v>
      </c>
      <c r="N651" t="s">
        <v>523</v>
      </c>
      <c r="O651">
        <v>47816</v>
      </c>
      <c r="P651">
        <v>44500</v>
      </c>
      <c r="Q651">
        <v>10</v>
      </c>
      <c r="R651" t="s">
        <v>262</v>
      </c>
      <c r="S651">
        <v>15135.92</v>
      </c>
      <c r="T651">
        <v>15135.92</v>
      </c>
      <c r="U651">
        <v>0</v>
      </c>
      <c r="V651">
        <v>0</v>
      </c>
      <c r="W651">
        <v>6.3906999999999998</v>
      </c>
      <c r="X651">
        <v>96729.123943999992</v>
      </c>
      <c r="Y651" s="14">
        <v>96729.123943999992</v>
      </c>
      <c r="Z651">
        <v>0</v>
      </c>
      <c r="AA651">
        <v>0</v>
      </c>
      <c r="AB651">
        <v>0</v>
      </c>
      <c r="AC651" t="s">
        <v>523</v>
      </c>
      <c r="AD651">
        <v>5</v>
      </c>
      <c r="AE651">
        <v>5</v>
      </c>
      <c r="AF651">
        <v>0</v>
      </c>
      <c r="AG651">
        <v>0</v>
      </c>
      <c r="AH651" t="s">
        <v>523</v>
      </c>
      <c r="AI651">
        <v>4</v>
      </c>
      <c r="AJ651">
        <v>4</v>
      </c>
      <c r="AL651">
        <v>4</v>
      </c>
      <c r="AM651" t="s">
        <v>95</v>
      </c>
      <c r="AN651">
        <v>0</v>
      </c>
      <c r="AO651" t="s">
        <v>95</v>
      </c>
      <c r="AP651" t="s">
        <v>95</v>
      </c>
      <c r="AQ651">
        <v>1</v>
      </c>
      <c r="AS651">
        <v>1</v>
      </c>
      <c r="AT651" t="s">
        <v>92</v>
      </c>
      <c r="AU651" t="s">
        <v>95</v>
      </c>
      <c r="AV651" t="s">
        <v>94</v>
      </c>
      <c r="AW651">
        <v>15135.92</v>
      </c>
      <c r="AX651">
        <v>0</v>
      </c>
      <c r="AY651">
        <v>1</v>
      </c>
      <c r="AZ651">
        <v>96729.123943999992</v>
      </c>
      <c r="BA651">
        <v>0</v>
      </c>
      <c r="BB651" t="s">
        <v>116</v>
      </c>
      <c r="BC651" t="s">
        <v>2263</v>
      </c>
      <c r="BD651">
        <v>656.09864475945903</v>
      </c>
      <c r="BE651">
        <v>0</v>
      </c>
      <c r="BF651">
        <v>0</v>
      </c>
      <c r="BG651">
        <v>656.09864475945903</v>
      </c>
      <c r="BH651">
        <v>4903.958020692432</v>
      </c>
      <c r="BI651">
        <v>0</v>
      </c>
      <c r="BJ651">
        <v>0</v>
      </c>
      <c r="BK651">
        <v>4903.958020692432</v>
      </c>
      <c r="BL651">
        <v>77383.299155199988</v>
      </c>
      <c r="BM651">
        <v>0</v>
      </c>
      <c r="BN651">
        <v>0</v>
      </c>
      <c r="BO651">
        <v>77383.299155199988</v>
      </c>
      <c r="BP651">
        <v>656.09864475945903</v>
      </c>
      <c r="BQ651">
        <v>0</v>
      </c>
      <c r="BR651">
        <v>0</v>
      </c>
      <c r="BS651" s="14">
        <v>656.09864475945903</v>
      </c>
      <c r="BT651" s="15">
        <v>3408.4980693898656</v>
      </c>
      <c r="BU651" s="15">
        <v>0</v>
      </c>
      <c r="BV651" s="15">
        <v>0</v>
      </c>
      <c r="BW651" s="15">
        <v>3408.4980693898656</v>
      </c>
      <c r="BX651" s="15">
        <v>25476.552313299253</v>
      </c>
      <c r="BY651" s="15">
        <v>0</v>
      </c>
      <c r="BZ651" s="15">
        <v>0</v>
      </c>
      <c r="CA651" s="15">
        <v>25476.552313299253</v>
      </c>
      <c r="CB651" s="15">
        <v>402013.97744117945</v>
      </c>
      <c r="CC651" s="15">
        <v>0</v>
      </c>
      <c r="CD651" s="15">
        <v>0</v>
      </c>
      <c r="CE651" s="15">
        <v>402013.97744117945</v>
      </c>
      <c r="CF651" s="15">
        <v>3408.4980693898656</v>
      </c>
      <c r="CG651" s="15">
        <v>0</v>
      </c>
      <c r="CH651" s="15">
        <v>0</v>
      </c>
      <c r="CI651" s="15">
        <v>3408.4980693898656</v>
      </c>
      <c r="CJ651" s="15" t="s">
        <v>96</v>
      </c>
      <c r="CK651" s="15" t="s">
        <v>523</v>
      </c>
      <c r="CL651" s="15" t="s">
        <v>523</v>
      </c>
      <c r="CM651" s="15" t="s">
        <v>523</v>
      </c>
      <c r="CN651" s="15">
        <v>656.09864475945903</v>
      </c>
      <c r="CO651" s="15">
        <v>4903.958020692432</v>
      </c>
      <c r="CP651" s="15">
        <v>77383.299155199988</v>
      </c>
      <c r="CQ651" s="15">
        <v>656.09864475945903</v>
      </c>
      <c r="CR651" s="14">
        <v>656.09864475945903</v>
      </c>
      <c r="CS651">
        <v>102.66459773725242</v>
      </c>
      <c r="CT651">
        <v>767.35850856595243</v>
      </c>
      <c r="CU651">
        <v>12108.735999999999</v>
      </c>
      <c r="CV651">
        <v>102.66459773725242</v>
      </c>
      <c r="CW651">
        <v>102.66459773725242</v>
      </c>
      <c r="CX651">
        <v>4</v>
      </c>
      <c r="CY651" s="21">
        <f t="shared" si="10"/>
        <v>6.7828448972545065E-3</v>
      </c>
      <c r="CZ651" s="21" t="e">
        <f>VLOOKUP(F651,#REF!,12,0)</f>
        <v>#REF!</v>
      </c>
      <c r="DB651" s="16"/>
    </row>
    <row r="652" spans="1:106">
      <c r="A652" t="s">
        <v>1404</v>
      </c>
      <c r="B652" t="s">
        <v>1479</v>
      </c>
      <c r="C652" t="s">
        <v>2264</v>
      </c>
      <c r="D652" t="s">
        <v>2462</v>
      </c>
      <c r="E652" t="s">
        <v>1404</v>
      </c>
      <c r="F652" t="s">
        <v>1479</v>
      </c>
      <c r="I652" t="s">
        <v>1479</v>
      </c>
      <c r="J652" t="s">
        <v>523</v>
      </c>
      <c r="K652" t="s">
        <v>128</v>
      </c>
      <c r="L652" t="s">
        <v>89</v>
      </c>
      <c r="M652" t="s">
        <v>1406</v>
      </c>
      <c r="N652" t="s">
        <v>523</v>
      </c>
      <c r="O652">
        <v>48059</v>
      </c>
      <c r="P652">
        <v>44500</v>
      </c>
      <c r="Q652">
        <v>10</v>
      </c>
      <c r="R652" t="s">
        <v>262</v>
      </c>
      <c r="S652">
        <v>148428.4</v>
      </c>
      <c r="T652">
        <v>148428.4</v>
      </c>
      <c r="U652">
        <v>0</v>
      </c>
      <c r="V652">
        <v>0</v>
      </c>
      <c r="W652">
        <v>6.3906999999999998</v>
      </c>
      <c r="X652">
        <v>948561.37587999995</v>
      </c>
      <c r="Y652" s="14">
        <v>948561.37587999995</v>
      </c>
      <c r="Z652">
        <v>0</v>
      </c>
      <c r="AA652">
        <v>0</v>
      </c>
      <c r="AB652">
        <v>0</v>
      </c>
      <c r="AC652" t="s">
        <v>523</v>
      </c>
      <c r="AD652">
        <v>5</v>
      </c>
      <c r="AE652">
        <v>5</v>
      </c>
      <c r="AF652">
        <v>0</v>
      </c>
      <c r="AG652">
        <v>0</v>
      </c>
      <c r="AH652" t="s">
        <v>523</v>
      </c>
      <c r="AI652">
        <v>4</v>
      </c>
      <c r="AJ652">
        <v>4</v>
      </c>
      <c r="AL652">
        <v>4</v>
      </c>
      <c r="AM652" t="s">
        <v>95</v>
      </c>
      <c r="AN652">
        <v>0</v>
      </c>
      <c r="AO652" t="s">
        <v>95</v>
      </c>
      <c r="AP652" t="s">
        <v>95</v>
      </c>
      <c r="AQ652">
        <v>1</v>
      </c>
      <c r="AS652">
        <v>1</v>
      </c>
      <c r="AT652" t="s">
        <v>92</v>
      </c>
      <c r="AU652" t="s">
        <v>95</v>
      </c>
      <c r="AV652" t="s">
        <v>94</v>
      </c>
      <c r="AW652">
        <v>148428.4</v>
      </c>
      <c r="AX652">
        <v>0</v>
      </c>
      <c r="AY652">
        <v>1</v>
      </c>
      <c r="AZ652">
        <v>948561.37587999995</v>
      </c>
      <c r="BA652">
        <v>0</v>
      </c>
      <c r="BB652" t="s">
        <v>116</v>
      </c>
      <c r="BC652" t="s">
        <v>2264</v>
      </c>
      <c r="BD652">
        <v>6433.9446881203721</v>
      </c>
      <c r="BE652">
        <v>0</v>
      </c>
      <c r="BF652">
        <v>0</v>
      </c>
      <c r="BG652">
        <v>6433.9446881203721</v>
      </c>
      <c r="BH652">
        <v>48090.01650897631</v>
      </c>
      <c r="BI652">
        <v>0</v>
      </c>
      <c r="BJ652">
        <v>0</v>
      </c>
      <c r="BK652">
        <v>48090.01650897631</v>
      </c>
      <c r="BL652">
        <v>758849.10070399998</v>
      </c>
      <c r="BM652">
        <v>0</v>
      </c>
      <c r="BN652">
        <v>0</v>
      </c>
      <c r="BO652">
        <v>758849.10070399998</v>
      </c>
      <c r="BP652">
        <v>6433.9446881203721</v>
      </c>
      <c r="BQ652">
        <v>0</v>
      </c>
      <c r="BR652">
        <v>0</v>
      </c>
      <c r="BS652" s="14">
        <v>6433.9446881203721</v>
      </c>
      <c r="BT652" s="15">
        <v>33424.986049254148</v>
      </c>
      <c r="BU652" s="15">
        <v>0</v>
      </c>
      <c r="BV652" s="15">
        <v>0</v>
      </c>
      <c r="BW652" s="15">
        <v>33424.986049254148</v>
      </c>
      <c r="BX652" s="15">
        <v>249832.44476578283</v>
      </c>
      <c r="BY652" s="15">
        <v>0</v>
      </c>
      <c r="BZ652" s="15">
        <v>0</v>
      </c>
      <c r="CA652" s="15">
        <v>249832.44476578283</v>
      </c>
      <c r="CB652" s="15">
        <v>3942296.9630673504</v>
      </c>
      <c r="CC652" s="15">
        <v>0</v>
      </c>
      <c r="CD652" s="15">
        <v>0</v>
      </c>
      <c r="CE652" s="15">
        <v>3942296.9630673504</v>
      </c>
      <c r="CF652" s="15">
        <v>33424.986049254148</v>
      </c>
      <c r="CG652" s="15">
        <v>0</v>
      </c>
      <c r="CH652" s="15">
        <v>0</v>
      </c>
      <c r="CI652" s="15">
        <v>33424.986049254148</v>
      </c>
      <c r="CJ652" s="15" t="s">
        <v>96</v>
      </c>
      <c r="CK652" s="15" t="s">
        <v>523</v>
      </c>
      <c r="CL652" s="15" t="s">
        <v>523</v>
      </c>
      <c r="CM652" s="15" t="s">
        <v>523</v>
      </c>
      <c r="CN652" s="15">
        <v>6433.9446881203721</v>
      </c>
      <c r="CO652" s="15">
        <v>48090.01650897631</v>
      </c>
      <c r="CP652" s="15">
        <v>758849.10070399998</v>
      </c>
      <c r="CQ652" s="15">
        <v>6433.9446881203721</v>
      </c>
      <c r="CR652" s="14">
        <v>6433.9446881203721</v>
      </c>
      <c r="CS652">
        <v>1006.7668155476508</v>
      </c>
      <c r="CT652">
        <v>7524.9998449272089</v>
      </c>
      <c r="CU652">
        <v>118742.72</v>
      </c>
      <c r="CV652">
        <v>1006.7668155476508</v>
      </c>
      <c r="CW652">
        <v>1006.7668155476508</v>
      </c>
      <c r="CX652">
        <v>4</v>
      </c>
      <c r="CY652" s="21">
        <f t="shared" si="10"/>
        <v>6.7828448972545074E-3</v>
      </c>
      <c r="CZ652" s="21" t="e">
        <f>VLOOKUP(F652,#REF!,12,0)</f>
        <v>#REF!</v>
      </c>
      <c r="DB652" s="16"/>
    </row>
    <row r="653" spans="1:106">
      <c r="A653" t="s">
        <v>1404</v>
      </c>
      <c r="B653" t="s">
        <v>1480</v>
      </c>
      <c r="C653" t="s">
        <v>2265</v>
      </c>
      <c r="D653" t="s">
        <v>2462</v>
      </c>
      <c r="E653" t="s">
        <v>1404</v>
      </c>
      <c r="F653" t="s">
        <v>1480</v>
      </c>
      <c r="I653" t="s">
        <v>1480</v>
      </c>
      <c r="J653" t="s">
        <v>523</v>
      </c>
      <c r="K653" t="s">
        <v>128</v>
      </c>
      <c r="L653" t="s">
        <v>89</v>
      </c>
      <c r="M653" t="s">
        <v>1406</v>
      </c>
      <c r="N653" t="s">
        <v>523</v>
      </c>
      <c r="O653">
        <v>47968</v>
      </c>
      <c r="P653">
        <v>44500</v>
      </c>
      <c r="Q653">
        <v>10</v>
      </c>
      <c r="R653" t="s">
        <v>262</v>
      </c>
      <c r="S653">
        <v>6768.27</v>
      </c>
      <c r="T653">
        <v>6768.27</v>
      </c>
      <c r="U653">
        <v>0</v>
      </c>
      <c r="V653">
        <v>0</v>
      </c>
      <c r="W653">
        <v>6.3906999999999998</v>
      </c>
      <c r="X653">
        <v>43253.983089000001</v>
      </c>
      <c r="Y653" s="14">
        <v>43253.983089000001</v>
      </c>
      <c r="Z653">
        <v>0</v>
      </c>
      <c r="AA653">
        <v>0</v>
      </c>
      <c r="AB653">
        <v>0</v>
      </c>
      <c r="AC653" t="s">
        <v>523</v>
      </c>
      <c r="AD653">
        <v>5</v>
      </c>
      <c r="AE653">
        <v>5</v>
      </c>
      <c r="AF653">
        <v>0</v>
      </c>
      <c r="AG653">
        <v>0</v>
      </c>
      <c r="AH653" t="s">
        <v>523</v>
      </c>
      <c r="AI653">
        <v>4</v>
      </c>
      <c r="AJ653">
        <v>4</v>
      </c>
      <c r="AL653">
        <v>4</v>
      </c>
      <c r="AM653" t="s">
        <v>95</v>
      </c>
      <c r="AN653">
        <v>0</v>
      </c>
      <c r="AO653" t="s">
        <v>95</v>
      </c>
      <c r="AP653" t="s">
        <v>95</v>
      </c>
      <c r="AQ653">
        <v>1</v>
      </c>
      <c r="AS653">
        <v>1</v>
      </c>
      <c r="AT653" t="s">
        <v>92</v>
      </c>
      <c r="AU653" t="s">
        <v>95</v>
      </c>
      <c r="AV653" t="s">
        <v>94</v>
      </c>
      <c r="AW653">
        <v>6768.27</v>
      </c>
      <c r="AX653">
        <v>0</v>
      </c>
      <c r="AY653">
        <v>1</v>
      </c>
      <c r="AZ653">
        <v>43253.983089000001</v>
      </c>
      <c r="BA653">
        <v>0</v>
      </c>
      <c r="BB653" t="s">
        <v>116</v>
      </c>
      <c r="BC653" t="s">
        <v>2265</v>
      </c>
      <c r="BD653">
        <v>293.38505848115636</v>
      </c>
      <c r="BE653">
        <v>0</v>
      </c>
      <c r="BF653">
        <v>0</v>
      </c>
      <c r="BG653">
        <v>293.38505848115636</v>
      </c>
      <c r="BH653">
        <v>2192.8836801933398</v>
      </c>
      <c r="BI653">
        <v>0</v>
      </c>
      <c r="BJ653">
        <v>0</v>
      </c>
      <c r="BK653">
        <v>2192.8836801933398</v>
      </c>
      <c r="BL653">
        <v>34603.186471200002</v>
      </c>
      <c r="BM653">
        <v>0</v>
      </c>
      <c r="BN653">
        <v>0</v>
      </c>
      <c r="BO653">
        <v>34603.186471200002</v>
      </c>
      <c r="BP653">
        <v>293.38505848115636</v>
      </c>
      <c r="BQ653">
        <v>0</v>
      </c>
      <c r="BR653">
        <v>0</v>
      </c>
      <c r="BS653" s="14">
        <v>293.38505848115636</v>
      </c>
      <c r="BT653" s="15">
        <v>1524.1647173154554</v>
      </c>
      <c r="BU653" s="15">
        <v>0</v>
      </c>
      <c r="BV653" s="15">
        <v>0</v>
      </c>
      <c r="BW653" s="15">
        <v>1524.1647173154554</v>
      </c>
      <c r="BX653" s="15">
        <v>11392.250006972419</v>
      </c>
      <c r="BY653" s="15">
        <v>0</v>
      </c>
      <c r="BZ653" s="15">
        <v>0</v>
      </c>
      <c r="CA653" s="15">
        <v>11392.250006972419</v>
      </c>
      <c r="CB653" s="15">
        <v>179767.01403653112</v>
      </c>
      <c r="CC653" s="15">
        <v>0</v>
      </c>
      <c r="CD653" s="15">
        <v>0</v>
      </c>
      <c r="CE653" s="15">
        <v>179767.01403653112</v>
      </c>
      <c r="CF653" s="15">
        <v>1524.1647173154554</v>
      </c>
      <c r="CG653" s="15">
        <v>0</v>
      </c>
      <c r="CH653" s="15">
        <v>0</v>
      </c>
      <c r="CI653" s="15">
        <v>1524.1647173154554</v>
      </c>
      <c r="CJ653" s="15" t="s">
        <v>96</v>
      </c>
      <c r="CK653" s="15" t="s">
        <v>523</v>
      </c>
      <c r="CL653" s="15" t="s">
        <v>523</v>
      </c>
      <c r="CM653" s="15" t="s">
        <v>523</v>
      </c>
      <c r="CN653" s="15">
        <v>293.38505848115636</v>
      </c>
      <c r="CO653" s="15">
        <v>2192.8836801933398</v>
      </c>
      <c r="CP653" s="15">
        <v>34603.186471200002</v>
      </c>
      <c r="CQ653" s="15">
        <v>293.38505848115636</v>
      </c>
      <c r="CR653" s="14">
        <v>293.38505848115636</v>
      </c>
      <c r="CS653">
        <v>45.908125632740763</v>
      </c>
      <c r="CT653">
        <v>343.13669554091723</v>
      </c>
      <c r="CU653">
        <v>5414.6160000000009</v>
      </c>
      <c r="CV653">
        <v>45.908125632740763</v>
      </c>
      <c r="CW653">
        <v>45.908125632740763</v>
      </c>
      <c r="CX653">
        <v>4</v>
      </c>
      <c r="CY653" s="21">
        <f t="shared" si="10"/>
        <v>6.7828448972545065E-3</v>
      </c>
      <c r="CZ653" s="21" t="e">
        <f>VLOOKUP(F653,#REF!,12,0)</f>
        <v>#REF!</v>
      </c>
      <c r="DB653" s="16"/>
    </row>
    <row r="654" spans="1:106">
      <c r="A654" t="s">
        <v>1404</v>
      </c>
      <c r="B654" t="s">
        <v>1481</v>
      </c>
      <c r="C654" t="s">
        <v>2266</v>
      </c>
      <c r="D654" t="s">
        <v>2462</v>
      </c>
      <c r="E654" t="s">
        <v>1404</v>
      </c>
      <c r="F654" t="s">
        <v>1481</v>
      </c>
      <c r="I654" t="s">
        <v>1481</v>
      </c>
      <c r="J654" t="s">
        <v>523</v>
      </c>
      <c r="K654" t="s">
        <v>128</v>
      </c>
      <c r="L654" t="s">
        <v>89</v>
      </c>
      <c r="M654" t="s">
        <v>1406</v>
      </c>
      <c r="N654" t="s">
        <v>523</v>
      </c>
      <c r="O654">
        <v>47968</v>
      </c>
      <c r="P654">
        <v>44500</v>
      </c>
      <c r="Q654">
        <v>10</v>
      </c>
      <c r="R654" t="s">
        <v>262</v>
      </c>
      <c r="S654">
        <v>16464.55</v>
      </c>
      <c r="T654">
        <v>16464.55</v>
      </c>
      <c r="U654">
        <v>0</v>
      </c>
      <c r="V654">
        <v>0</v>
      </c>
      <c r="W654">
        <v>6.3906999999999998</v>
      </c>
      <c r="X654">
        <v>105219.99968499999</v>
      </c>
      <c r="Y654" s="14">
        <v>105219.99968499999</v>
      </c>
      <c r="Z654">
        <v>0</v>
      </c>
      <c r="AA654">
        <v>0</v>
      </c>
      <c r="AB654">
        <v>0</v>
      </c>
      <c r="AC654" t="s">
        <v>523</v>
      </c>
      <c r="AD654">
        <v>5</v>
      </c>
      <c r="AE654">
        <v>5</v>
      </c>
      <c r="AF654">
        <v>0</v>
      </c>
      <c r="AG654">
        <v>0</v>
      </c>
      <c r="AH654" t="s">
        <v>523</v>
      </c>
      <c r="AI654">
        <v>4</v>
      </c>
      <c r="AJ654">
        <v>4</v>
      </c>
      <c r="AL654">
        <v>4</v>
      </c>
      <c r="AM654" t="s">
        <v>95</v>
      </c>
      <c r="AN654">
        <v>0</v>
      </c>
      <c r="AO654" t="s">
        <v>95</v>
      </c>
      <c r="AP654" t="s">
        <v>95</v>
      </c>
      <c r="AQ654">
        <v>1</v>
      </c>
      <c r="AS654">
        <v>1</v>
      </c>
      <c r="AT654" t="s">
        <v>92</v>
      </c>
      <c r="AU654" t="s">
        <v>95</v>
      </c>
      <c r="AV654" t="s">
        <v>94</v>
      </c>
      <c r="AW654">
        <v>16464.55</v>
      </c>
      <c r="AX654">
        <v>0</v>
      </c>
      <c r="AY654">
        <v>1</v>
      </c>
      <c r="AZ654">
        <v>105219.99968499999</v>
      </c>
      <c r="BA654">
        <v>0</v>
      </c>
      <c r="BB654" t="s">
        <v>116</v>
      </c>
      <c r="BC654" t="s">
        <v>2266</v>
      </c>
      <c r="BD654">
        <v>713.69093795252297</v>
      </c>
      <c r="BE654">
        <v>0</v>
      </c>
      <c r="BF654">
        <v>0</v>
      </c>
      <c r="BG654">
        <v>713.69093795252297</v>
      </c>
      <c r="BH654">
        <v>5334.4271130920097</v>
      </c>
      <c r="BI654">
        <v>0</v>
      </c>
      <c r="BJ654">
        <v>0</v>
      </c>
      <c r="BK654">
        <v>5334.4271130920097</v>
      </c>
      <c r="BL654">
        <v>84175.999747999973</v>
      </c>
      <c r="BM654">
        <v>0</v>
      </c>
      <c r="BN654">
        <v>0</v>
      </c>
      <c r="BO654">
        <v>84175.999747999973</v>
      </c>
      <c r="BP654">
        <v>713.69093795252297</v>
      </c>
      <c r="BQ654">
        <v>0</v>
      </c>
      <c r="BR654">
        <v>0</v>
      </c>
      <c r="BS654" s="14">
        <v>713.69093795252297</v>
      </c>
      <c r="BT654" s="15">
        <v>3707.6957917571522</v>
      </c>
      <c r="BU654" s="15">
        <v>0</v>
      </c>
      <c r="BV654" s="15">
        <v>0</v>
      </c>
      <c r="BW654" s="15">
        <v>3707.6957917571522</v>
      </c>
      <c r="BX654" s="15">
        <v>27712.882295224299</v>
      </c>
      <c r="BY654" s="15">
        <v>0</v>
      </c>
      <c r="BZ654" s="15">
        <v>0</v>
      </c>
      <c r="CA654" s="15">
        <v>27712.882295224299</v>
      </c>
      <c r="CB654" s="15">
        <v>437302.73629083467</v>
      </c>
      <c r="CC654" s="15">
        <v>0</v>
      </c>
      <c r="CD654" s="15">
        <v>0</v>
      </c>
      <c r="CE654" s="15">
        <v>437302.73629083467</v>
      </c>
      <c r="CF654" s="15">
        <v>3707.6957917571522</v>
      </c>
      <c r="CG654" s="15">
        <v>0</v>
      </c>
      <c r="CH654" s="15">
        <v>0</v>
      </c>
      <c r="CI654" s="15">
        <v>3707.6957917571522</v>
      </c>
      <c r="CJ654" s="15" t="s">
        <v>96</v>
      </c>
      <c r="CK654" s="15" t="s">
        <v>523</v>
      </c>
      <c r="CL654" s="15" t="s">
        <v>523</v>
      </c>
      <c r="CM654" s="15" t="s">
        <v>523</v>
      </c>
      <c r="CN654" s="15">
        <v>713.69093795252297</v>
      </c>
      <c r="CO654" s="15">
        <v>5334.4271130920097</v>
      </c>
      <c r="CP654" s="15">
        <v>84175.999747999973</v>
      </c>
      <c r="CQ654" s="15">
        <v>713.69093795252297</v>
      </c>
      <c r="CR654" s="14">
        <v>713.69093795252297</v>
      </c>
      <c r="CS654">
        <v>111.67648895309168</v>
      </c>
      <c r="CT654">
        <v>834.71718482983238</v>
      </c>
      <c r="CU654">
        <v>13171.639999999996</v>
      </c>
      <c r="CV654">
        <v>111.67648895309168</v>
      </c>
      <c r="CW654">
        <v>111.67648895309168</v>
      </c>
      <c r="CX654">
        <v>4</v>
      </c>
      <c r="CY654" s="21">
        <f t="shared" si="10"/>
        <v>6.7828448972545065E-3</v>
      </c>
      <c r="CZ654" s="21" t="e">
        <f>VLOOKUP(F654,#REF!,12,0)</f>
        <v>#REF!</v>
      </c>
      <c r="DB654" s="16"/>
    </row>
    <row r="655" spans="1:106">
      <c r="A655" t="s">
        <v>1404</v>
      </c>
      <c r="B655" t="s">
        <v>1482</v>
      </c>
      <c r="C655" t="s">
        <v>2267</v>
      </c>
      <c r="D655" t="s">
        <v>2462</v>
      </c>
      <c r="E655" t="s">
        <v>1404</v>
      </c>
      <c r="F655" t="s">
        <v>1482</v>
      </c>
      <c r="I655" t="s">
        <v>1482</v>
      </c>
      <c r="J655" t="s">
        <v>523</v>
      </c>
      <c r="K655" t="s">
        <v>128</v>
      </c>
      <c r="L655" t="s">
        <v>89</v>
      </c>
      <c r="M655" t="s">
        <v>1406</v>
      </c>
      <c r="N655" t="s">
        <v>523</v>
      </c>
      <c r="O655">
        <v>48275</v>
      </c>
      <c r="P655">
        <v>44500</v>
      </c>
      <c r="Q655">
        <v>11</v>
      </c>
      <c r="R655" t="s">
        <v>262</v>
      </c>
      <c r="S655">
        <v>5772.23</v>
      </c>
      <c r="T655">
        <v>5772.23</v>
      </c>
      <c r="U655">
        <v>0</v>
      </c>
      <c r="V655">
        <v>0</v>
      </c>
      <c r="W655">
        <v>6.3906999999999998</v>
      </c>
      <c r="X655">
        <v>36888.590260999998</v>
      </c>
      <c r="Y655" s="14">
        <v>36888.590260999998</v>
      </c>
      <c r="Z655">
        <v>0</v>
      </c>
      <c r="AA655">
        <v>0</v>
      </c>
      <c r="AB655">
        <v>0</v>
      </c>
      <c r="AC655" t="s">
        <v>523</v>
      </c>
      <c r="AD655">
        <v>5</v>
      </c>
      <c r="AE655">
        <v>5</v>
      </c>
      <c r="AF655">
        <v>0</v>
      </c>
      <c r="AG655">
        <v>0</v>
      </c>
      <c r="AH655" t="s">
        <v>523</v>
      </c>
      <c r="AI655">
        <v>4</v>
      </c>
      <c r="AJ655">
        <v>4</v>
      </c>
      <c r="AL655">
        <v>4</v>
      </c>
      <c r="AM655" t="s">
        <v>95</v>
      </c>
      <c r="AN655">
        <v>0</v>
      </c>
      <c r="AO655" t="s">
        <v>95</v>
      </c>
      <c r="AP655" t="s">
        <v>95</v>
      </c>
      <c r="AQ655">
        <v>1</v>
      </c>
      <c r="AS655">
        <v>1</v>
      </c>
      <c r="AT655" t="s">
        <v>92</v>
      </c>
      <c r="AU655" t="s">
        <v>95</v>
      </c>
      <c r="AV655" t="s">
        <v>94</v>
      </c>
      <c r="AW655">
        <v>5772.23</v>
      </c>
      <c r="AX655">
        <v>0</v>
      </c>
      <c r="AY655">
        <v>1</v>
      </c>
      <c r="AZ655">
        <v>36888.590260999998</v>
      </c>
      <c r="BA655">
        <v>0</v>
      </c>
      <c r="BB655" t="s">
        <v>116</v>
      </c>
      <c r="BC655" t="s">
        <v>2267</v>
      </c>
      <c r="BD655">
        <v>250.20958621873609</v>
      </c>
      <c r="BE655">
        <v>0</v>
      </c>
      <c r="BF655">
        <v>0</v>
      </c>
      <c r="BG655">
        <v>250.20958621873609</v>
      </c>
      <c r="BH655">
        <v>2048.1660742702256</v>
      </c>
      <c r="BI655">
        <v>0</v>
      </c>
      <c r="BJ655">
        <v>0</v>
      </c>
      <c r="BK655">
        <v>2048.1660742702256</v>
      </c>
      <c r="BL655">
        <v>29510.872208799996</v>
      </c>
      <c r="BM655">
        <v>0</v>
      </c>
      <c r="BN655">
        <v>0</v>
      </c>
      <c r="BO655">
        <v>29510.872208799996</v>
      </c>
      <c r="BP655">
        <v>250.20958621873609</v>
      </c>
      <c r="BQ655">
        <v>0</v>
      </c>
      <c r="BR655">
        <v>0</v>
      </c>
      <c r="BS655" s="14">
        <v>250.20958621873609</v>
      </c>
      <c r="BT655" s="15">
        <v>1299.8638213649558</v>
      </c>
      <c r="BU655" s="15">
        <v>0</v>
      </c>
      <c r="BV655" s="15">
        <v>0</v>
      </c>
      <c r="BW655" s="15">
        <v>1299.8638213649558</v>
      </c>
      <c r="BX655" s="15">
        <v>10640.427572441249</v>
      </c>
      <c r="BY655" s="15">
        <v>0</v>
      </c>
      <c r="BZ655" s="15">
        <v>0</v>
      </c>
      <c r="CA655" s="15">
        <v>10640.427572441249</v>
      </c>
      <c r="CB655" s="15">
        <v>153311.93221193686</v>
      </c>
      <c r="CC655" s="15">
        <v>0</v>
      </c>
      <c r="CD655" s="15">
        <v>0</v>
      </c>
      <c r="CE655" s="15">
        <v>153311.93221193686</v>
      </c>
      <c r="CF655" s="15">
        <v>1299.8638213649558</v>
      </c>
      <c r="CG655" s="15">
        <v>0</v>
      </c>
      <c r="CH655" s="15">
        <v>0</v>
      </c>
      <c r="CI655" s="15">
        <v>1299.8638213649558</v>
      </c>
      <c r="CJ655" s="15" t="s">
        <v>96</v>
      </c>
      <c r="CK655" s="15" t="s">
        <v>523</v>
      </c>
      <c r="CL655" s="15" t="s">
        <v>523</v>
      </c>
      <c r="CM655" s="15" t="s">
        <v>523</v>
      </c>
      <c r="CN655" s="15">
        <v>250.20958621873609</v>
      </c>
      <c r="CO655" s="15">
        <v>2048.1660742702256</v>
      </c>
      <c r="CP655" s="15">
        <v>29510.872208799996</v>
      </c>
      <c r="CQ655" s="15">
        <v>250.20958621873609</v>
      </c>
      <c r="CR655" s="14">
        <v>250.20958621873609</v>
      </c>
      <c r="CS655">
        <v>39.152140801279373</v>
      </c>
      <c r="CT655">
        <v>320.49166355332369</v>
      </c>
      <c r="CU655">
        <v>4617.7839999999997</v>
      </c>
      <c r="CV655">
        <v>39.152140801279373</v>
      </c>
      <c r="CW655">
        <v>39.152140801279373</v>
      </c>
      <c r="CX655">
        <v>4</v>
      </c>
      <c r="CY655" s="21">
        <f t="shared" si="10"/>
        <v>6.7828448972545056E-3</v>
      </c>
      <c r="CZ655" s="21" t="e">
        <f>VLOOKUP(F655,#REF!,12,0)</f>
        <v>#REF!</v>
      </c>
      <c r="DB655" s="16"/>
    </row>
    <row r="656" spans="1:106">
      <c r="A656" t="s">
        <v>1404</v>
      </c>
      <c r="B656" t="s">
        <v>1483</v>
      </c>
      <c r="C656" t="s">
        <v>2268</v>
      </c>
      <c r="D656" t="s">
        <v>2462</v>
      </c>
      <c r="E656" t="s">
        <v>1404</v>
      </c>
      <c r="F656" t="s">
        <v>1483</v>
      </c>
      <c r="I656" t="s">
        <v>1483</v>
      </c>
      <c r="J656" t="s">
        <v>523</v>
      </c>
      <c r="K656" t="s">
        <v>128</v>
      </c>
      <c r="L656" t="s">
        <v>89</v>
      </c>
      <c r="M656" t="s">
        <v>1406</v>
      </c>
      <c r="N656" t="s">
        <v>523</v>
      </c>
      <c r="O656">
        <v>48454</v>
      </c>
      <c r="P656">
        <v>44500</v>
      </c>
      <c r="Q656">
        <v>11</v>
      </c>
      <c r="R656" t="s">
        <v>262</v>
      </c>
      <c r="S656">
        <v>35980.33</v>
      </c>
      <c r="T656">
        <v>35980.33</v>
      </c>
      <c r="U656">
        <v>0</v>
      </c>
      <c r="V656">
        <v>0</v>
      </c>
      <c r="W656">
        <v>6.3906999999999998</v>
      </c>
      <c r="X656">
        <v>229939.49493099999</v>
      </c>
      <c r="Y656" s="14">
        <v>229939.49493099999</v>
      </c>
      <c r="Z656">
        <v>0</v>
      </c>
      <c r="AA656">
        <v>0</v>
      </c>
      <c r="AB656">
        <v>0</v>
      </c>
      <c r="AC656" t="s">
        <v>523</v>
      </c>
      <c r="AD656">
        <v>5</v>
      </c>
      <c r="AE656">
        <v>5</v>
      </c>
      <c r="AF656">
        <v>0</v>
      </c>
      <c r="AG656">
        <v>0</v>
      </c>
      <c r="AH656" t="s">
        <v>523</v>
      </c>
      <c r="AI656">
        <v>4</v>
      </c>
      <c r="AJ656">
        <v>4</v>
      </c>
      <c r="AL656">
        <v>4</v>
      </c>
      <c r="AM656" t="s">
        <v>95</v>
      </c>
      <c r="AN656">
        <v>0</v>
      </c>
      <c r="AO656" t="s">
        <v>95</v>
      </c>
      <c r="AP656" t="s">
        <v>95</v>
      </c>
      <c r="AQ656">
        <v>1</v>
      </c>
      <c r="AS656">
        <v>1</v>
      </c>
      <c r="AT656" t="s">
        <v>92</v>
      </c>
      <c r="AU656" t="s">
        <v>95</v>
      </c>
      <c r="AV656" t="s">
        <v>94</v>
      </c>
      <c r="AW656">
        <v>35980.33</v>
      </c>
      <c r="AX656">
        <v>0</v>
      </c>
      <c r="AY656">
        <v>1</v>
      </c>
      <c r="AZ656">
        <v>229939.49493099999</v>
      </c>
      <c r="BA656">
        <v>0</v>
      </c>
      <c r="BB656" t="s">
        <v>116</v>
      </c>
      <c r="BC656" t="s">
        <v>2268</v>
      </c>
      <c r="BD656">
        <v>1559.6439298700118</v>
      </c>
      <c r="BE656">
        <v>0</v>
      </c>
      <c r="BF656">
        <v>0</v>
      </c>
      <c r="BG656">
        <v>1559.6439298700118</v>
      </c>
      <c r="BH656">
        <v>12766.936045002923</v>
      </c>
      <c r="BI656">
        <v>0</v>
      </c>
      <c r="BJ656">
        <v>0</v>
      </c>
      <c r="BK656">
        <v>12766.936045002923</v>
      </c>
      <c r="BL656">
        <v>183951.59594480001</v>
      </c>
      <c r="BM656">
        <v>0</v>
      </c>
      <c r="BN656">
        <v>0</v>
      </c>
      <c r="BO656">
        <v>183951.59594480001</v>
      </c>
      <c r="BP656">
        <v>1559.6439298700118</v>
      </c>
      <c r="BQ656">
        <v>0</v>
      </c>
      <c r="BR656">
        <v>0</v>
      </c>
      <c r="BS656" s="14">
        <v>1559.6439298700118</v>
      </c>
      <c r="BT656" s="15">
        <v>8102.5061800676986</v>
      </c>
      <c r="BU656" s="15">
        <v>0</v>
      </c>
      <c r="BV656" s="15">
        <v>0</v>
      </c>
      <c r="BW656" s="15">
        <v>8102.5061800676986</v>
      </c>
      <c r="BX656" s="15">
        <v>66325.509447394696</v>
      </c>
      <c r="BY656" s="15">
        <v>0</v>
      </c>
      <c r="BZ656" s="15">
        <v>0</v>
      </c>
      <c r="CA656" s="15">
        <v>66325.509447394696</v>
      </c>
      <c r="CB656" s="15">
        <v>955646.9360928305</v>
      </c>
      <c r="CC656" s="15">
        <v>0</v>
      </c>
      <c r="CD656" s="15">
        <v>0</v>
      </c>
      <c r="CE656" s="15">
        <v>955646.9360928305</v>
      </c>
      <c r="CF656" s="15">
        <v>8102.5061800676986</v>
      </c>
      <c r="CG656" s="15">
        <v>0</v>
      </c>
      <c r="CH656" s="15">
        <v>0</v>
      </c>
      <c r="CI656" s="15">
        <v>8102.5061800676986</v>
      </c>
      <c r="CJ656" s="15" t="s">
        <v>96</v>
      </c>
      <c r="CK656" s="15" t="s">
        <v>523</v>
      </c>
      <c r="CL656" s="15" t="s">
        <v>523</v>
      </c>
      <c r="CM656" s="15" t="s">
        <v>523</v>
      </c>
      <c r="CN656" s="15">
        <v>1559.6439298700118</v>
      </c>
      <c r="CO656" s="15">
        <v>12766.936045002923</v>
      </c>
      <c r="CP656" s="15">
        <v>183951.59594480001</v>
      </c>
      <c r="CQ656" s="15">
        <v>1559.6439298700118</v>
      </c>
      <c r="CR656" s="14">
        <v>1559.6439298700118</v>
      </c>
      <c r="CS656">
        <v>244.04899774203324</v>
      </c>
      <c r="CT656">
        <v>1997.7367182003418</v>
      </c>
      <c r="CU656">
        <v>28784.264000000003</v>
      </c>
      <c r="CV656">
        <v>244.04899774203324</v>
      </c>
      <c r="CW656">
        <v>244.04899774203324</v>
      </c>
      <c r="CX656">
        <v>4</v>
      </c>
      <c r="CY656" s="21">
        <f t="shared" si="10"/>
        <v>6.7828448972545065E-3</v>
      </c>
      <c r="CZ656" s="21" t="e">
        <f>VLOOKUP(F656,#REF!,12,0)</f>
        <v>#REF!</v>
      </c>
      <c r="DB656" s="16"/>
    </row>
    <row r="657" spans="1:106">
      <c r="A657" t="s">
        <v>1404</v>
      </c>
      <c r="B657" t="s">
        <v>1484</v>
      </c>
      <c r="C657" t="s">
        <v>2269</v>
      </c>
      <c r="D657" t="s">
        <v>2462</v>
      </c>
      <c r="E657" t="s">
        <v>1404</v>
      </c>
      <c r="F657" t="s">
        <v>1484</v>
      </c>
      <c r="I657" t="s">
        <v>1484</v>
      </c>
      <c r="J657" t="s">
        <v>523</v>
      </c>
      <c r="K657" t="s">
        <v>128</v>
      </c>
      <c r="L657" t="s">
        <v>89</v>
      </c>
      <c r="M657" t="s">
        <v>1406</v>
      </c>
      <c r="N657" t="s">
        <v>523</v>
      </c>
      <c r="O657">
        <v>48213</v>
      </c>
      <c r="P657">
        <v>44500</v>
      </c>
      <c r="Q657">
        <v>11</v>
      </c>
      <c r="R657" t="s">
        <v>262</v>
      </c>
      <c r="S657">
        <v>4252.3500000000004</v>
      </c>
      <c r="T657">
        <v>4252.3500000000004</v>
      </c>
      <c r="U657">
        <v>0</v>
      </c>
      <c r="V657">
        <v>0</v>
      </c>
      <c r="W657">
        <v>6.3906999999999998</v>
      </c>
      <c r="X657">
        <v>27175.493145</v>
      </c>
      <c r="Y657" s="14">
        <v>27175.493145</v>
      </c>
      <c r="Z657">
        <v>0</v>
      </c>
      <c r="AA657">
        <v>0</v>
      </c>
      <c r="AB657">
        <v>0</v>
      </c>
      <c r="AC657" t="s">
        <v>523</v>
      </c>
      <c r="AD657">
        <v>5</v>
      </c>
      <c r="AE657">
        <v>5</v>
      </c>
      <c r="AF657">
        <v>0</v>
      </c>
      <c r="AG657">
        <v>0</v>
      </c>
      <c r="AH657" t="s">
        <v>523</v>
      </c>
      <c r="AI657">
        <v>4</v>
      </c>
      <c r="AJ657">
        <v>4</v>
      </c>
      <c r="AL657">
        <v>4</v>
      </c>
      <c r="AM657" t="s">
        <v>95</v>
      </c>
      <c r="AN657">
        <v>0</v>
      </c>
      <c r="AO657" t="s">
        <v>95</v>
      </c>
      <c r="AP657" t="s">
        <v>95</v>
      </c>
      <c r="AQ657">
        <v>1</v>
      </c>
      <c r="AS657">
        <v>1</v>
      </c>
      <c r="AT657" t="s">
        <v>92</v>
      </c>
      <c r="AU657" t="s">
        <v>95</v>
      </c>
      <c r="AV657" t="s">
        <v>94</v>
      </c>
      <c r="AW657">
        <v>4252.3500000000004</v>
      </c>
      <c r="AX657">
        <v>0</v>
      </c>
      <c r="AY657">
        <v>1</v>
      </c>
      <c r="AZ657">
        <v>27175.493145</v>
      </c>
      <c r="BA657">
        <v>0</v>
      </c>
      <c r="BB657" t="s">
        <v>116</v>
      </c>
      <c r="BC657" t="s">
        <v>2269</v>
      </c>
      <c r="BD657">
        <v>184.32715500893809</v>
      </c>
      <c r="BE657">
        <v>0</v>
      </c>
      <c r="BF657">
        <v>0</v>
      </c>
      <c r="BG657">
        <v>184.32715500893809</v>
      </c>
      <c r="BH657">
        <v>1508.8655521216231</v>
      </c>
      <c r="BI657">
        <v>0</v>
      </c>
      <c r="BJ657">
        <v>0</v>
      </c>
      <c r="BK657">
        <v>1508.8655521216231</v>
      </c>
      <c r="BL657">
        <v>21740.394516</v>
      </c>
      <c r="BM657">
        <v>0</v>
      </c>
      <c r="BN657">
        <v>0</v>
      </c>
      <c r="BO657">
        <v>21740.394516</v>
      </c>
      <c r="BP657">
        <v>184.32715500893809</v>
      </c>
      <c r="BQ657">
        <v>0</v>
      </c>
      <c r="BR657">
        <v>0</v>
      </c>
      <c r="BS657" s="14">
        <v>184.32715500893809</v>
      </c>
      <c r="BT657" s="15">
        <v>957.59800298693426</v>
      </c>
      <c r="BU657" s="15">
        <v>0</v>
      </c>
      <c r="BV657" s="15">
        <v>0</v>
      </c>
      <c r="BW657" s="15">
        <v>957.59800298693426</v>
      </c>
      <c r="BX657" s="15">
        <v>7838.7074298270445</v>
      </c>
      <c r="BY657" s="15">
        <v>0</v>
      </c>
      <c r="BZ657" s="15">
        <v>0</v>
      </c>
      <c r="CA657" s="15">
        <v>7838.7074298270445</v>
      </c>
      <c r="CB657" s="15">
        <v>112943.52355007161</v>
      </c>
      <c r="CC657" s="15">
        <v>0</v>
      </c>
      <c r="CD657" s="15">
        <v>0</v>
      </c>
      <c r="CE657" s="15">
        <v>112943.52355007161</v>
      </c>
      <c r="CF657" s="15">
        <v>957.59800298693426</v>
      </c>
      <c r="CG657" s="15">
        <v>0</v>
      </c>
      <c r="CH657" s="15">
        <v>0</v>
      </c>
      <c r="CI657" s="15">
        <v>957.59800298693426</v>
      </c>
      <c r="CJ657" s="15" t="s">
        <v>96</v>
      </c>
      <c r="CK657" s="15" t="s">
        <v>523</v>
      </c>
      <c r="CL657" s="15" t="s">
        <v>523</v>
      </c>
      <c r="CM657" s="15" t="s">
        <v>523</v>
      </c>
      <c r="CN657" s="15">
        <v>184.32715500893809</v>
      </c>
      <c r="CO657" s="15">
        <v>1508.8655521216231</v>
      </c>
      <c r="CP657" s="15">
        <v>21740.394516</v>
      </c>
      <c r="CQ657" s="15">
        <v>184.32715500893809</v>
      </c>
      <c r="CR657" s="14">
        <v>184.32715500893809</v>
      </c>
      <c r="CS657">
        <v>28.843030498840204</v>
      </c>
      <c r="CT657">
        <v>236.10333017065784</v>
      </c>
      <c r="CU657">
        <v>3401.88</v>
      </c>
      <c r="CV657">
        <v>28.843030498840204</v>
      </c>
      <c r="CW657">
        <v>28.843030498840204</v>
      </c>
      <c r="CX657">
        <v>4</v>
      </c>
      <c r="CY657" s="21">
        <f t="shared" si="10"/>
        <v>6.7828448972545074E-3</v>
      </c>
      <c r="CZ657" s="21" t="e">
        <f>VLOOKUP(F657,#REF!,12,0)</f>
        <v>#REF!</v>
      </c>
      <c r="DB657" s="16"/>
    </row>
    <row r="658" spans="1:106">
      <c r="A658" t="s">
        <v>1404</v>
      </c>
      <c r="B658" t="s">
        <v>1485</v>
      </c>
      <c r="C658" t="s">
        <v>2270</v>
      </c>
      <c r="D658" t="s">
        <v>2462</v>
      </c>
      <c r="E658" t="s">
        <v>1404</v>
      </c>
      <c r="F658" t="s">
        <v>1485</v>
      </c>
      <c r="I658" t="s">
        <v>1485</v>
      </c>
      <c r="J658" t="s">
        <v>523</v>
      </c>
      <c r="K658" t="s">
        <v>128</v>
      </c>
      <c r="L658" t="s">
        <v>89</v>
      </c>
      <c r="M658" t="s">
        <v>1406</v>
      </c>
      <c r="N658" t="s">
        <v>523</v>
      </c>
      <c r="O658">
        <v>48236</v>
      </c>
      <c r="P658">
        <v>44500</v>
      </c>
      <c r="Q658">
        <v>11</v>
      </c>
      <c r="R658" t="s">
        <v>262</v>
      </c>
      <c r="S658">
        <v>29529.32</v>
      </c>
      <c r="T658">
        <v>29529.32</v>
      </c>
      <c r="U658">
        <v>0</v>
      </c>
      <c r="V658">
        <v>0</v>
      </c>
      <c r="W658">
        <v>6.3906999999999998</v>
      </c>
      <c r="X658">
        <v>188713.02532399999</v>
      </c>
      <c r="Y658" s="14">
        <v>188713.02532399999</v>
      </c>
      <c r="Z658">
        <v>0</v>
      </c>
      <c r="AA658">
        <v>0</v>
      </c>
      <c r="AB658">
        <v>0</v>
      </c>
      <c r="AC658" t="s">
        <v>523</v>
      </c>
      <c r="AD658">
        <v>5</v>
      </c>
      <c r="AE658">
        <v>5</v>
      </c>
      <c r="AF658">
        <v>0</v>
      </c>
      <c r="AG658">
        <v>0</v>
      </c>
      <c r="AH658" t="s">
        <v>523</v>
      </c>
      <c r="AI658">
        <v>4</v>
      </c>
      <c r="AJ658">
        <v>4</v>
      </c>
      <c r="AL658">
        <v>4</v>
      </c>
      <c r="AM658" t="s">
        <v>95</v>
      </c>
      <c r="AN658">
        <v>0</v>
      </c>
      <c r="AO658" t="s">
        <v>95</v>
      </c>
      <c r="AP658" t="s">
        <v>95</v>
      </c>
      <c r="AQ658">
        <v>1</v>
      </c>
      <c r="AS658">
        <v>1</v>
      </c>
      <c r="AT658" t="s">
        <v>92</v>
      </c>
      <c r="AU658" t="s">
        <v>95</v>
      </c>
      <c r="AV658" t="s">
        <v>94</v>
      </c>
      <c r="AW658">
        <v>29529.32</v>
      </c>
      <c r="AX658">
        <v>0</v>
      </c>
      <c r="AY658">
        <v>1</v>
      </c>
      <c r="AZ658">
        <v>188713.02532399999</v>
      </c>
      <c r="BA658">
        <v>0</v>
      </c>
      <c r="BB658" t="s">
        <v>116</v>
      </c>
      <c r="BC658" t="s">
        <v>2270</v>
      </c>
      <c r="BD658">
        <v>1280.0111808643537</v>
      </c>
      <c r="BE658">
        <v>0</v>
      </c>
      <c r="BF658">
        <v>0</v>
      </c>
      <c r="BG658">
        <v>1280.0111808643537</v>
      </c>
      <c r="BH658">
        <v>10477.917792650202</v>
      </c>
      <c r="BI658">
        <v>0</v>
      </c>
      <c r="BJ658">
        <v>0</v>
      </c>
      <c r="BK658">
        <v>10477.917792650202</v>
      </c>
      <c r="BL658">
        <v>150970.42025919998</v>
      </c>
      <c r="BM658">
        <v>0</v>
      </c>
      <c r="BN658">
        <v>0</v>
      </c>
      <c r="BO658">
        <v>150970.42025919998</v>
      </c>
      <c r="BP658">
        <v>1280.0111808643537</v>
      </c>
      <c r="BQ658">
        <v>0</v>
      </c>
      <c r="BR658">
        <v>0</v>
      </c>
      <c r="BS658" s="14">
        <v>1280.0111808643537</v>
      </c>
      <c r="BT658" s="15">
        <v>6649.7860857084042</v>
      </c>
      <c r="BU658" s="15">
        <v>0</v>
      </c>
      <c r="BV658" s="15">
        <v>0</v>
      </c>
      <c r="BW658" s="15">
        <v>6649.7860857084042</v>
      </c>
      <c r="BX658" s="15">
        <v>54433.830724597065</v>
      </c>
      <c r="BY658" s="15">
        <v>0</v>
      </c>
      <c r="BZ658" s="15">
        <v>0</v>
      </c>
      <c r="CA658" s="15">
        <v>54433.830724597065</v>
      </c>
      <c r="CB658" s="15">
        <v>784306.43028856977</v>
      </c>
      <c r="CC658" s="15">
        <v>0</v>
      </c>
      <c r="CD658" s="15">
        <v>0</v>
      </c>
      <c r="CE658" s="15">
        <v>784306.43028856977</v>
      </c>
      <c r="CF658" s="15">
        <v>6649.7860857084042</v>
      </c>
      <c r="CG658" s="15">
        <v>0</v>
      </c>
      <c r="CH658" s="15">
        <v>0</v>
      </c>
      <c r="CI658" s="15">
        <v>6649.7860857084042</v>
      </c>
      <c r="CJ658" s="15" t="s">
        <v>96</v>
      </c>
      <c r="CK658" s="15" t="s">
        <v>523</v>
      </c>
      <c r="CL658" s="15" t="s">
        <v>523</v>
      </c>
      <c r="CM658" s="15" t="s">
        <v>523</v>
      </c>
      <c r="CN658" s="15">
        <v>1280.0111808643537</v>
      </c>
      <c r="CO658" s="15">
        <v>10477.917792650202</v>
      </c>
      <c r="CP658" s="15">
        <v>150970.42025919998</v>
      </c>
      <c r="CQ658" s="15">
        <v>1280.0111808643537</v>
      </c>
      <c r="CR658" s="14">
        <v>1280.0111808643537</v>
      </c>
      <c r="CS658">
        <v>200.29279748139544</v>
      </c>
      <c r="CT658">
        <v>1639.557136565666</v>
      </c>
      <c r="CU658">
        <v>23623.455999999998</v>
      </c>
      <c r="CV658">
        <v>200.29279748139544</v>
      </c>
      <c r="CW658">
        <v>200.29279748139544</v>
      </c>
      <c r="CX658">
        <v>4</v>
      </c>
      <c r="CY658" s="21">
        <f t="shared" si="10"/>
        <v>6.7828448972545065E-3</v>
      </c>
      <c r="CZ658" s="21" t="e">
        <f>VLOOKUP(F658,#REF!,12,0)</f>
        <v>#REF!</v>
      </c>
      <c r="DB658" s="16"/>
    </row>
    <row r="659" spans="1:106">
      <c r="A659" t="s">
        <v>1404</v>
      </c>
      <c r="B659" t="s">
        <v>1486</v>
      </c>
      <c r="C659" t="s">
        <v>2271</v>
      </c>
      <c r="D659" t="s">
        <v>2462</v>
      </c>
      <c r="E659" t="s">
        <v>1404</v>
      </c>
      <c r="F659" t="s">
        <v>1486</v>
      </c>
      <c r="I659" t="s">
        <v>1486</v>
      </c>
      <c r="J659" t="s">
        <v>523</v>
      </c>
      <c r="K659" t="s">
        <v>128</v>
      </c>
      <c r="L659" t="s">
        <v>89</v>
      </c>
      <c r="M659" t="s">
        <v>1406</v>
      </c>
      <c r="N659" t="s">
        <v>523</v>
      </c>
      <c r="O659">
        <v>48126</v>
      </c>
      <c r="P659">
        <v>44500</v>
      </c>
      <c r="Q659">
        <v>10</v>
      </c>
      <c r="R659" t="s">
        <v>262</v>
      </c>
      <c r="S659">
        <v>34796.97</v>
      </c>
      <c r="T659">
        <v>34796.97</v>
      </c>
      <c r="U659">
        <v>0</v>
      </c>
      <c r="V659">
        <v>0</v>
      </c>
      <c r="W659">
        <v>6.3906999999999998</v>
      </c>
      <c r="X659">
        <v>222376.99617900001</v>
      </c>
      <c r="Y659" s="14">
        <v>222376.99617900001</v>
      </c>
      <c r="Z659">
        <v>0</v>
      </c>
      <c r="AA659">
        <v>0</v>
      </c>
      <c r="AB659">
        <v>0</v>
      </c>
      <c r="AC659" t="s">
        <v>523</v>
      </c>
      <c r="AD659">
        <v>5</v>
      </c>
      <c r="AE659">
        <v>5</v>
      </c>
      <c r="AF659">
        <v>0</v>
      </c>
      <c r="AG659">
        <v>0</v>
      </c>
      <c r="AH659" t="s">
        <v>523</v>
      </c>
      <c r="AI659">
        <v>4</v>
      </c>
      <c r="AJ659">
        <v>4</v>
      </c>
      <c r="AL659">
        <v>4</v>
      </c>
      <c r="AM659" t="s">
        <v>95</v>
      </c>
      <c r="AN659">
        <v>0</v>
      </c>
      <c r="AO659" t="s">
        <v>95</v>
      </c>
      <c r="AP659" t="s">
        <v>95</v>
      </c>
      <c r="AQ659">
        <v>1</v>
      </c>
      <c r="AS659">
        <v>1</v>
      </c>
      <c r="AT659" t="s">
        <v>92</v>
      </c>
      <c r="AU659" t="s">
        <v>95</v>
      </c>
      <c r="AV659" t="s">
        <v>94</v>
      </c>
      <c r="AW659">
        <v>34796.97</v>
      </c>
      <c r="AX659">
        <v>0</v>
      </c>
      <c r="AY659">
        <v>1</v>
      </c>
      <c r="AZ659">
        <v>222376.99617900001</v>
      </c>
      <c r="BA659">
        <v>0</v>
      </c>
      <c r="BB659" t="s">
        <v>116</v>
      </c>
      <c r="BC659" t="s">
        <v>2271</v>
      </c>
      <c r="BD659">
        <v>1508.3486737995149</v>
      </c>
      <c r="BE659">
        <v>0</v>
      </c>
      <c r="BF659">
        <v>0</v>
      </c>
      <c r="BG659">
        <v>1508.3486737995149</v>
      </c>
      <c r="BH659">
        <v>11274.034226349897</v>
      </c>
      <c r="BI659">
        <v>0</v>
      </c>
      <c r="BJ659">
        <v>0</v>
      </c>
      <c r="BK659">
        <v>11274.034226349897</v>
      </c>
      <c r="BL659">
        <v>177901.59694320001</v>
      </c>
      <c r="BM659">
        <v>0</v>
      </c>
      <c r="BN659">
        <v>0</v>
      </c>
      <c r="BO659">
        <v>177901.59694320001</v>
      </c>
      <c r="BP659">
        <v>1508.3486737995149</v>
      </c>
      <c r="BQ659">
        <v>0</v>
      </c>
      <c r="BR659">
        <v>0</v>
      </c>
      <c r="BS659" s="14">
        <v>1508.3486737995149</v>
      </c>
      <c r="BT659" s="15">
        <v>7836.0221952558604</v>
      </c>
      <c r="BU659" s="15">
        <v>0</v>
      </c>
      <c r="BV659" s="15">
        <v>0</v>
      </c>
      <c r="BW659" s="15">
        <v>7836.0221952558604</v>
      </c>
      <c r="BX659" s="15">
        <v>58569.735209310347</v>
      </c>
      <c r="BY659" s="15">
        <v>0</v>
      </c>
      <c r="BZ659" s="15">
        <v>0</v>
      </c>
      <c r="CA659" s="15">
        <v>58569.735209310347</v>
      </c>
      <c r="CB659" s="15">
        <v>924216.58627961844</v>
      </c>
      <c r="CC659" s="15">
        <v>0</v>
      </c>
      <c r="CD659" s="15">
        <v>0</v>
      </c>
      <c r="CE659" s="15">
        <v>924216.58627961844</v>
      </c>
      <c r="CF659" s="15">
        <v>7836.0221952558604</v>
      </c>
      <c r="CG659" s="15">
        <v>0</v>
      </c>
      <c r="CH659" s="15">
        <v>0</v>
      </c>
      <c r="CI659" s="15">
        <v>7836.0221952558604</v>
      </c>
      <c r="CJ659" s="15" t="s">
        <v>96</v>
      </c>
      <c r="CK659" s="15" t="s">
        <v>523</v>
      </c>
      <c r="CL659" s="15" t="s">
        <v>523</v>
      </c>
      <c r="CM659" s="15" t="s">
        <v>523</v>
      </c>
      <c r="CN659" s="15">
        <v>1508.3486737995149</v>
      </c>
      <c r="CO659" s="15">
        <v>11274.034226349897</v>
      </c>
      <c r="CP659" s="15">
        <v>177901.59694320001</v>
      </c>
      <c r="CQ659" s="15">
        <v>1508.3486737995149</v>
      </c>
      <c r="CR659" s="14">
        <v>1508.3486737995149</v>
      </c>
      <c r="CS659">
        <v>236.02245040441812</v>
      </c>
      <c r="CT659">
        <v>1764.1313512369377</v>
      </c>
      <c r="CU659">
        <v>27837.576000000005</v>
      </c>
      <c r="CV659">
        <v>236.02245040441812</v>
      </c>
      <c r="CW659">
        <v>236.02245040441812</v>
      </c>
      <c r="CX659">
        <v>4</v>
      </c>
      <c r="CY659" s="21">
        <f t="shared" si="10"/>
        <v>6.7828448972545056E-3</v>
      </c>
      <c r="CZ659" s="21" t="e">
        <f>VLOOKUP(F659,#REF!,12,0)</f>
        <v>#REF!</v>
      </c>
      <c r="DB659" s="16"/>
    </row>
    <row r="660" spans="1:106">
      <c r="A660" t="s">
        <v>1404</v>
      </c>
      <c r="B660" t="s">
        <v>1487</v>
      </c>
      <c r="C660" t="s">
        <v>2272</v>
      </c>
      <c r="D660" t="s">
        <v>2462</v>
      </c>
      <c r="E660" t="s">
        <v>1404</v>
      </c>
      <c r="F660" t="s">
        <v>1487</v>
      </c>
      <c r="I660" t="s">
        <v>1487</v>
      </c>
      <c r="J660" t="s">
        <v>523</v>
      </c>
      <c r="K660" t="s">
        <v>128</v>
      </c>
      <c r="L660" t="s">
        <v>89</v>
      </c>
      <c r="M660" t="s">
        <v>1406</v>
      </c>
      <c r="N660" t="s">
        <v>523</v>
      </c>
      <c r="O660">
        <v>48487</v>
      </c>
      <c r="P660">
        <v>44500</v>
      </c>
      <c r="Q660">
        <v>11</v>
      </c>
      <c r="R660" t="s">
        <v>262</v>
      </c>
      <c r="S660">
        <v>3840</v>
      </c>
      <c r="T660">
        <v>3840</v>
      </c>
      <c r="U660">
        <v>0</v>
      </c>
      <c r="V660">
        <v>0</v>
      </c>
      <c r="W660">
        <v>6.3906999999999998</v>
      </c>
      <c r="X660">
        <v>24540.288</v>
      </c>
      <c r="Y660" s="14">
        <v>24540.288</v>
      </c>
      <c r="Z660">
        <v>0</v>
      </c>
      <c r="AA660">
        <v>0</v>
      </c>
      <c r="AB660">
        <v>0</v>
      </c>
      <c r="AC660" t="s">
        <v>523</v>
      </c>
      <c r="AD660">
        <v>5</v>
      </c>
      <c r="AE660">
        <v>5</v>
      </c>
      <c r="AF660">
        <v>0</v>
      </c>
      <c r="AG660">
        <v>0</v>
      </c>
      <c r="AH660" t="s">
        <v>523</v>
      </c>
      <c r="AI660">
        <v>4</v>
      </c>
      <c r="AJ660">
        <v>4</v>
      </c>
      <c r="AL660">
        <v>4</v>
      </c>
      <c r="AM660" t="s">
        <v>95</v>
      </c>
      <c r="AN660">
        <v>0</v>
      </c>
      <c r="AO660" t="s">
        <v>95</v>
      </c>
      <c r="AP660" t="s">
        <v>95</v>
      </c>
      <c r="AQ660">
        <v>1</v>
      </c>
      <c r="AS660">
        <v>1</v>
      </c>
      <c r="AT660" t="s">
        <v>92</v>
      </c>
      <c r="AU660" t="s">
        <v>95</v>
      </c>
      <c r="AV660" t="s">
        <v>94</v>
      </c>
      <c r="AW660">
        <v>3840</v>
      </c>
      <c r="AX660">
        <v>0</v>
      </c>
      <c r="AY660">
        <v>1</v>
      </c>
      <c r="AZ660">
        <v>24540.288</v>
      </c>
      <c r="BA660">
        <v>0</v>
      </c>
      <c r="BB660" t="s">
        <v>116</v>
      </c>
      <c r="BC660" t="s">
        <v>2272</v>
      </c>
      <c r="BD660">
        <v>166.45296723795599</v>
      </c>
      <c r="BE660">
        <v>0</v>
      </c>
      <c r="BF660">
        <v>0</v>
      </c>
      <c r="BG660">
        <v>166.45296723795599</v>
      </c>
      <c r="BH660">
        <v>1362.5509941907494</v>
      </c>
      <c r="BI660">
        <v>0</v>
      </c>
      <c r="BJ660">
        <v>0</v>
      </c>
      <c r="BK660">
        <v>1362.5509941907494</v>
      </c>
      <c r="BL660">
        <v>19632.2304</v>
      </c>
      <c r="BM660">
        <v>0</v>
      </c>
      <c r="BN660">
        <v>0</v>
      </c>
      <c r="BO660">
        <v>19632.2304</v>
      </c>
      <c r="BP660">
        <v>166.45296723795599</v>
      </c>
      <c r="BQ660">
        <v>0</v>
      </c>
      <c r="BR660">
        <v>0</v>
      </c>
      <c r="BS660" s="14">
        <v>166.45296723795599</v>
      </c>
      <c r="BT660" s="15">
        <v>864.73981009790521</v>
      </c>
      <c r="BU660" s="15">
        <v>0</v>
      </c>
      <c r="BV660" s="15">
        <v>0</v>
      </c>
      <c r="BW660" s="15">
        <v>864.73981009790521</v>
      </c>
      <c r="BX660" s="15">
        <v>7078.588669920362</v>
      </c>
      <c r="BY660" s="15">
        <v>0</v>
      </c>
      <c r="BZ660" s="15">
        <v>0</v>
      </c>
      <c r="CA660" s="15">
        <v>7078.588669920362</v>
      </c>
      <c r="CB660" s="15">
        <v>101991.40015104</v>
      </c>
      <c r="CC660" s="15">
        <v>0</v>
      </c>
      <c r="CD660" s="15">
        <v>0</v>
      </c>
      <c r="CE660" s="15">
        <v>101991.40015104</v>
      </c>
      <c r="CF660" s="15">
        <v>864.73981009790521</v>
      </c>
      <c r="CG660" s="15">
        <v>0</v>
      </c>
      <c r="CH660" s="15">
        <v>0</v>
      </c>
      <c r="CI660" s="15">
        <v>864.73981009790521</v>
      </c>
      <c r="CJ660" s="15" t="s">
        <v>96</v>
      </c>
      <c r="CK660" s="15" t="s">
        <v>523</v>
      </c>
      <c r="CL660" s="15" t="s">
        <v>523</v>
      </c>
      <c r="CM660" s="15" t="s">
        <v>523</v>
      </c>
      <c r="CN660" s="15">
        <v>166.45296723795599</v>
      </c>
      <c r="CO660" s="15">
        <v>1362.5509941907494</v>
      </c>
      <c r="CP660" s="15">
        <v>19632.2304</v>
      </c>
      <c r="CQ660" s="15">
        <v>166.45296723795599</v>
      </c>
      <c r="CR660" s="14">
        <v>166.45296723795599</v>
      </c>
      <c r="CS660">
        <v>26.046124405457306</v>
      </c>
      <c r="CT660">
        <v>213.20841131499671</v>
      </c>
      <c r="CU660">
        <v>3072</v>
      </c>
      <c r="CV660">
        <v>26.046124405457306</v>
      </c>
      <c r="CW660">
        <v>26.046124405457306</v>
      </c>
      <c r="CX660">
        <v>4</v>
      </c>
      <c r="CY660" s="21">
        <f t="shared" si="10"/>
        <v>6.7828448972545056E-3</v>
      </c>
      <c r="CZ660" s="21" t="e">
        <f>VLOOKUP(F660,#REF!,12,0)</f>
        <v>#REF!</v>
      </c>
      <c r="DB660" s="16"/>
    </row>
    <row r="661" spans="1:106">
      <c r="A661" t="s">
        <v>1404</v>
      </c>
      <c r="B661" t="s">
        <v>1488</v>
      </c>
      <c r="C661" t="s">
        <v>2273</v>
      </c>
      <c r="D661" t="s">
        <v>2462</v>
      </c>
      <c r="E661" t="s">
        <v>1404</v>
      </c>
      <c r="F661" t="s">
        <v>1488</v>
      </c>
      <c r="I661" t="s">
        <v>1488</v>
      </c>
      <c r="J661" t="s">
        <v>523</v>
      </c>
      <c r="K661" t="s">
        <v>128</v>
      </c>
      <c r="L661" t="s">
        <v>89</v>
      </c>
      <c r="M661" t="s">
        <v>1406</v>
      </c>
      <c r="N661" t="s">
        <v>523</v>
      </c>
      <c r="O661">
        <v>48059</v>
      </c>
      <c r="P661">
        <v>44500</v>
      </c>
      <c r="Q661">
        <v>10</v>
      </c>
      <c r="R661" t="s">
        <v>262</v>
      </c>
      <c r="S661">
        <v>117012.88</v>
      </c>
      <c r="T661">
        <v>117012.88</v>
      </c>
      <c r="U661">
        <v>0</v>
      </c>
      <c r="V661">
        <v>0</v>
      </c>
      <c r="W661">
        <v>6.3906999999999998</v>
      </c>
      <c r="X661">
        <v>747794.21221599996</v>
      </c>
      <c r="Y661" s="14">
        <v>747794.21221599996</v>
      </c>
      <c r="Z661">
        <v>0</v>
      </c>
      <c r="AA661">
        <v>0</v>
      </c>
      <c r="AB661">
        <v>0</v>
      </c>
      <c r="AC661" t="s">
        <v>523</v>
      </c>
      <c r="AD661">
        <v>5</v>
      </c>
      <c r="AE661">
        <v>5</v>
      </c>
      <c r="AF661">
        <v>0</v>
      </c>
      <c r="AG661">
        <v>0</v>
      </c>
      <c r="AH661" t="s">
        <v>523</v>
      </c>
      <c r="AI661">
        <v>4</v>
      </c>
      <c r="AJ661">
        <v>4</v>
      </c>
      <c r="AL661">
        <v>4</v>
      </c>
      <c r="AM661" t="s">
        <v>95</v>
      </c>
      <c r="AN661">
        <v>0</v>
      </c>
      <c r="AO661" t="s">
        <v>95</v>
      </c>
      <c r="AP661" t="s">
        <v>95</v>
      </c>
      <c r="AQ661">
        <v>1</v>
      </c>
      <c r="AS661">
        <v>1</v>
      </c>
      <c r="AT661" t="s">
        <v>92</v>
      </c>
      <c r="AU661" t="s">
        <v>95</v>
      </c>
      <c r="AV661" t="s">
        <v>94</v>
      </c>
      <c r="AW661">
        <v>117012.88</v>
      </c>
      <c r="AX661">
        <v>0</v>
      </c>
      <c r="AY661">
        <v>1</v>
      </c>
      <c r="AZ661">
        <v>747794.21221599996</v>
      </c>
      <c r="BA661">
        <v>0</v>
      </c>
      <c r="BB661" t="s">
        <v>116</v>
      </c>
      <c r="BC661" t="s">
        <v>2273</v>
      </c>
      <c r="BD661">
        <v>5072.1721565257494</v>
      </c>
      <c r="BE661">
        <v>0</v>
      </c>
      <c r="BF661">
        <v>0</v>
      </c>
      <c r="BG661">
        <v>5072.1721565257494</v>
      </c>
      <c r="BH661">
        <v>37911.554196924997</v>
      </c>
      <c r="BI661">
        <v>0</v>
      </c>
      <c r="BJ661">
        <v>0</v>
      </c>
      <c r="BK661">
        <v>37911.554196924997</v>
      </c>
      <c r="BL661">
        <v>598235.36977280001</v>
      </c>
      <c r="BM661">
        <v>0</v>
      </c>
      <c r="BN661">
        <v>0</v>
      </c>
      <c r="BO661">
        <v>598235.36977280001</v>
      </c>
      <c r="BP661">
        <v>5072.1721565257494</v>
      </c>
      <c r="BQ661">
        <v>0</v>
      </c>
      <c r="BR661">
        <v>0</v>
      </c>
      <c r="BS661" s="14">
        <v>5072.1721565257494</v>
      </c>
      <c r="BT661" s="15">
        <v>26350.441570366922</v>
      </c>
      <c r="BU661" s="15">
        <v>0</v>
      </c>
      <c r="BV661" s="15">
        <v>0</v>
      </c>
      <c r="BW661" s="15">
        <v>26350.441570366922</v>
      </c>
      <c r="BX661" s="15">
        <v>196954.31520844504</v>
      </c>
      <c r="BY661" s="15">
        <v>0</v>
      </c>
      <c r="BZ661" s="15">
        <v>0</v>
      </c>
      <c r="CA661" s="15">
        <v>196954.31520844504</v>
      </c>
      <c r="CB661" s="15">
        <v>3107892.5695066731</v>
      </c>
      <c r="CC661" s="15">
        <v>0</v>
      </c>
      <c r="CD661" s="15">
        <v>0</v>
      </c>
      <c r="CE661" s="15">
        <v>3107892.5695066731</v>
      </c>
      <c r="CF661" s="15">
        <v>26350.441570366922</v>
      </c>
      <c r="CG661" s="15">
        <v>0</v>
      </c>
      <c r="CH661" s="15">
        <v>0</v>
      </c>
      <c r="CI661" s="15">
        <v>26350.441570366922</v>
      </c>
      <c r="CJ661" s="15" t="s">
        <v>96</v>
      </c>
      <c r="CK661" s="15" t="s">
        <v>523</v>
      </c>
      <c r="CL661" s="15" t="s">
        <v>523</v>
      </c>
      <c r="CM661" s="15" t="s">
        <v>523</v>
      </c>
      <c r="CN661" s="15">
        <v>5072.1721565257494</v>
      </c>
      <c r="CO661" s="15">
        <v>37911.554196924997</v>
      </c>
      <c r="CP661" s="15">
        <v>598235.36977280001</v>
      </c>
      <c r="CQ661" s="15">
        <v>5072.1721565257494</v>
      </c>
      <c r="CR661" s="14">
        <v>5072.1721565257494</v>
      </c>
      <c r="CS661">
        <v>793.68021602105398</v>
      </c>
      <c r="CT661">
        <v>5932.3007177500112</v>
      </c>
      <c r="CU661">
        <v>93610.304000000004</v>
      </c>
      <c r="CV661">
        <v>793.68021602105398</v>
      </c>
      <c r="CW661">
        <v>793.68021602105398</v>
      </c>
      <c r="CX661">
        <v>4</v>
      </c>
      <c r="CY661" s="21">
        <f t="shared" si="10"/>
        <v>6.7828448972545074E-3</v>
      </c>
      <c r="CZ661" s="21" t="e">
        <f>VLOOKUP(F661,#REF!,12,0)</f>
        <v>#REF!</v>
      </c>
      <c r="DB661" s="16"/>
    </row>
    <row r="662" spans="1:106">
      <c r="A662" t="s">
        <v>1404</v>
      </c>
      <c r="B662" t="s">
        <v>1489</v>
      </c>
      <c r="C662" t="s">
        <v>2274</v>
      </c>
      <c r="D662" t="s">
        <v>2462</v>
      </c>
      <c r="E662" t="s">
        <v>1404</v>
      </c>
      <c r="F662" t="s">
        <v>1489</v>
      </c>
      <c r="I662" t="s">
        <v>1489</v>
      </c>
      <c r="J662" t="s">
        <v>523</v>
      </c>
      <c r="K662" t="s">
        <v>128</v>
      </c>
      <c r="L662" t="s">
        <v>89</v>
      </c>
      <c r="M662" t="s">
        <v>1406</v>
      </c>
      <c r="N662" t="s">
        <v>523</v>
      </c>
      <c r="O662">
        <v>48212</v>
      </c>
      <c r="P662">
        <v>44500</v>
      </c>
      <c r="Q662">
        <v>11</v>
      </c>
      <c r="R662" t="s">
        <v>262</v>
      </c>
      <c r="S662">
        <v>15163.6</v>
      </c>
      <c r="T662">
        <v>15163.6</v>
      </c>
      <c r="U662">
        <v>0</v>
      </c>
      <c r="V662">
        <v>0</v>
      </c>
      <c r="W662">
        <v>6.3906999999999998</v>
      </c>
      <c r="X662">
        <v>96906.018519999998</v>
      </c>
      <c r="Y662" s="14">
        <v>96906.018519999998</v>
      </c>
      <c r="Z662">
        <v>0</v>
      </c>
      <c r="AA662">
        <v>0</v>
      </c>
      <c r="AB662">
        <v>0</v>
      </c>
      <c r="AC662" t="s">
        <v>523</v>
      </c>
      <c r="AD662">
        <v>5</v>
      </c>
      <c r="AE662">
        <v>5</v>
      </c>
      <c r="AF662">
        <v>0</v>
      </c>
      <c r="AG662">
        <v>0</v>
      </c>
      <c r="AH662" t="s">
        <v>523</v>
      </c>
      <c r="AI662">
        <v>4</v>
      </c>
      <c r="AJ662">
        <v>4</v>
      </c>
      <c r="AL662">
        <v>4</v>
      </c>
      <c r="AM662" t="s">
        <v>95</v>
      </c>
      <c r="AN662">
        <v>0</v>
      </c>
      <c r="AO662" t="s">
        <v>95</v>
      </c>
      <c r="AP662" t="s">
        <v>95</v>
      </c>
      <c r="AQ662">
        <v>1</v>
      </c>
      <c r="AS662">
        <v>1</v>
      </c>
      <c r="AT662" t="s">
        <v>92</v>
      </c>
      <c r="AU662" t="s">
        <v>95</v>
      </c>
      <c r="AV662" t="s">
        <v>94</v>
      </c>
      <c r="AW662">
        <v>15163.6</v>
      </c>
      <c r="AX662">
        <v>0</v>
      </c>
      <c r="AY662">
        <v>1</v>
      </c>
      <c r="AZ662">
        <v>96906.018519999998</v>
      </c>
      <c r="BA662">
        <v>0</v>
      </c>
      <c r="BB662" t="s">
        <v>116</v>
      </c>
      <c r="BC662" t="s">
        <v>2274</v>
      </c>
      <c r="BD662">
        <v>657.29849323163262</v>
      </c>
      <c r="BE662">
        <v>0</v>
      </c>
      <c r="BF662">
        <v>0</v>
      </c>
      <c r="BG662">
        <v>657.29849323163262</v>
      </c>
      <c r="BH662">
        <v>5380.5151707059476</v>
      </c>
      <c r="BI662">
        <v>0</v>
      </c>
      <c r="BJ662">
        <v>0</v>
      </c>
      <c r="BK662">
        <v>5380.5151707059476</v>
      </c>
      <c r="BL662">
        <v>77524.814815999998</v>
      </c>
      <c r="BM662">
        <v>0</v>
      </c>
      <c r="BN662">
        <v>0</v>
      </c>
      <c r="BO662">
        <v>77524.814815999998</v>
      </c>
      <c r="BP662">
        <v>657.29849323163262</v>
      </c>
      <c r="BQ662">
        <v>0</v>
      </c>
      <c r="BR662">
        <v>0</v>
      </c>
      <c r="BS662" s="14">
        <v>657.29849323163262</v>
      </c>
      <c r="BT662" s="15">
        <v>3414.7314021876546</v>
      </c>
      <c r="BU662" s="15">
        <v>0</v>
      </c>
      <c r="BV662" s="15">
        <v>0</v>
      </c>
      <c r="BW662" s="15">
        <v>3414.7314021876546</v>
      </c>
      <c r="BX662" s="15">
        <v>27952.31436333447</v>
      </c>
      <c r="BY662" s="15">
        <v>0</v>
      </c>
      <c r="BZ662" s="15">
        <v>0</v>
      </c>
      <c r="CA662" s="15">
        <v>27952.31436333447</v>
      </c>
      <c r="CB662" s="15">
        <v>402749.16545060161</v>
      </c>
      <c r="CC662" s="15">
        <v>0</v>
      </c>
      <c r="CD662" s="15">
        <v>0</v>
      </c>
      <c r="CE662" s="15">
        <v>402749.16545060161</v>
      </c>
      <c r="CF662" s="15">
        <v>3414.7314021876546</v>
      </c>
      <c r="CG662" s="15">
        <v>0</v>
      </c>
      <c r="CH662" s="15">
        <v>0</v>
      </c>
      <c r="CI662" s="15">
        <v>3414.7314021876546</v>
      </c>
      <c r="CJ662" s="15" t="s">
        <v>96</v>
      </c>
      <c r="CK662" s="15" t="s">
        <v>523</v>
      </c>
      <c r="CL662" s="15" t="s">
        <v>523</v>
      </c>
      <c r="CM662" s="15" t="s">
        <v>523</v>
      </c>
      <c r="CN662" s="15">
        <v>657.29849323163262</v>
      </c>
      <c r="CO662" s="15">
        <v>5380.5151707059476</v>
      </c>
      <c r="CP662" s="15">
        <v>77524.814815999998</v>
      </c>
      <c r="CQ662" s="15">
        <v>657.29849323163262</v>
      </c>
      <c r="CR662" s="14">
        <v>657.29849323163262</v>
      </c>
      <c r="CS662">
        <v>102.85234688400843</v>
      </c>
      <c r="CT662">
        <v>841.92892338960485</v>
      </c>
      <c r="CU662">
        <v>12130.88</v>
      </c>
      <c r="CV662">
        <v>102.85234688400843</v>
      </c>
      <c r="CW662">
        <v>102.85234688400843</v>
      </c>
      <c r="CX662">
        <v>4</v>
      </c>
      <c r="CY662" s="21">
        <f t="shared" si="10"/>
        <v>6.7828448972545056E-3</v>
      </c>
      <c r="CZ662" s="21" t="e">
        <f>VLOOKUP(F662,#REF!,12,0)</f>
        <v>#REF!</v>
      </c>
      <c r="DB662" s="16"/>
    </row>
    <row r="663" spans="1:106">
      <c r="A663" t="s">
        <v>1404</v>
      </c>
      <c r="B663" t="s">
        <v>1490</v>
      </c>
      <c r="C663" t="s">
        <v>2275</v>
      </c>
      <c r="D663" t="s">
        <v>2462</v>
      </c>
      <c r="E663" t="s">
        <v>1404</v>
      </c>
      <c r="F663" t="s">
        <v>1490</v>
      </c>
      <c r="I663" t="s">
        <v>1490</v>
      </c>
      <c r="J663" t="s">
        <v>523</v>
      </c>
      <c r="K663" t="s">
        <v>128</v>
      </c>
      <c r="L663" t="s">
        <v>89</v>
      </c>
      <c r="M663" t="s">
        <v>1406</v>
      </c>
      <c r="N663" t="s">
        <v>523</v>
      </c>
      <c r="O663">
        <v>48275</v>
      </c>
      <c r="P663">
        <v>44500</v>
      </c>
      <c r="Q663">
        <v>11</v>
      </c>
      <c r="R663" t="s">
        <v>262</v>
      </c>
      <c r="S663">
        <v>67511.990000000005</v>
      </c>
      <c r="T663">
        <v>67511.990000000005</v>
      </c>
      <c r="U663">
        <v>0</v>
      </c>
      <c r="V663">
        <v>0</v>
      </c>
      <c r="W663">
        <v>6.3906999999999998</v>
      </c>
      <c r="X663">
        <v>431448.87449300004</v>
      </c>
      <c r="Y663" s="14">
        <v>431448.87449300004</v>
      </c>
      <c r="Z663">
        <v>0</v>
      </c>
      <c r="AA663">
        <v>0</v>
      </c>
      <c r="AB663">
        <v>0</v>
      </c>
      <c r="AC663" t="s">
        <v>523</v>
      </c>
      <c r="AD663">
        <v>5</v>
      </c>
      <c r="AE663">
        <v>5</v>
      </c>
      <c r="AF663">
        <v>0</v>
      </c>
      <c r="AG663">
        <v>0</v>
      </c>
      <c r="AH663" t="s">
        <v>523</v>
      </c>
      <c r="AI663">
        <v>4</v>
      </c>
      <c r="AJ663">
        <v>4</v>
      </c>
      <c r="AL663">
        <v>4</v>
      </c>
      <c r="AM663" t="s">
        <v>95</v>
      </c>
      <c r="AN663">
        <v>0</v>
      </c>
      <c r="AO663" t="s">
        <v>95</v>
      </c>
      <c r="AP663" t="s">
        <v>95</v>
      </c>
      <c r="AQ663">
        <v>1</v>
      </c>
      <c r="AS663">
        <v>1</v>
      </c>
      <c r="AT663" t="s">
        <v>92</v>
      </c>
      <c r="AU663" t="s">
        <v>95</v>
      </c>
      <c r="AV663" t="s">
        <v>94</v>
      </c>
      <c r="AW663">
        <v>67511.990000000005</v>
      </c>
      <c r="AX663">
        <v>0</v>
      </c>
      <c r="AY663">
        <v>1</v>
      </c>
      <c r="AZ663">
        <v>431448.87449300004</v>
      </c>
      <c r="BA663">
        <v>0</v>
      </c>
      <c r="BB663" t="s">
        <v>116</v>
      </c>
      <c r="BC663" t="s">
        <v>2275</v>
      </c>
      <c r="BD663">
        <v>2926.4507967810455</v>
      </c>
      <c r="BE663">
        <v>0</v>
      </c>
      <c r="BF663">
        <v>0</v>
      </c>
      <c r="BG663">
        <v>2926.4507967810455</v>
      </c>
      <c r="BH663">
        <v>23955.346118306239</v>
      </c>
      <c r="BI663">
        <v>0</v>
      </c>
      <c r="BJ663">
        <v>0</v>
      </c>
      <c r="BK663">
        <v>23955.346118306239</v>
      </c>
      <c r="BL663">
        <v>345159.09959440003</v>
      </c>
      <c r="BM663">
        <v>0</v>
      </c>
      <c r="BN663">
        <v>0</v>
      </c>
      <c r="BO663">
        <v>345159.09959440003</v>
      </c>
      <c r="BP663">
        <v>2926.4507967810455</v>
      </c>
      <c r="BQ663">
        <v>0</v>
      </c>
      <c r="BR663">
        <v>0</v>
      </c>
      <c r="BS663" s="14">
        <v>2926.4507967810455</v>
      </c>
      <c r="BT663" s="15">
        <v>15203.20453435721</v>
      </c>
      <c r="BU663" s="15">
        <v>0</v>
      </c>
      <c r="BV663" s="15">
        <v>0</v>
      </c>
      <c r="BW663" s="15">
        <v>15203.20453435721</v>
      </c>
      <c r="BX663" s="15">
        <v>124450.41861921274</v>
      </c>
      <c r="BY663" s="15">
        <v>0</v>
      </c>
      <c r="BZ663" s="15">
        <v>0</v>
      </c>
      <c r="CA663" s="15">
        <v>124450.41861921274</v>
      </c>
      <c r="CB663" s="15">
        <v>1793136.0383028677</v>
      </c>
      <c r="CC663" s="15">
        <v>0</v>
      </c>
      <c r="CD663" s="15">
        <v>0</v>
      </c>
      <c r="CE663" s="15">
        <v>1793136.0383028677</v>
      </c>
      <c r="CF663" s="15">
        <v>15203.20453435721</v>
      </c>
      <c r="CG663" s="15">
        <v>0</v>
      </c>
      <c r="CH663" s="15">
        <v>0</v>
      </c>
      <c r="CI663" s="15">
        <v>15203.20453435721</v>
      </c>
      <c r="CJ663" s="15" t="s">
        <v>96</v>
      </c>
      <c r="CK663" s="15" t="s">
        <v>523</v>
      </c>
      <c r="CL663" s="15" t="s">
        <v>523</v>
      </c>
      <c r="CM663" s="15" t="s">
        <v>523</v>
      </c>
      <c r="CN663" s="15">
        <v>2926.4507967810455</v>
      </c>
      <c r="CO663" s="15">
        <v>23955.346118306239</v>
      </c>
      <c r="CP663" s="15">
        <v>345159.09959440003</v>
      </c>
      <c r="CQ663" s="15">
        <v>2926.4507967810455</v>
      </c>
      <c r="CR663" s="14">
        <v>2926.4507967810455</v>
      </c>
      <c r="CS663">
        <v>457.92335687499735</v>
      </c>
      <c r="CT663">
        <v>3748.469826201549</v>
      </c>
      <c r="CU663">
        <v>54009.592000000004</v>
      </c>
      <c r="CV663">
        <v>457.92335687499735</v>
      </c>
      <c r="CW663">
        <v>457.92335687499735</v>
      </c>
      <c r="CX663">
        <v>4</v>
      </c>
      <c r="CY663" s="21">
        <f t="shared" si="10"/>
        <v>6.7828448972545065E-3</v>
      </c>
      <c r="CZ663" s="21" t="e">
        <f>VLOOKUP(F663,#REF!,12,0)</f>
        <v>#REF!</v>
      </c>
      <c r="DB663" s="16"/>
    </row>
    <row r="664" spans="1:106">
      <c r="A664" t="s">
        <v>1404</v>
      </c>
      <c r="B664" t="s">
        <v>1491</v>
      </c>
      <c r="C664" t="s">
        <v>2276</v>
      </c>
      <c r="D664" t="s">
        <v>2462</v>
      </c>
      <c r="E664" t="s">
        <v>1404</v>
      </c>
      <c r="F664" t="s">
        <v>1491</v>
      </c>
      <c r="I664" t="s">
        <v>1491</v>
      </c>
      <c r="J664" t="s">
        <v>523</v>
      </c>
      <c r="K664" t="s">
        <v>128</v>
      </c>
      <c r="L664" t="s">
        <v>89</v>
      </c>
      <c r="M664" t="s">
        <v>1406</v>
      </c>
      <c r="N664" t="s">
        <v>523</v>
      </c>
      <c r="O664">
        <v>48363</v>
      </c>
      <c r="P664">
        <v>44500</v>
      </c>
      <c r="Q664">
        <v>11</v>
      </c>
      <c r="R664" t="s">
        <v>262</v>
      </c>
      <c r="S664">
        <v>21604.18</v>
      </c>
      <c r="T664">
        <v>21604.18</v>
      </c>
      <c r="U664">
        <v>0</v>
      </c>
      <c r="V664">
        <v>0</v>
      </c>
      <c r="W664">
        <v>6.3906999999999998</v>
      </c>
      <c r="X664">
        <v>138065.83312600001</v>
      </c>
      <c r="Y664" s="14">
        <v>138065.83312600001</v>
      </c>
      <c r="Z664">
        <v>0</v>
      </c>
      <c r="AA664">
        <v>0</v>
      </c>
      <c r="AB664">
        <v>0</v>
      </c>
      <c r="AC664" t="s">
        <v>523</v>
      </c>
      <c r="AD664">
        <v>5</v>
      </c>
      <c r="AE664">
        <v>5</v>
      </c>
      <c r="AF664">
        <v>0</v>
      </c>
      <c r="AG664">
        <v>0</v>
      </c>
      <c r="AH664" t="s">
        <v>523</v>
      </c>
      <c r="AI664">
        <v>4</v>
      </c>
      <c r="AJ664">
        <v>4</v>
      </c>
      <c r="AL664">
        <v>4</v>
      </c>
      <c r="AM664" t="s">
        <v>95</v>
      </c>
      <c r="AN664">
        <v>0</v>
      </c>
      <c r="AO664" t="s">
        <v>95</v>
      </c>
      <c r="AP664" t="s">
        <v>95</v>
      </c>
      <c r="AQ664">
        <v>1</v>
      </c>
      <c r="AS664">
        <v>1</v>
      </c>
      <c r="AT664" t="s">
        <v>92</v>
      </c>
      <c r="AU664" t="s">
        <v>95</v>
      </c>
      <c r="AV664" t="s">
        <v>94</v>
      </c>
      <c r="AW664">
        <v>21604.18</v>
      </c>
      <c r="AX664">
        <v>0</v>
      </c>
      <c r="AY664">
        <v>1</v>
      </c>
      <c r="AZ664">
        <v>138065.83312600001</v>
      </c>
      <c r="BA664">
        <v>0</v>
      </c>
      <c r="BB664" t="s">
        <v>116</v>
      </c>
      <c r="BC664" t="s">
        <v>2276</v>
      </c>
      <c r="BD664">
        <v>936.47913170388142</v>
      </c>
      <c r="BE664">
        <v>0</v>
      </c>
      <c r="BF664">
        <v>0</v>
      </c>
      <c r="BG664">
        <v>936.47913170388142</v>
      </c>
      <c r="BH664">
        <v>7665.832535853101</v>
      </c>
      <c r="BI664">
        <v>0</v>
      </c>
      <c r="BJ664">
        <v>0</v>
      </c>
      <c r="BK664">
        <v>7665.832535853101</v>
      </c>
      <c r="BL664">
        <v>110452.66650080001</v>
      </c>
      <c r="BM664">
        <v>0</v>
      </c>
      <c r="BN664">
        <v>0</v>
      </c>
      <c r="BO664">
        <v>110452.66650080001</v>
      </c>
      <c r="BP664">
        <v>936.47913170388142</v>
      </c>
      <c r="BQ664">
        <v>0</v>
      </c>
      <c r="BR664">
        <v>0</v>
      </c>
      <c r="BS664" s="14">
        <v>936.47913170388142</v>
      </c>
      <c r="BT664" s="15">
        <v>4865.1027371148348</v>
      </c>
      <c r="BU664" s="15">
        <v>0</v>
      </c>
      <c r="BV664" s="15">
        <v>0</v>
      </c>
      <c r="BW664" s="15">
        <v>4865.1027371148348</v>
      </c>
      <c r="BX664" s="15">
        <v>39824.766607010446</v>
      </c>
      <c r="BY664" s="15">
        <v>0</v>
      </c>
      <c r="BZ664" s="15">
        <v>0</v>
      </c>
      <c r="CA664" s="15">
        <v>39824.766607010446</v>
      </c>
      <c r="CB664" s="15">
        <v>573812.6477383062</v>
      </c>
      <c r="CC664" s="15">
        <v>0</v>
      </c>
      <c r="CD664" s="15">
        <v>0</v>
      </c>
      <c r="CE664" s="15">
        <v>573812.6477383062</v>
      </c>
      <c r="CF664" s="15">
        <v>4865.1027371148348</v>
      </c>
      <c r="CG664" s="15">
        <v>0</v>
      </c>
      <c r="CH664" s="15">
        <v>0</v>
      </c>
      <c r="CI664" s="15">
        <v>4865.1027371148348</v>
      </c>
      <c r="CJ664" s="15" t="s">
        <v>96</v>
      </c>
      <c r="CK664" s="15" t="s">
        <v>523</v>
      </c>
      <c r="CL664" s="15" t="s">
        <v>523</v>
      </c>
      <c r="CM664" s="15" t="s">
        <v>523</v>
      </c>
      <c r="CN664" s="15">
        <v>936.47913170388142</v>
      </c>
      <c r="CO664" s="15">
        <v>7665.832535853101</v>
      </c>
      <c r="CP664" s="15">
        <v>110452.66650080001</v>
      </c>
      <c r="CQ664" s="15">
        <v>936.47913170388142</v>
      </c>
      <c r="CR664" s="14">
        <v>936.47913170388142</v>
      </c>
      <c r="CS664">
        <v>146.5378020723679</v>
      </c>
      <c r="CT664">
        <v>1199.5293998862569</v>
      </c>
      <c r="CU664">
        <v>17283.344000000001</v>
      </c>
      <c r="CV664">
        <v>146.5378020723679</v>
      </c>
      <c r="CW664">
        <v>146.5378020723679</v>
      </c>
      <c r="CX664">
        <v>4</v>
      </c>
      <c r="CY664" s="21">
        <f t="shared" si="10"/>
        <v>6.7828448972545065E-3</v>
      </c>
      <c r="CZ664" s="21" t="e">
        <f>VLOOKUP(F664,#REF!,12,0)</f>
        <v>#REF!</v>
      </c>
      <c r="DB664" s="16"/>
    </row>
    <row r="665" spans="1:106">
      <c r="A665" t="s">
        <v>1404</v>
      </c>
      <c r="B665" t="s">
        <v>1492</v>
      </c>
      <c r="C665" t="s">
        <v>2277</v>
      </c>
      <c r="D665" t="s">
        <v>2462</v>
      </c>
      <c r="E665" t="s">
        <v>1404</v>
      </c>
      <c r="F665" t="s">
        <v>1492</v>
      </c>
      <c r="I665" t="s">
        <v>1492</v>
      </c>
      <c r="J665" t="s">
        <v>523</v>
      </c>
      <c r="K665" t="s">
        <v>128</v>
      </c>
      <c r="L665" t="s">
        <v>89</v>
      </c>
      <c r="M665" t="s">
        <v>1406</v>
      </c>
      <c r="N665" t="s">
        <v>523</v>
      </c>
      <c r="O665">
        <v>48303</v>
      </c>
      <c r="P665">
        <v>44500</v>
      </c>
      <c r="Q665">
        <v>11</v>
      </c>
      <c r="R665" t="s">
        <v>262</v>
      </c>
      <c r="S665">
        <v>16534.8</v>
      </c>
      <c r="T665">
        <v>16534.8</v>
      </c>
      <c r="U665">
        <v>0</v>
      </c>
      <c r="V665">
        <v>0</v>
      </c>
      <c r="W665">
        <v>6.3906999999999998</v>
      </c>
      <c r="X665">
        <v>105668.94635999999</v>
      </c>
      <c r="Y665" s="14">
        <v>105668.94635999999</v>
      </c>
      <c r="Z665">
        <v>0</v>
      </c>
      <c r="AA665">
        <v>0</v>
      </c>
      <c r="AB665">
        <v>0</v>
      </c>
      <c r="AC665" t="s">
        <v>523</v>
      </c>
      <c r="AD665">
        <v>5</v>
      </c>
      <c r="AE665">
        <v>5</v>
      </c>
      <c r="AF665">
        <v>0</v>
      </c>
      <c r="AG665">
        <v>0</v>
      </c>
      <c r="AH665" t="s">
        <v>523</v>
      </c>
      <c r="AI665">
        <v>4</v>
      </c>
      <c r="AJ665">
        <v>4</v>
      </c>
      <c r="AL665">
        <v>4</v>
      </c>
      <c r="AM665" t="s">
        <v>95</v>
      </c>
      <c r="AN665">
        <v>0</v>
      </c>
      <c r="AO665" t="s">
        <v>95</v>
      </c>
      <c r="AP665" t="s">
        <v>95</v>
      </c>
      <c r="AQ665">
        <v>1</v>
      </c>
      <c r="AS665">
        <v>1</v>
      </c>
      <c r="AT665" t="s">
        <v>92</v>
      </c>
      <c r="AU665" t="s">
        <v>95</v>
      </c>
      <c r="AV665" t="s">
        <v>94</v>
      </c>
      <c r="AW665">
        <v>16534.8</v>
      </c>
      <c r="AX665">
        <v>0</v>
      </c>
      <c r="AY665">
        <v>1</v>
      </c>
      <c r="AZ665">
        <v>105668.94635999999</v>
      </c>
      <c r="BA665">
        <v>0</v>
      </c>
      <c r="BB665" t="s">
        <v>116</v>
      </c>
      <c r="BC665" t="s">
        <v>2277</v>
      </c>
      <c r="BD665">
        <v>716.7360736161861</v>
      </c>
      <c r="BE665">
        <v>0</v>
      </c>
      <c r="BF665">
        <v>0</v>
      </c>
      <c r="BG665">
        <v>716.7360736161861</v>
      </c>
      <c r="BH665">
        <v>5867.0594215482279</v>
      </c>
      <c r="BI665">
        <v>0</v>
      </c>
      <c r="BJ665">
        <v>0</v>
      </c>
      <c r="BK665">
        <v>5867.0594215482279</v>
      </c>
      <c r="BL665">
        <v>84535.157087999978</v>
      </c>
      <c r="BM665">
        <v>0</v>
      </c>
      <c r="BN665">
        <v>0</v>
      </c>
      <c r="BO665">
        <v>84535.157087999978</v>
      </c>
      <c r="BP665">
        <v>716.7360736161861</v>
      </c>
      <c r="BQ665">
        <v>0</v>
      </c>
      <c r="BR665">
        <v>0</v>
      </c>
      <c r="BS665" s="14">
        <v>716.7360736161861</v>
      </c>
      <c r="BT665" s="15">
        <v>3723.5155760434486</v>
      </c>
      <c r="BU665" s="15">
        <v>0</v>
      </c>
      <c r="BV665" s="15">
        <v>0</v>
      </c>
      <c r="BW665" s="15">
        <v>3723.5155760434486</v>
      </c>
      <c r="BX665" s="15">
        <v>30479.9604008852</v>
      </c>
      <c r="BY665" s="15">
        <v>0</v>
      </c>
      <c r="BZ665" s="15">
        <v>0</v>
      </c>
      <c r="CA665" s="15">
        <v>30479.9604008852</v>
      </c>
      <c r="CB665" s="15">
        <v>439168.59458786866</v>
      </c>
      <c r="CC665" s="15">
        <v>0</v>
      </c>
      <c r="CD665" s="15">
        <v>0</v>
      </c>
      <c r="CE665" s="15">
        <v>439168.59458786866</v>
      </c>
      <c r="CF665" s="15">
        <v>3723.5155760434486</v>
      </c>
      <c r="CG665" s="15">
        <v>0</v>
      </c>
      <c r="CH665" s="15">
        <v>0</v>
      </c>
      <c r="CI665" s="15">
        <v>3723.5155760434486</v>
      </c>
      <c r="CJ665" s="15" t="s">
        <v>96</v>
      </c>
      <c r="CK665" s="15" t="s">
        <v>523</v>
      </c>
      <c r="CL665" s="15" t="s">
        <v>523</v>
      </c>
      <c r="CM665" s="15" t="s">
        <v>523</v>
      </c>
      <c r="CN665" s="15">
        <v>716.7360736161861</v>
      </c>
      <c r="CO665" s="15">
        <v>5867.0594215482279</v>
      </c>
      <c r="CP665" s="15">
        <v>84535.157087999978</v>
      </c>
      <c r="CQ665" s="15">
        <v>716.7360736161861</v>
      </c>
      <c r="CR665" s="14">
        <v>716.7360736161861</v>
      </c>
      <c r="CS665">
        <v>112.1529838071238</v>
      </c>
      <c r="CT665">
        <v>918.06209359666832</v>
      </c>
      <c r="CU665">
        <v>13227.839999999997</v>
      </c>
      <c r="CV665">
        <v>112.1529838071238</v>
      </c>
      <c r="CW665">
        <v>112.1529838071238</v>
      </c>
      <c r="CX665">
        <v>4</v>
      </c>
      <c r="CY665" s="21">
        <f t="shared" si="10"/>
        <v>6.7828448972545065E-3</v>
      </c>
      <c r="CZ665" s="21" t="e">
        <f>VLOOKUP(F665,#REF!,12,0)</f>
        <v>#REF!</v>
      </c>
      <c r="DB665" s="16"/>
    </row>
    <row r="666" spans="1:106">
      <c r="A666" t="s">
        <v>1404</v>
      </c>
      <c r="B666" t="s">
        <v>1493</v>
      </c>
      <c r="C666" t="s">
        <v>2278</v>
      </c>
      <c r="D666" t="s">
        <v>2462</v>
      </c>
      <c r="E666" t="s">
        <v>1404</v>
      </c>
      <c r="F666" t="s">
        <v>1493</v>
      </c>
      <c r="I666" t="s">
        <v>1493</v>
      </c>
      <c r="J666" t="s">
        <v>523</v>
      </c>
      <c r="K666" t="s">
        <v>128</v>
      </c>
      <c r="L666" t="s">
        <v>89</v>
      </c>
      <c r="M666" t="s">
        <v>1406</v>
      </c>
      <c r="N666" t="s">
        <v>523</v>
      </c>
      <c r="O666">
        <v>48425</v>
      </c>
      <c r="P666">
        <v>44500</v>
      </c>
      <c r="Q666">
        <v>11</v>
      </c>
      <c r="R666" t="s">
        <v>262</v>
      </c>
      <c r="S666">
        <v>17601.98</v>
      </c>
      <c r="T666">
        <v>17601.98</v>
      </c>
      <c r="U666">
        <v>0</v>
      </c>
      <c r="V666">
        <v>0</v>
      </c>
      <c r="W666">
        <v>6.3906999999999998</v>
      </c>
      <c r="X666">
        <v>112488.97358599999</v>
      </c>
      <c r="Y666" s="14">
        <v>112488.97358599999</v>
      </c>
      <c r="Z666">
        <v>0</v>
      </c>
      <c r="AA666">
        <v>0</v>
      </c>
      <c r="AB666">
        <v>0</v>
      </c>
      <c r="AC666" t="s">
        <v>523</v>
      </c>
      <c r="AD666">
        <v>5</v>
      </c>
      <c r="AE666">
        <v>5</v>
      </c>
      <c r="AF666">
        <v>0</v>
      </c>
      <c r="AG666">
        <v>0</v>
      </c>
      <c r="AH666" t="s">
        <v>523</v>
      </c>
      <c r="AI666">
        <v>4</v>
      </c>
      <c r="AJ666">
        <v>4</v>
      </c>
      <c r="AL666">
        <v>4</v>
      </c>
      <c r="AM666" t="s">
        <v>95</v>
      </c>
      <c r="AN666">
        <v>0</v>
      </c>
      <c r="AO666" t="s">
        <v>95</v>
      </c>
      <c r="AP666" t="s">
        <v>95</v>
      </c>
      <c r="AQ666">
        <v>1</v>
      </c>
      <c r="AS666">
        <v>1</v>
      </c>
      <c r="AT666" t="s">
        <v>92</v>
      </c>
      <c r="AU666" t="s">
        <v>95</v>
      </c>
      <c r="AV666" t="s">
        <v>94</v>
      </c>
      <c r="AW666">
        <v>17601.98</v>
      </c>
      <c r="AX666">
        <v>0</v>
      </c>
      <c r="AY666">
        <v>1</v>
      </c>
      <c r="AZ666">
        <v>112488.97358599999</v>
      </c>
      <c r="BA666">
        <v>0</v>
      </c>
      <c r="BB666" t="s">
        <v>116</v>
      </c>
      <c r="BC666" t="s">
        <v>2278</v>
      </c>
      <c r="BD666">
        <v>762.99526048519692</v>
      </c>
      <c r="BE666">
        <v>0</v>
      </c>
      <c r="BF666">
        <v>0</v>
      </c>
      <c r="BG666">
        <v>762.99526048519692</v>
      </c>
      <c r="BH666">
        <v>6245.7279553973121</v>
      </c>
      <c r="BI666">
        <v>0</v>
      </c>
      <c r="BJ666">
        <v>0</v>
      </c>
      <c r="BK666">
        <v>6245.7279553973121</v>
      </c>
      <c r="BL666">
        <v>89991.178868799994</v>
      </c>
      <c r="BM666">
        <v>0</v>
      </c>
      <c r="BN666">
        <v>0</v>
      </c>
      <c r="BO666">
        <v>89991.178868799994</v>
      </c>
      <c r="BP666">
        <v>762.99526048519692</v>
      </c>
      <c r="BQ666">
        <v>0</v>
      </c>
      <c r="BR666">
        <v>0</v>
      </c>
      <c r="BS666" s="14">
        <v>762.99526048519692</v>
      </c>
      <c r="BT666" s="15">
        <v>3963.8366777466467</v>
      </c>
      <c r="BU666" s="15">
        <v>0</v>
      </c>
      <c r="BV666" s="15">
        <v>0</v>
      </c>
      <c r="BW666" s="15">
        <v>3963.8366777466467</v>
      </c>
      <c r="BX666" s="15">
        <v>32447.181301084576</v>
      </c>
      <c r="BY666" s="15">
        <v>0</v>
      </c>
      <c r="BZ666" s="15">
        <v>0</v>
      </c>
      <c r="CA666" s="15">
        <v>32447.181301084576</v>
      </c>
      <c r="CB666" s="15">
        <v>467513.17334130284</v>
      </c>
      <c r="CC666" s="15">
        <v>0</v>
      </c>
      <c r="CD666" s="15">
        <v>0</v>
      </c>
      <c r="CE666" s="15">
        <v>467513.17334130284</v>
      </c>
      <c r="CF666" s="15">
        <v>3963.8366777466467</v>
      </c>
      <c r="CG666" s="15">
        <v>0</v>
      </c>
      <c r="CH666" s="15">
        <v>0</v>
      </c>
      <c r="CI666" s="15">
        <v>3963.8366777466467</v>
      </c>
      <c r="CJ666" s="15" t="s">
        <v>96</v>
      </c>
      <c r="CK666" s="15" t="s">
        <v>523</v>
      </c>
      <c r="CL666" s="15" t="s">
        <v>523</v>
      </c>
      <c r="CM666" s="15" t="s">
        <v>523</v>
      </c>
      <c r="CN666" s="15">
        <v>762.99526048519692</v>
      </c>
      <c r="CO666" s="15">
        <v>6245.7279553973121</v>
      </c>
      <c r="CP666" s="15">
        <v>89991.178868799994</v>
      </c>
      <c r="CQ666" s="15">
        <v>762.99526048519692</v>
      </c>
      <c r="CR666" s="14">
        <v>762.99526048519692</v>
      </c>
      <c r="CS666">
        <v>119.39150022457586</v>
      </c>
      <c r="CT666">
        <v>977.31515411415216</v>
      </c>
      <c r="CU666">
        <v>14081.583999999999</v>
      </c>
      <c r="CV666">
        <v>119.39150022457586</v>
      </c>
      <c r="CW666">
        <v>119.39150022457586</v>
      </c>
      <c r="CX666">
        <v>4</v>
      </c>
      <c r="CY666" s="21">
        <f t="shared" si="10"/>
        <v>6.7828448972545056E-3</v>
      </c>
      <c r="CZ666" s="21" t="e">
        <f>VLOOKUP(F666,#REF!,12,0)</f>
        <v>#REF!</v>
      </c>
      <c r="DB666" s="16"/>
    </row>
    <row r="667" spans="1:106">
      <c r="A667" t="s">
        <v>1404</v>
      </c>
      <c r="B667" t="s">
        <v>1494</v>
      </c>
      <c r="C667" t="s">
        <v>2279</v>
      </c>
      <c r="D667" t="s">
        <v>2462</v>
      </c>
      <c r="E667" t="s">
        <v>1404</v>
      </c>
      <c r="F667" t="s">
        <v>1494</v>
      </c>
      <c r="I667" t="s">
        <v>1494</v>
      </c>
      <c r="J667" t="s">
        <v>523</v>
      </c>
      <c r="K667" t="s">
        <v>128</v>
      </c>
      <c r="L667" t="s">
        <v>89</v>
      </c>
      <c r="M667" t="s">
        <v>1406</v>
      </c>
      <c r="N667" t="s">
        <v>523</v>
      </c>
      <c r="O667">
        <v>48121</v>
      </c>
      <c r="P667">
        <v>44500</v>
      </c>
      <c r="Q667">
        <v>10</v>
      </c>
      <c r="R667" t="s">
        <v>262</v>
      </c>
      <c r="S667">
        <v>26697.119999999999</v>
      </c>
      <c r="T667">
        <v>26697.119999999999</v>
      </c>
      <c r="U667">
        <v>0</v>
      </c>
      <c r="V667">
        <v>0</v>
      </c>
      <c r="W667">
        <v>6.3906999999999998</v>
      </c>
      <c r="X667">
        <v>170613.28478399999</v>
      </c>
      <c r="Y667" s="14">
        <v>170613.28478399999</v>
      </c>
      <c r="Z667">
        <v>0</v>
      </c>
      <c r="AA667">
        <v>0</v>
      </c>
      <c r="AB667">
        <v>0</v>
      </c>
      <c r="AC667" t="s">
        <v>523</v>
      </c>
      <c r="AD667">
        <v>5</v>
      </c>
      <c r="AE667">
        <v>5</v>
      </c>
      <c r="AF667">
        <v>0</v>
      </c>
      <c r="AG667">
        <v>0</v>
      </c>
      <c r="AH667" t="s">
        <v>523</v>
      </c>
      <c r="AI667">
        <v>4</v>
      </c>
      <c r="AJ667">
        <v>4</v>
      </c>
      <c r="AL667">
        <v>4</v>
      </c>
      <c r="AM667" t="s">
        <v>95</v>
      </c>
      <c r="AN667">
        <v>0</v>
      </c>
      <c r="AO667" t="s">
        <v>95</v>
      </c>
      <c r="AP667" t="s">
        <v>95</v>
      </c>
      <c r="AQ667">
        <v>1</v>
      </c>
      <c r="AS667">
        <v>1</v>
      </c>
      <c r="AT667" t="s">
        <v>92</v>
      </c>
      <c r="AU667" t="s">
        <v>95</v>
      </c>
      <c r="AV667" t="s">
        <v>94</v>
      </c>
      <c r="AW667">
        <v>26697.119999999999</v>
      </c>
      <c r="AX667">
        <v>0</v>
      </c>
      <c r="AY667">
        <v>1</v>
      </c>
      <c r="AZ667">
        <v>170613.28478399999</v>
      </c>
      <c r="BA667">
        <v>0</v>
      </c>
      <c r="BB667" t="s">
        <v>116</v>
      </c>
      <c r="BC667" t="s">
        <v>2279</v>
      </c>
      <c r="BD667">
        <v>1157.2434481009843</v>
      </c>
      <c r="BE667">
        <v>0</v>
      </c>
      <c r="BF667">
        <v>0</v>
      </c>
      <c r="BG667">
        <v>1157.2434481009843</v>
      </c>
      <c r="BH667">
        <v>8649.7256693605905</v>
      </c>
      <c r="BI667">
        <v>0</v>
      </c>
      <c r="BJ667">
        <v>0</v>
      </c>
      <c r="BK667">
        <v>8649.7256693605905</v>
      </c>
      <c r="BL667">
        <v>136490.62782719999</v>
      </c>
      <c r="BM667">
        <v>0</v>
      </c>
      <c r="BN667">
        <v>0</v>
      </c>
      <c r="BO667">
        <v>136490.62782719999</v>
      </c>
      <c r="BP667">
        <v>1157.2434481009843</v>
      </c>
      <c r="BQ667">
        <v>0</v>
      </c>
      <c r="BR667">
        <v>0</v>
      </c>
      <c r="BS667" s="14">
        <v>1157.2434481009843</v>
      </c>
      <c r="BT667" s="15">
        <v>6011.9954372294242</v>
      </c>
      <c r="BU667" s="15">
        <v>0</v>
      </c>
      <c r="BV667" s="15">
        <v>0</v>
      </c>
      <c r="BW667" s="15">
        <v>6011.9954372294242</v>
      </c>
      <c r="BX667" s="15">
        <v>44936.189824895206</v>
      </c>
      <c r="BY667" s="15">
        <v>0</v>
      </c>
      <c r="BZ667" s="15">
        <v>0</v>
      </c>
      <c r="CA667" s="15">
        <v>44936.189824895206</v>
      </c>
      <c r="CB667" s="15">
        <v>709082.46062508668</v>
      </c>
      <c r="CC667" s="15">
        <v>0</v>
      </c>
      <c r="CD667" s="15">
        <v>0</v>
      </c>
      <c r="CE667" s="15">
        <v>709082.46062508668</v>
      </c>
      <c r="CF667" s="15">
        <v>6011.9954372294242</v>
      </c>
      <c r="CG667" s="15">
        <v>0</v>
      </c>
      <c r="CH667" s="15">
        <v>0</v>
      </c>
      <c r="CI667" s="15">
        <v>6011.9954372294242</v>
      </c>
      <c r="CJ667" s="15" t="s">
        <v>96</v>
      </c>
      <c r="CK667" s="15" t="s">
        <v>523</v>
      </c>
      <c r="CL667" s="15" t="s">
        <v>523</v>
      </c>
      <c r="CM667" s="15" t="s">
        <v>523</v>
      </c>
      <c r="CN667" s="15">
        <v>1157.2434481009843</v>
      </c>
      <c r="CO667" s="15">
        <v>8649.7256693605905</v>
      </c>
      <c r="CP667" s="15">
        <v>136490.62782719999</v>
      </c>
      <c r="CQ667" s="15">
        <v>1157.2434481009843</v>
      </c>
      <c r="CR667" s="14">
        <v>1157.2434481009843</v>
      </c>
      <c r="CS667">
        <v>181.08242416339124</v>
      </c>
      <c r="CT667">
        <v>1353.4864207928069</v>
      </c>
      <c r="CU667">
        <v>21357.696</v>
      </c>
      <c r="CV667">
        <v>181.08242416339124</v>
      </c>
      <c r="CW667">
        <v>181.08242416339124</v>
      </c>
      <c r="CX667">
        <v>4</v>
      </c>
      <c r="CY667" s="21">
        <f t="shared" si="10"/>
        <v>6.7828448972545065E-3</v>
      </c>
      <c r="CZ667" s="21" t="e">
        <f>VLOOKUP(F667,#REF!,12,0)</f>
        <v>#REF!</v>
      </c>
      <c r="DB667" s="16"/>
    </row>
    <row r="668" spans="1:106">
      <c r="A668" t="s">
        <v>1404</v>
      </c>
      <c r="B668" t="s">
        <v>1495</v>
      </c>
      <c r="C668" t="s">
        <v>2280</v>
      </c>
      <c r="D668" t="s">
        <v>2462</v>
      </c>
      <c r="E668" t="s">
        <v>1404</v>
      </c>
      <c r="F668" t="s">
        <v>1495</v>
      </c>
      <c r="I668" t="s">
        <v>1495</v>
      </c>
      <c r="J668" t="s">
        <v>523</v>
      </c>
      <c r="K668" t="s">
        <v>128</v>
      </c>
      <c r="L668" t="s">
        <v>89</v>
      </c>
      <c r="M668" t="s">
        <v>1406</v>
      </c>
      <c r="N668" t="s">
        <v>523</v>
      </c>
      <c r="O668">
        <v>48212</v>
      </c>
      <c r="P668">
        <v>44500</v>
      </c>
      <c r="Q668">
        <v>11</v>
      </c>
      <c r="R668" t="s">
        <v>262</v>
      </c>
      <c r="S668">
        <v>8064.78</v>
      </c>
      <c r="T668">
        <v>8064.78</v>
      </c>
      <c r="U668">
        <v>0</v>
      </c>
      <c r="V668">
        <v>0</v>
      </c>
      <c r="W668">
        <v>6.3906999999999998</v>
      </c>
      <c r="X668">
        <v>51539.589545999996</v>
      </c>
      <c r="Y668" s="14">
        <v>51539.589545999996</v>
      </c>
      <c r="Z668">
        <v>0</v>
      </c>
      <c r="AA668">
        <v>0</v>
      </c>
      <c r="AB668">
        <v>0</v>
      </c>
      <c r="AC668" t="s">
        <v>523</v>
      </c>
      <c r="AD668">
        <v>5</v>
      </c>
      <c r="AE668">
        <v>5</v>
      </c>
      <c r="AF668">
        <v>0</v>
      </c>
      <c r="AG668">
        <v>0</v>
      </c>
      <c r="AH668" t="s">
        <v>523</v>
      </c>
      <c r="AI668">
        <v>4</v>
      </c>
      <c r="AJ668">
        <v>4</v>
      </c>
      <c r="AL668">
        <v>4</v>
      </c>
      <c r="AM668" t="s">
        <v>95</v>
      </c>
      <c r="AN668">
        <v>0</v>
      </c>
      <c r="AO668" t="s">
        <v>95</v>
      </c>
      <c r="AP668" t="s">
        <v>95</v>
      </c>
      <c r="AQ668">
        <v>1</v>
      </c>
      <c r="AS668">
        <v>1</v>
      </c>
      <c r="AT668" t="s">
        <v>92</v>
      </c>
      <c r="AU668" t="s">
        <v>95</v>
      </c>
      <c r="AV668" t="s">
        <v>94</v>
      </c>
      <c r="AW668">
        <v>8064.78</v>
      </c>
      <c r="AX668">
        <v>0</v>
      </c>
      <c r="AY668">
        <v>1</v>
      </c>
      <c r="AZ668">
        <v>51539.589545999996</v>
      </c>
      <c r="BA668">
        <v>0</v>
      </c>
      <c r="BB668" t="s">
        <v>116</v>
      </c>
      <c r="BC668" t="s">
        <v>2280</v>
      </c>
      <c r="BD668">
        <v>349.58504195867772</v>
      </c>
      <c r="BE668">
        <v>0</v>
      </c>
      <c r="BF668">
        <v>0</v>
      </c>
      <c r="BG668">
        <v>349.58504195867772</v>
      </c>
      <c r="BH668">
        <v>2861.6338559712681</v>
      </c>
      <c r="BI668">
        <v>0</v>
      </c>
      <c r="BJ668">
        <v>0</v>
      </c>
      <c r="BK668">
        <v>2861.6338559712681</v>
      </c>
      <c r="BL668">
        <v>41231.671636799991</v>
      </c>
      <c r="BM668">
        <v>0</v>
      </c>
      <c r="BN668">
        <v>0</v>
      </c>
      <c r="BO668">
        <v>41231.671636799991</v>
      </c>
      <c r="BP668">
        <v>349.58504195867772</v>
      </c>
      <c r="BQ668">
        <v>0</v>
      </c>
      <c r="BR668">
        <v>0</v>
      </c>
      <c r="BS668" s="14">
        <v>349.58504195867772</v>
      </c>
      <c r="BT668" s="15">
        <v>1816.1292514795266</v>
      </c>
      <c r="BU668" s="15">
        <v>0</v>
      </c>
      <c r="BV668" s="15">
        <v>0</v>
      </c>
      <c r="BW668" s="15">
        <v>1816.1292514795266</v>
      </c>
      <c r="BX668" s="15">
        <v>14866.474045156336</v>
      </c>
      <c r="BY668" s="15">
        <v>0</v>
      </c>
      <c r="BZ668" s="15">
        <v>0</v>
      </c>
      <c r="CA668" s="15">
        <v>14866.474045156336</v>
      </c>
      <c r="CB668" s="15">
        <v>214202.65732033964</v>
      </c>
      <c r="CC668" s="15">
        <v>0</v>
      </c>
      <c r="CD668" s="15">
        <v>0</v>
      </c>
      <c r="CE668" s="15">
        <v>214202.65732033964</v>
      </c>
      <c r="CF668" s="15">
        <v>1816.1292514795266</v>
      </c>
      <c r="CG668" s="15">
        <v>0</v>
      </c>
      <c r="CH668" s="15">
        <v>0</v>
      </c>
      <c r="CI668" s="15">
        <v>1816.1292514795266</v>
      </c>
      <c r="CJ668" s="15" t="s">
        <v>96</v>
      </c>
      <c r="CK668" s="15" t="s">
        <v>523</v>
      </c>
      <c r="CL668" s="15" t="s">
        <v>523</v>
      </c>
      <c r="CM668" s="15" t="s">
        <v>523</v>
      </c>
      <c r="CN668" s="15">
        <v>349.58504195867772</v>
      </c>
      <c r="CO668" s="15">
        <v>2861.6338559712681</v>
      </c>
      <c r="CP668" s="15">
        <v>41231.671636799991</v>
      </c>
      <c r="CQ668" s="15">
        <v>349.58504195867772</v>
      </c>
      <c r="CR668" s="14">
        <v>349.58504195867772</v>
      </c>
      <c r="CS668">
        <v>54.702151870480186</v>
      </c>
      <c r="CT668">
        <v>447.78097172004135</v>
      </c>
      <c r="CU668">
        <v>6451.8239999999987</v>
      </c>
      <c r="CV668">
        <v>54.702151870480186</v>
      </c>
      <c r="CW668">
        <v>54.702151870480186</v>
      </c>
      <c r="CX668">
        <v>4</v>
      </c>
      <c r="CY668" s="21">
        <f t="shared" si="10"/>
        <v>6.7828448972545056E-3</v>
      </c>
      <c r="CZ668" s="21" t="e">
        <f>VLOOKUP(F668,#REF!,12,0)</f>
        <v>#REF!</v>
      </c>
      <c r="DB668" s="16"/>
    </row>
    <row r="669" spans="1:106">
      <c r="A669" t="s">
        <v>1404</v>
      </c>
      <c r="B669" t="s">
        <v>1496</v>
      </c>
      <c r="C669" t="s">
        <v>2281</v>
      </c>
      <c r="D669" t="s">
        <v>2462</v>
      </c>
      <c r="E669" t="s">
        <v>1404</v>
      </c>
      <c r="F669" t="s">
        <v>1496</v>
      </c>
      <c r="I669" t="s">
        <v>1496</v>
      </c>
      <c r="J669" t="s">
        <v>523</v>
      </c>
      <c r="K669" t="s">
        <v>128</v>
      </c>
      <c r="L669" t="s">
        <v>89</v>
      </c>
      <c r="M669" t="s">
        <v>1406</v>
      </c>
      <c r="N669" t="s">
        <v>523</v>
      </c>
      <c r="O669">
        <v>47998</v>
      </c>
      <c r="P669">
        <v>44500</v>
      </c>
      <c r="Q669">
        <v>10</v>
      </c>
      <c r="R669" t="s">
        <v>262</v>
      </c>
      <c r="S669">
        <v>95026.14</v>
      </c>
      <c r="T669">
        <v>95026.14</v>
      </c>
      <c r="U669">
        <v>0</v>
      </c>
      <c r="V669">
        <v>0</v>
      </c>
      <c r="W669">
        <v>6.3906999999999998</v>
      </c>
      <c r="X669">
        <v>607283.55289799999</v>
      </c>
      <c r="Y669" s="14">
        <v>607283.55289799999</v>
      </c>
      <c r="Z669">
        <v>0</v>
      </c>
      <c r="AA669">
        <v>0</v>
      </c>
      <c r="AB669">
        <v>0</v>
      </c>
      <c r="AC669" t="s">
        <v>523</v>
      </c>
      <c r="AD669">
        <v>5</v>
      </c>
      <c r="AE669">
        <v>5</v>
      </c>
      <c r="AF669">
        <v>0</v>
      </c>
      <c r="AG669">
        <v>0</v>
      </c>
      <c r="AH669" t="s">
        <v>523</v>
      </c>
      <c r="AI669">
        <v>4</v>
      </c>
      <c r="AJ669">
        <v>4</v>
      </c>
      <c r="AL669">
        <v>4</v>
      </c>
      <c r="AM669" t="s">
        <v>95</v>
      </c>
      <c r="AN669">
        <v>0</v>
      </c>
      <c r="AO669" t="s">
        <v>95</v>
      </c>
      <c r="AP669" t="s">
        <v>95</v>
      </c>
      <c r="AQ669">
        <v>1</v>
      </c>
      <c r="AS669">
        <v>1</v>
      </c>
      <c r="AT669" t="s">
        <v>92</v>
      </c>
      <c r="AU669" t="s">
        <v>95</v>
      </c>
      <c r="AV669" t="s">
        <v>94</v>
      </c>
      <c r="AW669">
        <v>95026.14</v>
      </c>
      <c r="AX669">
        <v>0</v>
      </c>
      <c r="AY669">
        <v>1</v>
      </c>
      <c r="AZ669">
        <v>607283.55289799999</v>
      </c>
      <c r="BA669">
        <v>0</v>
      </c>
      <c r="BB669" t="s">
        <v>116</v>
      </c>
      <c r="BC669" t="s">
        <v>2281</v>
      </c>
      <c r="BD669">
        <v>4119.110147960786</v>
      </c>
      <c r="BE669">
        <v>0</v>
      </c>
      <c r="BF669">
        <v>0</v>
      </c>
      <c r="BG669">
        <v>4119.110147960786</v>
      </c>
      <c r="BH669">
        <v>30787.966732675792</v>
      </c>
      <c r="BI669">
        <v>0</v>
      </c>
      <c r="BJ669">
        <v>0</v>
      </c>
      <c r="BK669">
        <v>30787.966732675792</v>
      </c>
      <c r="BL669">
        <v>485826.84231839998</v>
      </c>
      <c r="BM669">
        <v>0</v>
      </c>
      <c r="BN669">
        <v>0</v>
      </c>
      <c r="BO669">
        <v>485826.84231839998</v>
      </c>
      <c r="BP669">
        <v>4119.110147960786</v>
      </c>
      <c r="BQ669">
        <v>0</v>
      </c>
      <c r="BR669">
        <v>0</v>
      </c>
      <c r="BS669" s="14">
        <v>4119.110147960786</v>
      </c>
      <c r="BT669" s="15">
        <v>21399.189129671078</v>
      </c>
      <c r="BU669" s="15">
        <v>0</v>
      </c>
      <c r="BV669" s="15">
        <v>0</v>
      </c>
      <c r="BW669" s="15">
        <v>21399.189129671078</v>
      </c>
      <c r="BX669" s="15">
        <v>159946.565972924</v>
      </c>
      <c r="BY669" s="15">
        <v>0</v>
      </c>
      <c r="BZ669" s="15">
        <v>0</v>
      </c>
      <c r="CA669" s="15">
        <v>159946.565972924</v>
      </c>
      <c r="CB669" s="15">
        <v>2523919.0285283197</v>
      </c>
      <c r="CC669" s="15">
        <v>0</v>
      </c>
      <c r="CD669" s="15">
        <v>0</v>
      </c>
      <c r="CE669" s="15">
        <v>2523919.0285283197</v>
      </c>
      <c r="CF669" s="15">
        <v>21399.189129671078</v>
      </c>
      <c r="CG669" s="15">
        <v>0</v>
      </c>
      <c r="CH669" s="15">
        <v>0</v>
      </c>
      <c r="CI669" s="15">
        <v>21399.189129671078</v>
      </c>
      <c r="CJ669" s="15" t="s">
        <v>96</v>
      </c>
      <c r="CK669" s="15" t="s">
        <v>523</v>
      </c>
      <c r="CL669" s="15" t="s">
        <v>523</v>
      </c>
      <c r="CM669" s="15" t="s">
        <v>523</v>
      </c>
      <c r="CN669" s="15">
        <v>4119.110147960786</v>
      </c>
      <c r="CO669" s="15">
        <v>30787.966732675792</v>
      </c>
      <c r="CP669" s="15">
        <v>485826.84231839998</v>
      </c>
      <c r="CQ669" s="15">
        <v>4119.110147960786</v>
      </c>
      <c r="CR669" s="14">
        <v>4119.110147960786</v>
      </c>
      <c r="CS669">
        <v>644.54756880479226</v>
      </c>
      <c r="CT669">
        <v>4817.6204066339824</v>
      </c>
      <c r="CU669">
        <v>76020.911999999997</v>
      </c>
      <c r="CV669">
        <v>644.54756880479226</v>
      </c>
      <c r="CW669">
        <v>644.54756880479226</v>
      </c>
      <c r="CX669">
        <v>4</v>
      </c>
      <c r="CY669" s="21">
        <f t="shared" si="10"/>
        <v>6.7828448972545056E-3</v>
      </c>
      <c r="CZ669" s="21" t="e">
        <f>VLOOKUP(F669,#REF!,12,0)</f>
        <v>#REF!</v>
      </c>
      <c r="DB669" s="16"/>
    </row>
    <row r="670" spans="1:106">
      <c r="A670" t="s">
        <v>1404</v>
      </c>
      <c r="B670" t="s">
        <v>1497</v>
      </c>
      <c r="C670" t="s">
        <v>2282</v>
      </c>
      <c r="D670" t="s">
        <v>2462</v>
      </c>
      <c r="E670" t="s">
        <v>1404</v>
      </c>
      <c r="F670" t="s">
        <v>1497</v>
      </c>
      <c r="I670" t="s">
        <v>1497</v>
      </c>
      <c r="J670" t="s">
        <v>523</v>
      </c>
      <c r="K670" t="s">
        <v>128</v>
      </c>
      <c r="L670" t="s">
        <v>89</v>
      </c>
      <c r="M670" t="s">
        <v>1406</v>
      </c>
      <c r="N670" t="s">
        <v>523</v>
      </c>
      <c r="O670">
        <v>48363</v>
      </c>
      <c r="P670">
        <v>44500</v>
      </c>
      <c r="Q670">
        <v>11</v>
      </c>
      <c r="R670" t="s">
        <v>519</v>
      </c>
      <c r="S670">
        <v>786124.89</v>
      </c>
      <c r="T670">
        <v>786124.89</v>
      </c>
      <c r="U670">
        <v>0</v>
      </c>
      <c r="V670">
        <v>0</v>
      </c>
      <c r="W670">
        <v>0.19248907624492309</v>
      </c>
      <c r="X670">
        <v>151320.45388924179</v>
      </c>
      <c r="Y670" s="14">
        <v>151320.45388924179</v>
      </c>
      <c r="Z670">
        <v>0</v>
      </c>
      <c r="AA670">
        <v>0</v>
      </c>
      <c r="AB670">
        <v>0</v>
      </c>
      <c r="AC670" t="s">
        <v>523</v>
      </c>
      <c r="AD670">
        <v>5</v>
      </c>
      <c r="AE670">
        <v>5</v>
      </c>
      <c r="AF670">
        <v>0</v>
      </c>
      <c r="AG670">
        <v>0</v>
      </c>
      <c r="AH670" t="s">
        <v>523</v>
      </c>
      <c r="AI670">
        <v>4</v>
      </c>
      <c r="AJ670">
        <v>4</v>
      </c>
      <c r="AL670">
        <v>4</v>
      </c>
      <c r="AM670" t="s">
        <v>95</v>
      </c>
      <c r="AN670">
        <v>0</v>
      </c>
      <c r="AO670" t="s">
        <v>95</v>
      </c>
      <c r="AP670" t="s">
        <v>95</v>
      </c>
      <c r="AQ670">
        <v>1</v>
      </c>
      <c r="AS670">
        <v>1</v>
      </c>
      <c r="AT670" t="s">
        <v>92</v>
      </c>
      <c r="AU670" t="s">
        <v>95</v>
      </c>
      <c r="AV670" t="s">
        <v>94</v>
      </c>
      <c r="AW670">
        <v>786124.89</v>
      </c>
      <c r="AX670">
        <v>0</v>
      </c>
      <c r="AY670">
        <v>1</v>
      </c>
      <c r="AZ670">
        <v>5023888.3345229998</v>
      </c>
      <c r="BA670">
        <v>0</v>
      </c>
      <c r="BB670" t="s">
        <v>116</v>
      </c>
      <c r="BC670" t="s">
        <v>2282</v>
      </c>
      <c r="BD670">
        <v>1026.3831685128796</v>
      </c>
      <c r="BE670">
        <v>0</v>
      </c>
      <c r="BF670">
        <v>0</v>
      </c>
      <c r="BG670">
        <v>1026.3831685128796</v>
      </c>
      <c r="BH670">
        <v>8401.769159684749</v>
      </c>
      <c r="BI670">
        <v>0</v>
      </c>
      <c r="BJ670">
        <v>0</v>
      </c>
      <c r="BK670">
        <v>8401.769159684749</v>
      </c>
      <c r="BL670">
        <v>121056.36311139344</v>
      </c>
      <c r="BM670">
        <v>0</v>
      </c>
      <c r="BN670">
        <v>0</v>
      </c>
      <c r="BO670">
        <v>121056.36311139344</v>
      </c>
      <c r="BP670">
        <v>1026.3831685128796</v>
      </c>
      <c r="BQ670">
        <v>0</v>
      </c>
      <c r="BR670">
        <v>0</v>
      </c>
      <c r="BS670" s="14">
        <v>1026.3831685128796</v>
      </c>
      <c r="BT670" s="15">
        <v>5332.1631987412611</v>
      </c>
      <c r="BU670" s="15">
        <v>0</v>
      </c>
      <c r="BV670" s="15">
        <v>0</v>
      </c>
      <c r="BW670" s="15">
        <v>5332.1631987412611</v>
      </c>
      <c r="BX670" s="15">
        <v>43648.030961478238</v>
      </c>
      <c r="BY670" s="15">
        <v>0</v>
      </c>
      <c r="BZ670" s="15">
        <v>0</v>
      </c>
      <c r="CA670" s="15">
        <v>43648.030961478238</v>
      </c>
      <c r="CB670" s="15">
        <v>628899.91200000001</v>
      </c>
      <c r="CC670" s="15">
        <v>0</v>
      </c>
      <c r="CD670" s="15">
        <v>0</v>
      </c>
      <c r="CE670" s="15">
        <v>628899.91200000001</v>
      </c>
      <c r="CF670" s="15">
        <v>5332.1631987412611</v>
      </c>
      <c r="CG670" s="15">
        <v>0</v>
      </c>
      <c r="CH670" s="15">
        <v>0</v>
      </c>
      <c r="CI670" s="15">
        <v>5332.1631987412611</v>
      </c>
      <c r="CJ670" s="15" t="s">
        <v>96</v>
      </c>
      <c r="CK670" s="15" t="s">
        <v>523</v>
      </c>
      <c r="CL670" s="15" t="s">
        <v>523</v>
      </c>
      <c r="CM670" s="15" t="s">
        <v>523</v>
      </c>
      <c r="CN670" s="15">
        <v>1026.3831685128796</v>
      </c>
      <c r="CO670" s="15">
        <v>8401.769159684749</v>
      </c>
      <c r="CP670" s="15">
        <v>121056.36311139344</v>
      </c>
      <c r="CQ670" s="15">
        <v>1026.3831685128796</v>
      </c>
      <c r="CR670" s="14">
        <v>1026.3831685128796</v>
      </c>
      <c r="CS670">
        <v>5332.1631987412611</v>
      </c>
      <c r="CT670">
        <v>43648.030961478238</v>
      </c>
      <c r="CU670">
        <v>628899.91200000013</v>
      </c>
      <c r="CV670">
        <v>5332.1631987412611</v>
      </c>
      <c r="CW670">
        <v>5332.1631987412611</v>
      </c>
      <c r="CX670">
        <v>4</v>
      </c>
      <c r="CY670" s="21">
        <f t="shared" si="10"/>
        <v>6.7828448972545074E-3</v>
      </c>
      <c r="CZ670" s="21" t="e">
        <f>VLOOKUP(F670,#REF!,12,0)</f>
        <v>#REF!</v>
      </c>
      <c r="DB670" s="16"/>
    </row>
    <row r="671" spans="1:106">
      <c r="A671" t="s">
        <v>1404</v>
      </c>
      <c r="B671" t="s">
        <v>1498</v>
      </c>
      <c r="C671" t="s">
        <v>2283</v>
      </c>
      <c r="D671" t="s">
        <v>2462</v>
      </c>
      <c r="E671" t="s">
        <v>1404</v>
      </c>
      <c r="F671" t="s">
        <v>1498</v>
      </c>
      <c r="I671" t="s">
        <v>1498</v>
      </c>
      <c r="J671" t="s">
        <v>523</v>
      </c>
      <c r="K671" t="s">
        <v>128</v>
      </c>
      <c r="L671" t="s">
        <v>89</v>
      </c>
      <c r="M671" t="s">
        <v>1406</v>
      </c>
      <c r="N671" t="s">
        <v>523</v>
      </c>
      <c r="O671">
        <v>48214</v>
      </c>
      <c r="P671">
        <v>44500</v>
      </c>
      <c r="Q671">
        <v>11</v>
      </c>
      <c r="R671" t="s">
        <v>262</v>
      </c>
      <c r="S671">
        <v>9340</v>
      </c>
      <c r="T671">
        <v>9340</v>
      </c>
      <c r="U671">
        <v>0</v>
      </c>
      <c r="V671">
        <v>0</v>
      </c>
      <c r="W671">
        <v>6.3906999999999998</v>
      </c>
      <c r="X671">
        <v>59689.137999999999</v>
      </c>
      <c r="Y671" s="14">
        <v>59689.137999999999</v>
      </c>
      <c r="Z671">
        <v>0</v>
      </c>
      <c r="AA671">
        <v>0</v>
      </c>
      <c r="AB671">
        <v>0</v>
      </c>
      <c r="AC671" t="s">
        <v>523</v>
      </c>
      <c r="AD671">
        <v>5</v>
      </c>
      <c r="AE671">
        <v>5</v>
      </c>
      <c r="AF671">
        <v>0</v>
      </c>
      <c r="AG671">
        <v>0</v>
      </c>
      <c r="AH671" t="s">
        <v>523</v>
      </c>
      <c r="AI671">
        <v>4</v>
      </c>
      <c r="AJ671">
        <v>4</v>
      </c>
      <c r="AL671">
        <v>4</v>
      </c>
      <c r="AM671" t="s">
        <v>95</v>
      </c>
      <c r="AN671">
        <v>0</v>
      </c>
      <c r="AO671" t="s">
        <v>95</v>
      </c>
      <c r="AP671" t="s">
        <v>95</v>
      </c>
      <c r="AQ671">
        <v>1</v>
      </c>
      <c r="AS671">
        <v>1</v>
      </c>
      <c r="AT671" t="s">
        <v>92</v>
      </c>
      <c r="AU671" t="s">
        <v>95</v>
      </c>
      <c r="AV671" t="s">
        <v>94</v>
      </c>
      <c r="AW671">
        <v>9340</v>
      </c>
      <c r="AX671">
        <v>0</v>
      </c>
      <c r="AY671">
        <v>1</v>
      </c>
      <c r="AZ671">
        <v>59689.137999999999</v>
      </c>
      <c r="BA671">
        <v>0</v>
      </c>
      <c r="BB671" t="s">
        <v>116</v>
      </c>
      <c r="BC671" t="s">
        <v>2283</v>
      </c>
      <c r="BD671">
        <v>404.86216510482001</v>
      </c>
      <c r="BE671">
        <v>0</v>
      </c>
      <c r="BF671">
        <v>0</v>
      </c>
      <c r="BG671">
        <v>404.86216510482001</v>
      </c>
      <c r="BH671">
        <v>3314.1214285785409</v>
      </c>
      <c r="BI671">
        <v>0</v>
      </c>
      <c r="BJ671">
        <v>0</v>
      </c>
      <c r="BK671">
        <v>3314.1214285785409</v>
      </c>
      <c r="BL671">
        <v>47751.310400000002</v>
      </c>
      <c r="BM671">
        <v>0</v>
      </c>
      <c r="BN671">
        <v>0</v>
      </c>
      <c r="BO671">
        <v>47751.310400000002</v>
      </c>
      <c r="BP671">
        <v>404.86216510482001</v>
      </c>
      <c r="BQ671">
        <v>0</v>
      </c>
      <c r="BR671">
        <v>0</v>
      </c>
      <c r="BS671" s="14">
        <v>404.86216510482001</v>
      </c>
      <c r="BT671" s="15">
        <v>2103.2994339360503</v>
      </c>
      <c r="BU671" s="15">
        <v>0</v>
      </c>
      <c r="BV671" s="15">
        <v>0</v>
      </c>
      <c r="BW671" s="15">
        <v>2103.2994339360503</v>
      </c>
      <c r="BX671" s="15">
        <v>17217.192233608377</v>
      </c>
      <c r="BY671" s="15">
        <v>0</v>
      </c>
      <c r="BZ671" s="15">
        <v>0</v>
      </c>
      <c r="CA671" s="15">
        <v>17217.192233608377</v>
      </c>
      <c r="CB671" s="15">
        <v>248072.83265904002</v>
      </c>
      <c r="CC671" s="15">
        <v>0</v>
      </c>
      <c r="CD671" s="15">
        <v>0</v>
      </c>
      <c r="CE671" s="15">
        <v>248072.83265904002</v>
      </c>
      <c r="CF671" s="15">
        <v>2103.2994339360503</v>
      </c>
      <c r="CG671" s="15">
        <v>0</v>
      </c>
      <c r="CH671" s="15">
        <v>0</v>
      </c>
      <c r="CI671" s="15">
        <v>2103.2994339360503</v>
      </c>
      <c r="CJ671" s="15" t="s">
        <v>96</v>
      </c>
      <c r="CK671" s="15" t="s">
        <v>523</v>
      </c>
      <c r="CL671" s="15" t="s">
        <v>523</v>
      </c>
      <c r="CM671" s="15" t="s">
        <v>523</v>
      </c>
      <c r="CN671" s="15">
        <v>404.86216510482001</v>
      </c>
      <c r="CO671" s="15">
        <v>3314.1214285785409</v>
      </c>
      <c r="CP671" s="15">
        <v>47751.310400000002</v>
      </c>
      <c r="CQ671" s="15">
        <v>404.86216510482001</v>
      </c>
      <c r="CR671" s="14">
        <v>404.86216510482001</v>
      </c>
      <c r="CS671">
        <v>63.351771340357082</v>
      </c>
      <c r="CT671">
        <v>518.58504210470539</v>
      </c>
      <c r="CU671">
        <v>7472.0000000000009</v>
      </c>
      <c r="CV671">
        <v>63.351771340357082</v>
      </c>
      <c r="CW671">
        <v>63.351771340357082</v>
      </c>
      <c r="CX671">
        <v>4</v>
      </c>
      <c r="CY671" s="21">
        <f t="shared" si="10"/>
        <v>6.7828448972545056E-3</v>
      </c>
      <c r="CZ671" s="21" t="e">
        <f>VLOOKUP(F671,#REF!,12,0)</f>
        <v>#REF!</v>
      </c>
      <c r="DB671" s="16"/>
    </row>
    <row r="672" spans="1:106">
      <c r="A672" t="s">
        <v>1404</v>
      </c>
      <c r="B672" t="s">
        <v>1499</v>
      </c>
      <c r="C672" t="s">
        <v>2284</v>
      </c>
      <c r="D672" t="s">
        <v>2462</v>
      </c>
      <c r="E672" t="s">
        <v>1404</v>
      </c>
      <c r="F672" t="s">
        <v>1499</v>
      </c>
      <c r="I672" t="s">
        <v>1499</v>
      </c>
      <c r="J672" t="s">
        <v>523</v>
      </c>
      <c r="K672" t="s">
        <v>128</v>
      </c>
      <c r="L672" t="s">
        <v>89</v>
      </c>
      <c r="M672" t="s">
        <v>1406</v>
      </c>
      <c r="N672" t="s">
        <v>523</v>
      </c>
      <c r="O672">
        <v>48334</v>
      </c>
      <c r="P672">
        <v>44500</v>
      </c>
      <c r="Q672">
        <v>11</v>
      </c>
      <c r="R672" t="s">
        <v>262</v>
      </c>
      <c r="S672">
        <v>29200</v>
      </c>
      <c r="T672">
        <v>29200</v>
      </c>
      <c r="U672">
        <v>0</v>
      </c>
      <c r="V672">
        <v>0</v>
      </c>
      <c r="W672">
        <v>6.3906999999999998</v>
      </c>
      <c r="X672">
        <v>186608.44</v>
      </c>
      <c r="Y672" s="14">
        <v>186608.44</v>
      </c>
      <c r="Z672">
        <v>0</v>
      </c>
      <c r="AA672">
        <v>0</v>
      </c>
      <c r="AB672">
        <v>0</v>
      </c>
      <c r="AC672" t="s">
        <v>523</v>
      </c>
      <c r="AD672">
        <v>5</v>
      </c>
      <c r="AE672">
        <v>5</v>
      </c>
      <c r="AF672">
        <v>0</v>
      </c>
      <c r="AG672">
        <v>0</v>
      </c>
      <c r="AH672" t="s">
        <v>523</v>
      </c>
      <c r="AI672">
        <v>4</v>
      </c>
      <c r="AJ672">
        <v>4</v>
      </c>
      <c r="AL672">
        <v>4</v>
      </c>
      <c r="AM672" t="s">
        <v>95</v>
      </c>
      <c r="AN672">
        <v>0</v>
      </c>
      <c r="AO672" t="s">
        <v>95</v>
      </c>
      <c r="AP672" t="s">
        <v>95</v>
      </c>
      <c r="AQ672">
        <v>1</v>
      </c>
      <c r="AS672">
        <v>1</v>
      </c>
      <c r="AT672" t="s">
        <v>92</v>
      </c>
      <c r="AU672" t="s">
        <v>95</v>
      </c>
      <c r="AV672" t="s">
        <v>94</v>
      </c>
      <c r="AW672">
        <v>29200</v>
      </c>
      <c r="AX672">
        <v>0</v>
      </c>
      <c r="AY672">
        <v>1</v>
      </c>
      <c r="AZ672">
        <v>186608.44</v>
      </c>
      <c r="BA672">
        <v>0</v>
      </c>
      <c r="BB672" t="s">
        <v>116</v>
      </c>
      <c r="BC672" t="s">
        <v>2284</v>
      </c>
      <c r="BD672">
        <v>1265.7361050386237</v>
      </c>
      <c r="BE672">
        <v>0</v>
      </c>
      <c r="BF672">
        <v>0</v>
      </c>
      <c r="BG672">
        <v>1265.7361050386237</v>
      </c>
      <c r="BH672">
        <v>10361.064851658824</v>
      </c>
      <c r="BI672">
        <v>0</v>
      </c>
      <c r="BJ672">
        <v>0</v>
      </c>
      <c r="BK672">
        <v>10361.064851658824</v>
      </c>
      <c r="BL672">
        <v>149286.75200000001</v>
      </c>
      <c r="BM672">
        <v>0</v>
      </c>
      <c r="BN672">
        <v>0</v>
      </c>
      <c r="BO672">
        <v>149286.75200000001</v>
      </c>
      <c r="BP672">
        <v>1265.7361050386237</v>
      </c>
      <c r="BQ672">
        <v>0</v>
      </c>
      <c r="BR672">
        <v>0</v>
      </c>
      <c r="BS672" s="14">
        <v>1265.7361050386237</v>
      </c>
      <c r="BT672" s="15">
        <v>6575.6256392861542</v>
      </c>
      <c r="BU672" s="15">
        <v>0</v>
      </c>
      <c r="BV672" s="15">
        <v>0</v>
      </c>
      <c r="BW672" s="15">
        <v>6575.6256392861542</v>
      </c>
      <c r="BX672" s="15">
        <v>53826.768010852757</v>
      </c>
      <c r="BY672" s="15">
        <v>0</v>
      </c>
      <c r="BZ672" s="15">
        <v>0</v>
      </c>
      <c r="CA672" s="15">
        <v>53826.768010852757</v>
      </c>
      <c r="CB672" s="15">
        <v>775559.60531520005</v>
      </c>
      <c r="CC672" s="15">
        <v>0</v>
      </c>
      <c r="CD672" s="15">
        <v>0</v>
      </c>
      <c r="CE672" s="15">
        <v>775559.60531520005</v>
      </c>
      <c r="CF672" s="15">
        <v>6575.6256392861542</v>
      </c>
      <c r="CG672" s="15">
        <v>0</v>
      </c>
      <c r="CH672" s="15">
        <v>0</v>
      </c>
      <c r="CI672" s="15">
        <v>6575.6256392861542</v>
      </c>
      <c r="CJ672" s="15" t="s">
        <v>96</v>
      </c>
      <c r="CK672" s="15" t="s">
        <v>523</v>
      </c>
      <c r="CL672" s="15" t="s">
        <v>523</v>
      </c>
      <c r="CM672" s="15" t="s">
        <v>523</v>
      </c>
      <c r="CN672" s="15">
        <v>1265.7361050386237</v>
      </c>
      <c r="CO672" s="15">
        <v>10361.064851658824</v>
      </c>
      <c r="CP672" s="15">
        <v>149286.75200000001</v>
      </c>
      <c r="CQ672" s="15">
        <v>1265.7361050386237</v>
      </c>
      <c r="CR672" s="14">
        <v>1265.7361050386237</v>
      </c>
      <c r="CS672">
        <v>198.05907099983159</v>
      </c>
      <c r="CT672">
        <v>1621.2722943744543</v>
      </c>
      <c r="CU672">
        <v>23360.000000000004</v>
      </c>
      <c r="CV672">
        <v>198.05907099983159</v>
      </c>
      <c r="CW672">
        <v>198.05907099983159</v>
      </c>
      <c r="CX672">
        <v>4</v>
      </c>
      <c r="CY672" s="21">
        <f t="shared" si="10"/>
        <v>6.7828448972545065E-3</v>
      </c>
      <c r="CZ672" s="21" t="e">
        <f>VLOOKUP(F672,#REF!,12,0)</f>
        <v>#REF!</v>
      </c>
      <c r="DB672" s="16"/>
    </row>
    <row r="673" spans="1:106">
      <c r="A673" t="s">
        <v>1404</v>
      </c>
      <c r="B673" t="s">
        <v>1500</v>
      </c>
      <c r="C673" t="s">
        <v>2285</v>
      </c>
      <c r="D673" t="s">
        <v>2462</v>
      </c>
      <c r="E673" t="s">
        <v>1404</v>
      </c>
      <c r="F673" t="s">
        <v>1500</v>
      </c>
      <c r="I673" t="s">
        <v>1500</v>
      </c>
      <c r="J673" t="s">
        <v>523</v>
      </c>
      <c r="K673" t="s">
        <v>128</v>
      </c>
      <c r="L673" t="s">
        <v>89</v>
      </c>
      <c r="M673" t="s">
        <v>1406</v>
      </c>
      <c r="N673" t="s">
        <v>523</v>
      </c>
      <c r="O673">
        <v>48303</v>
      </c>
      <c r="P673">
        <v>44500</v>
      </c>
      <c r="Q673">
        <v>11</v>
      </c>
      <c r="R673" t="s">
        <v>262</v>
      </c>
      <c r="S673">
        <v>25125.05</v>
      </c>
      <c r="T673">
        <v>25125.05</v>
      </c>
      <c r="U673">
        <v>0</v>
      </c>
      <c r="V673">
        <v>0</v>
      </c>
      <c r="W673">
        <v>6.3906999999999998</v>
      </c>
      <c r="X673">
        <v>160566.65703499998</v>
      </c>
      <c r="Y673" s="14">
        <v>160566.65703499998</v>
      </c>
      <c r="Z673">
        <v>0</v>
      </c>
      <c r="AA673">
        <v>0</v>
      </c>
      <c r="AB673">
        <v>0</v>
      </c>
      <c r="AC673" t="s">
        <v>523</v>
      </c>
      <c r="AD673">
        <v>5</v>
      </c>
      <c r="AE673">
        <v>5</v>
      </c>
      <c r="AF673">
        <v>0</v>
      </c>
      <c r="AG673">
        <v>0</v>
      </c>
      <c r="AH673" t="s">
        <v>523</v>
      </c>
      <c r="AI673">
        <v>4</v>
      </c>
      <c r="AJ673">
        <v>4</v>
      </c>
      <c r="AL673">
        <v>4</v>
      </c>
      <c r="AM673" t="s">
        <v>95</v>
      </c>
      <c r="AN673">
        <v>0</v>
      </c>
      <c r="AO673" t="s">
        <v>95</v>
      </c>
      <c r="AP673" t="s">
        <v>95</v>
      </c>
      <c r="AQ673">
        <v>1</v>
      </c>
      <c r="AS673">
        <v>1</v>
      </c>
      <c r="AT673" t="s">
        <v>92</v>
      </c>
      <c r="AU673" t="s">
        <v>95</v>
      </c>
      <c r="AV673" t="s">
        <v>94</v>
      </c>
      <c r="AW673">
        <v>25125.05</v>
      </c>
      <c r="AX673">
        <v>0</v>
      </c>
      <c r="AY673">
        <v>1</v>
      </c>
      <c r="AZ673">
        <v>160566.65703499998</v>
      </c>
      <c r="BA673">
        <v>0</v>
      </c>
      <c r="BB673" t="s">
        <v>116</v>
      </c>
      <c r="BC673" t="s">
        <v>2285</v>
      </c>
      <c r="BD673">
        <v>1089.0987303390641</v>
      </c>
      <c r="BE673">
        <v>0</v>
      </c>
      <c r="BF673">
        <v>0</v>
      </c>
      <c r="BG673">
        <v>1089.0987303390641</v>
      </c>
      <c r="BH673">
        <v>8915.1463168209029</v>
      </c>
      <c r="BI673">
        <v>0</v>
      </c>
      <c r="BJ673">
        <v>0</v>
      </c>
      <c r="BK673">
        <v>8915.1463168209029</v>
      </c>
      <c r="BL673">
        <v>128453.32562799999</v>
      </c>
      <c r="BM673">
        <v>0</v>
      </c>
      <c r="BN673">
        <v>0</v>
      </c>
      <c r="BO673">
        <v>128453.32562799999</v>
      </c>
      <c r="BP673">
        <v>1089.0987303390641</v>
      </c>
      <c r="BQ673">
        <v>0</v>
      </c>
      <c r="BR673">
        <v>0</v>
      </c>
      <c r="BS673" s="14">
        <v>1089.0987303390641</v>
      </c>
      <c r="BT673" s="15">
        <v>5657.9768139844718</v>
      </c>
      <c r="BU673" s="15">
        <v>0</v>
      </c>
      <c r="BV673" s="15">
        <v>0</v>
      </c>
      <c r="BW673" s="15">
        <v>5657.9768139844718</v>
      </c>
      <c r="BX673" s="15">
        <v>46315.076630516276</v>
      </c>
      <c r="BY673" s="15">
        <v>0</v>
      </c>
      <c r="BZ673" s="15">
        <v>0</v>
      </c>
      <c r="CA673" s="15">
        <v>46315.076630516276</v>
      </c>
      <c r="CB673" s="15">
        <v>667327.8719700228</v>
      </c>
      <c r="CC673" s="15">
        <v>0</v>
      </c>
      <c r="CD673" s="15">
        <v>0</v>
      </c>
      <c r="CE673" s="15">
        <v>667327.8719700228</v>
      </c>
      <c r="CF673" s="15">
        <v>5657.9768139844718</v>
      </c>
      <c r="CG673" s="15">
        <v>0</v>
      </c>
      <c r="CH673" s="15">
        <v>0</v>
      </c>
      <c r="CI673" s="15">
        <v>5657.9768139844718</v>
      </c>
      <c r="CJ673" s="15" t="s">
        <v>96</v>
      </c>
      <c r="CK673" s="15" t="s">
        <v>523</v>
      </c>
      <c r="CL673" s="15" t="s">
        <v>523</v>
      </c>
      <c r="CM673" s="15" t="s">
        <v>523</v>
      </c>
      <c r="CN673" s="15">
        <v>1089.0987303390641</v>
      </c>
      <c r="CO673" s="15">
        <v>8915.1463168209029</v>
      </c>
      <c r="CP673" s="15">
        <v>128453.32562799999</v>
      </c>
      <c r="CQ673" s="15">
        <v>1089.0987303390641</v>
      </c>
      <c r="CR673" s="14">
        <v>1089.0987303390641</v>
      </c>
      <c r="CS673">
        <v>170.41931718576433</v>
      </c>
      <c r="CT673">
        <v>1395.0187486223581</v>
      </c>
      <c r="CU673">
        <v>20100.04</v>
      </c>
      <c r="CV673">
        <v>170.41931718576433</v>
      </c>
      <c r="CW673">
        <v>170.41931718576433</v>
      </c>
      <c r="CX673">
        <v>4</v>
      </c>
      <c r="CY673" s="21">
        <f t="shared" si="10"/>
        <v>6.7828448972545074E-3</v>
      </c>
      <c r="CZ673" s="21" t="e">
        <f>VLOOKUP(F673,#REF!,12,0)</f>
        <v>#REF!</v>
      </c>
      <c r="DB673" s="16"/>
    </row>
    <row r="674" spans="1:106">
      <c r="A674" t="s">
        <v>1404</v>
      </c>
      <c r="B674" t="s">
        <v>1501</v>
      </c>
      <c r="C674" t="s">
        <v>2286</v>
      </c>
      <c r="D674" t="s">
        <v>2462</v>
      </c>
      <c r="E674" t="s">
        <v>1404</v>
      </c>
      <c r="F674" t="s">
        <v>1501</v>
      </c>
      <c r="I674" t="s">
        <v>1501</v>
      </c>
      <c r="J674" t="s">
        <v>523</v>
      </c>
      <c r="K674" t="s">
        <v>128</v>
      </c>
      <c r="L674" t="s">
        <v>89</v>
      </c>
      <c r="M674" t="s">
        <v>1406</v>
      </c>
      <c r="N674" t="s">
        <v>523</v>
      </c>
      <c r="O674">
        <v>48303</v>
      </c>
      <c r="P674">
        <v>44500</v>
      </c>
      <c r="Q674">
        <v>11</v>
      </c>
      <c r="R674" t="s">
        <v>262</v>
      </c>
      <c r="S674">
        <v>10674.77</v>
      </c>
      <c r="T674">
        <v>10674.77</v>
      </c>
      <c r="U674">
        <v>0</v>
      </c>
      <c r="V674">
        <v>0</v>
      </c>
      <c r="W674">
        <v>6.3906999999999998</v>
      </c>
      <c r="X674">
        <v>68219.252638999998</v>
      </c>
      <c r="Y674" s="14">
        <v>68219.252638999998</v>
      </c>
      <c r="Z674">
        <v>0</v>
      </c>
      <c r="AA674">
        <v>0</v>
      </c>
      <c r="AB674">
        <v>0</v>
      </c>
      <c r="AC674" t="s">
        <v>523</v>
      </c>
      <c r="AD674">
        <v>5</v>
      </c>
      <c r="AE674">
        <v>5</v>
      </c>
      <c r="AF674">
        <v>0</v>
      </c>
      <c r="AG674">
        <v>0</v>
      </c>
      <c r="AH674" t="s">
        <v>523</v>
      </c>
      <c r="AI674">
        <v>4</v>
      </c>
      <c r="AJ674">
        <v>4</v>
      </c>
      <c r="AL674">
        <v>4</v>
      </c>
      <c r="AM674" t="s">
        <v>95</v>
      </c>
      <c r="AN674">
        <v>0</v>
      </c>
      <c r="AO674" t="s">
        <v>95</v>
      </c>
      <c r="AP674" t="s">
        <v>95</v>
      </c>
      <c r="AQ674">
        <v>1</v>
      </c>
      <c r="AS674">
        <v>1</v>
      </c>
      <c r="AT674" t="s">
        <v>92</v>
      </c>
      <c r="AU674" t="s">
        <v>95</v>
      </c>
      <c r="AV674" t="s">
        <v>94</v>
      </c>
      <c r="AW674">
        <v>10674.77</v>
      </c>
      <c r="AX674">
        <v>0</v>
      </c>
      <c r="AY674">
        <v>1</v>
      </c>
      <c r="AZ674">
        <v>68219.252638999998</v>
      </c>
      <c r="BA674">
        <v>0</v>
      </c>
      <c r="BB674" t="s">
        <v>116</v>
      </c>
      <c r="BC674" t="s">
        <v>2286</v>
      </c>
      <c r="BD674">
        <v>462.72060965695721</v>
      </c>
      <c r="BE674">
        <v>0</v>
      </c>
      <c r="BF674">
        <v>0</v>
      </c>
      <c r="BG674">
        <v>462.72060965695721</v>
      </c>
      <c r="BH674">
        <v>3787.7391865254126</v>
      </c>
      <c r="BI674">
        <v>0</v>
      </c>
      <c r="BJ674">
        <v>0</v>
      </c>
      <c r="BK674">
        <v>3787.7391865254126</v>
      </c>
      <c r="BL674">
        <v>54575.402111199997</v>
      </c>
      <c r="BM674">
        <v>0</v>
      </c>
      <c r="BN674">
        <v>0</v>
      </c>
      <c r="BO674">
        <v>54575.402111199997</v>
      </c>
      <c r="BP674">
        <v>462.72060965695721</v>
      </c>
      <c r="BQ674">
        <v>0</v>
      </c>
      <c r="BR674">
        <v>0</v>
      </c>
      <c r="BS674" s="14">
        <v>462.72060965695721</v>
      </c>
      <c r="BT674" s="15">
        <v>2403.8798392288586</v>
      </c>
      <c r="BU674" s="15">
        <v>0</v>
      </c>
      <c r="BV674" s="15">
        <v>0</v>
      </c>
      <c r="BW674" s="15">
        <v>2403.8798392288586</v>
      </c>
      <c r="BX674" s="15">
        <v>19677.683847918172</v>
      </c>
      <c r="BY674" s="15">
        <v>0</v>
      </c>
      <c r="BZ674" s="15">
        <v>0</v>
      </c>
      <c r="CA674" s="15">
        <v>19677.683847918172</v>
      </c>
      <c r="CB674" s="15">
        <v>283524.67150789511</v>
      </c>
      <c r="CC674" s="15">
        <v>0</v>
      </c>
      <c r="CD674" s="15">
        <v>0</v>
      </c>
      <c r="CE674" s="15">
        <v>283524.67150789511</v>
      </c>
      <c r="CF674" s="15">
        <v>2403.8798392288586</v>
      </c>
      <c r="CG674" s="15">
        <v>0</v>
      </c>
      <c r="CH674" s="15">
        <v>0</v>
      </c>
      <c r="CI674" s="15">
        <v>2403.8798392288586</v>
      </c>
      <c r="CJ674" s="15" t="s">
        <v>96</v>
      </c>
      <c r="CK674" s="15" t="s">
        <v>523</v>
      </c>
      <c r="CL674" s="15" t="s">
        <v>523</v>
      </c>
      <c r="CM674" s="15" t="s">
        <v>523</v>
      </c>
      <c r="CN674" s="15">
        <v>462.72060965695721</v>
      </c>
      <c r="CO674" s="15">
        <v>3787.7391865254126</v>
      </c>
      <c r="CP674" s="15">
        <v>54575.402111199997</v>
      </c>
      <c r="CQ674" s="15">
        <v>462.72060965695721</v>
      </c>
      <c r="CR674" s="14">
        <v>462.72060965695721</v>
      </c>
      <c r="CS674">
        <v>72.405309223865501</v>
      </c>
      <c r="CT674">
        <v>592.69550855546538</v>
      </c>
      <c r="CU674">
        <v>8539.8160000000007</v>
      </c>
      <c r="CV674">
        <v>72.405309223865501</v>
      </c>
      <c r="CW674">
        <v>72.405309223865501</v>
      </c>
      <c r="CX674">
        <v>4</v>
      </c>
      <c r="CY674" s="21">
        <f t="shared" si="10"/>
        <v>6.7828448972545074E-3</v>
      </c>
      <c r="CZ674" s="21" t="e">
        <f>VLOOKUP(F674,#REF!,12,0)</f>
        <v>#REF!</v>
      </c>
      <c r="DB674" s="16"/>
    </row>
    <row r="675" spans="1:106">
      <c r="A675" t="s">
        <v>1404</v>
      </c>
      <c r="B675" t="s">
        <v>1502</v>
      </c>
      <c r="C675" t="s">
        <v>2287</v>
      </c>
      <c r="D675" t="s">
        <v>2462</v>
      </c>
      <c r="E675" t="s">
        <v>1404</v>
      </c>
      <c r="F675" t="s">
        <v>1502</v>
      </c>
      <c r="I675" t="s">
        <v>1502</v>
      </c>
      <c r="J675" t="s">
        <v>523</v>
      </c>
      <c r="K675" t="s">
        <v>128</v>
      </c>
      <c r="L675" t="s">
        <v>89</v>
      </c>
      <c r="M675" t="s">
        <v>1406</v>
      </c>
      <c r="N675" t="s">
        <v>523</v>
      </c>
      <c r="O675">
        <v>48517</v>
      </c>
      <c r="P675">
        <v>44500</v>
      </c>
      <c r="Q675">
        <v>12</v>
      </c>
      <c r="R675" t="s">
        <v>262</v>
      </c>
      <c r="S675">
        <v>264000</v>
      </c>
      <c r="T675">
        <v>264000</v>
      </c>
      <c r="U675">
        <v>0</v>
      </c>
      <c r="V675">
        <v>0</v>
      </c>
      <c r="W675">
        <v>6.3906999999999998</v>
      </c>
      <c r="X675">
        <v>1687144.8</v>
      </c>
      <c r="Y675" s="14">
        <v>1687144.8</v>
      </c>
      <c r="Z675">
        <v>0</v>
      </c>
      <c r="AA675">
        <v>0</v>
      </c>
      <c r="AB675">
        <v>0</v>
      </c>
      <c r="AC675" t="s">
        <v>523</v>
      </c>
      <c r="AD675">
        <v>5</v>
      </c>
      <c r="AE675">
        <v>5</v>
      </c>
      <c r="AF675">
        <v>0</v>
      </c>
      <c r="AG675">
        <v>0</v>
      </c>
      <c r="AH675" t="s">
        <v>523</v>
      </c>
      <c r="AI675">
        <v>4</v>
      </c>
      <c r="AJ675">
        <v>4</v>
      </c>
      <c r="AL675">
        <v>4</v>
      </c>
      <c r="AM675" t="s">
        <v>95</v>
      </c>
      <c r="AN675">
        <v>0</v>
      </c>
      <c r="AO675" t="s">
        <v>95</v>
      </c>
      <c r="AP675" t="s">
        <v>95</v>
      </c>
      <c r="AQ675">
        <v>1</v>
      </c>
      <c r="AS675">
        <v>1</v>
      </c>
      <c r="AT675" t="s">
        <v>92</v>
      </c>
      <c r="AU675" t="s">
        <v>95</v>
      </c>
      <c r="AV675" t="s">
        <v>94</v>
      </c>
      <c r="AW675">
        <v>264000</v>
      </c>
      <c r="AX675">
        <v>0</v>
      </c>
      <c r="AY675">
        <v>1</v>
      </c>
      <c r="AZ675">
        <v>1687144.8</v>
      </c>
      <c r="BA675">
        <v>0</v>
      </c>
      <c r="BB675" t="s">
        <v>116</v>
      </c>
      <c r="BC675" t="s">
        <v>2287</v>
      </c>
      <c r="BD675">
        <v>11443.641497609475</v>
      </c>
      <c r="BE675">
        <v>0</v>
      </c>
      <c r="BF675">
        <v>0</v>
      </c>
      <c r="BG675">
        <v>11443.641497609475</v>
      </c>
      <c r="BH675">
        <v>101458.62120536386</v>
      </c>
      <c r="BI675">
        <v>0</v>
      </c>
      <c r="BJ675">
        <v>0</v>
      </c>
      <c r="BK675">
        <v>101458.62120536386</v>
      </c>
      <c r="BL675">
        <v>1349715.8399999999</v>
      </c>
      <c r="BM675">
        <v>0</v>
      </c>
      <c r="BN675">
        <v>0</v>
      </c>
      <c r="BO675">
        <v>1349715.8399999999</v>
      </c>
      <c r="BP675">
        <v>11443.641497609475</v>
      </c>
      <c r="BQ675">
        <v>0</v>
      </c>
      <c r="BR675">
        <v>0</v>
      </c>
      <c r="BS675" s="14">
        <v>11443.641497609475</v>
      </c>
      <c r="BT675" s="15">
        <v>59450.861944230986</v>
      </c>
      <c r="BU675" s="15">
        <v>0</v>
      </c>
      <c r="BV675" s="15">
        <v>0</v>
      </c>
      <c r="BW675" s="15">
        <v>59450.861944230986</v>
      </c>
      <c r="BX675" s="15">
        <v>527087.68302398582</v>
      </c>
      <c r="BY675" s="15">
        <v>0</v>
      </c>
      <c r="BZ675" s="15">
        <v>0</v>
      </c>
      <c r="CA675" s="15">
        <v>527087.68302398582</v>
      </c>
      <c r="CB675" s="15">
        <v>7011908.760383999</v>
      </c>
      <c r="CC675" s="15">
        <v>0</v>
      </c>
      <c r="CD675" s="15">
        <v>0</v>
      </c>
      <c r="CE675" s="15">
        <v>7011908.760383999</v>
      </c>
      <c r="CF675" s="15">
        <v>59450.861944230986</v>
      </c>
      <c r="CG675" s="15">
        <v>0</v>
      </c>
      <c r="CH675" s="15">
        <v>0</v>
      </c>
      <c r="CI675" s="15">
        <v>59450.861944230986</v>
      </c>
      <c r="CJ675" s="15" t="s">
        <v>96</v>
      </c>
      <c r="CK675" s="15" t="s">
        <v>523</v>
      </c>
      <c r="CL675" s="15" t="s">
        <v>523</v>
      </c>
      <c r="CM675" s="15" t="s">
        <v>523</v>
      </c>
      <c r="CN675" s="15">
        <v>11443.641497609475</v>
      </c>
      <c r="CO675" s="15">
        <v>101458.62120536386</v>
      </c>
      <c r="CP675" s="15">
        <v>1349715.8399999999</v>
      </c>
      <c r="CQ675" s="15">
        <v>11443.641497609475</v>
      </c>
      <c r="CR675" s="14">
        <v>11443.641497609475</v>
      </c>
      <c r="CS675">
        <v>1790.6710528751898</v>
      </c>
      <c r="CT675">
        <v>15875.979345825006</v>
      </c>
      <c r="CU675">
        <v>211199.99999999997</v>
      </c>
      <c r="CV675">
        <v>1790.6710528751898</v>
      </c>
      <c r="CW675">
        <v>1790.6710528751898</v>
      </c>
      <c r="CX675">
        <v>4</v>
      </c>
      <c r="CY675" s="21">
        <f t="shared" si="10"/>
        <v>6.7828448972545065E-3</v>
      </c>
      <c r="CZ675" s="21" t="e">
        <f>VLOOKUP(F675,#REF!,12,0)</f>
        <v>#REF!</v>
      </c>
      <c r="DB675" s="16"/>
    </row>
    <row r="676" spans="1:106">
      <c r="A676" t="s">
        <v>1404</v>
      </c>
      <c r="B676" t="s">
        <v>1503</v>
      </c>
      <c r="C676" t="s">
        <v>2288</v>
      </c>
      <c r="D676" t="s">
        <v>2462</v>
      </c>
      <c r="E676" t="s">
        <v>1404</v>
      </c>
      <c r="F676" t="s">
        <v>1503</v>
      </c>
      <c r="I676" t="s">
        <v>1503</v>
      </c>
      <c r="J676" t="s">
        <v>523</v>
      </c>
      <c r="K676" t="s">
        <v>128</v>
      </c>
      <c r="L676" t="s">
        <v>89</v>
      </c>
      <c r="M676" t="s">
        <v>1406</v>
      </c>
      <c r="N676" t="s">
        <v>523</v>
      </c>
      <c r="O676">
        <v>48212</v>
      </c>
      <c r="P676">
        <v>44500</v>
      </c>
      <c r="Q676">
        <v>11</v>
      </c>
      <c r="R676" t="s">
        <v>262</v>
      </c>
      <c r="S676">
        <v>112033.17</v>
      </c>
      <c r="T676">
        <v>112033.17</v>
      </c>
      <c r="U676">
        <v>0</v>
      </c>
      <c r="V676">
        <v>0</v>
      </c>
      <c r="W676">
        <v>6.3906999999999998</v>
      </c>
      <c r="X676">
        <v>715970.37951899995</v>
      </c>
      <c r="Y676" s="14">
        <v>715970.37951899995</v>
      </c>
      <c r="Z676">
        <v>0</v>
      </c>
      <c r="AA676">
        <v>0</v>
      </c>
      <c r="AB676">
        <v>0</v>
      </c>
      <c r="AC676" t="s">
        <v>523</v>
      </c>
      <c r="AD676">
        <v>5</v>
      </c>
      <c r="AE676">
        <v>5</v>
      </c>
      <c r="AF676">
        <v>0</v>
      </c>
      <c r="AG676">
        <v>0</v>
      </c>
      <c r="AH676" t="s">
        <v>523</v>
      </c>
      <c r="AI676">
        <v>4</v>
      </c>
      <c r="AJ676">
        <v>4</v>
      </c>
      <c r="AL676">
        <v>4</v>
      </c>
      <c r="AM676" t="s">
        <v>95</v>
      </c>
      <c r="AN676">
        <v>0</v>
      </c>
      <c r="AO676" t="s">
        <v>95</v>
      </c>
      <c r="AP676" t="s">
        <v>95</v>
      </c>
      <c r="AQ676">
        <v>1</v>
      </c>
      <c r="AS676">
        <v>1</v>
      </c>
      <c r="AT676" t="s">
        <v>92</v>
      </c>
      <c r="AU676" t="s">
        <v>95</v>
      </c>
      <c r="AV676" t="s">
        <v>94</v>
      </c>
      <c r="AW676">
        <v>112033.17</v>
      </c>
      <c r="AX676">
        <v>0</v>
      </c>
      <c r="AY676">
        <v>1</v>
      </c>
      <c r="AZ676">
        <v>715970.37951899995</v>
      </c>
      <c r="BA676">
        <v>0</v>
      </c>
      <c r="BB676" t="s">
        <v>116</v>
      </c>
      <c r="BC676" t="s">
        <v>2288</v>
      </c>
      <c r="BD676">
        <v>4856.3160353058211</v>
      </c>
      <c r="BE676">
        <v>0</v>
      </c>
      <c r="BF676">
        <v>0</v>
      </c>
      <c r="BG676">
        <v>4856.3160353058211</v>
      </c>
      <c r="BH676">
        <v>39752.840407771153</v>
      </c>
      <c r="BI676">
        <v>0</v>
      </c>
      <c r="BJ676">
        <v>0</v>
      </c>
      <c r="BK676">
        <v>39752.840407771153</v>
      </c>
      <c r="BL676">
        <v>572776.30361519998</v>
      </c>
      <c r="BM676">
        <v>0</v>
      </c>
      <c r="BN676">
        <v>0</v>
      </c>
      <c r="BO676">
        <v>572776.30361519998</v>
      </c>
      <c r="BP676">
        <v>4856.3160353058211</v>
      </c>
      <c r="BQ676">
        <v>0</v>
      </c>
      <c r="BR676">
        <v>0</v>
      </c>
      <c r="BS676" s="14">
        <v>4856.3160353058211</v>
      </c>
      <c r="BT676" s="15">
        <v>25229.04743501727</v>
      </c>
      <c r="BU676" s="15">
        <v>0</v>
      </c>
      <c r="BV676" s="15">
        <v>0</v>
      </c>
      <c r="BW676" s="15">
        <v>25229.04743501727</v>
      </c>
      <c r="BX676" s="15">
        <v>206519.98120241193</v>
      </c>
      <c r="BY676" s="15">
        <v>0</v>
      </c>
      <c r="BZ676" s="15">
        <v>0</v>
      </c>
      <c r="CA676" s="15">
        <v>206519.98120241193</v>
      </c>
      <c r="CB676" s="15">
        <v>2975630.1749113253</v>
      </c>
      <c r="CC676" s="15">
        <v>0</v>
      </c>
      <c r="CD676" s="15">
        <v>0</v>
      </c>
      <c r="CE676" s="15">
        <v>2975630.1749113253</v>
      </c>
      <c r="CF676" s="15">
        <v>25229.04743501727</v>
      </c>
      <c r="CG676" s="15">
        <v>0</v>
      </c>
      <c r="CH676" s="15">
        <v>0</v>
      </c>
      <c r="CI676" s="15">
        <v>25229.04743501727</v>
      </c>
      <c r="CJ676" s="15" t="s">
        <v>96</v>
      </c>
      <c r="CK676" s="15" t="s">
        <v>523</v>
      </c>
      <c r="CL676" s="15" t="s">
        <v>523</v>
      </c>
      <c r="CM676" s="15" t="s">
        <v>523</v>
      </c>
      <c r="CN676" s="15">
        <v>4856.3160353058211</v>
      </c>
      <c r="CO676" s="15">
        <v>39752.840407771153</v>
      </c>
      <c r="CP676" s="15">
        <v>572776.30361519998</v>
      </c>
      <c r="CQ676" s="15">
        <v>4856.3160353058211</v>
      </c>
      <c r="CR676" s="14">
        <v>4856.3160353058211</v>
      </c>
      <c r="CS676">
        <v>759.90361545774658</v>
      </c>
      <c r="CT676">
        <v>6220.4203620528506</v>
      </c>
      <c r="CU676">
        <v>89626.535999999993</v>
      </c>
      <c r="CV676">
        <v>759.90361545774658</v>
      </c>
      <c r="CW676">
        <v>759.90361545774658</v>
      </c>
      <c r="CX676">
        <v>4</v>
      </c>
      <c r="CY676" s="21">
        <f t="shared" si="10"/>
        <v>6.7828448972545065E-3</v>
      </c>
      <c r="CZ676" s="21" t="e">
        <f>VLOOKUP(F676,#REF!,12,0)</f>
        <v>#REF!</v>
      </c>
      <c r="DB676" s="16"/>
    </row>
    <row r="677" spans="1:106">
      <c r="A677" t="s">
        <v>1404</v>
      </c>
      <c r="B677" t="s">
        <v>1504</v>
      </c>
      <c r="C677" t="s">
        <v>2289</v>
      </c>
      <c r="D677" t="s">
        <v>2462</v>
      </c>
      <c r="E677" t="s">
        <v>1404</v>
      </c>
      <c r="F677" t="s">
        <v>1504</v>
      </c>
      <c r="I677" t="s">
        <v>1504</v>
      </c>
      <c r="J677" t="s">
        <v>523</v>
      </c>
      <c r="K677" t="s">
        <v>128</v>
      </c>
      <c r="L677" t="s">
        <v>89</v>
      </c>
      <c r="M677" t="s">
        <v>1406</v>
      </c>
      <c r="N677" t="s">
        <v>523</v>
      </c>
      <c r="O677">
        <v>48478</v>
      </c>
      <c r="P677">
        <v>44500</v>
      </c>
      <c r="Q677">
        <v>11</v>
      </c>
      <c r="R677" t="s">
        <v>262</v>
      </c>
      <c r="S677">
        <v>156677.65</v>
      </c>
      <c r="T677">
        <v>156677.65</v>
      </c>
      <c r="U677">
        <v>0</v>
      </c>
      <c r="V677">
        <v>0</v>
      </c>
      <c r="W677">
        <v>6.3906999999999998</v>
      </c>
      <c r="X677">
        <v>1001279.857855</v>
      </c>
      <c r="Y677" s="14">
        <v>1001279.857855</v>
      </c>
      <c r="Z677">
        <v>0</v>
      </c>
      <c r="AA677">
        <v>0</v>
      </c>
      <c r="AB677">
        <v>0</v>
      </c>
      <c r="AC677" t="s">
        <v>523</v>
      </c>
      <c r="AD677">
        <v>5</v>
      </c>
      <c r="AE677">
        <v>5</v>
      </c>
      <c r="AF677">
        <v>0</v>
      </c>
      <c r="AG677">
        <v>0</v>
      </c>
      <c r="AH677" t="s">
        <v>523</v>
      </c>
      <c r="AI677">
        <v>4</v>
      </c>
      <c r="AJ677">
        <v>4</v>
      </c>
      <c r="AL677">
        <v>4</v>
      </c>
      <c r="AM677" t="s">
        <v>95</v>
      </c>
      <c r="AN677">
        <v>0</v>
      </c>
      <c r="AO677" t="s">
        <v>95</v>
      </c>
      <c r="AP677" t="s">
        <v>95</v>
      </c>
      <c r="AQ677">
        <v>1</v>
      </c>
      <c r="AS677">
        <v>1</v>
      </c>
      <c r="AT677" t="s">
        <v>92</v>
      </c>
      <c r="AU677" t="s">
        <v>95</v>
      </c>
      <c r="AV677" t="s">
        <v>94</v>
      </c>
      <c r="AW677">
        <v>156677.65</v>
      </c>
      <c r="AX677">
        <v>0</v>
      </c>
      <c r="AY677">
        <v>1</v>
      </c>
      <c r="AZ677">
        <v>1001279.857855</v>
      </c>
      <c r="BA677">
        <v>0</v>
      </c>
      <c r="BB677" t="s">
        <v>116</v>
      </c>
      <c r="BC677" t="s">
        <v>2289</v>
      </c>
      <c r="BD677">
        <v>6791.5259745755047</v>
      </c>
      <c r="BE677">
        <v>0</v>
      </c>
      <c r="BF677">
        <v>0</v>
      </c>
      <c r="BG677">
        <v>6791.5259745755047</v>
      </c>
      <c r="BH677">
        <v>55594.085358065167</v>
      </c>
      <c r="BI677">
        <v>0</v>
      </c>
      <c r="BJ677">
        <v>0</v>
      </c>
      <c r="BK677">
        <v>55594.085358065167</v>
      </c>
      <c r="BL677">
        <v>801023.88628400001</v>
      </c>
      <c r="BM677">
        <v>0</v>
      </c>
      <c r="BN677">
        <v>0</v>
      </c>
      <c r="BO677">
        <v>801023.88628400001</v>
      </c>
      <c r="BP677">
        <v>6791.5259745755047</v>
      </c>
      <c r="BQ677">
        <v>0</v>
      </c>
      <c r="BR677">
        <v>0</v>
      </c>
      <c r="BS677" s="14">
        <v>6791.5259745755047</v>
      </c>
      <c r="BT677" s="15">
        <v>35282.656590517203</v>
      </c>
      <c r="BU677" s="15">
        <v>0</v>
      </c>
      <c r="BV677" s="15">
        <v>0</v>
      </c>
      <c r="BW677" s="15">
        <v>35282.656590517203</v>
      </c>
      <c r="BX677" s="15">
        <v>288816.83284368436</v>
      </c>
      <c r="BY677" s="15">
        <v>0</v>
      </c>
      <c r="BZ677" s="15">
        <v>0</v>
      </c>
      <c r="CA677" s="15">
        <v>288816.83284368436</v>
      </c>
      <c r="CB677" s="15">
        <v>4161399.1916340087</v>
      </c>
      <c r="CC677" s="15">
        <v>0</v>
      </c>
      <c r="CD677" s="15">
        <v>0</v>
      </c>
      <c r="CE677" s="15">
        <v>4161399.1916340087</v>
      </c>
      <c r="CF677" s="15">
        <v>35282.656590517203</v>
      </c>
      <c r="CG677" s="15">
        <v>0</v>
      </c>
      <c r="CH677" s="15">
        <v>0</v>
      </c>
      <c r="CI677" s="15">
        <v>35282.656590517203</v>
      </c>
      <c r="CJ677" s="15" t="s">
        <v>96</v>
      </c>
      <c r="CK677" s="15" t="s">
        <v>523</v>
      </c>
      <c r="CL677" s="15" t="s">
        <v>523</v>
      </c>
      <c r="CM677" s="15" t="s">
        <v>523</v>
      </c>
      <c r="CN677" s="15">
        <v>6791.5259745755047</v>
      </c>
      <c r="CO677" s="15">
        <v>55594.085358065167</v>
      </c>
      <c r="CP677" s="15">
        <v>801023.88628400001</v>
      </c>
      <c r="CQ677" s="15">
        <v>6791.5259745755047</v>
      </c>
      <c r="CR677" s="14">
        <v>6791.5259745755047</v>
      </c>
      <c r="CS677">
        <v>1062.7201988163276</v>
      </c>
      <c r="CT677">
        <v>8699.2168867362216</v>
      </c>
      <c r="CU677">
        <v>125342.12000000001</v>
      </c>
      <c r="CV677">
        <v>1062.7201988163276</v>
      </c>
      <c r="CW677">
        <v>1062.7201988163276</v>
      </c>
      <c r="CX677">
        <v>4</v>
      </c>
      <c r="CY677" s="21">
        <f t="shared" si="10"/>
        <v>6.7828448972545074E-3</v>
      </c>
      <c r="CZ677" s="21" t="e">
        <f>VLOOKUP(F677,#REF!,12,0)</f>
        <v>#REF!</v>
      </c>
      <c r="DB677" s="16"/>
    </row>
    <row r="678" spans="1:106">
      <c r="A678" t="s">
        <v>1404</v>
      </c>
      <c r="B678" t="s">
        <v>1505</v>
      </c>
      <c r="C678" t="s">
        <v>2290</v>
      </c>
      <c r="D678" t="s">
        <v>2462</v>
      </c>
      <c r="E678" t="s">
        <v>1404</v>
      </c>
      <c r="F678" t="s">
        <v>1505</v>
      </c>
      <c r="I678" t="s">
        <v>1505</v>
      </c>
      <c r="J678" t="s">
        <v>523</v>
      </c>
      <c r="K678" t="s">
        <v>128</v>
      </c>
      <c r="L678" t="s">
        <v>89</v>
      </c>
      <c r="M678" t="s">
        <v>1406</v>
      </c>
      <c r="N678" t="s">
        <v>523</v>
      </c>
      <c r="O678">
        <v>48454</v>
      </c>
      <c r="P678">
        <v>44500</v>
      </c>
      <c r="Q678">
        <v>11</v>
      </c>
      <c r="R678" t="s">
        <v>262</v>
      </c>
      <c r="S678">
        <v>64916.24</v>
      </c>
      <c r="T678">
        <v>64916.24</v>
      </c>
      <c r="U678">
        <v>0</v>
      </c>
      <c r="V678">
        <v>0</v>
      </c>
      <c r="W678">
        <v>6.3906999999999998</v>
      </c>
      <c r="X678">
        <v>414860.21496799996</v>
      </c>
      <c r="Y678" s="14">
        <v>414860.21496799996</v>
      </c>
      <c r="Z678">
        <v>0</v>
      </c>
      <c r="AA678">
        <v>0</v>
      </c>
      <c r="AB678">
        <v>0</v>
      </c>
      <c r="AC678" t="s">
        <v>523</v>
      </c>
      <c r="AD678">
        <v>5</v>
      </c>
      <c r="AE678">
        <v>5</v>
      </c>
      <c r="AF678">
        <v>0</v>
      </c>
      <c r="AG678">
        <v>0</v>
      </c>
      <c r="AH678" t="s">
        <v>523</v>
      </c>
      <c r="AI678">
        <v>4</v>
      </c>
      <c r="AJ678">
        <v>4</v>
      </c>
      <c r="AL678">
        <v>4</v>
      </c>
      <c r="AM678" t="s">
        <v>95</v>
      </c>
      <c r="AN678">
        <v>0</v>
      </c>
      <c r="AO678" t="s">
        <v>95</v>
      </c>
      <c r="AP678" t="s">
        <v>95</v>
      </c>
      <c r="AQ678">
        <v>1</v>
      </c>
      <c r="AS678">
        <v>1</v>
      </c>
      <c r="AT678" t="s">
        <v>92</v>
      </c>
      <c r="AU678" t="s">
        <v>95</v>
      </c>
      <c r="AV678" t="s">
        <v>94</v>
      </c>
      <c r="AW678">
        <v>64916.24</v>
      </c>
      <c r="AX678">
        <v>0</v>
      </c>
      <c r="AY678">
        <v>1</v>
      </c>
      <c r="AZ678">
        <v>414860.21496799996</v>
      </c>
      <c r="BA678">
        <v>0</v>
      </c>
      <c r="BB678" t="s">
        <v>116</v>
      </c>
      <c r="BC678" t="s">
        <v>2290</v>
      </c>
      <c r="BD678">
        <v>2813.9324921696061</v>
      </c>
      <c r="BE678">
        <v>0</v>
      </c>
      <c r="BF678">
        <v>0</v>
      </c>
      <c r="BG678">
        <v>2813.9324921696061</v>
      </c>
      <c r="BH678">
        <v>23034.293581022201</v>
      </c>
      <c r="BI678">
        <v>0</v>
      </c>
      <c r="BJ678">
        <v>0</v>
      </c>
      <c r="BK678">
        <v>23034.293581022201</v>
      </c>
      <c r="BL678">
        <v>331888.17197439994</v>
      </c>
      <c r="BM678">
        <v>0</v>
      </c>
      <c r="BN678">
        <v>0</v>
      </c>
      <c r="BO678">
        <v>331888.17197439994</v>
      </c>
      <c r="BP678">
        <v>2813.9324921696061</v>
      </c>
      <c r="BQ678">
        <v>0</v>
      </c>
      <c r="BR678">
        <v>0</v>
      </c>
      <c r="BS678" s="14">
        <v>2813.9324921696061</v>
      </c>
      <c r="BT678" s="15">
        <v>14618.660690070321</v>
      </c>
      <c r="BU678" s="15">
        <v>0</v>
      </c>
      <c r="BV678" s="15">
        <v>0</v>
      </c>
      <c r="BW678" s="15">
        <v>14618.660690070321</v>
      </c>
      <c r="BX678" s="15">
        <v>119665.45858276844</v>
      </c>
      <c r="BY678" s="15">
        <v>0</v>
      </c>
      <c r="BZ678" s="15">
        <v>0</v>
      </c>
      <c r="CA678" s="15">
        <v>119665.45858276844</v>
      </c>
      <c r="CB678" s="15">
        <v>1724192.2422242051</v>
      </c>
      <c r="CC678" s="15">
        <v>0</v>
      </c>
      <c r="CD678" s="15">
        <v>0</v>
      </c>
      <c r="CE678" s="15">
        <v>1724192.2422242051</v>
      </c>
      <c r="CF678" s="15">
        <v>14618.660690070321</v>
      </c>
      <c r="CG678" s="15">
        <v>0</v>
      </c>
      <c r="CH678" s="15">
        <v>0</v>
      </c>
      <c r="CI678" s="15">
        <v>14618.660690070321</v>
      </c>
      <c r="CJ678" s="15" t="s">
        <v>96</v>
      </c>
      <c r="CK678" s="15" t="s">
        <v>523</v>
      </c>
      <c r="CL678" s="15" t="s">
        <v>523</v>
      </c>
      <c r="CM678" s="15" t="s">
        <v>523</v>
      </c>
      <c r="CN678" s="15">
        <v>2813.9324921696061</v>
      </c>
      <c r="CO678" s="15">
        <v>23034.293581022201</v>
      </c>
      <c r="CP678" s="15">
        <v>331888.17197439994</v>
      </c>
      <c r="CQ678" s="15">
        <v>2813.9324921696061</v>
      </c>
      <c r="CR678" s="14">
        <v>2813.9324921696061</v>
      </c>
      <c r="CS678">
        <v>440.31678723294885</v>
      </c>
      <c r="CT678">
        <v>3604.3459372247485</v>
      </c>
      <c r="CU678">
        <v>51932.991999999991</v>
      </c>
      <c r="CV678">
        <v>440.31678723294885</v>
      </c>
      <c r="CW678">
        <v>440.31678723294885</v>
      </c>
      <c r="CX678">
        <v>4</v>
      </c>
      <c r="CY678" s="21">
        <f t="shared" si="10"/>
        <v>6.7828448972545065E-3</v>
      </c>
      <c r="CZ678" s="21" t="e">
        <f>VLOOKUP(F678,#REF!,12,0)</f>
        <v>#REF!</v>
      </c>
      <c r="DB678" s="16"/>
    </row>
    <row r="679" spans="1:106">
      <c r="A679" t="s">
        <v>1404</v>
      </c>
      <c r="B679" t="s">
        <v>1506</v>
      </c>
      <c r="C679" t="s">
        <v>2291</v>
      </c>
      <c r="D679" t="s">
        <v>2462</v>
      </c>
      <c r="E679" t="s">
        <v>1404</v>
      </c>
      <c r="F679" t="s">
        <v>1506</v>
      </c>
      <c r="I679" t="s">
        <v>1506</v>
      </c>
      <c r="J679" t="s">
        <v>523</v>
      </c>
      <c r="K679" t="s">
        <v>128</v>
      </c>
      <c r="L679" t="s">
        <v>89</v>
      </c>
      <c r="M679" t="s">
        <v>1406</v>
      </c>
      <c r="N679" t="s">
        <v>523</v>
      </c>
      <c r="O679">
        <v>48232</v>
      </c>
      <c r="P679">
        <v>44500</v>
      </c>
      <c r="Q679">
        <v>11</v>
      </c>
      <c r="R679" t="s">
        <v>262</v>
      </c>
      <c r="S679">
        <v>248000</v>
      </c>
      <c r="T679">
        <v>248000</v>
      </c>
      <c r="U679">
        <v>0</v>
      </c>
      <c r="V679">
        <v>0</v>
      </c>
      <c r="W679">
        <v>6.3906999999999998</v>
      </c>
      <c r="X679">
        <v>1584893.5999999999</v>
      </c>
      <c r="Y679" s="14">
        <v>1584893.5999999999</v>
      </c>
      <c r="Z679">
        <v>0</v>
      </c>
      <c r="AA679">
        <v>0</v>
      </c>
      <c r="AB679">
        <v>0</v>
      </c>
      <c r="AC679" t="s">
        <v>523</v>
      </c>
      <c r="AD679">
        <v>5</v>
      </c>
      <c r="AE679">
        <v>5</v>
      </c>
      <c r="AF679">
        <v>0</v>
      </c>
      <c r="AG679">
        <v>0</v>
      </c>
      <c r="AH679" t="s">
        <v>523</v>
      </c>
      <c r="AI679">
        <v>4</v>
      </c>
      <c r="AJ679">
        <v>4</v>
      </c>
      <c r="AL679">
        <v>4</v>
      </c>
      <c r="AM679" t="s">
        <v>95</v>
      </c>
      <c r="AN679">
        <v>0</v>
      </c>
      <c r="AO679" t="s">
        <v>95</v>
      </c>
      <c r="AP679" t="s">
        <v>95</v>
      </c>
      <c r="AQ679">
        <v>1</v>
      </c>
      <c r="AS679">
        <v>1</v>
      </c>
      <c r="AT679" t="s">
        <v>92</v>
      </c>
      <c r="AU679" t="s">
        <v>95</v>
      </c>
      <c r="AV679" t="s">
        <v>94</v>
      </c>
      <c r="AW679">
        <v>248000</v>
      </c>
      <c r="AX679">
        <v>0</v>
      </c>
      <c r="AY679">
        <v>1</v>
      </c>
      <c r="AZ679">
        <v>1584893.5999999999</v>
      </c>
      <c r="BA679">
        <v>0</v>
      </c>
      <c r="BB679" t="s">
        <v>116</v>
      </c>
      <c r="BC679" t="s">
        <v>2291</v>
      </c>
      <c r="BD679">
        <v>10750.087467451323</v>
      </c>
      <c r="BE679">
        <v>0</v>
      </c>
      <c r="BF679">
        <v>0</v>
      </c>
      <c r="BG679">
        <v>10750.087467451323</v>
      </c>
      <c r="BH679">
        <v>87998.085041485887</v>
      </c>
      <c r="BI679">
        <v>0</v>
      </c>
      <c r="BJ679">
        <v>0</v>
      </c>
      <c r="BK679">
        <v>87998.085041485887</v>
      </c>
      <c r="BL679">
        <v>1267914.8799999999</v>
      </c>
      <c r="BM679">
        <v>0</v>
      </c>
      <c r="BN679">
        <v>0</v>
      </c>
      <c r="BO679">
        <v>1267914.8799999999</v>
      </c>
      <c r="BP679">
        <v>10750.087467451323</v>
      </c>
      <c r="BQ679">
        <v>0</v>
      </c>
      <c r="BR679">
        <v>0</v>
      </c>
      <c r="BS679" s="14">
        <v>10750.087467451323</v>
      </c>
      <c r="BT679" s="15">
        <v>55847.779402156368</v>
      </c>
      <c r="BU679" s="15">
        <v>0</v>
      </c>
      <c r="BV679" s="15">
        <v>0</v>
      </c>
      <c r="BW679" s="15">
        <v>55847.779402156368</v>
      </c>
      <c r="BX679" s="15">
        <v>457158.85159902333</v>
      </c>
      <c r="BY679" s="15">
        <v>0</v>
      </c>
      <c r="BZ679" s="15">
        <v>0</v>
      </c>
      <c r="CA679" s="15">
        <v>457158.85159902333</v>
      </c>
      <c r="CB679" s="15">
        <v>6586944.5930879992</v>
      </c>
      <c r="CC679" s="15">
        <v>0</v>
      </c>
      <c r="CD679" s="15">
        <v>0</v>
      </c>
      <c r="CE679" s="15">
        <v>6586944.5930879992</v>
      </c>
      <c r="CF679" s="15">
        <v>55847.779402156368</v>
      </c>
      <c r="CG679" s="15">
        <v>0</v>
      </c>
      <c r="CH679" s="15">
        <v>0</v>
      </c>
      <c r="CI679" s="15">
        <v>55847.779402156368</v>
      </c>
      <c r="CJ679" s="15" t="s">
        <v>96</v>
      </c>
      <c r="CK679" s="15" t="s">
        <v>523</v>
      </c>
      <c r="CL679" s="15" t="s">
        <v>523</v>
      </c>
      <c r="CM679" s="15" t="s">
        <v>523</v>
      </c>
      <c r="CN679" s="15">
        <v>10750.087467451323</v>
      </c>
      <c r="CO679" s="15">
        <v>87998.085041485887</v>
      </c>
      <c r="CP679" s="15">
        <v>1267914.8799999999</v>
      </c>
      <c r="CQ679" s="15">
        <v>10750.087467451323</v>
      </c>
      <c r="CR679" s="14">
        <v>10750.087467451323</v>
      </c>
      <c r="CS679">
        <v>1682.1455345191175</v>
      </c>
      <c r="CT679">
        <v>13769.709897426868</v>
      </c>
      <c r="CU679">
        <v>198400</v>
      </c>
      <c r="CV679">
        <v>1682.1455345191175</v>
      </c>
      <c r="CW679">
        <v>1682.1455345191175</v>
      </c>
      <c r="CX679">
        <v>4</v>
      </c>
      <c r="CY679" s="21">
        <f t="shared" si="10"/>
        <v>6.7828448972545065E-3</v>
      </c>
      <c r="CZ679" s="21" t="e">
        <f>VLOOKUP(F679,#REF!,12,0)</f>
        <v>#REF!</v>
      </c>
      <c r="DB679" s="16"/>
    </row>
    <row r="680" spans="1:106">
      <c r="A680" t="s">
        <v>1404</v>
      </c>
      <c r="B680" t="s">
        <v>1507</v>
      </c>
      <c r="C680" t="s">
        <v>2292</v>
      </c>
      <c r="D680" t="s">
        <v>2462</v>
      </c>
      <c r="E680" t="s">
        <v>1404</v>
      </c>
      <c r="F680" t="s">
        <v>1507</v>
      </c>
      <c r="I680" t="s">
        <v>1507</v>
      </c>
      <c r="J680" t="s">
        <v>523</v>
      </c>
      <c r="K680" t="s">
        <v>128</v>
      </c>
      <c r="L680" t="s">
        <v>89</v>
      </c>
      <c r="M680" t="s">
        <v>1406</v>
      </c>
      <c r="N680" t="s">
        <v>523</v>
      </c>
      <c r="O680">
        <v>48487</v>
      </c>
      <c r="P680">
        <v>44500</v>
      </c>
      <c r="Q680">
        <v>11</v>
      </c>
      <c r="R680" t="s">
        <v>519</v>
      </c>
      <c r="S680">
        <v>570055.86</v>
      </c>
      <c r="T680">
        <v>570055.86</v>
      </c>
      <c r="U680">
        <v>0</v>
      </c>
      <c r="V680">
        <v>0</v>
      </c>
      <c r="W680">
        <v>0.19248907624492309</v>
      </c>
      <c r="X680">
        <v>109729.5258994052</v>
      </c>
      <c r="Y680" s="14">
        <v>109729.5258994052</v>
      </c>
      <c r="Z680">
        <v>0</v>
      </c>
      <c r="AA680">
        <v>0</v>
      </c>
      <c r="AB680">
        <v>0</v>
      </c>
      <c r="AC680" t="s">
        <v>523</v>
      </c>
      <c r="AD680">
        <v>5</v>
      </c>
      <c r="AE680">
        <v>5</v>
      </c>
      <c r="AF680">
        <v>0</v>
      </c>
      <c r="AG680">
        <v>0</v>
      </c>
      <c r="AH680" t="s">
        <v>523</v>
      </c>
      <c r="AI680">
        <v>4</v>
      </c>
      <c r="AJ680">
        <v>4</v>
      </c>
      <c r="AL680">
        <v>4</v>
      </c>
      <c r="AM680" t="s">
        <v>95</v>
      </c>
      <c r="AN680">
        <v>0</v>
      </c>
      <c r="AO680" t="s">
        <v>95</v>
      </c>
      <c r="AP680" t="s">
        <v>95</v>
      </c>
      <c r="AQ680">
        <v>1</v>
      </c>
      <c r="AS680">
        <v>1</v>
      </c>
      <c r="AT680" t="s">
        <v>92</v>
      </c>
      <c r="AU680" t="s">
        <v>95</v>
      </c>
      <c r="AV680" t="s">
        <v>94</v>
      </c>
      <c r="AW680">
        <v>570055.86</v>
      </c>
      <c r="AX680">
        <v>0</v>
      </c>
      <c r="AY680">
        <v>1</v>
      </c>
      <c r="AZ680">
        <v>3643055.9845019998</v>
      </c>
      <c r="BA680">
        <v>0</v>
      </c>
      <c r="BB680" t="s">
        <v>116</v>
      </c>
      <c r="BC680" t="s">
        <v>2292</v>
      </c>
      <c r="BD680">
        <v>744.27835482493674</v>
      </c>
      <c r="BE680">
        <v>0</v>
      </c>
      <c r="BF680">
        <v>0</v>
      </c>
      <c r="BG680">
        <v>744.27835482493674</v>
      </c>
      <c r="BH680">
        <v>6092.5150758749878</v>
      </c>
      <c r="BI680">
        <v>0</v>
      </c>
      <c r="BJ680">
        <v>0</v>
      </c>
      <c r="BK680">
        <v>6092.5150758749878</v>
      </c>
      <c r="BL680">
        <v>87783.620719524159</v>
      </c>
      <c r="BM680">
        <v>0</v>
      </c>
      <c r="BN680">
        <v>0</v>
      </c>
      <c r="BO680">
        <v>87783.620719524159</v>
      </c>
      <c r="BP680">
        <v>744.27835482493674</v>
      </c>
      <c r="BQ680">
        <v>0</v>
      </c>
      <c r="BR680">
        <v>0</v>
      </c>
      <c r="BS680" s="14">
        <v>744.27835482493674</v>
      </c>
      <c r="BT680" s="15">
        <v>3866.6004811510288</v>
      </c>
      <c r="BU680" s="15">
        <v>0</v>
      </c>
      <c r="BV680" s="15">
        <v>0</v>
      </c>
      <c r="BW680" s="15">
        <v>3866.6004811510288</v>
      </c>
      <c r="BX680" s="15">
        <v>31651.225070678149</v>
      </c>
      <c r="BY680" s="15">
        <v>0</v>
      </c>
      <c r="BZ680" s="15">
        <v>0</v>
      </c>
      <c r="CA680" s="15">
        <v>31651.225070678149</v>
      </c>
      <c r="CB680" s="15">
        <v>456044.68799999997</v>
      </c>
      <c r="CC680" s="15">
        <v>0</v>
      </c>
      <c r="CD680" s="15">
        <v>0</v>
      </c>
      <c r="CE680" s="15">
        <v>456044.68799999997</v>
      </c>
      <c r="CF680" s="15">
        <v>3866.6004811510288</v>
      </c>
      <c r="CG680" s="15">
        <v>0</v>
      </c>
      <c r="CH680" s="15">
        <v>0</v>
      </c>
      <c r="CI680" s="15">
        <v>3866.6004811510288</v>
      </c>
      <c r="CJ680" s="15" t="s">
        <v>96</v>
      </c>
      <c r="CK680" s="15" t="s">
        <v>523</v>
      </c>
      <c r="CL680" s="15" t="s">
        <v>523</v>
      </c>
      <c r="CM680" s="15" t="s">
        <v>523</v>
      </c>
      <c r="CN680" s="15">
        <v>744.27835482493674</v>
      </c>
      <c r="CO680" s="15">
        <v>6092.5150758749878</v>
      </c>
      <c r="CP680" s="15">
        <v>87783.620719524159</v>
      </c>
      <c r="CQ680" s="15">
        <v>744.27835482493674</v>
      </c>
      <c r="CR680" s="14">
        <v>744.27835482493674</v>
      </c>
      <c r="CS680">
        <v>3866.6004811510293</v>
      </c>
      <c r="CT680">
        <v>31651.225070678152</v>
      </c>
      <c r="CU680">
        <v>456044.68799999997</v>
      </c>
      <c r="CV680">
        <v>3866.6004811510293</v>
      </c>
      <c r="CW680">
        <v>3866.6004811510293</v>
      </c>
      <c r="CX680">
        <v>4</v>
      </c>
      <c r="CY680" s="21">
        <f t="shared" si="10"/>
        <v>6.7828448972545065E-3</v>
      </c>
      <c r="CZ680" s="21" t="e">
        <f>VLOOKUP(F680,#REF!,12,0)</f>
        <v>#REF!</v>
      </c>
      <c r="DB680" s="16"/>
    </row>
    <row r="681" spans="1:106">
      <c r="A681" t="s">
        <v>1404</v>
      </c>
      <c r="B681" t="s">
        <v>1508</v>
      </c>
      <c r="C681" t="s">
        <v>2293</v>
      </c>
      <c r="D681" t="s">
        <v>2462</v>
      </c>
      <c r="E681" t="s">
        <v>1404</v>
      </c>
      <c r="F681" t="s">
        <v>1508</v>
      </c>
      <c r="I681" t="s">
        <v>1508</v>
      </c>
      <c r="J681" t="s">
        <v>523</v>
      </c>
      <c r="K681" t="s">
        <v>128</v>
      </c>
      <c r="L681" t="s">
        <v>89</v>
      </c>
      <c r="M681" t="s">
        <v>1406</v>
      </c>
      <c r="N681" t="s">
        <v>523</v>
      </c>
      <c r="O681">
        <v>48275</v>
      </c>
      <c r="P681">
        <v>44500</v>
      </c>
      <c r="Q681">
        <v>11</v>
      </c>
      <c r="R681" t="s">
        <v>262</v>
      </c>
      <c r="S681">
        <v>242440</v>
      </c>
      <c r="T681">
        <v>242440</v>
      </c>
      <c r="U681">
        <v>0</v>
      </c>
      <c r="V681">
        <v>0</v>
      </c>
      <c r="W681">
        <v>6.3906999999999998</v>
      </c>
      <c r="X681">
        <v>1549361.308</v>
      </c>
      <c r="Y681" s="14">
        <v>1549361.308</v>
      </c>
      <c r="Z681">
        <v>0</v>
      </c>
      <c r="AA681">
        <v>0</v>
      </c>
      <c r="AB681">
        <v>0</v>
      </c>
      <c r="AC681" t="s">
        <v>523</v>
      </c>
      <c r="AD681">
        <v>5</v>
      </c>
      <c r="AE681">
        <v>5</v>
      </c>
      <c r="AF681">
        <v>0</v>
      </c>
      <c r="AG681">
        <v>0</v>
      </c>
      <c r="AH681" t="s">
        <v>523</v>
      </c>
      <c r="AI681">
        <v>4</v>
      </c>
      <c r="AJ681">
        <v>4</v>
      </c>
      <c r="AL681">
        <v>4</v>
      </c>
      <c r="AM681" t="s">
        <v>95</v>
      </c>
      <c r="AN681">
        <v>0</v>
      </c>
      <c r="AO681" t="s">
        <v>95</v>
      </c>
      <c r="AP681" t="s">
        <v>95</v>
      </c>
      <c r="AQ681">
        <v>1</v>
      </c>
      <c r="AS681">
        <v>1</v>
      </c>
      <c r="AT681" t="s">
        <v>92</v>
      </c>
      <c r="AU681" t="s">
        <v>95</v>
      </c>
      <c r="AV681" t="s">
        <v>94</v>
      </c>
      <c r="AW681">
        <v>242440</v>
      </c>
      <c r="AX681">
        <v>0</v>
      </c>
      <c r="AY681">
        <v>1</v>
      </c>
      <c r="AZ681">
        <v>1549361.308</v>
      </c>
      <c r="BA681">
        <v>0</v>
      </c>
      <c r="BB681" t="s">
        <v>116</v>
      </c>
      <c r="BC681" t="s">
        <v>2293</v>
      </c>
      <c r="BD681">
        <v>10509.077441971367</v>
      </c>
      <c r="BE681">
        <v>0</v>
      </c>
      <c r="BF681">
        <v>0</v>
      </c>
      <c r="BG681">
        <v>10509.077441971367</v>
      </c>
      <c r="BH681">
        <v>86025.224747813874</v>
      </c>
      <c r="BI681">
        <v>0</v>
      </c>
      <c r="BJ681">
        <v>0</v>
      </c>
      <c r="BK681">
        <v>86025.224747813874</v>
      </c>
      <c r="BL681">
        <v>1239489.0463999999</v>
      </c>
      <c r="BM681">
        <v>0</v>
      </c>
      <c r="BN681">
        <v>0</v>
      </c>
      <c r="BO681">
        <v>1239489.0463999999</v>
      </c>
      <c r="BP681">
        <v>10509.077441971367</v>
      </c>
      <c r="BQ681">
        <v>0</v>
      </c>
      <c r="BR681">
        <v>0</v>
      </c>
      <c r="BS681" s="14">
        <v>10509.077441971367</v>
      </c>
      <c r="BT681" s="15">
        <v>54595.708218785447</v>
      </c>
      <c r="BU681" s="15">
        <v>0</v>
      </c>
      <c r="BV681" s="15">
        <v>0</v>
      </c>
      <c r="BW681" s="15">
        <v>54595.708218785447</v>
      </c>
      <c r="BX681" s="15">
        <v>446909.64508736786</v>
      </c>
      <c r="BY681" s="15">
        <v>0</v>
      </c>
      <c r="BZ681" s="15">
        <v>0</v>
      </c>
      <c r="CA681" s="15">
        <v>446909.64508736786</v>
      </c>
      <c r="CB681" s="15">
        <v>6439269.5449526394</v>
      </c>
      <c r="CC681" s="15">
        <v>0</v>
      </c>
      <c r="CD681" s="15">
        <v>0</v>
      </c>
      <c r="CE681" s="15">
        <v>6439269.5449526394</v>
      </c>
      <c r="CF681" s="15">
        <v>54595.708218785447</v>
      </c>
      <c r="CG681" s="15">
        <v>0</v>
      </c>
      <c r="CH681" s="15">
        <v>0</v>
      </c>
      <c r="CI681" s="15">
        <v>54595.708218785447</v>
      </c>
      <c r="CJ681" s="15" t="s">
        <v>96</v>
      </c>
      <c r="CK681" s="15" t="s">
        <v>523</v>
      </c>
      <c r="CL681" s="15" t="s">
        <v>523</v>
      </c>
      <c r="CM681" s="15" t="s">
        <v>523</v>
      </c>
      <c r="CN681" s="15">
        <v>10509.077441971367</v>
      </c>
      <c r="CO681" s="15">
        <v>86025.224747813874</v>
      </c>
      <c r="CP681" s="15">
        <v>1239489.0463999999</v>
      </c>
      <c r="CQ681" s="15">
        <v>10509.077441971367</v>
      </c>
      <c r="CR681" s="14">
        <v>10509.077441971367</v>
      </c>
      <c r="CS681">
        <v>1644.4329168903826</v>
      </c>
      <c r="CT681">
        <v>13461.001885210364</v>
      </c>
      <c r="CU681">
        <v>193952</v>
      </c>
      <c r="CV681">
        <v>1644.4329168903826</v>
      </c>
      <c r="CW681">
        <v>1644.4329168903826</v>
      </c>
      <c r="CX681">
        <v>4</v>
      </c>
      <c r="CY681" s="21">
        <f t="shared" si="10"/>
        <v>6.7828448972545065E-3</v>
      </c>
      <c r="CZ681" s="21" t="e">
        <f>VLOOKUP(F681,#REF!,12,0)</f>
        <v>#REF!</v>
      </c>
      <c r="DB681" s="16"/>
    </row>
    <row r="682" spans="1:106">
      <c r="A682" t="s">
        <v>1404</v>
      </c>
      <c r="B682" t="s">
        <v>1509</v>
      </c>
      <c r="C682" t="s">
        <v>2294</v>
      </c>
      <c r="D682" t="s">
        <v>2462</v>
      </c>
      <c r="E682" t="s">
        <v>1404</v>
      </c>
      <c r="F682" t="s">
        <v>1509</v>
      </c>
      <c r="I682" t="s">
        <v>1509</v>
      </c>
      <c r="J682" t="s">
        <v>523</v>
      </c>
      <c r="K682" t="s">
        <v>128</v>
      </c>
      <c r="L682" t="s">
        <v>89</v>
      </c>
      <c r="M682" t="s">
        <v>1406</v>
      </c>
      <c r="N682" t="s">
        <v>523</v>
      </c>
      <c r="O682">
        <v>48515</v>
      </c>
      <c r="P682">
        <v>44500</v>
      </c>
      <c r="Q682">
        <v>11</v>
      </c>
      <c r="R682" t="s">
        <v>262</v>
      </c>
      <c r="S682">
        <v>4749.8999999999996</v>
      </c>
      <c r="T682">
        <v>4749.8999999999996</v>
      </c>
      <c r="U682">
        <v>0</v>
      </c>
      <c r="V682">
        <v>0</v>
      </c>
      <c r="W682">
        <v>6.3906999999999998</v>
      </c>
      <c r="X682">
        <v>30355.185929999996</v>
      </c>
      <c r="Y682" s="14">
        <v>30355.185929999996</v>
      </c>
      <c r="Z682">
        <v>0</v>
      </c>
      <c r="AA682">
        <v>0</v>
      </c>
      <c r="AB682">
        <v>0</v>
      </c>
      <c r="AC682" t="s">
        <v>523</v>
      </c>
      <c r="AD682">
        <v>5</v>
      </c>
      <c r="AE682">
        <v>5</v>
      </c>
      <c r="AF682">
        <v>0</v>
      </c>
      <c r="AG682">
        <v>0</v>
      </c>
      <c r="AH682" t="s">
        <v>523</v>
      </c>
      <c r="AI682">
        <v>4</v>
      </c>
      <c r="AJ682">
        <v>4</v>
      </c>
      <c r="AL682">
        <v>4</v>
      </c>
      <c r="AM682" t="s">
        <v>95</v>
      </c>
      <c r="AN682">
        <v>0</v>
      </c>
      <c r="AO682" t="s">
        <v>95</v>
      </c>
      <c r="AP682" t="s">
        <v>95</v>
      </c>
      <c r="AQ682">
        <v>1</v>
      </c>
      <c r="AS682">
        <v>1</v>
      </c>
      <c r="AT682" t="s">
        <v>92</v>
      </c>
      <c r="AU682" t="s">
        <v>95</v>
      </c>
      <c r="AV682" t="s">
        <v>94</v>
      </c>
      <c r="AW682">
        <v>4749.8999999999996</v>
      </c>
      <c r="AX682">
        <v>0</v>
      </c>
      <c r="AY682">
        <v>1</v>
      </c>
      <c r="AZ682">
        <v>30355.185929999996</v>
      </c>
      <c r="BA682">
        <v>0</v>
      </c>
      <c r="BB682" t="s">
        <v>116</v>
      </c>
      <c r="BC682" t="s">
        <v>2294</v>
      </c>
      <c r="BD682">
        <v>205.89451799051227</v>
      </c>
      <c r="BE682">
        <v>0</v>
      </c>
      <c r="BF682">
        <v>0</v>
      </c>
      <c r="BG682">
        <v>205.89451799051227</v>
      </c>
      <c r="BH682">
        <v>1685.4117102361035</v>
      </c>
      <c r="BI682">
        <v>0</v>
      </c>
      <c r="BJ682">
        <v>0</v>
      </c>
      <c r="BK682">
        <v>1685.4117102361035</v>
      </c>
      <c r="BL682">
        <v>24284.148743999998</v>
      </c>
      <c r="BM682">
        <v>0</v>
      </c>
      <c r="BN682">
        <v>0</v>
      </c>
      <c r="BO682">
        <v>24284.148743999998</v>
      </c>
      <c r="BP682">
        <v>205.89451799051227</v>
      </c>
      <c r="BQ682">
        <v>0</v>
      </c>
      <c r="BR682">
        <v>0</v>
      </c>
      <c r="BS682" s="14">
        <v>205.89451799051227</v>
      </c>
      <c r="BT682" s="15">
        <v>1069.6426104125103</v>
      </c>
      <c r="BU682" s="15">
        <v>0</v>
      </c>
      <c r="BV682" s="15">
        <v>0</v>
      </c>
      <c r="BW682" s="15">
        <v>1069.6426104125103</v>
      </c>
      <c r="BX682" s="15">
        <v>8755.882375847581</v>
      </c>
      <c r="BY682" s="15">
        <v>0</v>
      </c>
      <c r="BZ682" s="15">
        <v>0</v>
      </c>
      <c r="CA682" s="15">
        <v>8755.882375847581</v>
      </c>
      <c r="CB682" s="15">
        <v>126158.58113995439</v>
      </c>
      <c r="CC682" s="15">
        <v>0</v>
      </c>
      <c r="CD682" s="15">
        <v>0</v>
      </c>
      <c r="CE682" s="15">
        <v>126158.58113995439</v>
      </c>
      <c r="CF682" s="15">
        <v>1069.6426104125103</v>
      </c>
      <c r="CG682" s="15">
        <v>0</v>
      </c>
      <c r="CH682" s="15">
        <v>0</v>
      </c>
      <c r="CI682" s="15">
        <v>1069.6426104125103</v>
      </c>
      <c r="CJ682" s="15" t="s">
        <v>96</v>
      </c>
      <c r="CK682" s="15" t="s">
        <v>523</v>
      </c>
      <c r="CL682" s="15" t="s">
        <v>523</v>
      </c>
      <c r="CM682" s="15" t="s">
        <v>523</v>
      </c>
      <c r="CN682" s="15">
        <v>205.89451799051227</v>
      </c>
      <c r="CO682" s="15">
        <v>1685.4117102361035</v>
      </c>
      <c r="CP682" s="15">
        <v>24284.148743999998</v>
      </c>
      <c r="CQ682" s="15">
        <v>205.89451799051227</v>
      </c>
      <c r="CR682" s="14">
        <v>205.89451799051227</v>
      </c>
      <c r="CS682">
        <v>32.217834977469181</v>
      </c>
      <c r="CT682">
        <v>263.72881065237038</v>
      </c>
      <c r="CU682">
        <v>3799.9199999999996</v>
      </c>
      <c r="CV682">
        <v>32.217834977469181</v>
      </c>
      <c r="CW682">
        <v>32.217834977469181</v>
      </c>
      <c r="CX682">
        <v>4</v>
      </c>
      <c r="CY682" s="21">
        <f t="shared" si="10"/>
        <v>6.7828448972545065E-3</v>
      </c>
      <c r="CZ682" s="21" t="e">
        <f>VLOOKUP(F682,#REF!,12,0)</f>
        <v>#REF!</v>
      </c>
      <c r="DB682" s="16"/>
    </row>
    <row r="683" spans="1:106">
      <c r="A683" t="s">
        <v>1404</v>
      </c>
      <c r="B683" t="s">
        <v>1510</v>
      </c>
      <c r="C683" t="s">
        <v>2295</v>
      </c>
      <c r="D683" t="s">
        <v>2462</v>
      </c>
      <c r="E683" t="s">
        <v>1404</v>
      </c>
      <c r="F683" t="s">
        <v>1510</v>
      </c>
      <c r="I683" t="s">
        <v>1510</v>
      </c>
      <c r="J683" t="s">
        <v>523</v>
      </c>
      <c r="K683" t="s">
        <v>128</v>
      </c>
      <c r="L683" t="s">
        <v>89</v>
      </c>
      <c r="M683" t="s">
        <v>1406</v>
      </c>
      <c r="N683" t="s">
        <v>523</v>
      </c>
      <c r="O683">
        <v>48121</v>
      </c>
      <c r="P683">
        <v>44500</v>
      </c>
      <c r="Q683">
        <v>10</v>
      </c>
      <c r="R683" t="s">
        <v>262</v>
      </c>
      <c r="S683">
        <v>74894.31</v>
      </c>
      <c r="T683">
        <v>74894.31</v>
      </c>
      <c r="U683">
        <v>0</v>
      </c>
      <c r="V683">
        <v>0</v>
      </c>
      <c r="W683">
        <v>6.3906999999999998</v>
      </c>
      <c r="X683">
        <v>478627.06691699999</v>
      </c>
      <c r="Y683" s="14">
        <v>478627.06691699999</v>
      </c>
      <c r="Z683">
        <v>0</v>
      </c>
      <c r="AA683">
        <v>0</v>
      </c>
      <c r="AB683">
        <v>0</v>
      </c>
      <c r="AC683" t="s">
        <v>523</v>
      </c>
      <c r="AD683">
        <v>5</v>
      </c>
      <c r="AE683">
        <v>5</v>
      </c>
      <c r="AF683">
        <v>0</v>
      </c>
      <c r="AG683">
        <v>0</v>
      </c>
      <c r="AH683" t="s">
        <v>523</v>
      </c>
      <c r="AI683">
        <v>4</v>
      </c>
      <c r="AJ683">
        <v>4</v>
      </c>
      <c r="AL683">
        <v>4</v>
      </c>
      <c r="AM683" t="s">
        <v>95</v>
      </c>
      <c r="AN683">
        <v>0</v>
      </c>
      <c r="AO683" t="s">
        <v>95</v>
      </c>
      <c r="AP683" t="s">
        <v>95</v>
      </c>
      <c r="AQ683">
        <v>1</v>
      </c>
      <c r="AS683">
        <v>1</v>
      </c>
      <c r="AT683" t="s">
        <v>92</v>
      </c>
      <c r="AU683" t="s">
        <v>95</v>
      </c>
      <c r="AV683" t="s">
        <v>94</v>
      </c>
      <c r="AW683">
        <v>74894.31</v>
      </c>
      <c r="AX683">
        <v>0</v>
      </c>
      <c r="AY683">
        <v>1</v>
      </c>
      <c r="AZ683">
        <v>478627.06691699999</v>
      </c>
      <c r="BA683">
        <v>0</v>
      </c>
      <c r="BB683" t="s">
        <v>116</v>
      </c>
      <c r="BC683" t="s">
        <v>2295</v>
      </c>
      <c r="BD683">
        <v>3246.4531585258646</v>
      </c>
      <c r="BE683">
        <v>0</v>
      </c>
      <c r="BF683">
        <v>0</v>
      </c>
      <c r="BG683">
        <v>3246.4531585258646</v>
      </c>
      <c r="BH683">
        <v>24265.360297142532</v>
      </c>
      <c r="BI683">
        <v>0</v>
      </c>
      <c r="BJ683">
        <v>0</v>
      </c>
      <c r="BK683">
        <v>24265.360297142532</v>
      </c>
      <c r="BL683">
        <v>382901.65353359998</v>
      </c>
      <c r="BM683">
        <v>0</v>
      </c>
      <c r="BN683">
        <v>0</v>
      </c>
      <c r="BO683">
        <v>382901.65353359998</v>
      </c>
      <c r="BP683">
        <v>3246.4531585258646</v>
      </c>
      <c r="BQ683">
        <v>0</v>
      </c>
      <c r="BR683">
        <v>0</v>
      </c>
      <c r="BS683" s="14">
        <v>3246.4531585258646</v>
      </c>
      <c r="BT683" s="15">
        <v>16865.648803857719</v>
      </c>
      <c r="BU683" s="15">
        <v>0</v>
      </c>
      <c r="BV683" s="15">
        <v>0</v>
      </c>
      <c r="BW683" s="15">
        <v>16865.648803857719</v>
      </c>
      <c r="BX683" s="15">
        <v>126060.97327968516</v>
      </c>
      <c r="BY683" s="15">
        <v>0</v>
      </c>
      <c r="BZ683" s="15">
        <v>0</v>
      </c>
      <c r="CA683" s="15">
        <v>126060.97327968516</v>
      </c>
      <c r="CB683" s="15">
        <v>1989212.3802724052</v>
      </c>
      <c r="CC683" s="15">
        <v>0</v>
      </c>
      <c r="CD683" s="15">
        <v>0</v>
      </c>
      <c r="CE683" s="15">
        <v>1989212.3802724052</v>
      </c>
      <c r="CF683" s="15">
        <v>16865.648803857719</v>
      </c>
      <c r="CG683" s="15">
        <v>0</v>
      </c>
      <c r="CH683" s="15">
        <v>0</v>
      </c>
      <c r="CI683" s="15">
        <v>16865.648803857719</v>
      </c>
      <c r="CJ683" s="15" t="s">
        <v>96</v>
      </c>
      <c r="CK683" s="15" t="s">
        <v>523</v>
      </c>
      <c r="CL683" s="15" t="s">
        <v>523</v>
      </c>
      <c r="CM683" s="15" t="s">
        <v>523</v>
      </c>
      <c r="CN683" s="15">
        <v>3246.4531585258646</v>
      </c>
      <c r="CO683" s="15">
        <v>24265.360297142532</v>
      </c>
      <c r="CP683" s="15">
        <v>382901.65353359998</v>
      </c>
      <c r="CQ683" s="15">
        <v>3246.4531585258646</v>
      </c>
      <c r="CR683" s="14">
        <v>3246.4531585258646</v>
      </c>
      <c r="CS683">
        <v>507.99648841689719</v>
      </c>
      <c r="CT683">
        <v>3796.9800330390303</v>
      </c>
      <c r="CU683">
        <v>59915.447999999997</v>
      </c>
      <c r="CV683">
        <v>507.99648841689719</v>
      </c>
      <c r="CW683">
        <v>507.99648841689719</v>
      </c>
      <c r="CX683">
        <v>4</v>
      </c>
      <c r="CY683" s="21">
        <f t="shared" si="10"/>
        <v>6.7828448972545065E-3</v>
      </c>
      <c r="CZ683" s="21" t="e">
        <f>VLOOKUP(F683,#REF!,12,0)</f>
        <v>#REF!</v>
      </c>
      <c r="DB683" s="16"/>
    </row>
    <row r="684" spans="1:106">
      <c r="A684" t="s">
        <v>1404</v>
      </c>
      <c r="B684" t="s">
        <v>1511</v>
      </c>
      <c r="C684" t="s">
        <v>2296</v>
      </c>
      <c r="D684" t="s">
        <v>2462</v>
      </c>
      <c r="E684" t="s">
        <v>1404</v>
      </c>
      <c r="F684" t="s">
        <v>1511</v>
      </c>
      <c r="I684" t="s">
        <v>1511</v>
      </c>
      <c r="J684" t="s">
        <v>523</v>
      </c>
      <c r="K684" t="s">
        <v>128</v>
      </c>
      <c r="L684" t="s">
        <v>89</v>
      </c>
      <c r="M684" t="s">
        <v>1406</v>
      </c>
      <c r="N684" t="s">
        <v>523</v>
      </c>
      <c r="O684">
        <v>48151</v>
      </c>
      <c r="P684">
        <v>44500</v>
      </c>
      <c r="Q684">
        <v>11</v>
      </c>
      <c r="R684" t="s">
        <v>262</v>
      </c>
      <c r="S684">
        <v>185000</v>
      </c>
      <c r="T684">
        <v>185000</v>
      </c>
      <c r="U684">
        <v>0</v>
      </c>
      <c r="V684">
        <v>0</v>
      </c>
      <c r="W684">
        <v>6.3906999999999998</v>
      </c>
      <c r="X684">
        <v>1182279.5</v>
      </c>
      <c r="Y684" s="14">
        <v>1182279.5</v>
      </c>
      <c r="Z684">
        <v>0</v>
      </c>
      <c r="AA684">
        <v>0</v>
      </c>
      <c r="AB684">
        <v>0</v>
      </c>
      <c r="AC684" t="s">
        <v>523</v>
      </c>
      <c r="AD684">
        <v>5</v>
      </c>
      <c r="AE684">
        <v>5</v>
      </c>
      <c r="AF684">
        <v>0</v>
      </c>
      <c r="AG684">
        <v>0</v>
      </c>
      <c r="AH684" t="s">
        <v>523</v>
      </c>
      <c r="AI684">
        <v>4</v>
      </c>
      <c r="AJ684">
        <v>4</v>
      </c>
      <c r="AL684">
        <v>4</v>
      </c>
      <c r="AM684" t="s">
        <v>95</v>
      </c>
      <c r="AN684">
        <v>0</v>
      </c>
      <c r="AO684" t="s">
        <v>95</v>
      </c>
      <c r="AP684" t="s">
        <v>95</v>
      </c>
      <c r="AQ684">
        <v>1</v>
      </c>
      <c r="AS684">
        <v>1</v>
      </c>
      <c r="AT684" t="s">
        <v>92</v>
      </c>
      <c r="AU684" t="s">
        <v>95</v>
      </c>
      <c r="AV684" t="s">
        <v>94</v>
      </c>
      <c r="AW684">
        <v>185000</v>
      </c>
      <c r="AX684">
        <v>0</v>
      </c>
      <c r="AY684">
        <v>1</v>
      </c>
      <c r="AZ684">
        <v>1182279.5</v>
      </c>
      <c r="BA684">
        <v>0</v>
      </c>
      <c r="BB684" t="s">
        <v>116</v>
      </c>
      <c r="BC684" t="s">
        <v>2296</v>
      </c>
      <c r="BD684">
        <v>8019.2184737036096</v>
      </c>
      <c r="BE684">
        <v>0</v>
      </c>
      <c r="BF684">
        <v>0</v>
      </c>
      <c r="BG684">
        <v>8019.2184737036096</v>
      </c>
      <c r="BH684">
        <v>65643.732793043891</v>
      </c>
      <c r="BI684">
        <v>0</v>
      </c>
      <c r="BJ684">
        <v>0</v>
      </c>
      <c r="BK684">
        <v>65643.732793043891</v>
      </c>
      <c r="BL684">
        <v>945823.60000000009</v>
      </c>
      <c r="BM684">
        <v>0</v>
      </c>
      <c r="BN684">
        <v>0</v>
      </c>
      <c r="BO684">
        <v>945823.60000000009</v>
      </c>
      <c r="BP684">
        <v>8019.2184737036096</v>
      </c>
      <c r="BQ684">
        <v>0</v>
      </c>
      <c r="BR684">
        <v>0</v>
      </c>
      <c r="BS684" s="14">
        <v>8019.2184737036096</v>
      </c>
      <c r="BT684" s="15">
        <v>41660.641892737622</v>
      </c>
      <c r="BU684" s="15">
        <v>0</v>
      </c>
      <c r="BV684" s="15">
        <v>0</v>
      </c>
      <c r="BW684" s="15">
        <v>41660.641892737622</v>
      </c>
      <c r="BX684" s="15">
        <v>341025.75623314234</v>
      </c>
      <c r="BY684" s="15">
        <v>0</v>
      </c>
      <c r="BZ684" s="15">
        <v>0</v>
      </c>
      <c r="CA684" s="15">
        <v>341025.75623314234</v>
      </c>
      <c r="CB684" s="15">
        <v>4913648.1843600003</v>
      </c>
      <c r="CC684" s="15">
        <v>0</v>
      </c>
      <c r="CD684" s="15">
        <v>0</v>
      </c>
      <c r="CE684" s="15">
        <v>4913648.1843600003</v>
      </c>
      <c r="CF684" s="15">
        <v>41660.641892737622</v>
      </c>
      <c r="CG684" s="15">
        <v>0</v>
      </c>
      <c r="CH684" s="15">
        <v>0</v>
      </c>
      <c r="CI684" s="15">
        <v>41660.641892737622</v>
      </c>
      <c r="CJ684" s="15" t="s">
        <v>96</v>
      </c>
      <c r="CK684" s="15" t="s">
        <v>523</v>
      </c>
      <c r="CL684" s="15" t="s">
        <v>523</v>
      </c>
      <c r="CM684" s="15" t="s">
        <v>523</v>
      </c>
      <c r="CN684" s="15">
        <v>8019.2184737036096</v>
      </c>
      <c r="CO684" s="15">
        <v>65643.732793043891</v>
      </c>
      <c r="CP684" s="15">
        <v>945823.60000000009</v>
      </c>
      <c r="CQ684" s="15">
        <v>8019.2184737036096</v>
      </c>
      <c r="CR684" s="14">
        <v>8019.2184737036096</v>
      </c>
      <c r="CS684">
        <v>1254.8263059920837</v>
      </c>
      <c r="CT684">
        <v>10271.759399290202</v>
      </c>
      <c r="CU684">
        <v>148000.00000000003</v>
      </c>
      <c r="CV684">
        <v>1254.8263059920837</v>
      </c>
      <c r="CW684">
        <v>1254.8263059920837</v>
      </c>
      <c r="CX684">
        <v>4</v>
      </c>
      <c r="CY684" s="21">
        <f t="shared" si="10"/>
        <v>6.7828448972545065E-3</v>
      </c>
      <c r="CZ684" s="21" t="e">
        <f>VLOOKUP(F684,#REF!,12,0)</f>
        <v>#REF!</v>
      </c>
      <c r="DB684" s="16"/>
    </row>
    <row r="685" spans="1:106">
      <c r="A685" t="s">
        <v>1404</v>
      </c>
      <c r="B685" t="s">
        <v>1512</v>
      </c>
      <c r="C685" t="s">
        <v>2297</v>
      </c>
      <c r="D685" t="s">
        <v>2462</v>
      </c>
      <c r="E685" t="s">
        <v>1404</v>
      </c>
      <c r="F685" t="s">
        <v>1512</v>
      </c>
      <c r="I685" t="s">
        <v>1512</v>
      </c>
      <c r="J685" t="s">
        <v>523</v>
      </c>
      <c r="K685" t="s">
        <v>128</v>
      </c>
      <c r="L685" t="s">
        <v>89</v>
      </c>
      <c r="M685" t="s">
        <v>1406</v>
      </c>
      <c r="N685" t="s">
        <v>523</v>
      </c>
      <c r="O685">
        <v>48151</v>
      </c>
      <c r="P685">
        <v>44500</v>
      </c>
      <c r="Q685">
        <v>11</v>
      </c>
      <c r="R685" t="s">
        <v>519</v>
      </c>
      <c r="S685">
        <v>627242.51</v>
      </c>
      <c r="T685">
        <v>627242.51</v>
      </c>
      <c r="U685">
        <v>0</v>
      </c>
      <c r="V685">
        <v>0</v>
      </c>
      <c r="W685">
        <v>0.19248907624492309</v>
      </c>
      <c r="X685">
        <v>120737.33133144694</v>
      </c>
      <c r="Y685" s="14">
        <v>120737.33133144694</v>
      </c>
      <c r="Z685">
        <v>0</v>
      </c>
      <c r="AA685">
        <v>0</v>
      </c>
      <c r="AB685">
        <v>0</v>
      </c>
      <c r="AC685" t="s">
        <v>523</v>
      </c>
      <c r="AD685">
        <v>5</v>
      </c>
      <c r="AE685">
        <v>5</v>
      </c>
      <c r="AF685">
        <v>0</v>
      </c>
      <c r="AG685">
        <v>0</v>
      </c>
      <c r="AH685" t="s">
        <v>523</v>
      </c>
      <c r="AI685">
        <v>4</v>
      </c>
      <c r="AJ685">
        <v>4</v>
      </c>
      <c r="AL685">
        <v>4</v>
      </c>
      <c r="AM685" t="s">
        <v>95</v>
      </c>
      <c r="AN685">
        <v>0</v>
      </c>
      <c r="AO685" t="s">
        <v>95</v>
      </c>
      <c r="AP685" t="s">
        <v>95</v>
      </c>
      <c r="AQ685">
        <v>1</v>
      </c>
      <c r="AS685">
        <v>1</v>
      </c>
      <c r="AT685" t="s">
        <v>92</v>
      </c>
      <c r="AU685" t="s">
        <v>95</v>
      </c>
      <c r="AV685" t="s">
        <v>94</v>
      </c>
      <c r="AW685">
        <v>627242.51</v>
      </c>
      <c r="AX685">
        <v>0</v>
      </c>
      <c r="AY685">
        <v>1</v>
      </c>
      <c r="AZ685">
        <v>4008518.7086569997</v>
      </c>
      <c r="BA685">
        <v>0</v>
      </c>
      <c r="BB685" t="s">
        <v>116</v>
      </c>
      <c r="BC685" t="s">
        <v>2297</v>
      </c>
      <c r="BD685">
        <v>818.94259172963166</v>
      </c>
      <c r="BE685">
        <v>0</v>
      </c>
      <c r="BF685">
        <v>0</v>
      </c>
      <c r="BG685">
        <v>818.94259172963166</v>
      </c>
      <c r="BH685">
        <v>6703.7017186432731</v>
      </c>
      <c r="BI685">
        <v>0</v>
      </c>
      <c r="BJ685">
        <v>0</v>
      </c>
      <c r="BK685">
        <v>6703.7017186432731</v>
      </c>
      <c r="BL685">
        <v>96589.865065157544</v>
      </c>
      <c r="BM685">
        <v>0</v>
      </c>
      <c r="BN685">
        <v>0</v>
      </c>
      <c r="BO685">
        <v>96589.865065157544</v>
      </c>
      <c r="BP685">
        <v>818.94259172963166</v>
      </c>
      <c r="BQ685">
        <v>0</v>
      </c>
      <c r="BR685">
        <v>0</v>
      </c>
      <c r="BS685" s="14">
        <v>818.94259172963166</v>
      </c>
      <c r="BT685" s="15">
        <v>4254.4886582946092</v>
      </c>
      <c r="BU685" s="15">
        <v>0</v>
      </c>
      <c r="BV685" s="15">
        <v>0</v>
      </c>
      <c r="BW685" s="15">
        <v>4254.4886582946092</v>
      </c>
      <c r="BX685" s="15">
        <v>34826.400798523668</v>
      </c>
      <c r="BY685" s="15">
        <v>0</v>
      </c>
      <c r="BZ685" s="15">
        <v>0</v>
      </c>
      <c r="CA685" s="15">
        <v>34826.400798523668</v>
      </c>
      <c r="CB685" s="15">
        <v>501794.00799999997</v>
      </c>
      <c r="CC685" s="15">
        <v>0</v>
      </c>
      <c r="CD685" s="15">
        <v>0</v>
      </c>
      <c r="CE685" s="15">
        <v>501794.00799999997</v>
      </c>
      <c r="CF685" s="15">
        <v>4254.4886582946092</v>
      </c>
      <c r="CG685" s="15">
        <v>0</v>
      </c>
      <c r="CH685" s="15">
        <v>0</v>
      </c>
      <c r="CI685" s="15">
        <v>4254.4886582946092</v>
      </c>
      <c r="CJ685" s="15" t="s">
        <v>96</v>
      </c>
      <c r="CK685" s="15" t="s">
        <v>523</v>
      </c>
      <c r="CL685" s="15" t="s">
        <v>523</v>
      </c>
      <c r="CM685" s="15" t="s">
        <v>523</v>
      </c>
      <c r="CN685" s="15">
        <v>818.94259172963166</v>
      </c>
      <c r="CO685" s="15">
        <v>6703.7017186432731</v>
      </c>
      <c r="CP685" s="15">
        <v>96589.865065157544</v>
      </c>
      <c r="CQ685" s="15">
        <v>818.94259172963166</v>
      </c>
      <c r="CR685" s="14">
        <v>818.94259172963166</v>
      </c>
      <c r="CS685">
        <v>4254.4886582946092</v>
      </c>
      <c r="CT685">
        <v>34826.400798523668</v>
      </c>
      <c r="CU685">
        <v>501794.00799999997</v>
      </c>
      <c r="CV685">
        <v>4254.4886582946092</v>
      </c>
      <c r="CW685">
        <v>4254.4886582946092</v>
      </c>
      <c r="CX685">
        <v>4</v>
      </c>
      <c r="CY685" s="21">
        <f t="shared" si="10"/>
        <v>6.7828448972545074E-3</v>
      </c>
      <c r="CZ685" s="21" t="e">
        <f>VLOOKUP(F685,#REF!,12,0)</f>
        <v>#REF!</v>
      </c>
      <c r="DB685" s="16"/>
    </row>
    <row r="686" spans="1:106">
      <c r="A686" t="s">
        <v>1404</v>
      </c>
      <c r="B686" t="s">
        <v>1513</v>
      </c>
      <c r="C686" t="s">
        <v>2298</v>
      </c>
      <c r="D686" t="s">
        <v>2462</v>
      </c>
      <c r="E686" t="s">
        <v>1404</v>
      </c>
      <c r="F686" t="s">
        <v>1513</v>
      </c>
      <c r="I686" t="s">
        <v>1513</v>
      </c>
      <c r="J686" t="s">
        <v>523</v>
      </c>
      <c r="K686" t="s">
        <v>128</v>
      </c>
      <c r="L686" t="s">
        <v>89</v>
      </c>
      <c r="M686" t="s">
        <v>1406</v>
      </c>
      <c r="N686" t="s">
        <v>523</v>
      </c>
      <c r="O686">
        <v>48425</v>
      </c>
      <c r="P686">
        <v>44500</v>
      </c>
      <c r="Q686">
        <v>11</v>
      </c>
      <c r="R686" t="s">
        <v>262</v>
      </c>
      <c r="S686">
        <v>11995.5</v>
      </c>
      <c r="T686">
        <v>11995.5</v>
      </c>
      <c r="U686">
        <v>0</v>
      </c>
      <c r="V686">
        <v>0</v>
      </c>
      <c r="W686">
        <v>6.3906999999999998</v>
      </c>
      <c r="X686">
        <v>76659.64185</v>
      </c>
      <c r="Y686" s="14">
        <v>76659.64185</v>
      </c>
      <c r="Z686">
        <v>0</v>
      </c>
      <c r="AA686">
        <v>0</v>
      </c>
      <c r="AB686">
        <v>0</v>
      </c>
      <c r="AC686" t="s">
        <v>523</v>
      </c>
      <c r="AD686">
        <v>5</v>
      </c>
      <c r="AE686">
        <v>5</v>
      </c>
      <c r="AF686">
        <v>0</v>
      </c>
      <c r="AG686">
        <v>0</v>
      </c>
      <c r="AH686" t="s">
        <v>523</v>
      </c>
      <c r="AI686">
        <v>4</v>
      </c>
      <c r="AJ686">
        <v>4</v>
      </c>
      <c r="AL686">
        <v>4</v>
      </c>
      <c r="AM686" t="s">
        <v>95</v>
      </c>
      <c r="AN686">
        <v>0</v>
      </c>
      <c r="AO686" t="s">
        <v>95</v>
      </c>
      <c r="AP686" t="s">
        <v>95</v>
      </c>
      <c r="AQ686">
        <v>1</v>
      </c>
      <c r="AS686">
        <v>1</v>
      </c>
      <c r="AT686" t="s">
        <v>92</v>
      </c>
      <c r="AU686" t="s">
        <v>95</v>
      </c>
      <c r="AV686" t="s">
        <v>94</v>
      </c>
      <c r="AW686">
        <v>11995.5</v>
      </c>
      <c r="AX686">
        <v>0</v>
      </c>
      <c r="AY686">
        <v>1</v>
      </c>
      <c r="AZ686">
        <v>76659.64185</v>
      </c>
      <c r="BA686">
        <v>0</v>
      </c>
      <c r="BB686" t="s">
        <v>116</v>
      </c>
      <c r="BC686" t="s">
        <v>2298</v>
      </c>
      <c r="BD686">
        <v>519.97046054763064</v>
      </c>
      <c r="BE686">
        <v>0</v>
      </c>
      <c r="BF686">
        <v>0</v>
      </c>
      <c r="BG686">
        <v>519.97046054763064</v>
      </c>
      <c r="BH686">
        <v>4256.3751173997734</v>
      </c>
      <c r="BI686">
        <v>0</v>
      </c>
      <c r="BJ686">
        <v>0</v>
      </c>
      <c r="BK686">
        <v>4256.3751173997734</v>
      </c>
      <c r="BL686">
        <v>61327.713479999999</v>
      </c>
      <c r="BM686">
        <v>0</v>
      </c>
      <c r="BN686">
        <v>0</v>
      </c>
      <c r="BO686">
        <v>61327.713479999999</v>
      </c>
      <c r="BP686">
        <v>519.97046054763064</v>
      </c>
      <c r="BQ686">
        <v>0</v>
      </c>
      <c r="BR686">
        <v>0</v>
      </c>
      <c r="BS686" s="14">
        <v>519.97046054763064</v>
      </c>
      <c r="BT686" s="15">
        <v>2701.2985395909959</v>
      </c>
      <c r="BU686" s="15">
        <v>0</v>
      </c>
      <c r="BV686" s="15">
        <v>0</v>
      </c>
      <c r="BW686" s="15">
        <v>2701.2985395909959</v>
      </c>
      <c r="BX686" s="15">
        <v>22112.294372403565</v>
      </c>
      <c r="BY686" s="15">
        <v>0</v>
      </c>
      <c r="BZ686" s="15">
        <v>0</v>
      </c>
      <c r="CA686" s="15">
        <v>22112.294372403565</v>
      </c>
      <c r="CB686" s="15">
        <v>318603.60429994797</v>
      </c>
      <c r="CC686" s="15">
        <v>0</v>
      </c>
      <c r="CD686" s="15">
        <v>0</v>
      </c>
      <c r="CE686" s="15">
        <v>318603.60429994797</v>
      </c>
      <c r="CF686" s="15">
        <v>2701.2985395909959</v>
      </c>
      <c r="CG686" s="15">
        <v>0</v>
      </c>
      <c r="CH686" s="15">
        <v>0</v>
      </c>
      <c r="CI686" s="15">
        <v>2701.2985395909959</v>
      </c>
      <c r="CJ686" s="15" t="s">
        <v>96</v>
      </c>
      <c r="CK686" s="15" t="s">
        <v>523</v>
      </c>
      <c r="CL686" s="15" t="s">
        <v>523</v>
      </c>
      <c r="CM686" s="15" t="s">
        <v>523</v>
      </c>
      <c r="CN686" s="15">
        <v>519.97046054763064</v>
      </c>
      <c r="CO686" s="15">
        <v>4256.3751173997734</v>
      </c>
      <c r="CP686" s="15">
        <v>61327.713479999999</v>
      </c>
      <c r="CQ686" s="15">
        <v>519.97046054763064</v>
      </c>
      <c r="CR686" s="14">
        <v>519.97046054763064</v>
      </c>
      <c r="CS686">
        <v>81.36361596501645</v>
      </c>
      <c r="CT686">
        <v>666.02643175235471</v>
      </c>
      <c r="CU686">
        <v>9596.4</v>
      </c>
      <c r="CV686">
        <v>81.36361596501645</v>
      </c>
      <c r="CW686">
        <v>81.36361596501645</v>
      </c>
      <c r="CX686">
        <v>4</v>
      </c>
      <c r="CY686" s="21">
        <f t="shared" si="10"/>
        <v>6.7828448972545082E-3</v>
      </c>
      <c r="CZ686" s="21" t="e">
        <f>VLOOKUP(F686,#REF!,12,0)</f>
        <v>#REF!</v>
      </c>
      <c r="DB686" s="16"/>
    </row>
    <row r="687" spans="1:106">
      <c r="A687" t="s">
        <v>1404</v>
      </c>
      <c r="B687" t="s">
        <v>1514</v>
      </c>
      <c r="C687" t="s">
        <v>2299</v>
      </c>
      <c r="D687" t="s">
        <v>2462</v>
      </c>
      <c r="E687" t="s">
        <v>1404</v>
      </c>
      <c r="F687" t="s">
        <v>1514</v>
      </c>
      <c r="I687" t="s">
        <v>1514</v>
      </c>
      <c r="J687" t="s">
        <v>523</v>
      </c>
      <c r="K687" t="s">
        <v>128</v>
      </c>
      <c r="L687" t="s">
        <v>89</v>
      </c>
      <c r="M687" t="s">
        <v>1406</v>
      </c>
      <c r="N687" t="s">
        <v>523</v>
      </c>
      <c r="O687">
        <v>48151</v>
      </c>
      <c r="P687">
        <v>44500</v>
      </c>
      <c r="Q687">
        <v>11</v>
      </c>
      <c r="R687" t="s">
        <v>262</v>
      </c>
      <c r="S687">
        <v>336027.9</v>
      </c>
      <c r="T687">
        <v>336027.9</v>
      </c>
      <c r="U687">
        <v>0</v>
      </c>
      <c r="V687">
        <v>0</v>
      </c>
      <c r="W687">
        <v>6.3906999999999998</v>
      </c>
      <c r="X687">
        <v>2147453.5005300003</v>
      </c>
      <c r="Y687" s="14">
        <v>2147453.5005300003</v>
      </c>
      <c r="Z687">
        <v>0</v>
      </c>
      <c r="AA687">
        <v>0</v>
      </c>
      <c r="AB687">
        <v>0</v>
      </c>
      <c r="AC687" t="s">
        <v>523</v>
      </c>
      <c r="AD687">
        <v>5</v>
      </c>
      <c r="AE687">
        <v>5</v>
      </c>
      <c r="AF687">
        <v>0</v>
      </c>
      <c r="AG687">
        <v>0</v>
      </c>
      <c r="AH687" t="s">
        <v>523</v>
      </c>
      <c r="AI687">
        <v>4</v>
      </c>
      <c r="AJ687">
        <v>4</v>
      </c>
      <c r="AL687">
        <v>4</v>
      </c>
      <c r="AM687" t="s">
        <v>95</v>
      </c>
      <c r="AN687">
        <v>0</v>
      </c>
      <c r="AO687" t="s">
        <v>95</v>
      </c>
      <c r="AP687" t="s">
        <v>95</v>
      </c>
      <c r="AQ687">
        <v>1</v>
      </c>
      <c r="AS687">
        <v>1</v>
      </c>
      <c r="AT687" t="s">
        <v>92</v>
      </c>
      <c r="AU687" t="s">
        <v>95</v>
      </c>
      <c r="AV687" t="s">
        <v>94</v>
      </c>
      <c r="AW687">
        <v>336027.9</v>
      </c>
      <c r="AX687">
        <v>0</v>
      </c>
      <c r="AY687">
        <v>1</v>
      </c>
      <c r="AZ687">
        <v>2147453.5005300003</v>
      </c>
      <c r="BA687">
        <v>0</v>
      </c>
      <c r="BB687" t="s">
        <v>116</v>
      </c>
      <c r="BC687" t="s">
        <v>2299</v>
      </c>
      <c r="BD687">
        <v>14565.844018161242</v>
      </c>
      <c r="BE687">
        <v>0</v>
      </c>
      <c r="BF687">
        <v>0</v>
      </c>
      <c r="BG687">
        <v>14565.844018161242</v>
      </c>
      <c r="BH687">
        <v>119233.11177625771</v>
      </c>
      <c r="BI687">
        <v>0</v>
      </c>
      <c r="BJ687">
        <v>0</v>
      </c>
      <c r="BK687">
        <v>119233.11177625771</v>
      </c>
      <c r="BL687">
        <v>1717962.8004240002</v>
      </c>
      <c r="BM687">
        <v>0</v>
      </c>
      <c r="BN687">
        <v>0</v>
      </c>
      <c r="BO687">
        <v>1717962.8004240002</v>
      </c>
      <c r="BP687">
        <v>14565.844018161242</v>
      </c>
      <c r="BQ687">
        <v>0</v>
      </c>
      <c r="BR687">
        <v>0</v>
      </c>
      <c r="BS687" s="14">
        <v>14565.844018161242</v>
      </c>
      <c r="BT687" s="15">
        <v>75671.016258749471</v>
      </c>
      <c r="BU687" s="15">
        <v>0</v>
      </c>
      <c r="BV687" s="15">
        <v>0</v>
      </c>
      <c r="BW687" s="15">
        <v>75671.016258749471</v>
      </c>
      <c r="BX687" s="15">
        <v>619427.93898883637</v>
      </c>
      <c r="BY687" s="15">
        <v>0</v>
      </c>
      <c r="BZ687" s="15">
        <v>0</v>
      </c>
      <c r="CA687" s="15">
        <v>619427.93898883637</v>
      </c>
      <c r="CB687" s="15">
        <v>8924988.5444827229</v>
      </c>
      <c r="CC687" s="15">
        <v>0</v>
      </c>
      <c r="CD687" s="15">
        <v>0</v>
      </c>
      <c r="CE687" s="15">
        <v>8924988.5444827229</v>
      </c>
      <c r="CF687" s="15">
        <v>75671.016258749471</v>
      </c>
      <c r="CG687" s="15">
        <v>0</v>
      </c>
      <c r="CH687" s="15">
        <v>0</v>
      </c>
      <c r="CI687" s="15">
        <v>75671.016258749471</v>
      </c>
      <c r="CJ687" s="15" t="s">
        <v>96</v>
      </c>
      <c r="CK687" s="15" t="s">
        <v>523</v>
      </c>
      <c r="CL687" s="15" t="s">
        <v>523</v>
      </c>
      <c r="CM687" s="15" t="s">
        <v>523</v>
      </c>
      <c r="CN687" s="15">
        <v>14565.844018161242</v>
      </c>
      <c r="CO687" s="15">
        <v>119233.11177625771</v>
      </c>
      <c r="CP687" s="15">
        <v>1717962.8004240002</v>
      </c>
      <c r="CQ687" s="15">
        <v>14565.844018161242</v>
      </c>
      <c r="CR687" s="14">
        <v>14565.844018161242</v>
      </c>
      <c r="CS687">
        <v>2279.2251268501482</v>
      </c>
      <c r="CT687">
        <v>18657.285082425667</v>
      </c>
      <c r="CU687">
        <v>268822.32000000007</v>
      </c>
      <c r="CV687">
        <v>2279.2251268501482</v>
      </c>
      <c r="CW687">
        <v>2279.2251268501482</v>
      </c>
      <c r="CX687">
        <v>4</v>
      </c>
      <c r="CY687" s="21">
        <f t="shared" si="10"/>
        <v>6.7828448972545074E-3</v>
      </c>
      <c r="CZ687" s="21" t="e">
        <f>VLOOKUP(F687,#REF!,12,0)</f>
        <v>#REF!</v>
      </c>
      <c r="DB687" s="16"/>
    </row>
    <row r="688" spans="1:106">
      <c r="A688" t="s">
        <v>1404</v>
      </c>
      <c r="B688" t="s">
        <v>1515</v>
      </c>
      <c r="C688" t="s">
        <v>2300</v>
      </c>
      <c r="D688" t="s">
        <v>2462</v>
      </c>
      <c r="E688" t="s">
        <v>1404</v>
      </c>
      <c r="F688" t="s">
        <v>1515</v>
      </c>
      <c r="I688" t="s">
        <v>1515</v>
      </c>
      <c r="J688" t="s">
        <v>523</v>
      </c>
      <c r="K688" t="s">
        <v>128</v>
      </c>
      <c r="L688" t="s">
        <v>89</v>
      </c>
      <c r="M688" t="s">
        <v>1406</v>
      </c>
      <c r="N688" t="s">
        <v>523</v>
      </c>
      <c r="O688">
        <v>47998</v>
      </c>
      <c r="P688">
        <v>44500</v>
      </c>
      <c r="Q688">
        <v>10</v>
      </c>
      <c r="R688" t="s">
        <v>262</v>
      </c>
      <c r="S688">
        <v>616514.17000000004</v>
      </c>
      <c r="T688">
        <v>616514.17000000004</v>
      </c>
      <c r="U688">
        <v>0</v>
      </c>
      <c r="V688">
        <v>0</v>
      </c>
      <c r="W688">
        <v>6.3906999999999998</v>
      </c>
      <c r="X688">
        <v>3939957.1062190002</v>
      </c>
      <c r="Y688" s="14">
        <v>3939957.1062190002</v>
      </c>
      <c r="Z688">
        <v>0</v>
      </c>
      <c r="AA688">
        <v>0</v>
      </c>
      <c r="AB688">
        <v>0</v>
      </c>
      <c r="AC688" t="s">
        <v>523</v>
      </c>
      <c r="AD688">
        <v>5</v>
      </c>
      <c r="AE688">
        <v>5</v>
      </c>
      <c r="AF688">
        <v>0</v>
      </c>
      <c r="AG688">
        <v>0</v>
      </c>
      <c r="AH688" t="s">
        <v>523</v>
      </c>
      <c r="AI688">
        <v>4</v>
      </c>
      <c r="AJ688">
        <v>4</v>
      </c>
      <c r="AL688">
        <v>4</v>
      </c>
      <c r="AM688" t="s">
        <v>95</v>
      </c>
      <c r="AN688">
        <v>0</v>
      </c>
      <c r="AO688" t="s">
        <v>95</v>
      </c>
      <c r="AP688" t="s">
        <v>95</v>
      </c>
      <c r="AQ688">
        <v>1</v>
      </c>
      <c r="AS688">
        <v>1</v>
      </c>
      <c r="AT688" t="s">
        <v>92</v>
      </c>
      <c r="AU688" t="s">
        <v>95</v>
      </c>
      <c r="AV688" t="s">
        <v>94</v>
      </c>
      <c r="AW688">
        <v>616514.17000000004</v>
      </c>
      <c r="AX688">
        <v>0</v>
      </c>
      <c r="AY688">
        <v>1</v>
      </c>
      <c r="AZ688">
        <v>3939957.1062190002</v>
      </c>
      <c r="BA688">
        <v>0</v>
      </c>
      <c r="BB688" t="s">
        <v>116</v>
      </c>
      <c r="BC688" t="s">
        <v>2300</v>
      </c>
      <c r="BD688">
        <v>26724.117953319175</v>
      </c>
      <c r="BE688">
        <v>0</v>
      </c>
      <c r="BF688">
        <v>0</v>
      </c>
      <c r="BG688">
        <v>26724.117953319175</v>
      </c>
      <c r="BH688">
        <v>199747.33011551588</v>
      </c>
      <c r="BI688">
        <v>0</v>
      </c>
      <c r="BJ688">
        <v>0</v>
      </c>
      <c r="BK688">
        <v>199747.33011551588</v>
      </c>
      <c r="BL688">
        <v>3151965.6849751999</v>
      </c>
      <c r="BM688">
        <v>0</v>
      </c>
      <c r="BN688">
        <v>0</v>
      </c>
      <c r="BO688">
        <v>3151965.6849751999</v>
      </c>
      <c r="BP688">
        <v>26724.117953319175</v>
      </c>
      <c r="BQ688">
        <v>0</v>
      </c>
      <c r="BR688">
        <v>0</v>
      </c>
      <c r="BS688" s="14">
        <v>26724.117953319175</v>
      </c>
      <c r="BT688" s="15">
        <v>138834.46517928844</v>
      </c>
      <c r="BU688" s="15">
        <v>0</v>
      </c>
      <c r="BV688" s="15">
        <v>0</v>
      </c>
      <c r="BW688" s="15">
        <v>138834.46517928844</v>
      </c>
      <c r="BX688" s="15">
        <v>1037707.3546831165</v>
      </c>
      <c r="BY688" s="15">
        <v>0</v>
      </c>
      <c r="BZ688" s="15">
        <v>0</v>
      </c>
      <c r="CA688" s="15">
        <v>1037707.3546831165</v>
      </c>
      <c r="CB688" s="15">
        <v>16374776.930014661</v>
      </c>
      <c r="CC688" s="15">
        <v>0</v>
      </c>
      <c r="CD688" s="15">
        <v>0</v>
      </c>
      <c r="CE688" s="15">
        <v>16374776.930014661</v>
      </c>
      <c r="CF688" s="15">
        <v>138834.46517928844</v>
      </c>
      <c r="CG688" s="15">
        <v>0</v>
      </c>
      <c r="CH688" s="15">
        <v>0</v>
      </c>
      <c r="CI688" s="15">
        <v>138834.46517928844</v>
      </c>
      <c r="CJ688" s="15" t="s">
        <v>96</v>
      </c>
      <c r="CK688" s="15" t="s">
        <v>523</v>
      </c>
      <c r="CL688" s="15" t="s">
        <v>523</v>
      </c>
      <c r="CM688" s="15" t="s">
        <v>523</v>
      </c>
      <c r="CN688" s="15">
        <v>26724.117953319175</v>
      </c>
      <c r="CO688" s="15">
        <v>199747.33011551588</v>
      </c>
      <c r="CP688" s="15">
        <v>3151965.6849751999</v>
      </c>
      <c r="CQ688" s="15">
        <v>26724.117953319175</v>
      </c>
      <c r="CR688" s="14">
        <v>26724.117953319175</v>
      </c>
      <c r="CS688">
        <v>4181.7199920695975</v>
      </c>
      <c r="CT688">
        <v>31255.939117078862</v>
      </c>
      <c r="CU688">
        <v>493211.33600000001</v>
      </c>
      <c r="CV688">
        <v>4181.7199920695975</v>
      </c>
      <c r="CW688">
        <v>4181.7199920695975</v>
      </c>
      <c r="CX688">
        <v>4</v>
      </c>
      <c r="CY688" s="21">
        <f t="shared" si="10"/>
        <v>6.7828448972545065E-3</v>
      </c>
      <c r="CZ688" s="21" t="e">
        <f>VLOOKUP(F688,#REF!,12,0)</f>
        <v>#REF!</v>
      </c>
      <c r="DB688" s="16"/>
    </row>
    <row r="689" spans="1:106">
      <c r="A689" t="s">
        <v>1404</v>
      </c>
      <c r="B689" t="s">
        <v>1516</v>
      </c>
      <c r="C689" t="s">
        <v>2301</v>
      </c>
      <c r="D689" t="s">
        <v>2462</v>
      </c>
      <c r="E689" t="s">
        <v>1404</v>
      </c>
      <c r="F689" t="s">
        <v>1516</v>
      </c>
      <c r="I689" t="s">
        <v>1516</v>
      </c>
      <c r="J689" t="s">
        <v>523</v>
      </c>
      <c r="K689" t="s">
        <v>128</v>
      </c>
      <c r="L689" t="s">
        <v>89</v>
      </c>
      <c r="M689" t="s">
        <v>1406</v>
      </c>
      <c r="N689" t="s">
        <v>523</v>
      </c>
      <c r="O689">
        <v>48008</v>
      </c>
      <c r="P689">
        <v>44500</v>
      </c>
      <c r="Q689">
        <v>10</v>
      </c>
      <c r="R689" t="s">
        <v>262</v>
      </c>
      <c r="S689">
        <v>14396.41</v>
      </c>
      <c r="T689">
        <v>14396.41</v>
      </c>
      <c r="U689">
        <v>0</v>
      </c>
      <c r="V689">
        <v>0</v>
      </c>
      <c r="W689">
        <v>6.3906999999999998</v>
      </c>
      <c r="X689">
        <v>92003.137386999995</v>
      </c>
      <c r="Y689" s="14">
        <v>92003.137386999995</v>
      </c>
      <c r="Z689">
        <v>0</v>
      </c>
      <c r="AA689">
        <v>0</v>
      </c>
      <c r="AB689">
        <v>0</v>
      </c>
      <c r="AC689" t="s">
        <v>523</v>
      </c>
      <c r="AD689">
        <v>5</v>
      </c>
      <c r="AE689">
        <v>5</v>
      </c>
      <c r="AF689">
        <v>0</v>
      </c>
      <c r="AG689">
        <v>0</v>
      </c>
      <c r="AH689" t="s">
        <v>523</v>
      </c>
      <c r="AI689">
        <v>4</v>
      </c>
      <c r="AJ689">
        <v>4</v>
      </c>
      <c r="AL689">
        <v>4</v>
      </c>
      <c r="AM689" t="s">
        <v>95</v>
      </c>
      <c r="AN689">
        <v>0</v>
      </c>
      <c r="AO689" t="s">
        <v>95</v>
      </c>
      <c r="AP689" t="s">
        <v>95</v>
      </c>
      <c r="AQ689">
        <v>1</v>
      </c>
      <c r="AS689">
        <v>1</v>
      </c>
      <c r="AT689" t="s">
        <v>92</v>
      </c>
      <c r="AU689" t="s">
        <v>95</v>
      </c>
      <c r="AV689" t="s">
        <v>94</v>
      </c>
      <c r="AW689">
        <v>14396.41</v>
      </c>
      <c r="AX689">
        <v>0</v>
      </c>
      <c r="AY689">
        <v>1</v>
      </c>
      <c r="AZ689">
        <v>92003.137386999995</v>
      </c>
      <c r="BA689">
        <v>0</v>
      </c>
      <c r="BB689" t="s">
        <v>116</v>
      </c>
      <c r="BC689" t="s">
        <v>2301</v>
      </c>
      <c r="BD689">
        <v>624.04301095681819</v>
      </c>
      <c r="BE689">
        <v>0</v>
      </c>
      <c r="BF689">
        <v>0</v>
      </c>
      <c r="BG689">
        <v>624.04301095681819</v>
      </c>
      <c r="BH689">
        <v>4664.3606922259587</v>
      </c>
      <c r="BI689">
        <v>0</v>
      </c>
      <c r="BJ689">
        <v>0</v>
      </c>
      <c r="BK689">
        <v>4664.3606922259587</v>
      </c>
      <c r="BL689">
        <v>73602.50990959999</v>
      </c>
      <c r="BM689">
        <v>0</v>
      </c>
      <c r="BN689">
        <v>0</v>
      </c>
      <c r="BO689">
        <v>73602.50990959999</v>
      </c>
      <c r="BP689">
        <v>624.04301095681819</v>
      </c>
      <c r="BQ689">
        <v>0</v>
      </c>
      <c r="BR689">
        <v>0</v>
      </c>
      <c r="BS689" s="14">
        <v>624.04301095681819</v>
      </c>
      <c r="BT689" s="15">
        <v>3241.9658462217662</v>
      </c>
      <c r="BU689" s="15">
        <v>0</v>
      </c>
      <c r="BV689" s="15">
        <v>0</v>
      </c>
      <c r="BW689" s="15">
        <v>3241.9658462217662</v>
      </c>
      <c r="BX689" s="15">
        <v>24231.820232183079</v>
      </c>
      <c r="BY689" s="15">
        <v>0</v>
      </c>
      <c r="BZ689" s="15">
        <v>0</v>
      </c>
      <c r="CA689" s="15">
        <v>24231.820232183079</v>
      </c>
      <c r="CB689" s="15">
        <v>382372.39923136291</v>
      </c>
      <c r="CC689" s="15">
        <v>0</v>
      </c>
      <c r="CD689" s="15">
        <v>0</v>
      </c>
      <c r="CE689" s="15">
        <v>382372.39923136291</v>
      </c>
      <c r="CF689" s="15">
        <v>3241.9658462217662</v>
      </c>
      <c r="CG689" s="15">
        <v>0</v>
      </c>
      <c r="CH689" s="15">
        <v>0</v>
      </c>
      <c r="CI689" s="15">
        <v>3241.9658462217662</v>
      </c>
      <c r="CJ689" s="15" t="s">
        <v>96</v>
      </c>
      <c r="CK689" s="15" t="s">
        <v>523</v>
      </c>
      <c r="CL689" s="15" t="s">
        <v>523</v>
      </c>
      <c r="CM689" s="15" t="s">
        <v>523</v>
      </c>
      <c r="CN689" s="15">
        <v>624.04301095681819</v>
      </c>
      <c r="CO689" s="15">
        <v>4664.3606922259587</v>
      </c>
      <c r="CP689" s="15">
        <v>73602.50990959999</v>
      </c>
      <c r="CQ689" s="15">
        <v>624.04301095681819</v>
      </c>
      <c r="CR689" s="14">
        <v>624.04301095681819</v>
      </c>
      <c r="CS689">
        <v>97.648616107283743</v>
      </c>
      <c r="CT689">
        <v>729.86694606630863</v>
      </c>
      <c r="CU689">
        <v>11517.127999999999</v>
      </c>
      <c r="CV689">
        <v>97.648616107283743</v>
      </c>
      <c r="CW689">
        <v>97.648616107283743</v>
      </c>
      <c r="CX689">
        <v>4</v>
      </c>
      <c r="CY689" s="21">
        <f t="shared" si="10"/>
        <v>6.7828448972545065E-3</v>
      </c>
      <c r="CZ689" s="21" t="e">
        <f>VLOOKUP(F689,#REF!,12,0)</f>
        <v>#REF!</v>
      </c>
      <c r="DB689" s="16"/>
    </row>
    <row r="690" spans="1:106">
      <c r="A690" t="s">
        <v>1404</v>
      </c>
      <c r="B690" t="s">
        <v>1517</v>
      </c>
      <c r="C690" t="s">
        <v>2302</v>
      </c>
      <c r="D690" t="s">
        <v>2462</v>
      </c>
      <c r="E690" t="s">
        <v>1404</v>
      </c>
      <c r="F690" t="s">
        <v>1517</v>
      </c>
      <c r="I690" t="s">
        <v>1517</v>
      </c>
      <c r="J690" t="s">
        <v>523</v>
      </c>
      <c r="K690" t="s">
        <v>128</v>
      </c>
      <c r="L690" t="s">
        <v>89</v>
      </c>
      <c r="M690" t="s">
        <v>1406</v>
      </c>
      <c r="N690" t="s">
        <v>523</v>
      </c>
      <c r="O690">
        <v>48047</v>
      </c>
      <c r="P690">
        <v>44500</v>
      </c>
      <c r="Q690">
        <v>10</v>
      </c>
      <c r="R690" t="s">
        <v>262</v>
      </c>
      <c r="S690">
        <v>43752</v>
      </c>
      <c r="T690">
        <v>43752</v>
      </c>
      <c r="U690">
        <v>0</v>
      </c>
      <c r="V690">
        <v>0</v>
      </c>
      <c r="W690">
        <v>6.3906999999999998</v>
      </c>
      <c r="X690">
        <v>279605.90639999998</v>
      </c>
      <c r="Y690" s="14">
        <v>279605.90639999998</v>
      </c>
      <c r="Z690">
        <v>0</v>
      </c>
      <c r="AA690">
        <v>0</v>
      </c>
      <c r="AB690">
        <v>0</v>
      </c>
      <c r="AC690" t="s">
        <v>523</v>
      </c>
      <c r="AD690">
        <v>5</v>
      </c>
      <c r="AE690">
        <v>5</v>
      </c>
      <c r="AF690">
        <v>0</v>
      </c>
      <c r="AG690">
        <v>0</v>
      </c>
      <c r="AH690" t="s">
        <v>523</v>
      </c>
      <c r="AI690">
        <v>4</v>
      </c>
      <c r="AJ690">
        <v>4</v>
      </c>
      <c r="AL690">
        <v>4</v>
      </c>
      <c r="AM690" t="s">
        <v>95</v>
      </c>
      <c r="AN690">
        <v>0</v>
      </c>
      <c r="AO690" t="s">
        <v>95</v>
      </c>
      <c r="AP690" t="s">
        <v>95</v>
      </c>
      <c r="AQ690">
        <v>1</v>
      </c>
      <c r="AS690">
        <v>1</v>
      </c>
      <c r="AT690" t="s">
        <v>92</v>
      </c>
      <c r="AU690" t="s">
        <v>95</v>
      </c>
      <c r="AV690" t="s">
        <v>94</v>
      </c>
      <c r="AW690">
        <v>43752</v>
      </c>
      <c r="AX690">
        <v>0</v>
      </c>
      <c r="AY690">
        <v>1</v>
      </c>
      <c r="AZ690">
        <v>279605.90639999998</v>
      </c>
      <c r="BA690">
        <v>0</v>
      </c>
      <c r="BB690" t="s">
        <v>116</v>
      </c>
      <c r="BC690" t="s">
        <v>2302</v>
      </c>
      <c r="BD690">
        <v>1896.5234954674613</v>
      </c>
      <c r="BE690">
        <v>0</v>
      </c>
      <c r="BF690">
        <v>0</v>
      </c>
      <c r="BG690">
        <v>1896.5234954674613</v>
      </c>
      <c r="BH690">
        <v>14175.416579985578</v>
      </c>
      <c r="BI690">
        <v>0</v>
      </c>
      <c r="BJ690">
        <v>0</v>
      </c>
      <c r="BK690">
        <v>14175.416579985578</v>
      </c>
      <c r="BL690">
        <v>223684.72512000002</v>
      </c>
      <c r="BM690">
        <v>0</v>
      </c>
      <c r="BN690">
        <v>0</v>
      </c>
      <c r="BO690">
        <v>223684.72512000002</v>
      </c>
      <c r="BP690">
        <v>1896.5234954674613</v>
      </c>
      <c r="BQ690">
        <v>0</v>
      </c>
      <c r="BR690">
        <v>0</v>
      </c>
      <c r="BS690" s="14">
        <v>1896.5234954674613</v>
      </c>
      <c r="BT690" s="15">
        <v>9852.6292113030086</v>
      </c>
      <c r="BU690" s="15">
        <v>0</v>
      </c>
      <c r="BV690" s="15">
        <v>0</v>
      </c>
      <c r="BW690" s="15">
        <v>9852.6292113030086</v>
      </c>
      <c r="BX690" s="15">
        <v>73642.706674683082</v>
      </c>
      <c r="BY690" s="15">
        <v>0</v>
      </c>
      <c r="BZ690" s="15">
        <v>0</v>
      </c>
      <c r="CA690" s="15">
        <v>73642.706674683082</v>
      </c>
      <c r="CB690" s="15">
        <v>1162064.5154709122</v>
      </c>
      <c r="CC690" s="15">
        <v>0</v>
      </c>
      <c r="CD690" s="15">
        <v>0</v>
      </c>
      <c r="CE690" s="15">
        <v>1162064.5154709122</v>
      </c>
      <c r="CF690" s="15">
        <v>9852.6292113030086</v>
      </c>
      <c r="CG690" s="15">
        <v>0</v>
      </c>
      <c r="CH690" s="15">
        <v>0</v>
      </c>
      <c r="CI690" s="15">
        <v>9852.6292113030086</v>
      </c>
      <c r="CJ690" s="15" t="s">
        <v>96</v>
      </c>
      <c r="CK690" s="15" t="s">
        <v>523</v>
      </c>
      <c r="CL690" s="15" t="s">
        <v>523</v>
      </c>
      <c r="CM690" s="15" t="s">
        <v>523</v>
      </c>
      <c r="CN690" s="15">
        <v>1896.5234954674613</v>
      </c>
      <c r="CO690" s="15">
        <v>14175.416579985578</v>
      </c>
      <c r="CP690" s="15">
        <v>223684.72512000002</v>
      </c>
      <c r="CQ690" s="15">
        <v>1896.5234954674613</v>
      </c>
      <c r="CR690" s="14">
        <v>1896.5234954674613</v>
      </c>
      <c r="CS690">
        <v>296.7630299446792</v>
      </c>
      <c r="CT690">
        <v>2218.132063777924</v>
      </c>
      <c r="CU690">
        <v>35001.600000000006</v>
      </c>
      <c r="CV690">
        <v>296.7630299446792</v>
      </c>
      <c r="CW690">
        <v>296.7630299446792</v>
      </c>
      <c r="CX690">
        <v>4</v>
      </c>
      <c r="CY690" s="21">
        <f t="shared" si="10"/>
        <v>6.7828448972545074E-3</v>
      </c>
      <c r="CZ690" s="21" t="e">
        <f>VLOOKUP(F690,#REF!,12,0)</f>
        <v>#REF!</v>
      </c>
      <c r="DB690" s="16"/>
    </row>
    <row r="691" spans="1:106">
      <c r="A691" t="s">
        <v>1404</v>
      </c>
      <c r="B691" t="s">
        <v>1518</v>
      </c>
      <c r="C691" t="s">
        <v>2303</v>
      </c>
      <c r="D691" t="s">
        <v>2462</v>
      </c>
      <c r="E691" t="s">
        <v>1404</v>
      </c>
      <c r="F691" t="s">
        <v>1518</v>
      </c>
      <c r="I691" t="s">
        <v>1518</v>
      </c>
      <c r="J691" t="s">
        <v>523</v>
      </c>
      <c r="K691" t="s">
        <v>128</v>
      </c>
      <c r="L691" t="s">
        <v>89</v>
      </c>
      <c r="M691" t="s">
        <v>1406</v>
      </c>
      <c r="N691" t="s">
        <v>523</v>
      </c>
      <c r="O691">
        <v>48239</v>
      </c>
      <c r="P691">
        <v>44500</v>
      </c>
      <c r="Q691">
        <v>11</v>
      </c>
      <c r="R691" t="s">
        <v>262</v>
      </c>
      <c r="S691">
        <v>62000</v>
      </c>
      <c r="T691">
        <v>62000</v>
      </c>
      <c r="U691">
        <v>0</v>
      </c>
      <c r="V691">
        <v>0</v>
      </c>
      <c r="W691">
        <v>6.3906999999999998</v>
      </c>
      <c r="X691">
        <v>396223.39999999997</v>
      </c>
      <c r="Y691" s="14">
        <v>396223.39999999997</v>
      </c>
      <c r="Z691">
        <v>0</v>
      </c>
      <c r="AA691">
        <v>0</v>
      </c>
      <c r="AB691">
        <v>0</v>
      </c>
      <c r="AC691" t="s">
        <v>523</v>
      </c>
      <c r="AD691">
        <v>5</v>
      </c>
      <c r="AE691">
        <v>5</v>
      </c>
      <c r="AF691">
        <v>0</v>
      </c>
      <c r="AG691">
        <v>0</v>
      </c>
      <c r="AH691" t="s">
        <v>523</v>
      </c>
      <c r="AI691">
        <v>4</v>
      </c>
      <c r="AJ691">
        <v>4</v>
      </c>
      <c r="AL691">
        <v>4</v>
      </c>
      <c r="AM691" t="s">
        <v>95</v>
      </c>
      <c r="AN691">
        <v>0</v>
      </c>
      <c r="AO691" t="s">
        <v>95</v>
      </c>
      <c r="AP691" t="s">
        <v>95</v>
      </c>
      <c r="AQ691">
        <v>1</v>
      </c>
      <c r="AS691">
        <v>1</v>
      </c>
      <c r="AT691" t="s">
        <v>92</v>
      </c>
      <c r="AU691" t="s">
        <v>95</v>
      </c>
      <c r="AV691" t="s">
        <v>94</v>
      </c>
      <c r="AW691">
        <v>62000</v>
      </c>
      <c r="AX691">
        <v>0</v>
      </c>
      <c r="AY691">
        <v>1</v>
      </c>
      <c r="AZ691">
        <v>396223.39999999997</v>
      </c>
      <c r="BA691">
        <v>0</v>
      </c>
      <c r="BB691" t="s">
        <v>116</v>
      </c>
      <c r="BC691" t="s">
        <v>2303</v>
      </c>
      <c r="BD691">
        <v>2687.5218668628308</v>
      </c>
      <c r="BE691">
        <v>0</v>
      </c>
      <c r="BF691">
        <v>0</v>
      </c>
      <c r="BG691">
        <v>2687.5218668628308</v>
      </c>
      <c r="BH691">
        <v>21999.521260371472</v>
      </c>
      <c r="BI691">
        <v>0</v>
      </c>
      <c r="BJ691">
        <v>0</v>
      </c>
      <c r="BK691">
        <v>21999.521260371472</v>
      </c>
      <c r="BL691">
        <v>316978.71999999997</v>
      </c>
      <c r="BM691">
        <v>0</v>
      </c>
      <c r="BN691">
        <v>0</v>
      </c>
      <c r="BO691">
        <v>316978.71999999997</v>
      </c>
      <c r="BP691">
        <v>2687.5218668628308</v>
      </c>
      <c r="BQ691">
        <v>0</v>
      </c>
      <c r="BR691">
        <v>0</v>
      </c>
      <c r="BS691" s="14">
        <v>2687.5218668628308</v>
      </c>
      <c r="BT691" s="15">
        <v>13961.944850539092</v>
      </c>
      <c r="BU691" s="15">
        <v>0</v>
      </c>
      <c r="BV691" s="15">
        <v>0</v>
      </c>
      <c r="BW691" s="15">
        <v>13961.944850539092</v>
      </c>
      <c r="BX691" s="15">
        <v>114289.71289975583</v>
      </c>
      <c r="BY691" s="15">
        <v>0</v>
      </c>
      <c r="BZ691" s="15">
        <v>0</v>
      </c>
      <c r="CA691" s="15">
        <v>114289.71289975583</v>
      </c>
      <c r="CB691" s="15">
        <v>1646736.1482719998</v>
      </c>
      <c r="CC691" s="15">
        <v>0</v>
      </c>
      <c r="CD691" s="15">
        <v>0</v>
      </c>
      <c r="CE691" s="15">
        <v>1646736.1482719998</v>
      </c>
      <c r="CF691" s="15">
        <v>13961.944850539092</v>
      </c>
      <c r="CG691" s="15">
        <v>0</v>
      </c>
      <c r="CH691" s="15">
        <v>0</v>
      </c>
      <c r="CI691" s="15">
        <v>13961.944850539092</v>
      </c>
      <c r="CJ691" s="15" t="s">
        <v>96</v>
      </c>
      <c r="CK691" s="15" t="s">
        <v>523</v>
      </c>
      <c r="CL691" s="15" t="s">
        <v>523</v>
      </c>
      <c r="CM691" s="15" t="s">
        <v>523</v>
      </c>
      <c r="CN691" s="15">
        <v>2687.5218668628308</v>
      </c>
      <c r="CO691" s="15">
        <v>21999.521260371472</v>
      </c>
      <c r="CP691" s="15">
        <v>316978.71999999997</v>
      </c>
      <c r="CQ691" s="15">
        <v>2687.5218668628308</v>
      </c>
      <c r="CR691" s="14">
        <v>2687.5218668628308</v>
      </c>
      <c r="CS691">
        <v>420.53638362977938</v>
      </c>
      <c r="CT691">
        <v>3442.4274743567171</v>
      </c>
      <c r="CU691">
        <v>49600</v>
      </c>
      <c r="CV691">
        <v>420.53638362977938</v>
      </c>
      <c r="CW691">
        <v>420.53638362977938</v>
      </c>
      <c r="CX691">
        <v>4</v>
      </c>
      <c r="CY691" s="21">
        <f t="shared" si="10"/>
        <v>6.7828448972545065E-3</v>
      </c>
      <c r="CZ691" s="21" t="e">
        <f>VLOOKUP(F691,#REF!,12,0)</f>
        <v>#REF!</v>
      </c>
      <c r="DB691" s="16"/>
    </row>
    <row r="692" spans="1:106">
      <c r="A692" t="s">
        <v>1404</v>
      </c>
      <c r="B692" t="s">
        <v>1519</v>
      </c>
      <c r="C692" t="s">
        <v>2304</v>
      </c>
      <c r="D692" t="s">
        <v>2462</v>
      </c>
      <c r="E692" t="s">
        <v>1404</v>
      </c>
      <c r="F692" t="s">
        <v>1519</v>
      </c>
      <c r="I692" t="s">
        <v>1519</v>
      </c>
      <c r="J692" t="s">
        <v>523</v>
      </c>
      <c r="K692" t="s">
        <v>128</v>
      </c>
      <c r="L692" t="s">
        <v>89</v>
      </c>
      <c r="M692" t="s">
        <v>1406</v>
      </c>
      <c r="N692" t="s">
        <v>523</v>
      </c>
      <c r="O692">
        <v>48517</v>
      </c>
      <c r="P692">
        <v>44500</v>
      </c>
      <c r="Q692">
        <v>12</v>
      </c>
      <c r="R692" t="s">
        <v>262</v>
      </c>
      <c r="S692">
        <v>30901.5</v>
      </c>
      <c r="T692">
        <v>30901.5</v>
      </c>
      <c r="U692">
        <v>0</v>
      </c>
      <c r="V692">
        <v>0</v>
      </c>
      <c r="W692">
        <v>6.3906999999999998</v>
      </c>
      <c r="X692">
        <v>197482.21604999999</v>
      </c>
      <c r="Y692" s="14">
        <v>197482.21604999999</v>
      </c>
      <c r="Z692">
        <v>0</v>
      </c>
      <c r="AA692">
        <v>0</v>
      </c>
      <c r="AB692">
        <v>0</v>
      </c>
      <c r="AC692" t="s">
        <v>523</v>
      </c>
      <c r="AD692">
        <v>5</v>
      </c>
      <c r="AE692">
        <v>5</v>
      </c>
      <c r="AF692">
        <v>0</v>
      </c>
      <c r="AG692">
        <v>0</v>
      </c>
      <c r="AH692" t="s">
        <v>523</v>
      </c>
      <c r="AI692">
        <v>4</v>
      </c>
      <c r="AJ692">
        <v>4</v>
      </c>
      <c r="AL692">
        <v>4</v>
      </c>
      <c r="AM692" t="s">
        <v>95</v>
      </c>
      <c r="AN692">
        <v>0</v>
      </c>
      <c r="AO692" t="s">
        <v>95</v>
      </c>
      <c r="AP692" t="s">
        <v>95</v>
      </c>
      <c r="AQ692">
        <v>1</v>
      </c>
      <c r="AS692">
        <v>1</v>
      </c>
      <c r="AT692" t="s">
        <v>92</v>
      </c>
      <c r="AU692" t="s">
        <v>95</v>
      </c>
      <c r="AV692" t="s">
        <v>94</v>
      </c>
      <c r="AW692">
        <v>30901.5</v>
      </c>
      <c r="AX692">
        <v>0</v>
      </c>
      <c r="AY692">
        <v>1</v>
      </c>
      <c r="AZ692">
        <v>197482.21604999999</v>
      </c>
      <c r="BA692">
        <v>0</v>
      </c>
      <c r="BB692" t="s">
        <v>116</v>
      </c>
      <c r="BC692" t="s">
        <v>2304</v>
      </c>
      <c r="BD692">
        <v>1339.4912414332543</v>
      </c>
      <c r="BE692">
        <v>0</v>
      </c>
      <c r="BF692">
        <v>0</v>
      </c>
      <c r="BG692">
        <v>1339.4912414332543</v>
      </c>
      <c r="BH692">
        <v>11875.846905975566</v>
      </c>
      <c r="BI692">
        <v>0</v>
      </c>
      <c r="BJ692">
        <v>0</v>
      </c>
      <c r="BK692">
        <v>11875.846905975566</v>
      </c>
      <c r="BL692">
        <v>157985.77283999999</v>
      </c>
      <c r="BM692">
        <v>0</v>
      </c>
      <c r="BN692">
        <v>0</v>
      </c>
      <c r="BO692">
        <v>157985.77283999999</v>
      </c>
      <c r="BP692">
        <v>1339.4912414332543</v>
      </c>
      <c r="BQ692">
        <v>0</v>
      </c>
      <c r="BR692">
        <v>0</v>
      </c>
      <c r="BS692" s="14">
        <v>1339.4912414332543</v>
      </c>
      <c r="BT692" s="15">
        <v>6958.7909483698995</v>
      </c>
      <c r="BU692" s="15">
        <v>0</v>
      </c>
      <c r="BV692" s="15">
        <v>0</v>
      </c>
      <c r="BW692" s="15">
        <v>6958.7909483698995</v>
      </c>
      <c r="BX692" s="15">
        <v>61696.212261233668</v>
      </c>
      <c r="BY692" s="15">
        <v>0</v>
      </c>
      <c r="BZ692" s="15">
        <v>0</v>
      </c>
      <c r="CA692" s="15">
        <v>61696.212261233668</v>
      </c>
      <c r="CB692" s="15">
        <v>820751.88848108391</v>
      </c>
      <c r="CC692" s="15">
        <v>0</v>
      </c>
      <c r="CD692" s="15">
        <v>0</v>
      </c>
      <c r="CE692" s="15">
        <v>820751.88848108391</v>
      </c>
      <c r="CF692" s="15">
        <v>6958.7909483698995</v>
      </c>
      <c r="CG692" s="15">
        <v>0</v>
      </c>
      <c r="CH692" s="15">
        <v>0</v>
      </c>
      <c r="CI692" s="15">
        <v>6958.7909483698995</v>
      </c>
      <c r="CJ692" s="15" t="s">
        <v>96</v>
      </c>
      <c r="CK692" s="15" t="s">
        <v>523</v>
      </c>
      <c r="CL692" s="15" t="s">
        <v>523</v>
      </c>
      <c r="CM692" s="15" t="s">
        <v>523</v>
      </c>
      <c r="CN692" s="15">
        <v>1339.4912414332543</v>
      </c>
      <c r="CO692" s="15">
        <v>11875.846905975566</v>
      </c>
      <c r="CP692" s="15">
        <v>157985.77283999999</v>
      </c>
      <c r="CQ692" s="15">
        <v>1339.4912414332543</v>
      </c>
      <c r="CR692" s="14">
        <v>1339.4912414332543</v>
      </c>
      <c r="CS692">
        <v>209.60008159251012</v>
      </c>
      <c r="CT692">
        <v>1858.3014233144361</v>
      </c>
      <c r="CU692">
        <v>24721.200000000001</v>
      </c>
      <c r="CV692">
        <v>209.60008159251012</v>
      </c>
      <c r="CW692">
        <v>209.60008159251012</v>
      </c>
      <c r="CX692">
        <v>4</v>
      </c>
      <c r="CY692" s="21">
        <f t="shared" si="10"/>
        <v>6.7828448972545065E-3</v>
      </c>
      <c r="CZ692" s="21" t="e">
        <f>VLOOKUP(F692,#REF!,12,0)</f>
        <v>#REF!</v>
      </c>
      <c r="DB692" s="16"/>
    </row>
    <row r="693" spans="1:106">
      <c r="A693" t="s">
        <v>1404</v>
      </c>
      <c r="B693" t="s">
        <v>1520</v>
      </c>
      <c r="C693" t="s">
        <v>2305</v>
      </c>
      <c r="D693" t="s">
        <v>2462</v>
      </c>
      <c r="E693" t="s">
        <v>1404</v>
      </c>
      <c r="F693" t="s">
        <v>1520</v>
      </c>
      <c r="I693" t="s">
        <v>1520</v>
      </c>
      <c r="J693" t="s">
        <v>523</v>
      </c>
      <c r="K693" t="s">
        <v>128</v>
      </c>
      <c r="L693" t="s">
        <v>89</v>
      </c>
      <c r="M693" t="s">
        <v>1406</v>
      </c>
      <c r="N693" t="s">
        <v>523</v>
      </c>
      <c r="O693">
        <v>48212</v>
      </c>
      <c r="P693">
        <v>44500</v>
      </c>
      <c r="Q693">
        <v>11</v>
      </c>
      <c r="R693" t="s">
        <v>262</v>
      </c>
      <c r="S693">
        <v>60000</v>
      </c>
      <c r="T693">
        <v>60000</v>
      </c>
      <c r="U693">
        <v>0</v>
      </c>
      <c r="V693">
        <v>0</v>
      </c>
      <c r="W693">
        <v>6.3906999999999998</v>
      </c>
      <c r="X693">
        <v>383442</v>
      </c>
      <c r="Y693" s="14">
        <v>383442</v>
      </c>
      <c r="Z693">
        <v>0</v>
      </c>
      <c r="AA693">
        <v>0</v>
      </c>
      <c r="AB693">
        <v>0</v>
      </c>
      <c r="AC693" t="s">
        <v>523</v>
      </c>
      <c r="AD693">
        <v>5</v>
      </c>
      <c r="AE693">
        <v>5</v>
      </c>
      <c r="AF693">
        <v>0</v>
      </c>
      <c r="AG693">
        <v>0</v>
      </c>
      <c r="AH693" t="s">
        <v>523</v>
      </c>
      <c r="AI693">
        <v>4</v>
      </c>
      <c r="AJ693">
        <v>4</v>
      </c>
      <c r="AL693">
        <v>4</v>
      </c>
      <c r="AM693" t="s">
        <v>95</v>
      </c>
      <c r="AN693">
        <v>0</v>
      </c>
      <c r="AO693" t="s">
        <v>95</v>
      </c>
      <c r="AP693" t="s">
        <v>95</v>
      </c>
      <c r="AQ693">
        <v>1</v>
      </c>
      <c r="AS693">
        <v>1</v>
      </c>
      <c r="AT693" t="s">
        <v>92</v>
      </c>
      <c r="AU693" t="s">
        <v>95</v>
      </c>
      <c r="AV693" t="s">
        <v>94</v>
      </c>
      <c r="AW693">
        <v>60000</v>
      </c>
      <c r="AX693">
        <v>0</v>
      </c>
      <c r="AY693">
        <v>1</v>
      </c>
      <c r="AZ693">
        <v>383442</v>
      </c>
      <c r="BA693">
        <v>0</v>
      </c>
      <c r="BB693" t="s">
        <v>116</v>
      </c>
      <c r="BC693" t="s">
        <v>2305</v>
      </c>
      <c r="BD693">
        <v>2600.8276130930626</v>
      </c>
      <c r="BE693">
        <v>0</v>
      </c>
      <c r="BF693">
        <v>0</v>
      </c>
      <c r="BG693">
        <v>2600.8276130930626</v>
      </c>
      <c r="BH693">
        <v>21289.859284230446</v>
      </c>
      <c r="BI693">
        <v>0</v>
      </c>
      <c r="BJ693">
        <v>0</v>
      </c>
      <c r="BK693">
        <v>21289.859284230446</v>
      </c>
      <c r="BL693">
        <v>306753.59999999998</v>
      </c>
      <c r="BM693">
        <v>0</v>
      </c>
      <c r="BN693">
        <v>0</v>
      </c>
      <c r="BO693">
        <v>306753.59999999998</v>
      </c>
      <c r="BP693">
        <v>2600.8276130930626</v>
      </c>
      <c r="BQ693">
        <v>0</v>
      </c>
      <c r="BR693">
        <v>0</v>
      </c>
      <c r="BS693" s="14">
        <v>2600.8276130930626</v>
      </c>
      <c r="BT693" s="15">
        <v>13511.559532779769</v>
      </c>
      <c r="BU693" s="15">
        <v>0</v>
      </c>
      <c r="BV693" s="15">
        <v>0</v>
      </c>
      <c r="BW693" s="15">
        <v>13511.559532779769</v>
      </c>
      <c r="BX693" s="15">
        <v>110602.94796750559</v>
      </c>
      <c r="BY693" s="15">
        <v>0</v>
      </c>
      <c r="BZ693" s="15">
        <v>0</v>
      </c>
      <c r="CA693" s="15">
        <v>110602.94796750559</v>
      </c>
      <c r="CB693" s="15">
        <v>1593615.6273599998</v>
      </c>
      <c r="CC693" s="15">
        <v>0</v>
      </c>
      <c r="CD693" s="15">
        <v>0</v>
      </c>
      <c r="CE693" s="15">
        <v>1593615.6273599998</v>
      </c>
      <c r="CF693" s="15">
        <v>13511.559532779769</v>
      </c>
      <c r="CG693" s="15">
        <v>0</v>
      </c>
      <c r="CH693" s="15">
        <v>0</v>
      </c>
      <c r="CI693" s="15">
        <v>13511.559532779769</v>
      </c>
      <c r="CJ693" s="15" t="s">
        <v>96</v>
      </c>
      <c r="CK693" s="15" t="s">
        <v>523</v>
      </c>
      <c r="CL693" s="15" t="s">
        <v>523</v>
      </c>
      <c r="CM693" s="15" t="s">
        <v>523</v>
      </c>
      <c r="CN693" s="15">
        <v>2600.8276130930626</v>
      </c>
      <c r="CO693" s="15">
        <v>21289.859284230446</v>
      </c>
      <c r="CP693" s="15">
        <v>306753.59999999998</v>
      </c>
      <c r="CQ693" s="15">
        <v>2600.8276130930626</v>
      </c>
      <c r="CR693" s="14">
        <v>2600.8276130930626</v>
      </c>
      <c r="CS693">
        <v>406.97069383527042</v>
      </c>
      <c r="CT693">
        <v>3331.3814267968214</v>
      </c>
      <c r="CU693">
        <v>48000</v>
      </c>
      <c r="CV693">
        <v>406.97069383527042</v>
      </c>
      <c r="CW693">
        <v>406.97069383527042</v>
      </c>
      <c r="CX693">
        <v>4</v>
      </c>
      <c r="CY693" s="21">
        <f t="shared" si="10"/>
        <v>6.7828448972545065E-3</v>
      </c>
      <c r="CZ693" s="21" t="e">
        <f>VLOOKUP(F693,#REF!,12,0)</f>
        <v>#REF!</v>
      </c>
      <c r="DB693" s="16"/>
    </row>
    <row r="694" spans="1:106">
      <c r="A694" t="s">
        <v>1404</v>
      </c>
      <c r="B694" t="s">
        <v>1521</v>
      </c>
      <c r="C694" t="s">
        <v>2306</v>
      </c>
      <c r="D694" t="s">
        <v>2462</v>
      </c>
      <c r="E694" t="s">
        <v>1404</v>
      </c>
      <c r="F694" t="s">
        <v>1521</v>
      </c>
      <c r="I694" t="s">
        <v>1521</v>
      </c>
      <c r="J694" t="s">
        <v>523</v>
      </c>
      <c r="K694" t="s">
        <v>128</v>
      </c>
      <c r="L694" t="s">
        <v>89</v>
      </c>
      <c r="M694" t="s">
        <v>1406</v>
      </c>
      <c r="N694" t="s">
        <v>523</v>
      </c>
      <c r="O694">
        <v>47968</v>
      </c>
      <c r="P694">
        <v>44500</v>
      </c>
      <c r="Q694">
        <v>10</v>
      </c>
      <c r="R694" t="s">
        <v>262</v>
      </c>
      <c r="S694">
        <v>70047.42</v>
      </c>
      <c r="T694">
        <v>70047.42</v>
      </c>
      <c r="U694">
        <v>0</v>
      </c>
      <c r="V694">
        <v>0</v>
      </c>
      <c r="W694">
        <v>6.3906999999999998</v>
      </c>
      <c r="X694">
        <v>447652.04699399997</v>
      </c>
      <c r="Y694" s="14">
        <v>447652.04699399997</v>
      </c>
      <c r="Z694">
        <v>0</v>
      </c>
      <c r="AA694">
        <v>0</v>
      </c>
      <c r="AB694">
        <v>0</v>
      </c>
      <c r="AC694" t="s">
        <v>523</v>
      </c>
      <c r="AD694">
        <v>5</v>
      </c>
      <c r="AE694">
        <v>5</v>
      </c>
      <c r="AF694">
        <v>0</v>
      </c>
      <c r="AG694">
        <v>0</v>
      </c>
      <c r="AH694" t="s">
        <v>523</v>
      </c>
      <c r="AI694">
        <v>4</v>
      </c>
      <c r="AJ694">
        <v>4</v>
      </c>
      <c r="AL694">
        <v>4</v>
      </c>
      <c r="AM694" t="s">
        <v>95</v>
      </c>
      <c r="AN694">
        <v>0</v>
      </c>
      <c r="AO694" t="s">
        <v>95</v>
      </c>
      <c r="AP694" t="s">
        <v>95</v>
      </c>
      <c r="AQ694">
        <v>1</v>
      </c>
      <c r="AS694">
        <v>1</v>
      </c>
      <c r="AT694" t="s">
        <v>92</v>
      </c>
      <c r="AU694" t="s">
        <v>95</v>
      </c>
      <c r="AV694" t="s">
        <v>94</v>
      </c>
      <c r="AW694">
        <v>70047.42</v>
      </c>
      <c r="AX694">
        <v>0</v>
      </c>
      <c r="AY694">
        <v>1</v>
      </c>
      <c r="AZ694">
        <v>447652.04699399997</v>
      </c>
      <c r="BA694">
        <v>0</v>
      </c>
      <c r="BB694" t="s">
        <v>116</v>
      </c>
      <c r="BC694" t="s">
        <v>2306</v>
      </c>
      <c r="BD694">
        <v>3036.3544026987875</v>
      </c>
      <c r="BE694">
        <v>0</v>
      </c>
      <c r="BF694">
        <v>0</v>
      </c>
      <c r="BG694">
        <v>3036.3544026987875</v>
      </c>
      <c r="BH694">
        <v>22694.993574081491</v>
      </c>
      <c r="BI694">
        <v>0</v>
      </c>
      <c r="BJ694">
        <v>0</v>
      </c>
      <c r="BK694">
        <v>22694.993574081491</v>
      </c>
      <c r="BL694">
        <v>358121.63759519998</v>
      </c>
      <c r="BM694">
        <v>0</v>
      </c>
      <c r="BN694">
        <v>0</v>
      </c>
      <c r="BO694">
        <v>358121.63759519998</v>
      </c>
      <c r="BP694">
        <v>3036.3544026987875</v>
      </c>
      <c r="BQ694">
        <v>0</v>
      </c>
      <c r="BR694">
        <v>0</v>
      </c>
      <c r="BS694" s="14">
        <v>3036.3544026987875</v>
      </c>
      <c r="BT694" s="15">
        <v>15774.16475746047</v>
      </c>
      <c r="BU694" s="15">
        <v>0</v>
      </c>
      <c r="BV694" s="15">
        <v>0</v>
      </c>
      <c r="BW694" s="15">
        <v>15774.16475746047</v>
      </c>
      <c r="BX694" s="15">
        <v>117902.76111671075</v>
      </c>
      <c r="BY694" s="15">
        <v>0</v>
      </c>
      <c r="BZ694" s="15">
        <v>0</v>
      </c>
      <c r="CA694" s="15">
        <v>117902.76111671075</v>
      </c>
      <c r="CB694" s="15">
        <v>1860477.7194708234</v>
      </c>
      <c r="CC694" s="15">
        <v>0</v>
      </c>
      <c r="CD694" s="15">
        <v>0</v>
      </c>
      <c r="CE694" s="15">
        <v>1860477.7194708234</v>
      </c>
      <c r="CF694" s="15">
        <v>15774.16475746047</v>
      </c>
      <c r="CG694" s="15">
        <v>0</v>
      </c>
      <c r="CH694" s="15">
        <v>0</v>
      </c>
      <c r="CI694" s="15">
        <v>15774.16475746047</v>
      </c>
      <c r="CJ694" s="15" t="s">
        <v>96</v>
      </c>
      <c r="CK694" s="15" t="s">
        <v>523</v>
      </c>
      <c r="CL694" s="15" t="s">
        <v>523</v>
      </c>
      <c r="CM694" s="15" t="s">
        <v>523</v>
      </c>
      <c r="CN694" s="15">
        <v>3036.3544026987875</v>
      </c>
      <c r="CO694" s="15">
        <v>22694.993574081491</v>
      </c>
      <c r="CP694" s="15">
        <v>358121.63759519998</v>
      </c>
      <c r="CQ694" s="15">
        <v>3036.3544026987875</v>
      </c>
      <c r="CR694" s="14">
        <v>3036.3544026987875</v>
      </c>
      <c r="CS694">
        <v>475.12078531284328</v>
      </c>
      <c r="CT694">
        <v>3551.2531606993743</v>
      </c>
      <c r="CU694">
        <v>56037.936000000002</v>
      </c>
      <c r="CV694">
        <v>475.12078531284328</v>
      </c>
      <c r="CW694">
        <v>475.12078531284328</v>
      </c>
      <c r="CX694">
        <v>4</v>
      </c>
      <c r="CY694" s="21">
        <f t="shared" si="10"/>
        <v>6.7828448972545065E-3</v>
      </c>
      <c r="CZ694" s="21" t="e">
        <f>VLOOKUP(F694,#REF!,12,0)</f>
        <v>#REF!</v>
      </c>
      <c r="DB694" s="16"/>
    </row>
    <row r="695" spans="1:106">
      <c r="A695" t="s">
        <v>1404</v>
      </c>
      <c r="B695" t="s">
        <v>1522</v>
      </c>
      <c r="C695" t="s">
        <v>2307</v>
      </c>
      <c r="D695" t="s">
        <v>2462</v>
      </c>
      <c r="E695" t="s">
        <v>1404</v>
      </c>
      <c r="F695" t="s">
        <v>1522</v>
      </c>
      <c r="I695" t="s">
        <v>1522</v>
      </c>
      <c r="J695" t="s">
        <v>523</v>
      </c>
      <c r="K695" t="s">
        <v>128</v>
      </c>
      <c r="L695" t="s">
        <v>89</v>
      </c>
      <c r="M695" t="s">
        <v>1406</v>
      </c>
      <c r="N695" t="s">
        <v>523</v>
      </c>
      <c r="O695">
        <v>47998</v>
      </c>
      <c r="P695">
        <v>44500</v>
      </c>
      <c r="Q695">
        <v>10</v>
      </c>
      <c r="R695" t="s">
        <v>262</v>
      </c>
      <c r="S695">
        <v>20447.349999999999</v>
      </c>
      <c r="T695">
        <v>20447.349999999999</v>
      </c>
      <c r="U695">
        <v>0</v>
      </c>
      <c r="V695">
        <v>0</v>
      </c>
      <c r="W695">
        <v>6.3906999999999998</v>
      </c>
      <c r="X695">
        <v>130672.87964499999</v>
      </c>
      <c r="Y695" s="14">
        <v>130672.87964499999</v>
      </c>
      <c r="Z695">
        <v>0</v>
      </c>
      <c r="AA695">
        <v>0</v>
      </c>
      <c r="AB695">
        <v>0</v>
      </c>
      <c r="AC695" t="s">
        <v>523</v>
      </c>
      <c r="AD695">
        <v>5</v>
      </c>
      <c r="AE695">
        <v>5</v>
      </c>
      <c r="AF695">
        <v>0</v>
      </c>
      <c r="AG695">
        <v>0</v>
      </c>
      <c r="AH695" t="s">
        <v>523</v>
      </c>
      <c r="AI695">
        <v>4</v>
      </c>
      <c r="AJ695">
        <v>4</v>
      </c>
      <c r="AL695">
        <v>4</v>
      </c>
      <c r="AM695" t="s">
        <v>95</v>
      </c>
      <c r="AN695">
        <v>0</v>
      </c>
      <c r="AO695" t="s">
        <v>95</v>
      </c>
      <c r="AP695" t="s">
        <v>95</v>
      </c>
      <c r="AQ695">
        <v>1</v>
      </c>
      <c r="AS695">
        <v>1</v>
      </c>
      <c r="AT695" t="s">
        <v>92</v>
      </c>
      <c r="AU695" t="s">
        <v>95</v>
      </c>
      <c r="AV695" t="s">
        <v>94</v>
      </c>
      <c r="AW695">
        <v>20447.349999999999</v>
      </c>
      <c r="AX695">
        <v>0</v>
      </c>
      <c r="AY695">
        <v>1</v>
      </c>
      <c r="AZ695">
        <v>130672.87964499999</v>
      </c>
      <c r="BA695">
        <v>0</v>
      </c>
      <c r="BB695" t="s">
        <v>116</v>
      </c>
      <c r="BC695" t="s">
        <v>2307</v>
      </c>
      <c r="BD695">
        <v>886.33387490964049</v>
      </c>
      <c r="BE695">
        <v>0</v>
      </c>
      <c r="BF695">
        <v>0</v>
      </c>
      <c r="BG695">
        <v>886.33387490964049</v>
      </c>
      <c r="BH695">
        <v>6624.8332466348556</v>
      </c>
      <c r="BI695">
        <v>0</v>
      </c>
      <c r="BJ695">
        <v>0</v>
      </c>
      <c r="BK695">
        <v>6624.8332466348556</v>
      </c>
      <c r="BL695">
        <v>104538.30371600001</v>
      </c>
      <c r="BM695">
        <v>0</v>
      </c>
      <c r="BN695">
        <v>0</v>
      </c>
      <c r="BO695">
        <v>104538.30371600001</v>
      </c>
      <c r="BP695">
        <v>886.33387490964049</v>
      </c>
      <c r="BQ695">
        <v>0</v>
      </c>
      <c r="BR695">
        <v>0</v>
      </c>
      <c r="BS695" s="14">
        <v>886.33387490964049</v>
      </c>
      <c r="BT695" s="15">
        <v>4604.5931135430737</v>
      </c>
      <c r="BU695" s="15">
        <v>0</v>
      </c>
      <c r="BV695" s="15">
        <v>0</v>
      </c>
      <c r="BW695" s="15">
        <v>4604.5931135430737</v>
      </c>
      <c r="BX695" s="15">
        <v>34416.67119959274</v>
      </c>
      <c r="BY695" s="15">
        <v>0</v>
      </c>
      <c r="BZ695" s="15">
        <v>0</v>
      </c>
      <c r="CA695" s="15">
        <v>34416.67119959274</v>
      </c>
      <c r="CB695" s="15">
        <v>543086.94163499167</v>
      </c>
      <c r="CC695" s="15">
        <v>0</v>
      </c>
      <c r="CD695" s="15">
        <v>0</v>
      </c>
      <c r="CE695" s="15">
        <v>543086.94163499167</v>
      </c>
      <c r="CF695" s="15">
        <v>4604.5931135430737</v>
      </c>
      <c r="CG695" s="15">
        <v>0</v>
      </c>
      <c r="CH695" s="15">
        <v>0</v>
      </c>
      <c r="CI695" s="15">
        <v>4604.5931135430737</v>
      </c>
      <c r="CJ695" s="15" t="s">
        <v>96</v>
      </c>
      <c r="CK695" s="15" t="s">
        <v>523</v>
      </c>
      <c r="CL695" s="15" t="s">
        <v>523</v>
      </c>
      <c r="CM695" s="15" t="s">
        <v>523</v>
      </c>
      <c r="CN695" s="15">
        <v>886.33387490964049</v>
      </c>
      <c r="CO695" s="15">
        <v>6624.8332466348556</v>
      </c>
      <c r="CP695" s="15">
        <v>104538.30371600001</v>
      </c>
      <c r="CQ695" s="15">
        <v>886.33387490964049</v>
      </c>
      <c r="CR695" s="14">
        <v>886.33387490964049</v>
      </c>
      <c r="CS695">
        <v>138.69120360987694</v>
      </c>
      <c r="CT695">
        <v>1036.6365572839995</v>
      </c>
      <c r="CU695">
        <v>16357.880000000001</v>
      </c>
      <c r="CV695">
        <v>138.69120360987694</v>
      </c>
      <c r="CW695">
        <v>138.69120360987694</v>
      </c>
      <c r="CX695">
        <v>4</v>
      </c>
      <c r="CY695" s="21">
        <f t="shared" si="10"/>
        <v>6.7828448972545065E-3</v>
      </c>
      <c r="CZ695" s="21" t="e">
        <f>VLOOKUP(F695,#REF!,12,0)</f>
        <v>#REF!</v>
      </c>
      <c r="DB695" s="16"/>
    </row>
    <row r="696" spans="1:106">
      <c r="A696" t="s">
        <v>1404</v>
      </c>
      <c r="B696" t="s">
        <v>1523</v>
      </c>
      <c r="C696" t="s">
        <v>2308</v>
      </c>
      <c r="D696" t="s">
        <v>2462</v>
      </c>
      <c r="E696" t="s">
        <v>1404</v>
      </c>
      <c r="F696" t="s">
        <v>1523</v>
      </c>
      <c r="I696" t="s">
        <v>1523</v>
      </c>
      <c r="J696" t="s">
        <v>523</v>
      </c>
      <c r="K696" t="s">
        <v>128</v>
      </c>
      <c r="L696" t="s">
        <v>89</v>
      </c>
      <c r="M696" t="s">
        <v>1406</v>
      </c>
      <c r="N696" t="s">
        <v>523</v>
      </c>
      <c r="O696">
        <v>48541</v>
      </c>
      <c r="P696">
        <v>44500</v>
      </c>
      <c r="Q696">
        <v>12</v>
      </c>
      <c r="R696" t="s">
        <v>262</v>
      </c>
      <c r="S696">
        <v>42482.3</v>
      </c>
      <c r="T696">
        <v>42482.3</v>
      </c>
      <c r="U696">
        <v>0</v>
      </c>
      <c r="V696">
        <v>0</v>
      </c>
      <c r="W696">
        <v>6.3906999999999998</v>
      </c>
      <c r="X696">
        <v>271491.63461000001</v>
      </c>
      <c r="Y696" s="14">
        <v>271491.63461000001</v>
      </c>
      <c r="Z696">
        <v>0</v>
      </c>
      <c r="AA696">
        <v>0</v>
      </c>
      <c r="AB696">
        <v>0</v>
      </c>
      <c r="AC696" t="s">
        <v>523</v>
      </c>
      <c r="AD696">
        <v>5</v>
      </c>
      <c r="AE696">
        <v>5</v>
      </c>
      <c r="AF696">
        <v>0</v>
      </c>
      <c r="AG696">
        <v>0</v>
      </c>
      <c r="AH696" t="s">
        <v>523</v>
      </c>
      <c r="AI696">
        <v>4</v>
      </c>
      <c r="AJ696">
        <v>4</v>
      </c>
      <c r="AL696">
        <v>4</v>
      </c>
      <c r="AM696" t="s">
        <v>95</v>
      </c>
      <c r="AN696">
        <v>0</v>
      </c>
      <c r="AO696" t="s">
        <v>95</v>
      </c>
      <c r="AP696" t="s">
        <v>95</v>
      </c>
      <c r="AQ696">
        <v>1</v>
      </c>
      <c r="AS696">
        <v>1</v>
      </c>
      <c r="AT696" t="s">
        <v>92</v>
      </c>
      <c r="AU696" t="s">
        <v>95</v>
      </c>
      <c r="AV696" t="s">
        <v>94</v>
      </c>
      <c r="AW696">
        <v>42482.3</v>
      </c>
      <c r="AX696">
        <v>0</v>
      </c>
      <c r="AY696">
        <v>1</v>
      </c>
      <c r="AZ696">
        <v>271491.63461000001</v>
      </c>
      <c r="BA696">
        <v>0</v>
      </c>
      <c r="BB696" t="s">
        <v>116</v>
      </c>
      <c r="BC696" t="s">
        <v>2308</v>
      </c>
      <c r="BD696">
        <v>1841.4856484617235</v>
      </c>
      <c r="BE696">
        <v>0</v>
      </c>
      <c r="BF696">
        <v>0</v>
      </c>
      <c r="BG696">
        <v>1841.4856484617235</v>
      </c>
      <c r="BH696">
        <v>16326.498422850871</v>
      </c>
      <c r="BI696">
        <v>0</v>
      </c>
      <c r="BJ696">
        <v>0</v>
      </c>
      <c r="BK696">
        <v>16326.498422850871</v>
      </c>
      <c r="BL696">
        <v>217193.30768799997</v>
      </c>
      <c r="BM696">
        <v>0</v>
      </c>
      <c r="BN696">
        <v>0</v>
      </c>
      <c r="BO696">
        <v>217193.30768799997</v>
      </c>
      <c r="BP696">
        <v>1841.4856484617235</v>
      </c>
      <c r="BQ696">
        <v>0</v>
      </c>
      <c r="BR696">
        <v>0</v>
      </c>
      <c r="BS696" s="14">
        <v>1841.4856484617235</v>
      </c>
      <c r="BT696" s="15">
        <v>9566.7020923234995</v>
      </c>
      <c r="BU696" s="15">
        <v>0</v>
      </c>
      <c r="BV696" s="15">
        <v>0</v>
      </c>
      <c r="BW696" s="15">
        <v>9566.7020923234995</v>
      </c>
      <c r="BX696" s="15">
        <v>84817.791956552566</v>
      </c>
      <c r="BY696" s="15">
        <v>0</v>
      </c>
      <c r="BZ696" s="15">
        <v>0</v>
      </c>
      <c r="CA696" s="15">
        <v>84817.791956552566</v>
      </c>
      <c r="CB696" s="15">
        <v>1128340.9527699286</v>
      </c>
      <c r="CC696" s="15">
        <v>0</v>
      </c>
      <c r="CD696" s="15">
        <v>0</v>
      </c>
      <c r="CE696" s="15">
        <v>1128340.9527699286</v>
      </c>
      <c r="CF696" s="15">
        <v>9566.7020923234995</v>
      </c>
      <c r="CG696" s="15">
        <v>0</v>
      </c>
      <c r="CH696" s="15">
        <v>0</v>
      </c>
      <c r="CI696" s="15">
        <v>9566.7020923234995</v>
      </c>
      <c r="CJ696" s="15" t="s">
        <v>96</v>
      </c>
      <c r="CK696" s="15" t="s">
        <v>523</v>
      </c>
      <c r="CL696" s="15" t="s">
        <v>523</v>
      </c>
      <c r="CM696" s="15" t="s">
        <v>523</v>
      </c>
      <c r="CN696" s="15">
        <v>1841.4856484617235</v>
      </c>
      <c r="CO696" s="15">
        <v>16326.498422850871</v>
      </c>
      <c r="CP696" s="15">
        <v>217193.30768799997</v>
      </c>
      <c r="CQ696" s="15">
        <v>1841.4856484617235</v>
      </c>
      <c r="CR696" s="14">
        <v>1841.4856484617235</v>
      </c>
      <c r="CS696">
        <v>288.15085177863511</v>
      </c>
      <c r="CT696">
        <v>2554.7277172846279</v>
      </c>
      <c r="CU696">
        <v>33985.839999999997</v>
      </c>
      <c r="CV696">
        <v>288.15085177863511</v>
      </c>
      <c r="CW696">
        <v>288.15085177863511</v>
      </c>
      <c r="CX696">
        <v>4</v>
      </c>
      <c r="CY696" s="21">
        <f t="shared" si="10"/>
        <v>6.7828448972545065E-3</v>
      </c>
      <c r="CZ696" s="21" t="e">
        <f>VLOOKUP(F696,#REF!,12,0)</f>
        <v>#REF!</v>
      </c>
      <c r="DB696" s="16"/>
    </row>
    <row r="697" spans="1:106">
      <c r="A697" t="s">
        <v>1404</v>
      </c>
      <c r="B697" t="s">
        <v>1524</v>
      </c>
      <c r="C697" t="s">
        <v>2309</v>
      </c>
      <c r="D697" t="s">
        <v>2462</v>
      </c>
      <c r="E697" t="s">
        <v>1404</v>
      </c>
      <c r="F697" t="s">
        <v>1524</v>
      </c>
      <c r="I697" t="s">
        <v>1524</v>
      </c>
      <c r="J697" t="s">
        <v>523</v>
      </c>
      <c r="K697" t="s">
        <v>128</v>
      </c>
      <c r="L697" t="s">
        <v>89</v>
      </c>
      <c r="M697" t="s">
        <v>1406</v>
      </c>
      <c r="N697" t="s">
        <v>523</v>
      </c>
      <c r="O697">
        <v>48212</v>
      </c>
      <c r="P697">
        <v>44500</v>
      </c>
      <c r="Q697">
        <v>11</v>
      </c>
      <c r="R697" t="s">
        <v>262</v>
      </c>
      <c r="S697">
        <v>222979.16</v>
      </c>
      <c r="T697">
        <v>222979.16</v>
      </c>
      <c r="U697">
        <v>0</v>
      </c>
      <c r="V697">
        <v>0</v>
      </c>
      <c r="W697">
        <v>6.3906999999999998</v>
      </c>
      <c r="X697">
        <v>1424992.917812</v>
      </c>
      <c r="Y697" s="14">
        <v>1424992.917812</v>
      </c>
      <c r="Z697">
        <v>0</v>
      </c>
      <c r="AA697">
        <v>0</v>
      </c>
      <c r="AB697">
        <v>0</v>
      </c>
      <c r="AC697" t="s">
        <v>523</v>
      </c>
      <c r="AD697">
        <v>5</v>
      </c>
      <c r="AE697">
        <v>5</v>
      </c>
      <c r="AF697">
        <v>0</v>
      </c>
      <c r="AG697">
        <v>0</v>
      </c>
      <c r="AH697" t="s">
        <v>523</v>
      </c>
      <c r="AI697">
        <v>4</v>
      </c>
      <c r="AJ697">
        <v>4</v>
      </c>
      <c r="AL697">
        <v>4</v>
      </c>
      <c r="AM697" t="s">
        <v>95</v>
      </c>
      <c r="AN697">
        <v>0</v>
      </c>
      <c r="AO697" t="s">
        <v>95</v>
      </c>
      <c r="AP697" t="s">
        <v>95</v>
      </c>
      <c r="AQ697">
        <v>1</v>
      </c>
      <c r="AS697">
        <v>1</v>
      </c>
      <c r="AT697" t="s">
        <v>92</v>
      </c>
      <c r="AU697" t="s">
        <v>95</v>
      </c>
      <c r="AV697" t="s">
        <v>94</v>
      </c>
      <c r="AW697">
        <v>222979.16</v>
      </c>
      <c r="AX697">
        <v>0</v>
      </c>
      <c r="AY697">
        <v>1</v>
      </c>
      <c r="AZ697">
        <v>1424992.917812</v>
      </c>
      <c r="BA697">
        <v>0</v>
      </c>
      <c r="BB697" t="s">
        <v>116</v>
      </c>
      <c r="BC697" t="s">
        <v>2309</v>
      </c>
      <c r="BD697">
        <v>9665.5059412049341</v>
      </c>
      <c r="BE697">
        <v>0</v>
      </c>
      <c r="BF697">
        <v>0</v>
      </c>
      <c r="BG697">
        <v>9665.5059412049341</v>
      </c>
      <c r="BH697">
        <v>79119.915661931824</v>
      </c>
      <c r="BI697">
        <v>0</v>
      </c>
      <c r="BJ697">
        <v>0</v>
      </c>
      <c r="BK697">
        <v>79119.915661931824</v>
      </c>
      <c r="BL697">
        <v>1139994.3342496001</v>
      </c>
      <c r="BM697">
        <v>0</v>
      </c>
      <c r="BN697">
        <v>0</v>
      </c>
      <c r="BO697">
        <v>1139994.3342496001</v>
      </c>
      <c r="BP697">
        <v>9665.5059412049341</v>
      </c>
      <c r="BQ697">
        <v>0</v>
      </c>
      <c r="BR697">
        <v>0</v>
      </c>
      <c r="BS697" s="14">
        <v>9665.5059412049341</v>
      </c>
      <c r="BT697" s="15">
        <v>50213.269915153753</v>
      </c>
      <c r="BU697" s="15">
        <v>0</v>
      </c>
      <c r="BV697" s="15">
        <v>0</v>
      </c>
      <c r="BW697" s="15">
        <v>50213.269915153753</v>
      </c>
      <c r="BX697" s="15">
        <v>411035.87385530199</v>
      </c>
      <c r="BY697" s="15">
        <v>0</v>
      </c>
      <c r="BZ697" s="15">
        <v>0</v>
      </c>
      <c r="CA697" s="15">
        <v>411035.87385530199</v>
      </c>
      <c r="CB697" s="15">
        <v>5922384.5658600973</v>
      </c>
      <c r="CC697" s="15">
        <v>0</v>
      </c>
      <c r="CD697" s="15">
        <v>0</v>
      </c>
      <c r="CE697" s="15">
        <v>5922384.5658600973</v>
      </c>
      <c r="CF697" s="15">
        <v>50213.269915153753</v>
      </c>
      <c r="CG697" s="15">
        <v>0</v>
      </c>
      <c r="CH697" s="15">
        <v>0</v>
      </c>
      <c r="CI697" s="15">
        <v>50213.269915153753</v>
      </c>
      <c r="CJ697" s="15" t="s">
        <v>96</v>
      </c>
      <c r="CK697" s="15" t="s">
        <v>523</v>
      </c>
      <c r="CL697" s="15" t="s">
        <v>523</v>
      </c>
      <c r="CM697" s="15" t="s">
        <v>523</v>
      </c>
      <c r="CN697" s="15">
        <v>9665.5059412049341</v>
      </c>
      <c r="CO697" s="15">
        <v>79119.915661931824</v>
      </c>
      <c r="CP697" s="15">
        <v>1139994.3342496001</v>
      </c>
      <c r="CQ697" s="15">
        <v>9665.5059412049341</v>
      </c>
      <c r="CR697" s="14">
        <v>9665.5059412049341</v>
      </c>
      <c r="CS697">
        <v>1512.4330576000962</v>
      </c>
      <c r="CT697">
        <v>12380.477203112621</v>
      </c>
      <c r="CU697">
        <v>178383.32800000001</v>
      </c>
      <c r="CV697">
        <v>1512.4330576000962</v>
      </c>
      <c r="CW697">
        <v>1512.4330576000962</v>
      </c>
      <c r="CX697">
        <v>4</v>
      </c>
      <c r="CY697" s="21">
        <f t="shared" si="10"/>
        <v>6.7828448972545056E-3</v>
      </c>
      <c r="CZ697" s="21" t="e">
        <f>VLOOKUP(F697,#REF!,12,0)</f>
        <v>#REF!</v>
      </c>
      <c r="DB697" s="16"/>
    </row>
    <row r="698" spans="1:106">
      <c r="A698" t="s">
        <v>1404</v>
      </c>
      <c r="B698" t="s">
        <v>1525</v>
      </c>
      <c r="C698" t="s">
        <v>2310</v>
      </c>
      <c r="D698" t="s">
        <v>2462</v>
      </c>
      <c r="E698" t="s">
        <v>1404</v>
      </c>
      <c r="F698" t="s">
        <v>1525</v>
      </c>
      <c r="I698" t="s">
        <v>1525</v>
      </c>
      <c r="J698" t="s">
        <v>523</v>
      </c>
      <c r="K698" t="s">
        <v>128</v>
      </c>
      <c r="L698" t="s">
        <v>89</v>
      </c>
      <c r="M698" t="s">
        <v>1406</v>
      </c>
      <c r="N698" t="s">
        <v>523</v>
      </c>
      <c r="O698">
        <v>48212</v>
      </c>
      <c r="P698">
        <v>44500</v>
      </c>
      <c r="Q698">
        <v>11</v>
      </c>
      <c r="R698" t="s">
        <v>262</v>
      </c>
      <c r="S698">
        <v>25831.86</v>
      </c>
      <c r="T698">
        <v>25831.86</v>
      </c>
      <c r="U698">
        <v>0</v>
      </c>
      <c r="V698">
        <v>0</v>
      </c>
      <c r="W698">
        <v>6.3906999999999998</v>
      </c>
      <c r="X698">
        <v>165083.66770200001</v>
      </c>
      <c r="Y698" s="14">
        <v>165083.66770200001</v>
      </c>
      <c r="Z698">
        <v>0</v>
      </c>
      <c r="AA698">
        <v>0</v>
      </c>
      <c r="AB698">
        <v>0</v>
      </c>
      <c r="AC698" t="s">
        <v>523</v>
      </c>
      <c r="AD698">
        <v>5</v>
      </c>
      <c r="AE698">
        <v>5</v>
      </c>
      <c r="AF698">
        <v>0</v>
      </c>
      <c r="AG698">
        <v>0</v>
      </c>
      <c r="AH698" t="s">
        <v>523</v>
      </c>
      <c r="AI698">
        <v>4</v>
      </c>
      <c r="AJ698">
        <v>4</v>
      </c>
      <c r="AL698">
        <v>4</v>
      </c>
      <c r="AM698" t="s">
        <v>95</v>
      </c>
      <c r="AN698">
        <v>0</v>
      </c>
      <c r="AO698" t="s">
        <v>95</v>
      </c>
      <c r="AP698" t="s">
        <v>95</v>
      </c>
      <c r="AQ698">
        <v>1</v>
      </c>
      <c r="AS698">
        <v>1</v>
      </c>
      <c r="AT698" t="s">
        <v>92</v>
      </c>
      <c r="AU698" t="s">
        <v>95</v>
      </c>
      <c r="AV698" t="s">
        <v>94</v>
      </c>
      <c r="AW698">
        <v>25831.86</v>
      </c>
      <c r="AX698">
        <v>0</v>
      </c>
      <c r="AY698">
        <v>1</v>
      </c>
      <c r="AZ698">
        <v>165083.66770200001</v>
      </c>
      <c r="BA698">
        <v>0</v>
      </c>
      <c r="BB698" t="s">
        <v>116</v>
      </c>
      <c r="BC698" t="s">
        <v>2310</v>
      </c>
      <c r="BD698">
        <v>1119.7369130925695</v>
      </c>
      <c r="BE698">
        <v>0</v>
      </c>
      <c r="BF698">
        <v>0</v>
      </c>
      <c r="BG698">
        <v>1119.7369130925695</v>
      </c>
      <c r="BH698">
        <v>9165.9444074990224</v>
      </c>
      <c r="BI698">
        <v>0</v>
      </c>
      <c r="BJ698">
        <v>0</v>
      </c>
      <c r="BK698">
        <v>9165.9444074990224</v>
      </c>
      <c r="BL698">
        <v>132066.93416159999</v>
      </c>
      <c r="BM698">
        <v>0</v>
      </c>
      <c r="BN698">
        <v>0</v>
      </c>
      <c r="BO698">
        <v>132066.93416159999</v>
      </c>
      <c r="BP698">
        <v>1119.7369130925695</v>
      </c>
      <c r="BQ698">
        <v>0</v>
      </c>
      <c r="BR698">
        <v>0</v>
      </c>
      <c r="BS698" s="14">
        <v>1119.7369130925695</v>
      </c>
      <c r="BT698" s="15">
        <v>5817.1452372072081</v>
      </c>
      <c r="BU698" s="15">
        <v>0</v>
      </c>
      <c r="BV698" s="15">
        <v>0</v>
      </c>
      <c r="BW698" s="15">
        <v>5817.1452372072081</v>
      </c>
      <c r="BX698" s="15">
        <v>47617.997791398171</v>
      </c>
      <c r="BY698" s="15">
        <v>0</v>
      </c>
      <c r="BZ698" s="15">
        <v>0</v>
      </c>
      <c r="CA698" s="15">
        <v>47617.997791398171</v>
      </c>
      <c r="CB698" s="15">
        <v>686100.9296629281</v>
      </c>
      <c r="CC698" s="15">
        <v>0</v>
      </c>
      <c r="CD698" s="15">
        <v>0</v>
      </c>
      <c r="CE698" s="15">
        <v>686100.9296629281</v>
      </c>
      <c r="CF698" s="15">
        <v>5817.1452372072081</v>
      </c>
      <c r="CG698" s="15">
        <v>0</v>
      </c>
      <c r="CH698" s="15">
        <v>0</v>
      </c>
      <c r="CI698" s="15">
        <v>5817.1452372072081</v>
      </c>
      <c r="CJ698" s="15" t="s">
        <v>96</v>
      </c>
      <c r="CK698" s="15" t="s">
        <v>523</v>
      </c>
      <c r="CL698" s="15" t="s">
        <v>523</v>
      </c>
      <c r="CM698" s="15" t="s">
        <v>523</v>
      </c>
      <c r="CN698" s="15">
        <v>1119.7369130925695</v>
      </c>
      <c r="CO698" s="15">
        <v>9165.9444074990224</v>
      </c>
      <c r="CP698" s="15">
        <v>132066.93416159999</v>
      </c>
      <c r="CQ698" s="15">
        <v>1119.7369130925695</v>
      </c>
      <c r="CR698" s="14">
        <v>1119.7369130925695</v>
      </c>
      <c r="CS698">
        <v>175.21349978759284</v>
      </c>
      <c r="CT698">
        <v>1434.262977060263</v>
      </c>
      <c r="CU698">
        <v>20665.487999999998</v>
      </c>
      <c r="CV698">
        <v>175.21349978759284</v>
      </c>
      <c r="CW698">
        <v>175.21349978759284</v>
      </c>
      <c r="CX698">
        <v>4</v>
      </c>
      <c r="CY698" s="21">
        <f t="shared" si="10"/>
        <v>6.7828448972545074E-3</v>
      </c>
      <c r="CZ698" s="21" t="e">
        <f>VLOOKUP(F698,#REF!,12,0)</f>
        <v>#REF!</v>
      </c>
      <c r="DB698" s="16"/>
    </row>
    <row r="699" spans="1:106">
      <c r="A699" t="s">
        <v>1404</v>
      </c>
      <c r="B699" t="s">
        <v>1526</v>
      </c>
      <c r="C699" t="s">
        <v>2311</v>
      </c>
      <c r="D699" t="s">
        <v>2462</v>
      </c>
      <c r="E699" t="s">
        <v>1404</v>
      </c>
      <c r="F699" t="s">
        <v>1526</v>
      </c>
      <c r="I699" t="s">
        <v>1526</v>
      </c>
      <c r="J699" t="s">
        <v>523</v>
      </c>
      <c r="K699" t="s">
        <v>128</v>
      </c>
      <c r="L699" t="s">
        <v>89</v>
      </c>
      <c r="M699" t="s">
        <v>1406</v>
      </c>
      <c r="N699" t="s">
        <v>523</v>
      </c>
      <c r="O699">
        <v>48059</v>
      </c>
      <c r="P699">
        <v>44500</v>
      </c>
      <c r="Q699">
        <v>10</v>
      </c>
      <c r="R699" t="s">
        <v>262</v>
      </c>
      <c r="S699">
        <v>11378</v>
      </c>
      <c r="T699">
        <v>11378</v>
      </c>
      <c r="U699">
        <v>0</v>
      </c>
      <c r="V699">
        <v>0</v>
      </c>
      <c r="W699">
        <v>6.3906999999999998</v>
      </c>
      <c r="X699">
        <v>72713.384600000005</v>
      </c>
      <c r="Y699" s="14">
        <v>72713.384600000005</v>
      </c>
      <c r="Z699">
        <v>0</v>
      </c>
      <c r="AA699">
        <v>0</v>
      </c>
      <c r="AB699">
        <v>0</v>
      </c>
      <c r="AC699" t="s">
        <v>523</v>
      </c>
      <c r="AD699">
        <v>5</v>
      </c>
      <c r="AE699">
        <v>5</v>
      </c>
      <c r="AF699">
        <v>0</v>
      </c>
      <c r="AG699">
        <v>0</v>
      </c>
      <c r="AH699" t="s">
        <v>523</v>
      </c>
      <c r="AI699">
        <v>4</v>
      </c>
      <c r="AJ699">
        <v>4</v>
      </c>
      <c r="AL699">
        <v>4</v>
      </c>
      <c r="AM699" t="s">
        <v>95</v>
      </c>
      <c r="AN699">
        <v>0</v>
      </c>
      <c r="AO699" t="s">
        <v>95</v>
      </c>
      <c r="AP699" t="s">
        <v>95</v>
      </c>
      <c r="AQ699">
        <v>1</v>
      </c>
      <c r="AS699">
        <v>1</v>
      </c>
      <c r="AT699" t="s">
        <v>92</v>
      </c>
      <c r="AU699" t="s">
        <v>95</v>
      </c>
      <c r="AV699" t="s">
        <v>94</v>
      </c>
      <c r="AW699">
        <v>11378</v>
      </c>
      <c r="AX699">
        <v>0</v>
      </c>
      <c r="AY699">
        <v>1</v>
      </c>
      <c r="AZ699">
        <v>72713.384600000005</v>
      </c>
      <c r="BA699">
        <v>0</v>
      </c>
      <c r="BB699" t="s">
        <v>116</v>
      </c>
      <c r="BC699" t="s">
        <v>2311</v>
      </c>
      <c r="BD699">
        <v>493.20360969621447</v>
      </c>
      <c r="BE699">
        <v>0</v>
      </c>
      <c r="BF699">
        <v>0</v>
      </c>
      <c r="BG699">
        <v>493.20360969621447</v>
      </c>
      <c r="BH699">
        <v>3686.4118176786424</v>
      </c>
      <c r="BI699">
        <v>0</v>
      </c>
      <c r="BJ699">
        <v>0</v>
      </c>
      <c r="BK699">
        <v>3686.4118176786424</v>
      </c>
      <c r="BL699">
        <v>58170.707680000007</v>
      </c>
      <c r="BM699">
        <v>0</v>
      </c>
      <c r="BN699">
        <v>0</v>
      </c>
      <c r="BO699">
        <v>58170.707680000007</v>
      </c>
      <c r="BP699">
        <v>493.20360969621447</v>
      </c>
      <c r="BQ699">
        <v>0</v>
      </c>
      <c r="BR699">
        <v>0</v>
      </c>
      <c r="BS699" s="14">
        <v>493.20360969621447</v>
      </c>
      <c r="BT699" s="15">
        <v>2562.242072732804</v>
      </c>
      <c r="BU699" s="15">
        <v>0</v>
      </c>
      <c r="BV699" s="15">
        <v>0</v>
      </c>
      <c r="BW699" s="15">
        <v>2562.242072732804</v>
      </c>
      <c r="BX699" s="15">
        <v>19151.278034022314</v>
      </c>
      <c r="BY699" s="15">
        <v>0</v>
      </c>
      <c r="BZ699" s="15">
        <v>0</v>
      </c>
      <c r="CA699" s="15">
        <v>19151.278034022314</v>
      </c>
      <c r="CB699" s="15">
        <v>302202.64346836804</v>
      </c>
      <c r="CC699" s="15">
        <v>0</v>
      </c>
      <c r="CD699" s="15">
        <v>0</v>
      </c>
      <c r="CE699" s="15">
        <v>302202.64346836804</v>
      </c>
      <c r="CF699" s="15">
        <v>2562.242072732804</v>
      </c>
      <c r="CG699" s="15">
        <v>0</v>
      </c>
      <c r="CH699" s="15">
        <v>0</v>
      </c>
      <c r="CI699" s="15">
        <v>2562.242072732804</v>
      </c>
      <c r="CJ699" s="15" t="s">
        <v>96</v>
      </c>
      <c r="CK699" s="15" t="s">
        <v>523</v>
      </c>
      <c r="CL699" s="15" t="s">
        <v>523</v>
      </c>
      <c r="CM699" s="15" t="s">
        <v>523</v>
      </c>
      <c r="CN699" s="15">
        <v>493.20360969621447</v>
      </c>
      <c r="CO699" s="15">
        <v>3686.4118176786424</v>
      </c>
      <c r="CP699" s="15">
        <v>58170.707680000007</v>
      </c>
      <c r="CQ699" s="15">
        <v>493.20360969621447</v>
      </c>
      <c r="CR699" s="14">
        <v>493.20360969621447</v>
      </c>
      <c r="CS699">
        <v>77.175209240961792</v>
      </c>
      <c r="CT699">
        <v>576.84006723498874</v>
      </c>
      <c r="CU699">
        <v>9102.4000000000015</v>
      </c>
      <c r="CV699">
        <v>77.175209240961792</v>
      </c>
      <c r="CW699">
        <v>77.175209240961792</v>
      </c>
      <c r="CX699">
        <v>4</v>
      </c>
      <c r="CY699" s="21">
        <f t="shared" si="10"/>
        <v>6.7828448972545065E-3</v>
      </c>
      <c r="CZ699" s="21" t="e">
        <f>VLOOKUP(F699,#REF!,12,0)</f>
        <v>#REF!</v>
      </c>
      <c r="DB699" s="16"/>
    </row>
    <row r="700" spans="1:106">
      <c r="A700" t="s">
        <v>1404</v>
      </c>
      <c r="B700" t="s">
        <v>1527</v>
      </c>
      <c r="C700" t="s">
        <v>2312</v>
      </c>
      <c r="D700" t="s">
        <v>2462</v>
      </c>
      <c r="E700" t="s">
        <v>1404</v>
      </c>
      <c r="F700" t="s">
        <v>1527</v>
      </c>
      <c r="I700" t="s">
        <v>1527</v>
      </c>
      <c r="J700" t="s">
        <v>523</v>
      </c>
      <c r="K700" t="s">
        <v>128</v>
      </c>
      <c r="L700" t="s">
        <v>89</v>
      </c>
      <c r="M700" t="s">
        <v>1406</v>
      </c>
      <c r="N700" t="s">
        <v>523</v>
      </c>
      <c r="O700">
        <v>48151</v>
      </c>
      <c r="P700">
        <v>44500</v>
      </c>
      <c r="Q700">
        <v>11</v>
      </c>
      <c r="R700" t="s">
        <v>262</v>
      </c>
      <c r="S700">
        <v>12209.27</v>
      </c>
      <c r="T700">
        <v>12209.27</v>
      </c>
      <c r="U700">
        <v>0</v>
      </c>
      <c r="V700">
        <v>0</v>
      </c>
      <c r="W700">
        <v>6.3906999999999998</v>
      </c>
      <c r="X700">
        <v>78025.781789000001</v>
      </c>
      <c r="Y700" s="14">
        <v>78025.781789000001</v>
      </c>
      <c r="Z700">
        <v>0</v>
      </c>
      <c r="AA700">
        <v>0</v>
      </c>
      <c r="AB700">
        <v>0</v>
      </c>
      <c r="AC700" t="s">
        <v>523</v>
      </c>
      <c r="AD700">
        <v>5</v>
      </c>
      <c r="AE700">
        <v>5</v>
      </c>
      <c r="AF700">
        <v>0</v>
      </c>
      <c r="AG700">
        <v>0</v>
      </c>
      <c r="AH700" t="s">
        <v>523</v>
      </c>
      <c r="AI700">
        <v>4</v>
      </c>
      <c r="AJ700">
        <v>4</v>
      </c>
      <c r="AL700">
        <v>4</v>
      </c>
      <c r="AM700" t="s">
        <v>95</v>
      </c>
      <c r="AN700">
        <v>0</v>
      </c>
      <c r="AO700" t="s">
        <v>95</v>
      </c>
      <c r="AP700" t="s">
        <v>95</v>
      </c>
      <c r="AQ700">
        <v>1</v>
      </c>
      <c r="AS700">
        <v>1</v>
      </c>
      <c r="AT700" t="s">
        <v>92</v>
      </c>
      <c r="AU700" t="s">
        <v>95</v>
      </c>
      <c r="AV700" t="s">
        <v>94</v>
      </c>
      <c r="AW700">
        <v>12209.27</v>
      </c>
      <c r="AX700">
        <v>0</v>
      </c>
      <c r="AY700">
        <v>1</v>
      </c>
      <c r="AZ700">
        <v>78025.781789000001</v>
      </c>
      <c r="BA700">
        <v>0</v>
      </c>
      <c r="BB700" t="s">
        <v>116</v>
      </c>
      <c r="BC700" t="s">
        <v>2312</v>
      </c>
      <c r="BD700">
        <v>529.23677586181225</v>
      </c>
      <c r="BE700">
        <v>0</v>
      </c>
      <c r="BF700">
        <v>0</v>
      </c>
      <c r="BG700">
        <v>529.23677586181225</v>
      </c>
      <c r="BH700">
        <v>4332.2273377196052</v>
      </c>
      <c r="BI700">
        <v>0</v>
      </c>
      <c r="BJ700">
        <v>0</v>
      </c>
      <c r="BK700">
        <v>4332.2273377196052</v>
      </c>
      <c r="BL700">
        <v>62420.625431200009</v>
      </c>
      <c r="BM700">
        <v>0</v>
      </c>
      <c r="BN700">
        <v>0</v>
      </c>
      <c r="BO700">
        <v>62420.625431200009</v>
      </c>
      <c r="BP700">
        <v>529.23677586181225</v>
      </c>
      <c r="BQ700">
        <v>0</v>
      </c>
      <c r="BR700">
        <v>0</v>
      </c>
      <c r="BS700" s="14">
        <v>529.23677586181225</v>
      </c>
      <c r="BT700" s="15">
        <v>2749.4379742797009</v>
      </c>
      <c r="BU700" s="15">
        <v>0</v>
      </c>
      <c r="BV700" s="15">
        <v>0</v>
      </c>
      <c r="BW700" s="15">
        <v>2749.4379742797009</v>
      </c>
      <c r="BX700" s="15">
        <v>22506.354242187121</v>
      </c>
      <c r="BY700" s="15">
        <v>0</v>
      </c>
      <c r="BZ700" s="15">
        <v>0</v>
      </c>
      <c r="CA700" s="15">
        <v>22506.354242187121</v>
      </c>
      <c r="CB700" s="15">
        <v>324281.3911776272</v>
      </c>
      <c r="CC700" s="15">
        <v>0</v>
      </c>
      <c r="CD700" s="15">
        <v>0</v>
      </c>
      <c r="CE700" s="15">
        <v>324281.3911776272</v>
      </c>
      <c r="CF700" s="15">
        <v>2749.4379742797009</v>
      </c>
      <c r="CG700" s="15">
        <v>0</v>
      </c>
      <c r="CH700" s="15">
        <v>0</v>
      </c>
      <c r="CI700" s="15">
        <v>2749.4379742797009</v>
      </c>
      <c r="CJ700" s="15" t="s">
        <v>96</v>
      </c>
      <c r="CK700" s="15" t="s">
        <v>523</v>
      </c>
      <c r="CL700" s="15" t="s">
        <v>523</v>
      </c>
      <c r="CM700" s="15" t="s">
        <v>523</v>
      </c>
      <c r="CN700" s="15">
        <v>529.23677586181225</v>
      </c>
      <c r="CO700" s="15">
        <v>4332.2273377196052</v>
      </c>
      <c r="CP700" s="15">
        <v>62420.625431200009</v>
      </c>
      <c r="CQ700" s="15">
        <v>529.23677586181225</v>
      </c>
      <c r="CR700" s="14">
        <v>529.23677586181225</v>
      </c>
      <c r="CS700">
        <v>82.813584718702529</v>
      </c>
      <c r="CT700">
        <v>677.89558854579388</v>
      </c>
      <c r="CU700">
        <v>9767.4160000000011</v>
      </c>
      <c r="CV700">
        <v>82.813584718702529</v>
      </c>
      <c r="CW700">
        <v>82.813584718702529</v>
      </c>
      <c r="CX700">
        <v>4</v>
      </c>
      <c r="CY700" s="21">
        <f t="shared" si="10"/>
        <v>6.7828448972545065E-3</v>
      </c>
      <c r="CZ700" s="21" t="e">
        <f>VLOOKUP(F700,#REF!,12,0)</f>
        <v>#REF!</v>
      </c>
      <c r="DB700" s="16"/>
    </row>
    <row r="701" spans="1:106">
      <c r="A701" t="s">
        <v>1404</v>
      </c>
      <c r="B701" t="s">
        <v>1528</v>
      </c>
      <c r="C701" t="s">
        <v>2313</v>
      </c>
      <c r="D701" t="s">
        <v>2462</v>
      </c>
      <c r="E701" t="s">
        <v>1404</v>
      </c>
      <c r="F701" t="s">
        <v>1528</v>
      </c>
      <c r="I701" t="s">
        <v>1528</v>
      </c>
      <c r="J701" t="s">
        <v>523</v>
      </c>
      <c r="K701" t="s">
        <v>128</v>
      </c>
      <c r="L701" t="s">
        <v>89</v>
      </c>
      <c r="M701" t="s">
        <v>1406</v>
      </c>
      <c r="N701" t="s">
        <v>523</v>
      </c>
      <c r="O701">
        <v>48151</v>
      </c>
      <c r="P701">
        <v>44500</v>
      </c>
      <c r="Q701">
        <v>11</v>
      </c>
      <c r="R701" t="s">
        <v>262</v>
      </c>
      <c r="S701">
        <v>24760.84</v>
      </c>
      <c r="T701">
        <v>24760.84</v>
      </c>
      <c r="U701">
        <v>0</v>
      </c>
      <c r="V701">
        <v>0</v>
      </c>
      <c r="W701">
        <v>6.3906999999999998</v>
      </c>
      <c r="X701">
        <v>158239.10018799998</v>
      </c>
      <c r="Y701" s="14">
        <v>158239.10018799998</v>
      </c>
      <c r="Z701">
        <v>0</v>
      </c>
      <c r="AA701">
        <v>0</v>
      </c>
      <c r="AB701">
        <v>0</v>
      </c>
      <c r="AC701" t="s">
        <v>523</v>
      </c>
      <c r="AD701">
        <v>5</v>
      </c>
      <c r="AE701">
        <v>5</v>
      </c>
      <c r="AF701">
        <v>0</v>
      </c>
      <c r="AG701">
        <v>0</v>
      </c>
      <c r="AH701" t="s">
        <v>523</v>
      </c>
      <c r="AI701">
        <v>4</v>
      </c>
      <c r="AJ701">
        <v>4</v>
      </c>
      <c r="AL701">
        <v>4</v>
      </c>
      <c r="AM701" t="s">
        <v>95</v>
      </c>
      <c r="AN701">
        <v>0</v>
      </c>
      <c r="AO701" t="s">
        <v>95</v>
      </c>
      <c r="AP701" t="s">
        <v>95</v>
      </c>
      <c r="AQ701">
        <v>1</v>
      </c>
      <c r="AS701">
        <v>1</v>
      </c>
      <c r="AT701" t="s">
        <v>92</v>
      </c>
      <c r="AU701" t="s">
        <v>95</v>
      </c>
      <c r="AV701" t="s">
        <v>94</v>
      </c>
      <c r="AW701">
        <v>24760.84</v>
      </c>
      <c r="AX701">
        <v>0</v>
      </c>
      <c r="AY701">
        <v>1</v>
      </c>
      <c r="AZ701">
        <v>158239.10018799998</v>
      </c>
      <c r="BA701">
        <v>0</v>
      </c>
      <c r="BB701" t="s">
        <v>116</v>
      </c>
      <c r="BC701" t="s">
        <v>2313</v>
      </c>
      <c r="BD701">
        <v>1073.3112732563204</v>
      </c>
      <c r="BE701">
        <v>0</v>
      </c>
      <c r="BF701">
        <v>0</v>
      </c>
      <c r="BG701">
        <v>1073.3112732563204</v>
      </c>
      <c r="BH701">
        <v>8785.913322655746</v>
      </c>
      <c r="BI701">
        <v>0</v>
      </c>
      <c r="BJ701">
        <v>0</v>
      </c>
      <c r="BK701">
        <v>8785.913322655746</v>
      </c>
      <c r="BL701">
        <v>126591.28015039999</v>
      </c>
      <c r="BM701">
        <v>0</v>
      </c>
      <c r="BN701">
        <v>0</v>
      </c>
      <c r="BO701">
        <v>126591.28015039999</v>
      </c>
      <c r="BP701">
        <v>1073.3112732563204</v>
      </c>
      <c r="BQ701">
        <v>0</v>
      </c>
      <c r="BR701">
        <v>0</v>
      </c>
      <c r="BS701" s="14">
        <v>1073.3112732563204</v>
      </c>
      <c r="BT701" s="15">
        <v>5575.9593956939107</v>
      </c>
      <c r="BU701" s="15">
        <v>0</v>
      </c>
      <c r="BV701" s="15">
        <v>0</v>
      </c>
      <c r="BW701" s="15">
        <v>5575.9593956939107</v>
      </c>
      <c r="BX701" s="15">
        <v>45643.698302528865</v>
      </c>
      <c r="BY701" s="15">
        <v>0</v>
      </c>
      <c r="BZ701" s="15">
        <v>0</v>
      </c>
      <c r="CA701" s="15">
        <v>45643.698302528865</v>
      </c>
      <c r="CB701" s="15">
        <v>657654.35950934305</v>
      </c>
      <c r="CC701" s="15">
        <v>0</v>
      </c>
      <c r="CD701" s="15">
        <v>0</v>
      </c>
      <c r="CE701" s="15">
        <v>657654.35950934305</v>
      </c>
      <c r="CF701" s="15">
        <v>5575.9593956939107</v>
      </c>
      <c r="CG701" s="15">
        <v>0</v>
      </c>
      <c r="CH701" s="15">
        <v>0</v>
      </c>
      <c r="CI701" s="15">
        <v>5575.9593956939107</v>
      </c>
      <c r="CJ701" s="15" t="s">
        <v>96</v>
      </c>
      <c r="CK701" s="15" t="s">
        <v>523</v>
      </c>
      <c r="CL701" s="15" t="s">
        <v>523</v>
      </c>
      <c r="CM701" s="15" t="s">
        <v>523</v>
      </c>
      <c r="CN701" s="15">
        <v>1073.3112732563204</v>
      </c>
      <c r="CO701" s="15">
        <v>8785.913322655746</v>
      </c>
      <c r="CP701" s="15">
        <v>126591.28015039999</v>
      </c>
      <c r="CQ701" s="15">
        <v>1073.3112732563204</v>
      </c>
      <c r="CR701" s="14">
        <v>1073.3112732563204</v>
      </c>
      <c r="CS701">
        <v>167.94893724573527</v>
      </c>
      <c r="CT701">
        <v>1374.7967081314639</v>
      </c>
      <c r="CU701">
        <v>19808.671999999999</v>
      </c>
      <c r="CV701">
        <v>167.94893724573527</v>
      </c>
      <c r="CW701">
        <v>167.94893724573527</v>
      </c>
      <c r="CX701">
        <v>4</v>
      </c>
      <c r="CY701" s="21">
        <f t="shared" si="10"/>
        <v>6.7828448972545074E-3</v>
      </c>
      <c r="CZ701" s="21" t="e">
        <f>VLOOKUP(F701,#REF!,12,0)</f>
        <v>#REF!</v>
      </c>
      <c r="DB701" s="16"/>
    </row>
    <row r="702" spans="1:106">
      <c r="A702" t="s">
        <v>1404</v>
      </c>
      <c r="B702" t="s">
        <v>1529</v>
      </c>
      <c r="C702" t="s">
        <v>2314</v>
      </c>
      <c r="D702" t="s">
        <v>2462</v>
      </c>
      <c r="E702" t="s">
        <v>1404</v>
      </c>
      <c r="F702" t="s">
        <v>1529</v>
      </c>
      <c r="I702" t="s">
        <v>1529</v>
      </c>
      <c r="J702" t="s">
        <v>523</v>
      </c>
      <c r="K702" t="s">
        <v>128</v>
      </c>
      <c r="L702" t="s">
        <v>89</v>
      </c>
      <c r="M702" t="s">
        <v>1406</v>
      </c>
      <c r="N702" t="s">
        <v>523</v>
      </c>
      <c r="O702">
        <v>48029</v>
      </c>
      <c r="P702">
        <v>44500</v>
      </c>
      <c r="Q702">
        <v>10</v>
      </c>
      <c r="R702" t="s">
        <v>262</v>
      </c>
      <c r="S702">
        <v>114840</v>
      </c>
      <c r="T702">
        <v>114840</v>
      </c>
      <c r="U702">
        <v>0</v>
      </c>
      <c r="V702">
        <v>0</v>
      </c>
      <c r="W702">
        <v>6.3906999999999998</v>
      </c>
      <c r="X702">
        <v>733907.98800000001</v>
      </c>
      <c r="Y702" s="14">
        <v>733907.98800000001</v>
      </c>
      <c r="Z702">
        <v>0</v>
      </c>
      <c r="AA702">
        <v>0</v>
      </c>
      <c r="AB702">
        <v>0</v>
      </c>
      <c r="AC702" t="s">
        <v>523</v>
      </c>
      <c r="AD702">
        <v>5</v>
      </c>
      <c r="AE702">
        <v>5</v>
      </c>
      <c r="AF702">
        <v>0</v>
      </c>
      <c r="AG702">
        <v>0</v>
      </c>
      <c r="AH702" t="s">
        <v>523</v>
      </c>
      <c r="AI702">
        <v>4</v>
      </c>
      <c r="AJ702">
        <v>4</v>
      </c>
      <c r="AL702">
        <v>4</v>
      </c>
      <c r="AM702" t="s">
        <v>95</v>
      </c>
      <c r="AN702">
        <v>0</v>
      </c>
      <c r="AO702" t="s">
        <v>95</v>
      </c>
      <c r="AP702" t="s">
        <v>95</v>
      </c>
      <c r="AQ702">
        <v>1</v>
      </c>
      <c r="AS702">
        <v>1</v>
      </c>
      <c r="AT702" t="s">
        <v>92</v>
      </c>
      <c r="AU702" t="s">
        <v>95</v>
      </c>
      <c r="AV702" t="s">
        <v>94</v>
      </c>
      <c r="AW702">
        <v>114840</v>
      </c>
      <c r="AX702">
        <v>0</v>
      </c>
      <c r="AY702">
        <v>1</v>
      </c>
      <c r="AZ702">
        <v>733907.98800000001</v>
      </c>
      <c r="BA702">
        <v>0</v>
      </c>
      <c r="BB702" t="s">
        <v>116</v>
      </c>
      <c r="BC702" t="s">
        <v>2314</v>
      </c>
      <c r="BD702">
        <v>4977.9840514601219</v>
      </c>
      <c r="BE702">
        <v>0</v>
      </c>
      <c r="BF702">
        <v>0</v>
      </c>
      <c r="BG702">
        <v>4977.9840514601219</v>
      </c>
      <c r="BH702">
        <v>37207.552570066378</v>
      </c>
      <c r="BI702">
        <v>0</v>
      </c>
      <c r="BJ702">
        <v>0</v>
      </c>
      <c r="BK702">
        <v>37207.552570066378</v>
      </c>
      <c r="BL702">
        <v>587126.39040000003</v>
      </c>
      <c r="BM702">
        <v>0</v>
      </c>
      <c r="BN702">
        <v>0</v>
      </c>
      <c r="BO702">
        <v>587126.39040000003</v>
      </c>
      <c r="BP702">
        <v>4977.9840514601219</v>
      </c>
      <c r="BQ702">
        <v>0</v>
      </c>
      <c r="BR702">
        <v>0</v>
      </c>
      <c r="BS702" s="14">
        <v>4977.9840514601219</v>
      </c>
      <c r="BT702" s="15">
        <v>25861.124945740481</v>
      </c>
      <c r="BU702" s="15">
        <v>0</v>
      </c>
      <c r="BV702" s="15">
        <v>0</v>
      </c>
      <c r="BW702" s="15">
        <v>25861.124945740481</v>
      </c>
      <c r="BX702" s="15">
        <v>193296.95635675185</v>
      </c>
      <c r="BY702" s="15">
        <v>0</v>
      </c>
      <c r="BZ702" s="15">
        <v>0</v>
      </c>
      <c r="CA702" s="15">
        <v>193296.95635675185</v>
      </c>
      <c r="CB702" s="15">
        <v>3050180.3107670401</v>
      </c>
      <c r="CC702" s="15">
        <v>0</v>
      </c>
      <c r="CD702" s="15">
        <v>0</v>
      </c>
      <c r="CE702" s="15">
        <v>3050180.3107670401</v>
      </c>
      <c r="CF702" s="15">
        <v>25861.124945740481</v>
      </c>
      <c r="CG702" s="15">
        <v>0</v>
      </c>
      <c r="CH702" s="15">
        <v>0</v>
      </c>
      <c r="CI702" s="15">
        <v>25861.124945740481</v>
      </c>
      <c r="CJ702" s="15" t="s">
        <v>96</v>
      </c>
      <c r="CK702" s="15" t="s">
        <v>523</v>
      </c>
      <c r="CL702" s="15" t="s">
        <v>523</v>
      </c>
      <c r="CM702" s="15" t="s">
        <v>523</v>
      </c>
      <c r="CN702" s="15">
        <v>4977.9840514601219</v>
      </c>
      <c r="CO702" s="15">
        <v>37207.552570066378</v>
      </c>
      <c r="CP702" s="15">
        <v>587126.39040000003</v>
      </c>
      <c r="CQ702" s="15">
        <v>4977.9840514601219</v>
      </c>
      <c r="CR702" s="14">
        <v>4977.9840514601219</v>
      </c>
      <c r="CS702">
        <v>778.9419080007076</v>
      </c>
      <c r="CT702">
        <v>5822.1403868224734</v>
      </c>
      <c r="CU702">
        <v>91872.000000000015</v>
      </c>
      <c r="CV702">
        <v>778.9419080007076</v>
      </c>
      <c r="CW702">
        <v>778.9419080007076</v>
      </c>
      <c r="CX702">
        <v>4</v>
      </c>
      <c r="CY702" s="21">
        <f t="shared" si="10"/>
        <v>6.7828448972545065E-3</v>
      </c>
      <c r="CZ702" s="21" t="e">
        <f>VLOOKUP(F702,#REF!,12,0)</f>
        <v>#REF!</v>
      </c>
      <c r="DB702" s="16"/>
    </row>
    <row r="703" spans="1:106">
      <c r="A703" t="s">
        <v>1404</v>
      </c>
      <c r="B703" t="s">
        <v>1530</v>
      </c>
      <c r="C703" t="s">
        <v>2315</v>
      </c>
      <c r="D703" t="s">
        <v>2462</v>
      </c>
      <c r="E703" t="s">
        <v>1404</v>
      </c>
      <c r="F703" t="s">
        <v>1530</v>
      </c>
      <c r="I703" t="s">
        <v>1530</v>
      </c>
      <c r="J703" t="s">
        <v>523</v>
      </c>
      <c r="K703" t="s">
        <v>128</v>
      </c>
      <c r="L703" t="s">
        <v>89</v>
      </c>
      <c r="M703" t="s">
        <v>1406</v>
      </c>
      <c r="N703" t="s">
        <v>523</v>
      </c>
      <c r="O703">
        <v>48059</v>
      </c>
      <c r="P703">
        <v>44500</v>
      </c>
      <c r="Q703">
        <v>10</v>
      </c>
      <c r="R703" t="s">
        <v>262</v>
      </c>
      <c r="S703">
        <v>73534.179999999993</v>
      </c>
      <c r="T703">
        <v>73534.179999999993</v>
      </c>
      <c r="U703">
        <v>0</v>
      </c>
      <c r="V703">
        <v>0</v>
      </c>
      <c r="W703">
        <v>6.3906999999999998</v>
      </c>
      <c r="X703">
        <v>469934.88412599993</v>
      </c>
      <c r="Y703" s="14">
        <v>469934.88412599993</v>
      </c>
      <c r="Z703">
        <v>0</v>
      </c>
      <c r="AA703">
        <v>0</v>
      </c>
      <c r="AB703">
        <v>0</v>
      </c>
      <c r="AC703" t="s">
        <v>523</v>
      </c>
      <c r="AD703">
        <v>5</v>
      </c>
      <c r="AE703">
        <v>5</v>
      </c>
      <c r="AF703">
        <v>0</v>
      </c>
      <c r="AG703">
        <v>0</v>
      </c>
      <c r="AH703" t="s">
        <v>523</v>
      </c>
      <c r="AI703">
        <v>4</v>
      </c>
      <c r="AJ703">
        <v>4</v>
      </c>
      <c r="AL703">
        <v>4</v>
      </c>
      <c r="AM703" t="s">
        <v>95</v>
      </c>
      <c r="AN703">
        <v>0</v>
      </c>
      <c r="AO703" t="s">
        <v>95</v>
      </c>
      <c r="AP703" t="s">
        <v>95</v>
      </c>
      <c r="AQ703">
        <v>1</v>
      </c>
      <c r="AS703">
        <v>1</v>
      </c>
      <c r="AT703" t="s">
        <v>92</v>
      </c>
      <c r="AU703" t="s">
        <v>95</v>
      </c>
      <c r="AV703" t="s">
        <v>94</v>
      </c>
      <c r="AW703">
        <v>73534.179999999993</v>
      </c>
      <c r="AX703">
        <v>0</v>
      </c>
      <c r="AY703">
        <v>1</v>
      </c>
      <c r="AZ703">
        <v>469934.88412599993</v>
      </c>
      <c r="BA703">
        <v>0</v>
      </c>
      <c r="BB703" t="s">
        <v>116</v>
      </c>
      <c r="BC703" t="s">
        <v>2315</v>
      </c>
      <c r="BD703">
        <v>3187.4954308359265</v>
      </c>
      <c r="BE703">
        <v>0</v>
      </c>
      <c r="BF703">
        <v>0</v>
      </c>
      <c r="BG703">
        <v>3187.4954308359265</v>
      </c>
      <c r="BH703">
        <v>23824.685371357733</v>
      </c>
      <c r="BI703">
        <v>0</v>
      </c>
      <c r="BJ703">
        <v>0</v>
      </c>
      <c r="BK703">
        <v>23824.685371357733</v>
      </c>
      <c r="BL703">
        <v>375947.90730079991</v>
      </c>
      <c r="BM703">
        <v>0</v>
      </c>
      <c r="BN703">
        <v>0</v>
      </c>
      <c r="BO703">
        <v>375947.90730079991</v>
      </c>
      <c r="BP703">
        <v>3187.4954308359265</v>
      </c>
      <c r="BQ703">
        <v>0</v>
      </c>
      <c r="BR703">
        <v>0</v>
      </c>
      <c r="BS703" s="14">
        <v>3187.4954308359265</v>
      </c>
      <c r="BT703" s="15">
        <v>16559.357512735722</v>
      </c>
      <c r="BU703" s="15">
        <v>0</v>
      </c>
      <c r="BV703" s="15">
        <v>0</v>
      </c>
      <c r="BW703" s="15">
        <v>16559.357512735722</v>
      </c>
      <c r="BX703" s="15">
        <v>123771.62297274056</v>
      </c>
      <c r="BY703" s="15">
        <v>0</v>
      </c>
      <c r="BZ703" s="15">
        <v>0</v>
      </c>
      <c r="CA703" s="15">
        <v>123771.62297274056</v>
      </c>
      <c r="CB703" s="15">
        <v>1953086.9732183856</v>
      </c>
      <c r="CC703" s="15">
        <v>0</v>
      </c>
      <c r="CD703" s="15">
        <v>0</v>
      </c>
      <c r="CE703" s="15">
        <v>1953086.9732183856</v>
      </c>
      <c r="CF703" s="15">
        <v>16559.357512735722</v>
      </c>
      <c r="CG703" s="15">
        <v>0</v>
      </c>
      <c r="CH703" s="15">
        <v>0</v>
      </c>
      <c r="CI703" s="15">
        <v>16559.357512735722</v>
      </c>
      <c r="CJ703" s="15" t="s">
        <v>96</v>
      </c>
      <c r="CK703" s="15" t="s">
        <v>523</v>
      </c>
      <c r="CL703" s="15" t="s">
        <v>523</v>
      </c>
      <c r="CM703" s="15" t="s">
        <v>523</v>
      </c>
      <c r="CN703" s="15">
        <v>3187.4954308359265</v>
      </c>
      <c r="CO703" s="15">
        <v>23824.685371357733</v>
      </c>
      <c r="CP703" s="15">
        <v>375947.90730079991</v>
      </c>
      <c r="CQ703" s="15">
        <v>3187.4954308359265</v>
      </c>
      <c r="CR703" s="14">
        <v>3187.4954308359265</v>
      </c>
      <c r="CS703">
        <v>498.77093758679433</v>
      </c>
      <c r="CT703">
        <v>3728.0243746941233</v>
      </c>
      <c r="CU703">
        <v>58827.34399999999</v>
      </c>
      <c r="CV703">
        <v>498.77093758679433</v>
      </c>
      <c r="CW703">
        <v>498.77093758679433</v>
      </c>
      <c r="CX703">
        <v>4</v>
      </c>
      <c r="CY703" s="21">
        <f t="shared" si="10"/>
        <v>6.7828448972545065E-3</v>
      </c>
      <c r="CZ703" s="21" t="e">
        <f>VLOOKUP(F703,#REF!,12,0)</f>
        <v>#REF!</v>
      </c>
      <c r="DB703" s="16"/>
    </row>
    <row r="704" spans="1:106">
      <c r="A704" t="s">
        <v>1404</v>
      </c>
      <c r="B704" t="s">
        <v>1531</v>
      </c>
      <c r="C704" t="s">
        <v>2316</v>
      </c>
      <c r="D704" t="s">
        <v>2462</v>
      </c>
      <c r="E704" t="s">
        <v>1404</v>
      </c>
      <c r="F704" t="s">
        <v>1531</v>
      </c>
      <c r="I704" t="s">
        <v>1531</v>
      </c>
      <c r="J704" t="s">
        <v>523</v>
      </c>
      <c r="K704" t="s">
        <v>128</v>
      </c>
      <c r="L704" t="s">
        <v>89</v>
      </c>
      <c r="M704" t="s">
        <v>1406</v>
      </c>
      <c r="N704" t="s">
        <v>523</v>
      </c>
      <c r="O704">
        <v>48239</v>
      </c>
      <c r="P704">
        <v>44500</v>
      </c>
      <c r="Q704">
        <v>11</v>
      </c>
      <c r="R704" t="s">
        <v>262</v>
      </c>
      <c r="S704">
        <v>8649</v>
      </c>
      <c r="T704">
        <v>8649</v>
      </c>
      <c r="U704">
        <v>0</v>
      </c>
      <c r="V704">
        <v>0</v>
      </c>
      <c r="W704">
        <v>6.3906999999999998</v>
      </c>
      <c r="X704">
        <v>55273.164299999997</v>
      </c>
      <c r="Y704" s="14">
        <v>55273.164299999997</v>
      </c>
      <c r="Z704">
        <v>0</v>
      </c>
      <c r="AA704">
        <v>0</v>
      </c>
      <c r="AB704">
        <v>0</v>
      </c>
      <c r="AC704" t="s">
        <v>523</v>
      </c>
      <c r="AD704">
        <v>5</v>
      </c>
      <c r="AE704">
        <v>5</v>
      </c>
      <c r="AF704">
        <v>0</v>
      </c>
      <c r="AG704">
        <v>0</v>
      </c>
      <c r="AH704" t="s">
        <v>523</v>
      </c>
      <c r="AI704">
        <v>4</v>
      </c>
      <c r="AJ704">
        <v>4</v>
      </c>
      <c r="AL704">
        <v>4</v>
      </c>
      <c r="AM704" t="s">
        <v>95</v>
      </c>
      <c r="AN704">
        <v>0</v>
      </c>
      <c r="AO704" t="s">
        <v>95</v>
      </c>
      <c r="AP704" t="s">
        <v>95</v>
      </c>
      <c r="AQ704">
        <v>1</v>
      </c>
      <c r="AS704">
        <v>1</v>
      </c>
      <c r="AT704" t="s">
        <v>92</v>
      </c>
      <c r="AU704" t="s">
        <v>95</v>
      </c>
      <c r="AV704" t="s">
        <v>94</v>
      </c>
      <c r="AW704">
        <v>8649</v>
      </c>
      <c r="AX704">
        <v>0</v>
      </c>
      <c r="AY704">
        <v>1</v>
      </c>
      <c r="AZ704">
        <v>55273.164299999997</v>
      </c>
      <c r="BA704">
        <v>0</v>
      </c>
      <c r="BB704" t="s">
        <v>116</v>
      </c>
      <c r="BC704" t="s">
        <v>2316</v>
      </c>
      <c r="BD704">
        <v>374.909300427365</v>
      </c>
      <c r="BE704">
        <v>0</v>
      </c>
      <c r="BF704">
        <v>0</v>
      </c>
      <c r="BG704">
        <v>374.909300427365</v>
      </c>
      <c r="BH704">
        <v>3068.933215821819</v>
      </c>
      <c r="BI704">
        <v>0</v>
      </c>
      <c r="BJ704">
        <v>0</v>
      </c>
      <c r="BK704">
        <v>3068.933215821819</v>
      </c>
      <c r="BL704">
        <v>44218.531439999992</v>
      </c>
      <c r="BM704">
        <v>0</v>
      </c>
      <c r="BN704">
        <v>0</v>
      </c>
      <c r="BO704">
        <v>44218.531439999992</v>
      </c>
      <c r="BP704">
        <v>374.909300427365</v>
      </c>
      <c r="BQ704">
        <v>0</v>
      </c>
      <c r="BR704">
        <v>0</v>
      </c>
      <c r="BS704" s="14">
        <v>374.909300427365</v>
      </c>
      <c r="BT704" s="15">
        <v>1947.6913066502038</v>
      </c>
      <c r="BU704" s="15">
        <v>0</v>
      </c>
      <c r="BV704" s="15">
        <v>0</v>
      </c>
      <c r="BW704" s="15">
        <v>1947.6913066502038</v>
      </c>
      <c r="BX704" s="15">
        <v>15943.414949515933</v>
      </c>
      <c r="BY704" s="15">
        <v>0</v>
      </c>
      <c r="BZ704" s="15">
        <v>0</v>
      </c>
      <c r="CA704" s="15">
        <v>15943.414949515933</v>
      </c>
      <c r="CB704" s="15">
        <v>229719.69268394395</v>
      </c>
      <c r="CC704" s="15">
        <v>0</v>
      </c>
      <c r="CD704" s="15">
        <v>0</v>
      </c>
      <c r="CE704" s="15">
        <v>229719.69268394395</v>
      </c>
      <c r="CF704" s="15">
        <v>1947.6913066502038</v>
      </c>
      <c r="CG704" s="15">
        <v>0</v>
      </c>
      <c r="CH704" s="15">
        <v>0</v>
      </c>
      <c r="CI704" s="15">
        <v>1947.6913066502038</v>
      </c>
      <c r="CJ704" s="15" t="s">
        <v>96</v>
      </c>
      <c r="CK704" s="15" t="s">
        <v>523</v>
      </c>
      <c r="CL704" s="15" t="s">
        <v>523</v>
      </c>
      <c r="CM704" s="15" t="s">
        <v>523</v>
      </c>
      <c r="CN704" s="15">
        <v>374.909300427365</v>
      </c>
      <c r="CO704" s="15">
        <v>3068.933215821819</v>
      </c>
      <c r="CP704" s="15">
        <v>44218.531439999992</v>
      </c>
      <c r="CQ704" s="15">
        <v>374.909300427365</v>
      </c>
      <c r="CR704" s="14">
        <v>374.909300427365</v>
      </c>
      <c r="CS704">
        <v>58.664825516354234</v>
      </c>
      <c r="CT704">
        <v>480.21863267276183</v>
      </c>
      <c r="CU704">
        <v>6919.1999999999989</v>
      </c>
      <c r="CV704">
        <v>58.664825516354234</v>
      </c>
      <c r="CW704">
        <v>58.664825516354234</v>
      </c>
      <c r="CX704">
        <v>4</v>
      </c>
      <c r="CY704" s="21">
        <f t="shared" si="10"/>
        <v>6.7828448972545074E-3</v>
      </c>
      <c r="CZ704" s="21" t="e">
        <f>VLOOKUP(F704,#REF!,12,0)</f>
        <v>#REF!</v>
      </c>
      <c r="DB704" s="16"/>
    </row>
    <row r="705" spans="1:106">
      <c r="A705" t="s">
        <v>1404</v>
      </c>
      <c r="B705" t="s">
        <v>1532</v>
      </c>
      <c r="C705" t="s">
        <v>2317</v>
      </c>
      <c r="D705" t="s">
        <v>2462</v>
      </c>
      <c r="E705" t="s">
        <v>1404</v>
      </c>
      <c r="F705" t="s">
        <v>1532</v>
      </c>
      <c r="I705" t="s">
        <v>1532</v>
      </c>
      <c r="J705" t="s">
        <v>523</v>
      </c>
      <c r="K705" t="s">
        <v>128</v>
      </c>
      <c r="L705" t="s">
        <v>89</v>
      </c>
      <c r="M705" t="s">
        <v>1406</v>
      </c>
      <c r="N705" t="s">
        <v>523</v>
      </c>
      <c r="O705">
        <v>48582</v>
      </c>
      <c r="P705">
        <v>44500</v>
      </c>
      <c r="Q705">
        <v>12</v>
      </c>
      <c r="R705" t="s">
        <v>262</v>
      </c>
      <c r="S705">
        <v>3360</v>
      </c>
      <c r="T705">
        <v>3360</v>
      </c>
      <c r="U705">
        <v>0</v>
      </c>
      <c r="V705">
        <v>0</v>
      </c>
      <c r="W705">
        <v>6.3906999999999998</v>
      </c>
      <c r="X705">
        <v>21472.752</v>
      </c>
      <c r="Y705" s="14">
        <v>21472.752</v>
      </c>
      <c r="Z705">
        <v>0</v>
      </c>
      <c r="AA705">
        <v>0</v>
      </c>
      <c r="AB705">
        <v>0</v>
      </c>
      <c r="AC705" t="s">
        <v>523</v>
      </c>
      <c r="AD705">
        <v>5</v>
      </c>
      <c r="AE705">
        <v>5</v>
      </c>
      <c r="AF705">
        <v>0</v>
      </c>
      <c r="AG705">
        <v>0</v>
      </c>
      <c r="AH705" t="s">
        <v>523</v>
      </c>
      <c r="AI705">
        <v>4</v>
      </c>
      <c r="AJ705">
        <v>4</v>
      </c>
      <c r="AL705">
        <v>4</v>
      </c>
      <c r="AM705" t="s">
        <v>95</v>
      </c>
      <c r="AN705">
        <v>0</v>
      </c>
      <c r="AO705" t="s">
        <v>95</v>
      </c>
      <c r="AP705" t="s">
        <v>95</v>
      </c>
      <c r="AQ705">
        <v>1</v>
      </c>
      <c r="AS705">
        <v>1</v>
      </c>
      <c r="AT705" t="s">
        <v>92</v>
      </c>
      <c r="AU705" t="s">
        <v>95</v>
      </c>
      <c r="AV705" t="s">
        <v>94</v>
      </c>
      <c r="AW705">
        <v>3360</v>
      </c>
      <c r="AX705">
        <v>0</v>
      </c>
      <c r="AY705">
        <v>1</v>
      </c>
      <c r="AZ705">
        <v>21472.752</v>
      </c>
      <c r="BA705">
        <v>0</v>
      </c>
      <c r="BB705" t="s">
        <v>116</v>
      </c>
      <c r="BC705" t="s">
        <v>2317</v>
      </c>
      <c r="BD705">
        <v>145.64634633321151</v>
      </c>
      <c r="BE705">
        <v>0</v>
      </c>
      <c r="BF705">
        <v>0</v>
      </c>
      <c r="BG705">
        <v>145.64634633321151</v>
      </c>
      <c r="BH705">
        <v>1291.291542613721</v>
      </c>
      <c r="BI705">
        <v>0</v>
      </c>
      <c r="BJ705">
        <v>0</v>
      </c>
      <c r="BK705">
        <v>1291.291542613721</v>
      </c>
      <c r="BL705">
        <v>17178.2016</v>
      </c>
      <c r="BM705">
        <v>0</v>
      </c>
      <c r="BN705">
        <v>0</v>
      </c>
      <c r="BO705">
        <v>17178.2016</v>
      </c>
      <c r="BP705">
        <v>145.64634633321151</v>
      </c>
      <c r="BQ705">
        <v>0</v>
      </c>
      <c r="BR705">
        <v>0</v>
      </c>
      <c r="BS705" s="14">
        <v>145.64634633321151</v>
      </c>
      <c r="BT705" s="15">
        <v>756.64733383566715</v>
      </c>
      <c r="BU705" s="15">
        <v>0</v>
      </c>
      <c r="BV705" s="15">
        <v>0</v>
      </c>
      <c r="BW705" s="15">
        <v>756.64733383566715</v>
      </c>
      <c r="BX705" s="15">
        <v>6708.3886930325425</v>
      </c>
      <c r="BY705" s="15">
        <v>0</v>
      </c>
      <c r="BZ705" s="15">
        <v>0</v>
      </c>
      <c r="CA705" s="15">
        <v>6708.3886930325425</v>
      </c>
      <c r="CB705" s="15">
        <v>89242.475132160005</v>
      </c>
      <c r="CC705" s="15">
        <v>0</v>
      </c>
      <c r="CD705" s="15">
        <v>0</v>
      </c>
      <c r="CE705" s="15">
        <v>89242.475132160005</v>
      </c>
      <c r="CF705" s="15">
        <v>756.64733383566715</v>
      </c>
      <c r="CG705" s="15">
        <v>0</v>
      </c>
      <c r="CH705" s="15">
        <v>0</v>
      </c>
      <c r="CI705" s="15">
        <v>756.64733383566715</v>
      </c>
      <c r="CJ705" s="15" t="s">
        <v>96</v>
      </c>
      <c r="CK705" s="15" t="s">
        <v>523</v>
      </c>
      <c r="CL705" s="15" t="s">
        <v>523</v>
      </c>
      <c r="CM705" s="15" t="s">
        <v>523</v>
      </c>
      <c r="CN705" s="15">
        <v>145.64634633321151</v>
      </c>
      <c r="CO705" s="15">
        <v>1291.291542613721</v>
      </c>
      <c r="CP705" s="15">
        <v>17178.2016</v>
      </c>
      <c r="CQ705" s="15">
        <v>145.64634633321151</v>
      </c>
      <c r="CR705" s="14">
        <v>145.64634633321151</v>
      </c>
      <c r="CS705">
        <v>22.790358854775146</v>
      </c>
      <c r="CT705">
        <v>202.05791894686359</v>
      </c>
      <c r="CU705">
        <v>2688</v>
      </c>
      <c r="CV705">
        <v>22.790358854775146</v>
      </c>
      <c r="CW705">
        <v>22.790358854775146</v>
      </c>
      <c r="CX705">
        <v>4</v>
      </c>
      <c r="CY705" s="21">
        <f t="shared" si="10"/>
        <v>6.7828448972545074E-3</v>
      </c>
      <c r="CZ705" s="21" t="e">
        <f>VLOOKUP(F705,#REF!,12,0)</f>
        <v>#REF!</v>
      </c>
      <c r="DB705" s="16"/>
    </row>
    <row r="706" spans="1:106">
      <c r="A706" t="s">
        <v>1404</v>
      </c>
      <c r="B706" t="s">
        <v>1533</v>
      </c>
      <c r="C706" t="s">
        <v>2318</v>
      </c>
      <c r="D706" t="s">
        <v>2462</v>
      </c>
      <c r="E706" t="s">
        <v>1404</v>
      </c>
      <c r="F706" t="s">
        <v>1533</v>
      </c>
      <c r="I706" t="s">
        <v>1533</v>
      </c>
      <c r="J706" t="s">
        <v>523</v>
      </c>
      <c r="K706" t="s">
        <v>128</v>
      </c>
      <c r="L706" t="s">
        <v>89</v>
      </c>
      <c r="M706" t="s">
        <v>1406</v>
      </c>
      <c r="N706" t="s">
        <v>523</v>
      </c>
      <c r="O706">
        <v>48583</v>
      </c>
      <c r="P706">
        <v>44500</v>
      </c>
      <c r="Q706">
        <v>12</v>
      </c>
      <c r="R706" t="s">
        <v>262</v>
      </c>
      <c r="S706">
        <v>7356.01</v>
      </c>
      <c r="T706">
        <v>7356.01</v>
      </c>
      <c r="U706">
        <v>0</v>
      </c>
      <c r="V706">
        <v>0</v>
      </c>
      <c r="W706">
        <v>6.3906999999999998</v>
      </c>
      <c r="X706">
        <v>47010.053107</v>
      </c>
      <c r="Y706" s="14">
        <v>47010.053107</v>
      </c>
      <c r="Z706">
        <v>0</v>
      </c>
      <c r="AA706">
        <v>0</v>
      </c>
      <c r="AB706">
        <v>0</v>
      </c>
      <c r="AC706" t="s">
        <v>523</v>
      </c>
      <c r="AD706">
        <v>5</v>
      </c>
      <c r="AE706">
        <v>5</v>
      </c>
      <c r="AF706">
        <v>0</v>
      </c>
      <c r="AG706">
        <v>0</v>
      </c>
      <c r="AH706" t="s">
        <v>523</v>
      </c>
      <c r="AI706">
        <v>4</v>
      </c>
      <c r="AJ706">
        <v>4</v>
      </c>
      <c r="AL706">
        <v>4</v>
      </c>
      <c r="AM706" t="s">
        <v>95</v>
      </c>
      <c r="AN706">
        <v>0</v>
      </c>
      <c r="AO706" t="s">
        <v>95</v>
      </c>
      <c r="AP706" t="s">
        <v>95</v>
      </c>
      <c r="AQ706">
        <v>1</v>
      </c>
      <c r="AS706">
        <v>1</v>
      </c>
      <c r="AT706" t="s">
        <v>92</v>
      </c>
      <c r="AU706" t="s">
        <v>95</v>
      </c>
      <c r="AV706" t="s">
        <v>94</v>
      </c>
      <c r="AW706">
        <v>7356.01</v>
      </c>
      <c r="AX706">
        <v>0</v>
      </c>
      <c r="AY706">
        <v>1</v>
      </c>
      <c r="AZ706">
        <v>47010.053107</v>
      </c>
      <c r="BA706">
        <v>0</v>
      </c>
      <c r="BB706" t="s">
        <v>116</v>
      </c>
      <c r="BC706" t="s">
        <v>2318</v>
      </c>
      <c r="BD706">
        <v>318.8618988364783</v>
      </c>
      <c r="BE706">
        <v>0</v>
      </c>
      <c r="BF706">
        <v>0</v>
      </c>
      <c r="BG706">
        <v>318.8618988364783</v>
      </c>
      <c r="BH706">
        <v>2827.0099703517735</v>
      </c>
      <c r="BI706">
        <v>0</v>
      </c>
      <c r="BJ706">
        <v>0</v>
      </c>
      <c r="BK706">
        <v>2827.0099703517735</v>
      </c>
      <c r="BL706">
        <v>37608.042485599995</v>
      </c>
      <c r="BM706">
        <v>0</v>
      </c>
      <c r="BN706">
        <v>0</v>
      </c>
      <c r="BO706">
        <v>37608.042485599995</v>
      </c>
      <c r="BP706">
        <v>318.8618988364783</v>
      </c>
      <c r="BQ706">
        <v>0</v>
      </c>
      <c r="BR706">
        <v>0</v>
      </c>
      <c r="BS706" s="14">
        <v>318.8618988364783</v>
      </c>
      <c r="BT706" s="15">
        <v>1656.5194506453884</v>
      </c>
      <c r="BU706" s="15">
        <v>0</v>
      </c>
      <c r="BV706" s="15">
        <v>0</v>
      </c>
      <c r="BW706" s="15">
        <v>1656.5194506453884</v>
      </c>
      <c r="BX706" s="15">
        <v>14686.599496974499</v>
      </c>
      <c r="BY706" s="15">
        <v>0</v>
      </c>
      <c r="BZ706" s="15">
        <v>0</v>
      </c>
      <c r="CA706" s="15">
        <v>14686.599496974499</v>
      </c>
      <c r="CB706" s="15">
        <v>195377.54151694055</v>
      </c>
      <c r="CC706" s="15">
        <v>0</v>
      </c>
      <c r="CD706" s="15">
        <v>0</v>
      </c>
      <c r="CE706" s="15">
        <v>195377.54151694055</v>
      </c>
      <c r="CF706" s="15">
        <v>1656.5194506453884</v>
      </c>
      <c r="CG706" s="15">
        <v>0</v>
      </c>
      <c r="CH706" s="15">
        <v>0</v>
      </c>
      <c r="CI706" s="15">
        <v>1656.5194506453884</v>
      </c>
      <c r="CJ706" s="15" t="s">
        <v>96</v>
      </c>
      <c r="CK706" s="15" t="s">
        <v>523</v>
      </c>
      <c r="CL706" s="15" t="s">
        <v>523</v>
      </c>
      <c r="CM706" s="15" t="s">
        <v>523</v>
      </c>
      <c r="CN706" s="15">
        <v>318.8618988364783</v>
      </c>
      <c r="CO706" s="15">
        <v>2827.0099703517735</v>
      </c>
      <c r="CP706" s="15">
        <v>37608.042485599995</v>
      </c>
      <c r="CQ706" s="15">
        <v>318.8618988364783</v>
      </c>
      <c r="CR706" s="14">
        <v>318.8618988364783</v>
      </c>
      <c r="CS706">
        <v>49.894674892653121</v>
      </c>
      <c r="CT706">
        <v>442.36311677152327</v>
      </c>
      <c r="CU706">
        <v>5884.8079999999991</v>
      </c>
      <c r="CV706">
        <v>49.894674892653121</v>
      </c>
      <c r="CW706">
        <v>49.894674892653121</v>
      </c>
      <c r="CX706">
        <v>4</v>
      </c>
      <c r="CY706" s="21">
        <f t="shared" si="10"/>
        <v>6.7828448972545065E-3</v>
      </c>
      <c r="CZ706" s="21" t="e">
        <f>VLOOKUP(F706,#REF!,12,0)</f>
        <v>#REF!</v>
      </c>
      <c r="DB706" s="16"/>
    </row>
    <row r="707" spans="1:106">
      <c r="A707" t="s">
        <v>1404</v>
      </c>
      <c r="B707" t="s">
        <v>1534</v>
      </c>
      <c r="C707" t="s">
        <v>2319</v>
      </c>
      <c r="D707" t="s">
        <v>2462</v>
      </c>
      <c r="E707" t="s">
        <v>1404</v>
      </c>
      <c r="F707" t="s">
        <v>1534</v>
      </c>
      <c r="I707" t="s">
        <v>1534</v>
      </c>
      <c r="J707" t="s">
        <v>523</v>
      </c>
      <c r="K707" t="s">
        <v>128</v>
      </c>
      <c r="L707" t="s">
        <v>89</v>
      </c>
      <c r="M707" t="s">
        <v>1406</v>
      </c>
      <c r="N707" t="s">
        <v>523</v>
      </c>
      <c r="O707">
        <v>48601</v>
      </c>
      <c r="P707">
        <v>44500</v>
      </c>
      <c r="Q707">
        <v>12</v>
      </c>
      <c r="R707" t="s">
        <v>262</v>
      </c>
      <c r="S707">
        <v>16540</v>
      </c>
      <c r="T707">
        <v>16540</v>
      </c>
      <c r="U707">
        <v>0</v>
      </c>
      <c r="V707">
        <v>0</v>
      </c>
      <c r="W707">
        <v>6.3906999999999998</v>
      </c>
      <c r="X707">
        <v>105702.178</v>
      </c>
      <c r="Y707" s="14">
        <v>105702.178</v>
      </c>
      <c r="Z707">
        <v>0</v>
      </c>
      <c r="AA707">
        <v>0</v>
      </c>
      <c r="AB707">
        <v>0</v>
      </c>
      <c r="AC707" t="s">
        <v>523</v>
      </c>
      <c r="AD707">
        <v>5</v>
      </c>
      <c r="AE707">
        <v>5</v>
      </c>
      <c r="AF707">
        <v>0</v>
      </c>
      <c r="AG707">
        <v>0</v>
      </c>
      <c r="AH707" t="s">
        <v>523</v>
      </c>
      <c r="AI707">
        <v>4</v>
      </c>
      <c r="AJ707">
        <v>4</v>
      </c>
      <c r="AL707">
        <v>4</v>
      </c>
      <c r="AM707" t="s">
        <v>95</v>
      </c>
      <c r="AN707">
        <v>0</v>
      </c>
      <c r="AO707" t="s">
        <v>95</v>
      </c>
      <c r="AP707" t="s">
        <v>95</v>
      </c>
      <c r="AQ707">
        <v>1</v>
      </c>
      <c r="AS707">
        <v>1</v>
      </c>
      <c r="AT707" t="s">
        <v>92</v>
      </c>
      <c r="AU707" t="s">
        <v>95</v>
      </c>
      <c r="AV707" t="s">
        <v>94</v>
      </c>
      <c r="AW707">
        <v>16540</v>
      </c>
      <c r="AX707">
        <v>0</v>
      </c>
      <c r="AY707">
        <v>1</v>
      </c>
      <c r="AZ707">
        <v>105702.178</v>
      </c>
      <c r="BA707">
        <v>0</v>
      </c>
      <c r="BB707" t="s">
        <v>116</v>
      </c>
      <c r="BC707" t="s">
        <v>2319</v>
      </c>
      <c r="BD707">
        <v>716.96147867598756</v>
      </c>
      <c r="BE707">
        <v>0</v>
      </c>
      <c r="BF707">
        <v>0</v>
      </c>
      <c r="BG707">
        <v>716.96147867598756</v>
      </c>
      <c r="BH707">
        <v>6356.5363436996877</v>
      </c>
      <c r="BI707">
        <v>0</v>
      </c>
      <c r="BJ707">
        <v>0</v>
      </c>
      <c r="BK707">
        <v>6356.5363436996877</v>
      </c>
      <c r="BL707">
        <v>84561.742400000003</v>
      </c>
      <c r="BM707">
        <v>0</v>
      </c>
      <c r="BN707">
        <v>0</v>
      </c>
      <c r="BO707">
        <v>84561.742400000003</v>
      </c>
      <c r="BP707">
        <v>716.96147867598756</v>
      </c>
      <c r="BQ707">
        <v>0</v>
      </c>
      <c r="BR707">
        <v>0</v>
      </c>
      <c r="BS707" s="14">
        <v>716.96147867598756</v>
      </c>
      <c r="BT707" s="15">
        <v>3724.6865778696229</v>
      </c>
      <c r="BU707" s="15">
        <v>0</v>
      </c>
      <c r="BV707" s="15">
        <v>0</v>
      </c>
      <c r="BW707" s="15">
        <v>3724.6865778696229</v>
      </c>
      <c r="BX707" s="15">
        <v>33022.841959154248</v>
      </c>
      <c r="BY707" s="15">
        <v>0</v>
      </c>
      <c r="BZ707" s="15">
        <v>0</v>
      </c>
      <c r="CA707" s="15">
        <v>33022.841959154248</v>
      </c>
      <c r="CB707" s="15">
        <v>439306.70794224</v>
      </c>
      <c r="CC707" s="15">
        <v>0</v>
      </c>
      <c r="CD707" s="15">
        <v>0</v>
      </c>
      <c r="CE707" s="15">
        <v>439306.70794224</v>
      </c>
      <c r="CF707" s="15">
        <v>3724.6865778696229</v>
      </c>
      <c r="CG707" s="15">
        <v>0</v>
      </c>
      <c r="CH707" s="15">
        <v>0</v>
      </c>
      <c r="CI707" s="15">
        <v>3724.6865778696229</v>
      </c>
      <c r="CJ707" s="15" t="s">
        <v>96</v>
      </c>
      <c r="CK707" s="15" t="s">
        <v>523</v>
      </c>
      <c r="CL707" s="15" t="s">
        <v>523</v>
      </c>
      <c r="CM707" s="15" t="s">
        <v>523</v>
      </c>
      <c r="CN707" s="15">
        <v>716.96147867598756</v>
      </c>
      <c r="CO707" s="15">
        <v>6356.5363436996877</v>
      </c>
      <c r="CP707" s="15">
        <v>84561.742400000003</v>
      </c>
      <c r="CQ707" s="15">
        <v>716.96147867598756</v>
      </c>
      <c r="CR707" s="14">
        <v>716.96147867598756</v>
      </c>
      <c r="CS707">
        <v>112.18825460058954</v>
      </c>
      <c r="CT707">
        <v>994.65416053009653</v>
      </c>
      <c r="CU707">
        <v>13232</v>
      </c>
      <c r="CV707">
        <v>112.18825460058954</v>
      </c>
      <c r="CW707">
        <v>112.18825460058954</v>
      </c>
      <c r="CX707">
        <v>4</v>
      </c>
      <c r="CY707" s="21">
        <f t="shared" ref="CY707:CY770" si="11">BS707/Y707</f>
        <v>6.7828448972545065E-3</v>
      </c>
      <c r="CZ707" s="21" t="e">
        <f>VLOOKUP(F707,#REF!,12,0)</f>
        <v>#REF!</v>
      </c>
      <c r="DB707" s="16"/>
    </row>
    <row r="708" spans="1:106">
      <c r="A708" t="s">
        <v>1404</v>
      </c>
      <c r="B708" t="s">
        <v>1535</v>
      </c>
      <c r="C708" t="s">
        <v>2320</v>
      </c>
      <c r="D708" t="s">
        <v>2462</v>
      </c>
      <c r="E708" t="s">
        <v>1404</v>
      </c>
      <c r="F708" t="s">
        <v>1535</v>
      </c>
      <c r="I708" t="s">
        <v>1535</v>
      </c>
      <c r="J708" t="s">
        <v>523</v>
      </c>
      <c r="K708" t="s">
        <v>128</v>
      </c>
      <c r="L708" t="s">
        <v>89</v>
      </c>
      <c r="M708" t="s">
        <v>1406</v>
      </c>
      <c r="N708" t="s">
        <v>523</v>
      </c>
      <c r="O708">
        <v>48606</v>
      </c>
      <c r="P708">
        <v>44500</v>
      </c>
      <c r="Q708">
        <v>12</v>
      </c>
      <c r="R708" t="s">
        <v>262</v>
      </c>
      <c r="S708">
        <v>24691.5</v>
      </c>
      <c r="T708">
        <v>24691.5</v>
      </c>
      <c r="U708">
        <v>0</v>
      </c>
      <c r="V708">
        <v>0</v>
      </c>
      <c r="W708">
        <v>6.3906999999999998</v>
      </c>
      <c r="X708">
        <v>157795.96904999999</v>
      </c>
      <c r="Y708" s="14">
        <v>157795.96904999999</v>
      </c>
      <c r="Z708">
        <v>0</v>
      </c>
      <c r="AA708">
        <v>0</v>
      </c>
      <c r="AB708">
        <v>0</v>
      </c>
      <c r="AC708" t="s">
        <v>523</v>
      </c>
      <c r="AD708">
        <v>5</v>
      </c>
      <c r="AE708">
        <v>5</v>
      </c>
      <c r="AF708">
        <v>0</v>
      </c>
      <c r="AG708">
        <v>0</v>
      </c>
      <c r="AH708" t="s">
        <v>523</v>
      </c>
      <c r="AI708">
        <v>4</v>
      </c>
      <c r="AJ708">
        <v>4</v>
      </c>
      <c r="AL708">
        <v>4</v>
      </c>
      <c r="AM708" t="s">
        <v>95</v>
      </c>
      <c r="AN708">
        <v>0</v>
      </c>
      <c r="AO708" t="s">
        <v>95</v>
      </c>
      <c r="AP708" t="s">
        <v>95</v>
      </c>
      <c r="AQ708">
        <v>1</v>
      </c>
      <c r="AS708">
        <v>1</v>
      </c>
      <c r="AT708" t="s">
        <v>92</v>
      </c>
      <c r="AU708" t="s">
        <v>95</v>
      </c>
      <c r="AV708" t="s">
        <v>94</v>
      </c>
      <c r="AW708">
        <v>24691.5</v>
      </c>
      <c r="AX708">
        <v>0</v>
      </c>
      <c r="AY708">
        <v>1</v>
      </c>
      <c r="AZ708">
        <v>157795.96904999999</v>
      </c>
      <c r="BA708">
        <v>0</v>
      </c>
      <c r="BB708" t="s">
        <v>116</v>
      </c>
      <c r="BC708" t="s">
        <v>2320</v>
      </c>
      <c r="BD708">
        <v>1070.3055834781226</v>
      </c>
      <c r="BE708">
        <v>0</v>
      </c>
      <c r="BF708">
        <v>0</v>
      </c>
      <c r="BG708">
        <v>1070.3055834781226</v>
      </c>
      <c r="BH708">
        <v>9489.2634298948542</v>
      </c>
      <c r="BI708">
        <v>0</v>
      </c>
      <c r="BJ708">
        <v>0</v>
      </c>
      <c r="BK708">
        <v>9489.2634298948542</v>
      </c>
      <c r="BL708">
        <v>126236.77523999999</v>
      </c>
      <c r="BM708">
        <v>0</v>
      </c>
      <c r="BN708">
        <v>0</v>
      </c>
      <c r="BO708">
        <v>126236.77523999999</v>
      </c>
      <c r="BP708">
        <v>1070.3055834781226</v>
      </c>
      <c r="BQ708">
        <v>0</v>
      </c>
      <c r="BR708">
        <v>0</v>
      </c>
      <c r="BS708" s="14">
        <v>1070.3055834781226</v>
      </c>
      <c r="BT708" s="15">
        <v>5560.3445367271943</v>
      </c>
      <c r="BU708" s="15">
        <v>0</v>
      </c>
      <c r="BV708" s="15">
        <v>0</v>
      </c>
      <c r="BW708" s="15">
        <v>5560.3445367271943</v>
      </c>
      <c r="BX708" s="15">
        <v>49297.672444646756</v>
      </c>
      <c r="BY708" s="15">
        <v>0</v>
      </c>
      <c r="BZ708" s="15">
        <v>0</v>
      </c>
      <c r="CA708" s="15">
        <v>49297.672444646756</v>
      </c>
      <c r="CB708" s="15">
        <v>655812.67104932398</v>
      </c>
      <c r="CC708" s="15">
        <v>0</v>
      </c>
      <c r="CD708" s="15">
        <v>0</v>
      </c>
      <c r="CE708" s="15">
        <v>655812.67104932398</v>
      </c>
      <c r="CF708" s="15">
        <v>5560.3445367271943</v>
      </c>
      <c r="CG708" s="15">
        <v>0</v>
      </c>
      <c r="CH708" s="15">
        <v>0</v>
      </c>
      <c r="CI708" s="15">
        <v>5560.3445367271943</v>
      </c>
      <c r="CJ708" s="15" t="s">
        <v>96</v>
      </c>
      <c r="CK708" s="15" t="s">
        <v>523</v>
      </c>
      <c r="CL708" s="15" t="s">
        <v>523</v>
      </c>
      <c r="CM708" s="15" t="s">
        <v>523</v>
      </c>
      <c r="CN708" s="15">
        <v>1070.3055834781226</v>
      </c>
      <c r="CO708" s="15">
        <v>9489.2634298948542</v>
      </c>
      <c r="CP708" s="15">
        <v>126236.77523999999</v>
      </c>
      <c r="CQ708" s="15">
        <v>1070.3055834781226</v>
      </c>
      <c r="CR708" s="14">
        <v>1070.3055834781226</v>
      </c>
      <c r="CS708">
        <v>167.47861478055967</v>
      </c>
      <c r="CT708">
        <v>1484.8550909751443</v>
      </c>
      <c r="CU708">
        <v>19753.199999999997</v>
      </c>
      <c r="CV708">
        <v>167.47861478055967</v>
      </c>
      <c r="CW708">
        <v>167.47861478055967</v>
      </c>
      <c r="CX708">
        <v>4</v>
      </c>
      <c r="CY708" s="21">
        <f t="shared" si="11"/>
        <v>6.7828448972545074E-3</v>
      </c>
      <c r="CZ708" s="21" t="e">
        <f>VLOOKUP(F708,#REF!,12,0)</f>
        <v>#REF!</v>
      </c>
      <c r="DB708" s="16"/>
    </row>
    <row r="709" spans="1:106">
      <c r="A709" t="s">
        <v>1404</v>
      </c>
      <c r="B709" t="s">
        <v>1536</v>
      </c>
      <c r="C709" t="s">
        <v>2321</v>
      </c>
      <c r="D709" t="s">
        <v>2462</v>
      </c>
      <c r="E709" t="s">
        <v>1404</v>
      </c>
      <c r="F709" t="s">
        <v>1536</v>
      </c>
      <c r="I709" t="s">
        <v>1536</v>
      </c>
      <c r="J709" t="s">
        <v>523</v>
      </c>
      <c r="K709" t="s">
        <v>128</v>
      </c>
      <c r="L709" t="s">
        <v>89</v>
      </c>
      <c r="M709" t="s">
        <v>1406</v>
      </c>
      <c r="N709" t="s">
        <v>523</v>
      </c>
      <c r="O709">
        <v>48243</v>
      </c>
      <c r="P709">
        <v>44500</v>
      </c>
      <c r="Q709">
        <v>11</v>
      </c>
      <c r="R709" t="s">
        <v>262</v>
      </c>
      <c r="S709">
        <v>611109.36</v>
      </c>
      <c r="T709">
        <v>611109.36</v>
      </c>
      <c r="U709">
        <v>0</v>
      </c>
      <c r="V709">
        <v>0</v>
      </c>
      <c r="W709">
        <v>6.3906999999999998</v>
      </c>
      <c r="X709">
        <v>3905416.5869519999</v>
      </c>
      <c r="Y709" s="14">
        <v>3905416.5869519999</v>
      </c>
      <c r="Z709">
        <v>0</v>
      </c>
      <c r="AA709">
        <v>0</v>
      </c>
      <c r="AB709">
        <v>0</v>
      </c>
      <c r="AC709" t="s">
        <v>523</v>
      </c>
      <c r="AD709">
        <v>5</v>
      </c>
      <c r="AE709">
        <v>5</v>
      </c>
      <c r="AF709">
        <v>0</v>
      </c>
      <c r="AG709">
        <v>0</v>
      </c>
      <c r="AH709" t="s">
        <v>523</v>
      </c>
      <c r="AI709">
        <v>4</v>
      </c>
      <c r="AJ709">
        <v>4</v>
      </c>
      <c r="AL709">
        <v>4</v>
      </c>
      <c r="AM709" t="s">
        <v>95</v>
      </c>
      <c r="AN709">
        <v>0</v>
      </c>
      <c r="AO709" t="s">
        <v>95</v>
      </c>
      <c r="AP709" t="s">
        <v>95</v>
      </c>
      <c r="AQ709">
        <v>1</v>
      </c>
      <c r="AS709">
        <v>1</v>
      </c>
      <c r="AT709" t="s">
        <v>92</v>
      </c>
      <c r="AU709" t="s">
        <v>95</v>
      </c>
      <c r="AV709" t="s">
        <v>94</v>
      </c>
      <c r="AW709">
        <v>611109.36</v>
      </c>
      <c r="AX709">
        <v>0</v>
      </c>
      <c r="AY709">
        <v>1</v>
      </c>
      <c r="AZ709">
        <v>3905416.5869519999</v>
      </c>
      <c r="BA709">
        <v>0</v>
      </c>
      <c r="BB709" t="s">
        <v>116</v>
      </c>
      <c r="BC709" t="s">
        <v>2321</v>
      </c>
      <c r="BD709">
        <v>26489.834968460484</v>
      </c>
      <c r="BE709">
        <v>0</v>
      </c>
      <c r="BF709">
        <v>0</v>
      </c>
      <c r="BG709">
        <v>26489.834968460484</v>
      </c>
      <c r="BH709">
        <v>216840.5380279356</v>
      </c>
      <c r="BI709">
        <v>0</v>
      </c>
      <c r="BJ709">
        <v>0</v>
      </c>
      <c r="BK709">
        <v>216840.5380279356</v>
      </c>
      <c r="BL709">
        <v>3124333.2695616004</v>
      </c>
      <c r="BM709">
        <v>0</v>
      </c>
      <c r="BN709">
        <v>0</v>
      </c>
      <c r="BO709">
        <v>3124333.2695616004</v>
      </c>
      <c r="BP709">
        <v>26489.834968460484</v>
      </c>
      <c r="BQ709">
        <v>0</v>
      </c>
      <c r="BR709">
        <v>0</v>
      </c>
      <c r="BS709" s="14">
        <v>26489.834968460484</v>
      </c>
      <c r="BT709" s="15">
        <v>137617.34164464907</v>
      </c>
      <c r="BU709" s="15">
        <v>0</v>
      </c>
      <c r="BV709" s="15">
        <v>0</v>
      </c>
      <c r="BW709" s="15">
        <v>137617.34164464907</v>
      </c>
      <c r="BX709" s="15">
        <v>1126508.2791089283</v>
      </c>
      <c r="BY709" s="15">
        <v>0</v>
      </c>
      <c r="BZ709" s="15">
        <v>0</v>
      </c>
      <c r="CA709" s="15">
        <v>1126508.2791089283</v>
      </c>
      <c r="CB709" s="15">
        <v>16231223.768699471</v>
      </c>
      <c r="CC709" s="15">
        <v>0</v>
      </c>
      <c r="CD709" s="15">
        <v>0</v>
      </c>
      <c r="CE709" s="15">
        <v>16231223.768699471</v>
      </c>
      <c r="CF709" s="15">
        <v>137617.34164464907</v>
      </c>
      <c r="CG709" s="15">
        <v>0</v>
      </c>
      <c r="CH709" s="15">
        <v>0</v>
      </c>
      <c r="CI709" s="15">
        <v>137617.34164464907</v>
      </c>
      <c r="CJ709" s="15" t="s">
        <v>96</v>
      </c>
      <c r="CK709" s="15" t="s">
        <v>523</v>
      </c>
      <c r="CL709" s="15" t="s">
        <v>523</v>
      </c>
      <c r="CM709" s="15" t="s">
        <v>523</v>
      </c>
      <c r="CN709" s="15">
        <v>26489.834968460484</v>
      </c>
      <c r="CO709" s="15">
        <v>216840.5380279356</v>
      </c>
      <c r="CP709" s="15">
        <v>3124333.2695616004</v>
      </c>
      <c r="CQ709" s="15">
        <v>26489.834968460484</v>
      </c>
      <c r="CR709" s="14">
        <v>26489.834968460484</v>
      </c>
      <c r="CS709">
        <v>4145.0600041404678</v>
      </c>
      <c r="CT709">
        <v>33930.639527428233</v>
      </c>
      <c r="CU709">
        <v>488887.48800000007</v>
      </c>
      <c r="CV709">
        <v>4145.0600041404678</v>
      </c>
      <c r="CW709">
        <v>4145.0600041404678</v>
      </c>
      <c r="CX709">
        <v>4</v>
      </c>
      <c r="CY709" s="21">
        <f t="shared" si="11"/>
        <v>6.7828448972545065E-3</v>
      </c>
      <c r="CZ709" s="21" t="e">
        <f>VLOOKUP(F709,#REF!,12,0)</f>
        <v>#REF!</v>
      </c>
      <c r="DB709" s="16"/>
    </row>
    <row r="710" spans="1:106">
      <c r="A710" t="s">
        <v>1404</v>
      </c>
      <c r="B710" t="s">
        <v>1537</v>
      </c>
      <c r="C710" t="s">
        <v>2322</v>
      </c>
      <c r="D710" t="s">
        <v>2462</v>
      </c>
      <c r="E710" t="s">
        <v>1404</v>
      </c>
      <c r="F710" t="s">
        <v>1537</v>
      </c>
      <c r="I710" t="s">
        <v>1537</v>
      </c>
      <c r="J710" t="s">
        <v>523</v>
      </c>
      <c r="K710" t="s">
        <v>128</v>
      </c>
      <c r="L710" t="s">
        <v>89</v>
      </c>
      <c r="M710" t="s">
        <v>1406</v>
      </c>
      <c r="N710" t="s">
        <v>523</v>
      </c>
      <c r="O710">
        <v>48684</v>
      </c>
      <c r="P710">
        <v>44500</v>
      </c>
      <c r="Q710">
        <v>12</v>
      </c>
      <c r="R710" t="s">
        <v>262</v>
      </c>
      <c r="S710">
        <v>40859.46</v>
      </c>
      <c r="T710">
        <v>40859.46</v>
      </c>
      <c r="U710">
        <v>0</v>
      </c>
      <c r="V710">
        <v>0</v>
      </c>
      <c r="W710">
        <v>6.3906999999999998</v>
      </c>
      <c r="X710">
        <v>261120.551022</v>
      </c>
      <c r="Y710" s="14">
        <v>261120.551022</v>
      </c>
      <c r="Z710">
        <v>0</v>
      </c>
      <c r="AA710">
        <v>0</v>
      </c>
      <c r="AB710">
        <v>0</v>
      </c>
      <c r="AC710" t="s">
        <v>523</v>
      </c>
      <c r="AD710">
        <v>5</v>
      </c>
      <c r="AE710">
        <v>5</v>
      </c>
      <c r="AF710">
        <v>0</v>
      </c>
      <c r="AG710">
        <v>0</v>
      </c>
      <c r="AH710" t="s">
        <v>523</v>
      </c>
      <c r="AI710">
        <v>4</v>
      </c>
      <c r="AJ710">
        <v>4</v>
      </c>
      <c r="AL710">
        <v>4</v>
      </c>
      <c r="AM710" t="s">
        <v>95</v>
      </c>
      <c r="AN710">
        <v>0</v>
      </c>
      <c r="AO710" t="s">
        <v>95</v>
      </c>
      <c r="AP710" t="s">
        <v>95</v>
      </c>
      <c r="AQ710">
        <v>1</v>
      </c>
      <c r="AS710">
        <v>1</v>
      </c>
      <c r="AT710" t="s">
        <v>92</v>
      </c>
      <c r="AU710" t="s">
        <v>95</v>
      </c>
      <c r="AV710" t="s">
        <v>94</v>
      </c>
      <c r="AW710">
        <v>40859.46</v>
      </c>
      <c r="AX710">
        <v>0</v>
      </c>
      <c r="AY710">
        <v>1</v>
      </c>
      <c r="AZ710">
        <v>261120.551022</v>
      </c>
      <c r="BA710">
        <v>0</v>
      </c>
      <c r="BB710" t="s">
        <v>116</v>
      </c>
      <c r="BC710" t="s">
        <v>2322</v>
      </c>
      <c r="BD710">
        <v>1771.1401970678576</v>
      </c>
      <c r="BE710">
        <v>0</v>
      </c>
      <c r="BF710">
        <v>0</v>
      </c>
      <c r="BG710">
        <v>1771.1401970678576</v>
      </c>
      <c r="BH710">
        <v>15702.819980286804</v>
      </c>
      <c r="BI710">
        <v>0</v>
      </c>
      <c r="BJ710">
        <v>0</v>
      </c>
      <c r="BK710">
        <v>15702.819980286804</v>
      </c>
      <c r="BL710">
        <v>208896.4408176</v>
      </c>
      <c r="BM710">
        <v>0</v>
      </c>
      <c r="BN710">
        <v>0</v>
      </c>
      <c r="BO710">
        <v>208896.4408176</v>
      </c>
      <c r="BP710">
        <v>1771.1401970678576</v>
      </c>
      <c r="BQ710">
        <v>0</v>
      </c>
      <c r="BR710">
        <v>0</v>
      </c>
      <c r="BS710" s="14">
        <v>1771.1401970678576</v>
      </c>
      <c r="BT710" s="15">
        <v>9201.2504377872265</v>
      </c>
      <c r="BU710" s="15">
        <v>0</v>
      </c>
      <c r="BV710" s="15">
        <v>0</v>
      </c>
      <c r="BW710" s="15">
        <v>9201.2504377872265</v>
      </c>
      <c r="BX710" s="15">
        <v>81577.720079587976</v>
      </c>
      <c r="BY710" s="15">
        <v>0</v>
      </c>
      <c r="BZ710" s="15">
        <v>0</v>
      </c>
      <c r="CA710" s="15">
        <v>81577.720079587976</v>
      </c>
      <c r="CB710" s="15">
        <v>1085237.8996915137</v>
      </c>
      <c r="CC710" s="15">
        <v>0</v>
      </c>
      <c r="CD710" s="15">
        <v>0</v>
      </c>
      <c r="CE710" s="15">
        <v>1085237.8996915137</v>
      </c>
      <c r="CF710" s="15">
        <v>9201.2504377872265</v>
      </c>
      <c r="CG710" s="15">
        <v>0</v>
      </c>
      <c r="CH710" s="15">
        <v>0</v>
      </c>
      <c r="CI710" s="15">
        <v>9201.2504377872265</v>
      </c>
      <c r="CJ710" s="15" t="s">
        <v>96</v>
      </c>
      <c r="CK710" s="15" t="s">
        <v>523</v>
      </c>
      <c r="CL710" s="15" t="s">
        <v>523</v>
      </c>
      <c r="CM710" s="15" t="s">
        <v>523</v>
      </c>
      <c r="CN710" s="15">
        <v>1771.1401970678576</v>
      </c>
      <c r="CO710" s="15">
        <v>15702.819980286804</v>
      </c>
      <c r="CP710" s="15">
        <v>208896.4408176</v>
      </c>
      <c r="CQ710" s="15">
        <v>1771.1401970678576</v>
      </c>
      <c r="CR710" s="14">
        <v>1771.1401970678576</v>
      </c>
      <c r="CS710">
        <v>277.14337976557459</v>
      </c>
      <c r="CT710">
        <v>2457.136147884708</v>
      </c>
      <c r="CU710">
        <v>32687.567999999999</v>
      </c>
      <c r="CV710">
        <v>277.14337976557459</v>
      </c>
      <c r="CW710">
        <v>277.14337976557459</v>
      </c>
      <c r="CX710">
        <v>4</v>
      </c>
      <c r="CY710" s="21">
        <f t="shared" si="11"/>
        <v>6.7828448972545056E-3</v>
      </c>
      <c r="CZ710" s="21" t="e">
        <f>VLOOKUP(F710,#REF!,12,0)</f>
        <v>#REF!</v>
      </c>
      <c r="DB710" s="16"/>
    </row>
    <row r="711" spans="1:106">
      <c r="A711" t="s">
        <v>1404</v>
      </c>
      <c r="B711" t="s">
        <v>1538</v>
      </c>
      <c r="C711" t="s">
        <v>2323</v>
      </c>
      <c r="D711" t="s">
        <v>2462</v>
      </c>
      <c r="E711" t="s">
        <v>1404</v>
      </c>
      <c r="F711" t="s">
        <v>1538</v>
      </c>
      <c r="I711" t="s">
        <v>1538</v>
      </c>
      <c r="J711" t="s">
        <v>523</v>
      </c>
      <c r="K711" t="s">
        <v>128</v>
      </c>
      <c r="L711" t="s">
        <v>89</v>
      </c>
      <c r="M711" t="s">
        <v>1406</v>
      </c>
      <c r="N711" t="s">
        <v>523</v>
      </c>
      <c r="O711">
        <v>48029</v>
      </c>
      <c r="P711">
        <v>44500</v>
      </c>
      <c r="Q711">
        <v>10</v>
      </c>
      <c r="R711" t="s">
        <v>262</v>
      </c>
      <c r="S711">
        <v>50000</v>
      </c>
      <c r="T711">
        <v>50000</v>
      </c>
      <c r="U711">
        <v>0</v>
      </c>
      <c r="V711">
        <v>0</v>
      </c>
      <c r="W711">
        <v>6.3906999999999998</v>
      </c>
      <c r="X711">
        <v>319535</v>
      </c>
      <c r="Y711" s="14">
        <v>319535</v>
      </c>
      <c r="Z711">
        <v>0</v>
      </c>
      <c r="AA711">
        <v>0</v>
      </c>
      <c r="AB711">
        <v>0</v>
      </c>
      <c r="AC711" t="s">
        <v>523</v>
      </c>
      <c r="AD711">
        <v>5</v>
      </c>
      <c r="AE711">
        <v>5</v>
      </c>
      <c r="AF711">
        <v>0</v>
      </c>
      <c r="AG711">
        <v>0</v>
      </c>
      <c r="AH711" t="s">
        <v>523</v>
      </c>
      <c r="AI711">
        <v>4</v>
      </c>
      <c r="AJ711">
        <v>4</v>
      </c>
      <c r="AL711">
        <v>4</v>
      </c>
      <c r="AM711" t="s">
        <v>95</v>
      </c>
      <c r="AN711">
        <v>0</v>
      </c>
      <c r="AO711" t="s">
        <v>95</v>
      </c>
      <c r="AP711" t="s">
        <v>95</v>
      </c>
      <c r="AQ711">
        <v>1</v>
      </c>
      <c r="AS711">
        <v>1</v>
      </c>
      <c r="AT711" t="s">
        <v>92</v>
      </c>
      <c r="AU711" t="s">
        <v>95</v>
      </c>
      <c r="AV711" t="s">
        <v>94</v>
      </c>
      <c r="AW711">
        <v>50000</v>
      </c>
      <c r="AX711">
        <v>0</v>
      </c>
      <c r="AY711">
        <v>1</v>
      </c>
      <c r="AZ711">
        <v>319535</v>
      </c>
      <c r="BA711">
        <v>0</v>
      </c>
      <c r="BB711" t="s">
        <v>116</v>
      </c>
      <c r="BC711" t="s">
        <v>2323</v>
      </c>
      <c r="BD711">
        <v>2167.3563442442187</v>
      </c>
      <c r="BE711">
        <v>0</v>
      </c>
      <c r="BF711">
        <v>0</v>
      </c>
      <c r="BG711">
        <v>2167.3563442442187</v>
      </c>
      <c r="BH711">
        <v>16199.735532073484</v>
      </c>
      <c r="BI711">
        <v>0</v>
      </c>
      <c r="BJ711">
        <v>0</v>
      </c>
      <c r="BK711">
        <v>16199.735532073484</v>
      </c>
      <c r="BL711">
        <v>255628.00000000003</v>
      </c>
      <c r="BM711">
        <v>0</v>
      </c>
      <c r="BN711">
        <v>0</v>
      </c>
      <c r="BO711">
        <v>255628.00000000003</v>
      </c>
      <c r="BP711">
        <v>2167.3563442442187</v>
      </c>
      <c r="BQ711">
        <v>0</v>
      </c>
      <c r="BR711">
        <v>0</v>
      </c>
      <c r="BS711" s="14">
        <v>2167.3563442442187</v>
      </c>
      <c r="BT711" s="15">
        <v>11259.632943983141</v>
      </c>
      <c r="BU711" s="15">
        <v>0</v>
      </c>
      <c r="BV711" s="15">
        <v>0</v>
      </c>
      <c r="BW711" s="15">
        <v>11259.632943983141</v>
      </c>
      <c r="BX711" s="15">
        <v>84159.246062674953</v>
      </c>
      <c r="BY711" s="15">
        <v>0</v>
      </c>
      <c r="BZ711" s="15">
        <v>0</v>
      </c>
      <c r="CA711" s="15">
        <v>84159.246062674953</v>
      </c>
      <c r="CB711" s="15">
        <v>1328013.0228000002</v>
      </c>
      <c r="CC711" s="15">
        <v>0</v>
      </c>
      <c r="CD711" s="15">
        <v>0</v>
      </c>
      <c r="CE711" s="15">
        <v>1328013.0228000002</v>
      </c>
      <c r="CF711" s="15">
        <v>11259.632943983141</v>
      </c>
      <c r="CG711" s="15">
        <v>0</v>
      </c>
      <c r="CH711" s="15">
        <v>0</v>
      </c>
      <c r="CI711" s="15">
        <v>11259.632943983141</v>
      </c>
      <c r="CJ711" s="15" t="s">
        <v>96</v>
      </c>
      <c r="CK711" s="15" t="s">
        <v>523</v>
      </c>
      <c r="CL711" s="15" t="s">
        <v>523</v>
      </c>
      <c r="CM711" s="15" t="s">
        <v>523</v>
      </c>
      <c r="CN711" s="15">
        <v>2167.3563442442187</v>
      </c>
      <c r="CO711" s="15">
        <v>16199.735532073484</v>
      </c>
      <c r="CP711" s="15">
        <v>255628.00000000003</v>
      </c>
      <c r="CQ711" s="15">
        <v>2167.3563442442187</v>
      </c>
      <c r="CR711" s="14">
        <v>2167.3563442442187</v>
      </c>
      <c r="CS711">
        <v>339.14224486272531</v>
      </c>
      <c r="CT711">
        <v>2534.8921921031319</v>
      </c>
      <c r="CU711">
        <v>40000.000000000007</v>
      </c>
      <c r="CV711">
        <v>339.14224486272531</v>
      </c>
      <c r="CW711">
        <v>339.14224486272531</v>
      </c>
      <c r="CX711">
        <v>4</v>
      </c>
      <c r="CY711" s="21">
        <f t="shared" si="11"/>
        <v>6.7828448972545065E-3</v>
      </c>
      <c r="CZ711" s="21" t="e">
        <f>VLOOKUP(F711,#REF!,12,0)</f>
        <v>#REF!</v>
      </c>
      <c r="DB711" s="16"/>
    </row>
    <row r="712" spans="1:106">
      <c r="A712" t="s">
        <v>1404</v>
      </c>
      <c r="B712" t="s">
        <v>1539</v>
      </c>
      <c r="C712" t="s">
        <v>2324</v>
      </c>
      <c r="D712" t="s">
        <v>2462</v>
      </c>
      <c r="E712" t="s">
        <v>1404</v>
      </c>
      <c r="F712" t="s">
        <v>1539</v>
      </c>
      <c r="I712" t="s">
        <v>1539</v>
      </c>
      <c r="J712" t="s">
        <v>523</v>
      </c>
      <c r="K712" t="s">
        <v>128</v>
      </c>
      <c r="L712" t="s">
        <v>89</v>
      </c>
      <c r="M712" t="s">
        <v>1406</v>
      </c>
      <c r="N712" t="s">
        <v>523</v>
      </c>
      <c r="O712">
        <v>48684</v>
      </c>
      <c r="P712">
        <v>44500</v>
      </c>
      <c r="Q712">
        <v>12</v>
      </c>
      <c r="R712" t="s">
        <v>262</v>
      </c>
      <c r="S712">
        <v>35383.78</v>
      </c>
      <c r="T712">
        <v>35383.78</v>
      </c>
      <c r="U712">
        <v>0</v>
      </c>
      <c r="V712">
        <v>0</v>
      </c>
      <c r="W712">
        <v>6.3906999999999998</v>
      </c>
      <c r="X712">
        <v>226127.12284599998</v>
      </c>
      <c r="Y712" s="14">
        <v>226127.12284599998</v>
      </c>
      <c r="Z712">
        <v>0</v>
      </c>
      <c r="AA712">
        <v>0</v>
      </c>
      <c r="AB712">
        <v>0</v>
      </c>
      <c r="AC712" t="s">
        <v>523</v>
      </c>
      <c r="AD712">
        <v>5</v>
      </c>
      <c r="AE712">
        <v>5</v>
      </c>
      <c r="AF712">
        <v>0</v>
      </c>
      <c r="AG712">
        <v>0</v>
      </c>
      <c r="AH712" t="s">
        <v>523</v>
      </c>
      <c r="AI712">
        <v>4</v>
      </c>
      <c r="AJ712">
        <v>4</v>
      </c>
      <c r="AL712">
        <v>4</v>
      </c>
      <c r="AM712" t="s">
        <v>95</v>
      </c>
      <c r="AN712">
        <v>0</v>
      </c>
      <c r="AO712" t="s">
        <v>95</v>
      </c>
      <c r="AP712" t="s">
        <v>95</v>
      </c>
      <c r="AQ712">
        <v>1</v>
      </c>
      <c r="AS712">
        <v>1</v>
      </c>
      <c r="AT712" t="s">
        <v>92</v>
      </c>
      <c r="AU712" t="s">
        <v>95</v>
      </c>
      <c r="AV712" t="s">
        <v>94</v>
      </c>
      <c r="AW712">
        <v>35383.78</v>
      </c>
      <c r="AX712">
        <v>0</v>
      </c>
      <c r="AY712">
        <v>1</v>
      </c>
      <c r="AZ712">
        <v>226127.12284599998</v>
      </c>
      <c r="BA712">
        <v>0</v>
      </c>
      <c r="BB712" t="s">
        <v>116</v>
      </c>
      <c r="BC712" t="s">
        <v>2324</v>
      </c>
      <c r="BD712">
        <v>1533.7852013268339</v>
      </c>
      <c r="BE712">
        <v>0</v>
      </c>
      <c r="BF712">
        <v>0</v>
      </c>
      <c r="BG712">
        <v>1533.7852013268339</v>
      </c>
      <c r="BH712">
        <v>13598.445196340632</v>
      </c>
      <c r="BI712">
        <v>0</v>
      </c>
      <c r="BJ712">
        <v>0</v>
      </c>
      <c r="BK712">
        <v>13598.445196340632</v>
      </c>
      <c r="BL712">
        <v>180901.69827679999</v>
      </c>
      <c r="BM712">
        <v>0</v>
      </c>
      <c r="BN712">
        <v>0</v>
      </c>
      <c r="BO712">
        <v>180901.69827679999</v>
      </c>
      <c r="BP712">
        <v>1533.7852013268339</v>
      </c>
      <c r="BQ712">
        <v>0</v>
      </c>
      <c r="BR712">
        <v>0</v>
      </c>
      <c r="BS712" s="14">
        <v>1533.7852013268339</v>
      </c>
      <c r="BT712" s="15">
        <v>7968.1674994130344</v>
      </c>
      <c r="BU712" s="15">
        <v>0</v>
      </c>
      <c r="BV712" s="15">
        <v>0</v>
      </c>
      <c r="BW712" s="15">
        <v>7968.1674994130344</v>
      </c>
      <c r="BX712" s="15">
        <v>70645.282639509212</v>
      </c>
      <c r="BY712" s="15">
        <v>0</v>
      </c>
      <c r="BZ712" s="15">
        <v>0</v>
      </c>
      <c r="CA712" s="15">
        <v>70645.282639509212</v>
      </c>
      <c r="CB712" s="15">
        <v>939802.41271780361</v>
      </c>
      <c r="CC712" s="15">
        <v>0</v>
      </c>
      <c r="CD712" s="15">
        <v>0</v>
      </c>
      <c r="CE712" s="15">
        <v>939802.41271780361</v>
      </c>
      <c r="CF712" s="15">
        <v>7968.1674994130344</v>
      </c>
      <c r="CG712" s="15">
        <v>0</v>
      </c>
      <c r="CH712" s="15">
        <v>0</v>
      </c>
      <c r="CI712" s="15">
        <v>7968.1674994130344</v>
      </c>
      <c r="CJ712" s="15" t="s">
        <v>96</v>
      </c>
      <c r="CK712" s="15" t="s">
        <v>523</v>
      </c>
      <c r="CL712" s="15" t="s">
        <v>523</v>
      </c>
      <c r="CM712" s="15" t="s">
        <v>523</v>
      </c>
      <c r="CN712" s="15">
        <v>1533.7852013268339</v>
      </c>
      <c r="CO712" s="15">
        <v>13598.445196340632</v>
      </c>
      <c r="CP712" s="15">
        <v>180901.69827679999</v>
      </c>
      <c r="CQ712" s="15">
        <v>1533.7852013268339</v>
      </c>
      <c r="CR712" s="14">
        <v>1533.7852013268339</v>
      </c>
      <c r="CS712">
        <v>240.00269161857605</v>
      </c>
      <c r="CT712">
        <v>2127.8490926409677</v>
      </c>
      <c r="CU712">
        <v>28307.023999999998</v>
      </c>
      <c r="CV712">
        <v>240.00269161857605</v>
      </c>
      <c r="CW712">
        <v>240.00269161857605</v>
      </c>
      <c r="CX712">
        <v>4</v>
      </c>
      <c r="CY712" s="21">
        <f t="shared" si="11"/>
        <v>6.7828448972545065E-3</v>
      </c>
      <c r="CZ712" s="21" t="e">
        <f>VLOOKUP(F712,#REF!,12,0)</f>
        <v>#REF!</v>
      </c>
      <c r="DB712" s="16"/>
    </row>
    <row r="713" spans="1:106">
      <c r="A713" t="s">
        <v>1404</v>
      </c>
      <c r="B713" t="s">
        <v>1540</v>
      </c>
      <c r="C713" t="s">
        <v>2325</v>
      </c>
      <c r="D713" t="s">
        <v>2462</v>
      </c>
      <c r="E713" t="s">
        <v>1404</v>
      </c>
      <c r="F713" t="s">
        <v>1540</v>
      </c>
      <c r="I713" t="s">
        <v>1540</v>
      </c>
      <c r="J713" t="s">
        <v>523</v>
      </c>
      <c r="K713" t="s">
        <v>128</v>
      </c>
      <c r="L713" t="s">
        <v>89</v>
      </c>
      <c r="M713" t="s">
        <v>1406</v>
      </c>
      <c r="N713" t="s">
        <v>523</v>
      </c>
      <c r="O713">
        <v>48466</v>
      </c>
      <c r="P713">
        <v>44500</v>
      </c>
      <c r="Q713">
        <v>11</v>
      </c>
      <c r="R713" t="s">
        <v>262</v>
      </c>
      <c r="S713">
        <v>3339.87</v>
      </c>
      <c r="T713">
        <v>3339.87</v>
      </c>
      <c r="U713">
        <v>0</v>
      </c>
      <c r="V713">
        <v>0</v>
      </c>
      <c r="W713">
        <v>6.3906999999999998</v>
      </c>
      <c r="X713">
        <v>21344.107208999998</v>
      </c>
      <c r="Y713" s="14">
        <v>21344.107208999998</v>
      </c>
      <c r="Z713">
        <v>0</v>
      </c>
      <c r="AA713">
        <v>0</v>
      </c>
      <c r="AB713">
        <v>0</v>
      </c>
      <c r="AC713" t="s">
        <v>523</v>
      </c>
      <c r="AD713">
        <v>5</v>
      </c>
      <c r="AE713">
        <v>5</v>
      </c>
      <c r="AF713">
        <v>0</v>
      </c>
      <c r="AG713">
        <v>0</v>
      </c>
      <c r="AH713" t="s">
        <v>523</v>
      </c>
      <c r="AI713">
        <v>4</v>
      </c>
      <c r="AJ713">
        <v>4</v>
      </c>
      <c r="AL713">
        <v>4</v>
      </c>
      <c r="AM713" t="s">
        <v>95</v>
      </c>
      <c r="AN713">
        <v>0</v>
      </c>
      <c r="AO713" t="s">
        <v>95</v>
      </c>
      <c r="AP713" t="s">
        <v>95</v>
      </c>
      <c r="AQ713">
        <v>1</v>
      </c>
      <c r="AS713">
        <v>1</v>
      </c>
      <c r="AT713" t="s">
        <v>92</v>
      </c>
      <c r="AU713" t="s">
        <v>95</v>
      </c>
      <c r="AV713" t="s">
        <v>94</v>
      </c>
      <c r="AW713">
        <v>3339.87</v>
      </c>
      <c r="AX713">
        <v>0</v>
      </c>
      <c r="AY713">
        <v>1</v>
      </c>
      <c r="AZ713">
        <v>21344.107208999998</v>
      </c>
      <c r="BA713">
        <v>0</v>
      </c>
      <c r="BB713" t="s">
        <v>116</v>
      </c>
      <c r="BC713" t="s">
        <v>2325</v>
      </c>
      <c r="BD713">
        <v>144.77376866901875</v>
      </c>
      <c r="BE713">
        <v>0</v>
      </c>
      <c r="BF713">
        <v>0</v>
      </c>
      <c r="BG713">
        <v>144.77376866901875</v>
      </c>
      <c r="BH713">
        <v>1185.0893721270456</v>
      </c>
      <c r="BI713">
        <v>0</v>
      </c>
      <c r="BJ713">
        <v>0</v>
      </c>
      <c r="BK713">
        <v>1185.0893721270456</v>
      </c>
      <c r="BL713">
        <v>17075.285767199999</v>
      </c>
      <c r="BM713">
        <v>0</v>
      </c>
      <c r="BN713">
        <v>0</v>
      </c>
      <c r="BO713">
        <v>17075.285767199999</v>
      </c>
      <c r="BP713">
        <v>144.77376866901875</v>
      </c>
      <c r="BQ713">
        <v>0</v>
      </c>
      <c r="BR713">
        <v>0</v>
      </c>
      <c r="BS713" s="14">
        <v>144.77376866901875</v>
      </c>
      <c r="BT713" s="15">
        <v>752.11420561241937</v>
      </c>
      <c r="BU713" s="15">
        <v>0</v>
      </c>
      <c r="BV713" s="15">
        <v>0</v>
      </c>
      <c r="BW713" s="15">
        <v>752.11420561241937</v>
      </c>
      <c r="BX713" s="15">
        <v>6156.6577971372144</v>
      </c>
      <c r="BY713" s="15">
        <v>0</v>
      </c>
      <c r="BZ713" s="15">
        <v>0</v>
      </c>
      <c r="CA713" s="15">
        <v>6156.6577971372144</v>
      </c>
      <c r="CB713" s="15">
        <v>88707.817089180709</v>
      </c>
      <c r="CC713" s="15">
        <v>0</v>
      </c>
      <c r="CD713" s="15">
        <v>0</v>
      </c>
      <c r="CE713" s="15">
        <v>88707.817089180709</v>
      </c>
      <c r="CF713" s="15">
        <v>752.11420561241937</v>
      </c>
      <c r="CG713" s="15">
        <v>0</v>
      </c>
      <c r="CH713" s="15">
        <v>0</v>
      </c>
      <c r="CI713" s="15">
        <v>752.11420561241937</v>
      </c>
      <c r="CJ713" s="15" t="s">
        <v>96</v>
      </c>
      <c r="CK713" s="15" t="s">
        <v>523</v>
      </c>
      <c r="CL713" s="15" t="s">
        <v>523</v>
      </c>
      <c r="CM713" s="15" t="s">
        <v>523</v>
      </c>
      <c r="CN713" s="15">
        <v>144.77376866901875</v>
      </c>
      <c r="CO713" s="15">
        <v>1185.0893721270456</v>
      </c>
      <c r="CP713" s="15">
        <v>17075.285767199999</v>
      </c>
      <c r="CQ713" s="15">
        <v>144.77376866901875</v>
      </c>
      <c r="CR713" s="14">
        <v>144.77376866901875</v>
      </c>
      <c r="CS713">
        <v>22.653820186993403</v>
      </c>
      <c r="CT713">
        <v>185.43968143193166</v>
      </c>
      <c r="CU713">
        <v>2671.8959999999997</v>
      </c>
      <c r="CV713">
        <v>22.653820186993403</v>
      </c>
      <c r="CW713">
        <v>22.653820186993403</v>
      </c>
      <c r="CX713">
        <v>4</v>
      </c>
      <c r="CY713" s="21">
        <f t="shared" si="11"/>
        <v>6.7828448972545056E-3</v>
      </c>
      <c r="CZ713" s="21" t="e">
        <f>VLOOKUP(F713,#REF!,12,0)</f>
        <v>#REF!</v>
      </c>
      <c r="DB713" s="16"/>
    </row>
    <row r="714" spans="1:106">
      <c r="A714" t="s">
        <v>1404</v>
      </c>
      <c r="B714" t="s">
        <v>1541</v>
      </c>
      <c r="C714" t="s">
        <v>2326</v>
      </c>
      <c r="D714" t="s">
        <v>2462</v>
      </c>
      <c r="E714" t="s">
        <v>1404</v>
      </c>
      <c r="F714" t="s">
        <v>1541</v>
      </c>
      <c r="I714" t="s">
        <v>1541</v>
      </c>
      <c r="J714" t="s">
        <v>523</v>
      </c>
      <c r="K714" t="s">
        <v>128</v>
      </c>
      <c r="L714" t="s">
        <v>89</v>
      </c>
      <c r="M714" t="s">
        <v>1406</v>
      </c>
      <c r="N714" t="s">
        <v>523</v>
      </c>
      <c r="O714">
        <v>48550</v>
      </c>
      <c r="P714">
        <v>44500</v>
      </c>
      <c r="Q714">
        <v>12</v>
      </c>
      <c r="R714" t="s">
        <v>262</v>
      </c>
      <c r="S714">
        <v>106260.57</v>
      </c>
      <c r="T714">
        <v>106260.57</v>
      </c>
      <c r="U714">
        <v>0</v>
      </c>
      <c r="V714">
        <v>0</v>
      </c>
      <c r="W714">
        <v>6.3906999999999998</v>
      </c>
      <c r="X714">
        <v>679079.42469900008</v>
      </c>
      <c r="Y714" s="14">
        <v>679079.42469900008</v>
      </c>
      <c r="Z714">
        <v>0</v>
      </c>
      <c r="AA714">
        <v>0</v>
      </c>
      <c r="AB714">
        <v>0</v>
      </c>
      <c r="AC714" t="s">
        <v>523</v>
      </c>
      <c r="AD714">
        <v>5</v>
      </c>
      <c r="AE714">
        <v>5</v>
      </c>
      <c r="AF714">
        <v>0</v>
      </c>
      <c r="AG714">
        <v>0</v>
      </c>
      <c r="AH714" t="s">
        <v>523</v>
      </c>
      <c r="AI714">
        <v>4</v>
      </c>
      <c r="AJ714">
        <v>4</v>
      </c>
      <c r="AL714">
        <v>4</v>
      </c>
      <c r="AM714" t="s">
        <v>95</v>
      </c>
      <c r="AN714">
        <v>0</v>
      </c>
      <c r="AO714" t="s">
        <v>95</v>
      </c>
      <c r="AP714" t="s">
        <v>95</v>
      </c>
      <c r="AQ714">
        <v>1</v>
      </c>
      <c r="AS714">
        <v>1</v>
      </c>
      <c r="AT714" t="s">
        <v>92</v>
      </c>
      <c r="AU714" t="s">
        <v>95</v>
      </c>
      <c r="AV714" t="s">
        <v>94</v>
      </c>
      <c r="AW714">
        <v>106260.57</v>
      </c>
      <c r="AX714">
        <v>0</v>
      </c>
      <c r="AY714">
        <v>1</v>
      </c>
      <c r="AZ714">
        <v>679079.42469900008</v>
      </c>
      <c r="BA714">
        <v>0</v>
      </c>
      <c r="BB714" t="s">
        <v>116</v>
      </c>
      <c r="BC714" t="s">
        <v>2326</v>
      </c>
      <c r="BD714">
        <v>4606.0904106501384</v>
      </c>
      <c r="BE714">
        <v>0</v>
      </c>
      <c r="BF714">
        <v>0</v>
      </c>
      <c r="BG714">
        <v>4606.0904106501384</v>
      </c>
      <c r="BH714">
        <v>40837.314093545632</v>
      </c>
      <c r="BI714">
        <v>0</v>
      </c>
      <c r="BJ714">
        <v>0</v>
      </c>
      <c r="BK714">
        <v>40837.314093545632</v>
      </c>
      <c r="BL714">
        <v>543263.53975920007</v>
      </c>
      <c r="BM714">
        <v>0</v>
      </c>
      <c r="BN714">
        <v>0</v>
      </c>
      <c r="BO714">
        <v>543263.53975920007</v>
      </c>
      <c r="BP714">
        <v>4606.0904106501384</v>
      </c>
      <c r="BQ714">
        <v>0</v>
      </c>
      <c r="BR714">
        <v>0</v>
      </c>
      <c r="BS714" s="14">
        <v>4606.0904106501384</v>
      </c>
      <c r="BT714" s="15">
        <v>23929.100292368534</v>
      </c>
      <c r="BU714" s="15">
        <v>0</v>
      </c>
      <c r="BV714" s="15">
        <v>0</v>
      </c>
      <c r="BW714" s="15">
        <v>23929.100292368534</v>
      </c>
      <c r="BX714" s="15">
        <v>212153.93044737892</v>
      </c>
      <c r="BY714" s="15">
        <v>0</v>
      </c>
      <c r="BZ714" s="15">
        <v>0</v>
      </c>
      <c r="CA714" s="15">
        <v>212153.93044737892</v>
      </c>
      <c r="CB714" s="15">
        <v>2822308.4154030201</v>
      </c>
      <c r="CC714" s="15">
        <v>0</v>
      </c>
      <c r="CD714" s="15">
        <v>0</v>
      </c>
      <c r="CE714" s="15">
        <v>2822308.4154030201</v>
      </c>
      <c r="CF714" s="15">
        <v>23929.100292368534</v>
      </c>
      <c r="CG714" s="15">
        <v>0</v>
      </c>
      <c r="CH714" s="15">
        <v>0</v>
      </c>
      <c r="CI714" s="15">
        <v>23929.100292368534</v>
      </c>
      <c r="CJ714" s="15" t="s">
        <v>96</v>
      </c>
      <c r="CK714" s="15" t="s">
        <v>523</v>
      </c>
      <c r="CL714" s="15" t="s">
        <v>523</v>
      </c>
      <c r="CM714" s="15" t="s">
        <v>523</v>
      </c>
      <c r="CN714" s="15">
        <v>4606.0904106501384</v>
      </c>
      <c r="CO714" s="15">
        <v>40837.314093545632</v>
      </c>
      <c r="CP714" s="15">
        <v>543263.53975920007</v>
      </c>
      <c r="CQ714" s="15">
        <v>4606.0904106501384</v>
      </c>
      <c r="CR714" s="14">
        <v>4606.0904106501384</v>
      </c>
      <c r="CS714">
        <v>720.74896500385535</v>
      </c>
      <c r="CT714">
        <v>6390.1159643772407</v>
      </c>
      <c r="CU714">
        <v>85008.456000000006</v>
      </c>
      <c r="CV714">
        <v>720.74896500385535</v>
      </c>
      <c r="CW714">
        <v>720.74896500385535</v>
      </c>
      <c r="CX714">
        <v>4</v>
      </c>
      <c r="CY714" s="21">
        <f t="shared" si="11"/>
        <v>6.7828448972545065E-3</v>
      </c>
      <c r="CZ714" s="21" t="e">
        <f>VLOOKUP(F714,#REF!,12,0)</f>
        <v>#REF!</v>
      </c>
      <c r="DB714" s="16"/>
    </row>
    <row r="715" spans="1:106">
      <c r="A715" t="s">
        <v>1404</v>
      </c>
      <c r="B715" t="s">
        <v>1542</v>
      </c>
      <c r="C715" t="s">
        <v>2327</v>
      </c>
      <c r="D715" t="s">
        <v>2462</v>
      </c>
      <c r="E715" t="s">
        <v>1404</v>
      </c>
      <c r="F715" t="s">
        <v>1542</v>
      </c>
      <c r="I715" t="s">
        <v>1542</v>
      </c>
      <c r="J715" t="s">
        <v>523</v>
      </c>
      <c r="K715" t="s">
        <v>128</v>
      </c>
      <c r="L715" t="s">
        <v>89</v>
      </c>
      <c r="M715" t="s">
        <v>1406</v>
      </c>
      <c r="N715" t="s">
        <v>523</v>
      </c>
      <c r="O715">
        <v>48089</v>
      </c>
      <c r="P715">
        <v>44500</v>
      </c>
      <c r="Q715">
        <v>10</v>
      </c>
      <c r="R715" t="s">
        <v>262</v>
      </c>
      <c r="S715">
        <v>41080.76</v>
      </c>
      <c r="T715">
        <v>41080.76</v>
      </c>
      <c r="U715">
        <v>0</v>
      </c>
      <c r="V715">
        <v>0</v>
      </c>
      <c r="W715">
        <v>6.3906999999999998</v>
      </c>
      <c r="X715">
        <v>262534.81293200003</v>
      </c>
      <c r="Y715" s="14">
        <v>262534.81293200003</v>
      </c>
      <c r="Z715">
        <v>0</v>
      </c>
      <c r="AA715">
        <v>0</v>
      </c>
      <c r="AB715">
        <v>0</v>
      </c>
      <c r="AC715" t="s">
        <v>523</v>
      </c>
      <c r="AD715">
        <v>5</v>
      </c>
      <c r="AE715">
        <v>5</v>
      </c>
      <c r="AF715">
        <v>0</v>
      </c>
      <c r="AG715">
        <v>0</v>
      </c>
      <c r="AH715" t="s">
        <v>523</v>
      </c>
      <c r="AI715">
        <v>4</v>
      </c>
      <c r="AJ715">
        <v>4</v>
      </c>
      <c r="AL715">
        <v>4</v>
      </c>
      <c r="AM715" t="s">
        <v>95</v>
      </c>
      <c r="AN715">
        <v>0</v>
      </c>
      <c r="AO715" t="s">
        <v>95</v>
      </c>
      <c r="AP715" t="s">
        <v>95</v>
      </c>
      <c r="AQ715">
        <v>1</v>
      </c>
      <c r="AS715">
        <v>1</v>
      </c>
      <c r="AT715" t="s">
        <v>92</v>
      </c>
      <c r="AU715" t="s">
        <v>95</v>
      </c>
      <c r="AV715" t="s">
        <v>94</v>
      </c>
      <c r="AW715">
        <v>41080.76</v>
      </c>
      <c r="AX715">
        <v>0</v>
      </c>
      <c r="AY715">
        <v>1</v>
      </c>
      <c r="AZ715">
        <v>262534.81293200003</v>
      </c>
      <c r="BA715">
        <v>0</v>
      </c>
      <c r="BB715" t="s">
        <v>116</v>
      </c>
      <c r="BC715" t="s">
        <v>2327</v>
      </c>
      <c r="BD715">
        <v>1780.732916247483</v>
      </c>
      <c r="BE715">
        <v>0</v>
      </c>
      <c r="BF715">
        <v>0</v>
      </c>
      <c r="BG715">
        <v>1780.732916247483</v>
      </c>
      <c r="BH715">
        <v>13309.948949131667</v>
      </c>
      <c r="BI715">
        <v>0</v>
      </c>
      <c r="BJ715">
        <v>0</v>
      </c>
      <c r="BK715">
        <v>13309.948949131667</v>
      </c>
      <c r="BL715">
        <v>210027.85034559999</v>
      </c>
      <c r="BM715">
        <v>0</v>
      </c>
      <c r="BN715">
        <v>0</v>
      </c>
      <c r="BO715">
        <v>210027.85034559999</v>
      </c>
      <c r="BP715">
        <v>1780.732916247483</v>
      </c>
      <c r="BQ715">
        <v>0</v>
      </c>
      <c r="BR715">
        <v>0</v>
      </c>
      <c r="BS715" s="14">
        <v>1780.732916247483</v>
      </c>
      <c r="BT715" s="15">
        <v>9251.0855731972988</v>
      </c>
      <c r="BU715" s="15">
        <v>0</v>
      </c>
      <c r="BV715" s="15">
        <v>0</v>
      </c>
      <c r="BW715" s="15">
        <v>9251.0855731972988</v>
      </c>
      <c r="BX715" s="15">
        <v>69146.515785633921</v>
      </c>
      <c r="BY715" s="15">
        <v>0</v>
      </c>
      <c r="BZ715" s="15">
        <v>0</v>
      </c>
      <c r="CA715" s="15">
        <v>69146.515785633921</v>
      </c>
      <c r="CB715" s="15">
        <v>1091115.6853304266</v>
      </c>
      <c r="CC715" s="15">
        <v>0</v>
      </c>
      <c r="CD715" s="15">
        <v>0</v>
      </c>
      <c r="CE715" s="15">
        <v>1091115.6853304266</v>
      </c>
      <c r="CF715" s="15">
        <v>9251.0855731972988</v>
      </c>
      <c r="CG715" s="15">
        <v>0</v>
      </c>
      <c r="CH715" s="15">
        <v>0</v>
      </c>
      <c r="CI715" s="15">
        <v>9251.0855731972988</v>
      </c>
      <c r="CJ715" s="15" t="s">
        <v>96</v>
      </c>
      <c r="CK715" s="15" t="s">
        <v>523</v>
      </c>
      <c r="CL715" s="15" t="s">
        <v>523</v>
      </c>
      <c r="CM715" s="15" t="s">
        <v>523</v>
      </c>
      <c r="CN715" s="15">
        <v>1780.732916247483</v>
      </c>
      <c r="CO715" s="15">
        <v>13309.948949131667</v>
      </c>
      <c r="CP715" s="15">
        <v>210027.85034559999</v>
      </c>
      <c r="CQ715" s="15">
        <v>1780.732916247483</v>
      </c>
      <c r="CR715" s="14">
        <v>1780.732916247483</v>
      </c>
      <c r="CS715">
        <v>278.64442334133713</v>
      </c>
      <c r="CT715">
        <v>2082.705955393254</v>
      </c>
      <c r="CU715">
        <v>32864.608</v>
      </c>
      <c r="CV715">
        <v>278.64442334133713</v>
      </c>
      <c r="CW715">
        <v>278.64442334133713</v>
      </c>
      <c r="CX715">
        <v>4</v>
      </c>
      <c r="CY715" s="21">
        <f t="shared" si="11"/>
        <v>6.7828448972545074E-3</v>
      </c>
      <c r="CZ715" s="21" t="e">
        <f>VLOOKUP(F715,#REF!,12,0)</f>
        <v>#REF!</v>
      </c>
      <c r="DB715" s="16"/>
    </row>
    <row r="716" spans="1:106">
      <c r="A716" t="s">
        <v>1404</v>
      </c>
      <c r="B716" t="s">
        <v>1543</v>
      </c>
      <c r="C716" t="s">
        <v>2328</v>
      </c>
      <c r="D716" t="s">
        <v>2462</v>
      </c>
      <c r="E716" t="s">
        <v>1404</v>
      </c>
      <c r="F716" t="s">
        <v>1543</v>
      </c>
      <c r="I716" t="s">
        <v>1543</v>
      </c>
      <c r="J716" t="s">
        <v>523</v>
      </c>
      <c r="K716" t="s">
        <v>128</v>
      </c>
      <c r="L716" t="s">
        <v>89</v>
      </c>
      <c r="M716" t="s">
        <v>1406</v>
      </c>
      <c r="N716" t="s">
        <v>523</v>
      </c>
      <c r="O716">
        <v>48691</v>
      </c>
      <c r="P716">
        <v>44500</v>
      </c>
      <c r="Q716">
        <v>12</v>
      </c>
      <c r="R716" t="s">
        <v>262</v>
      </c>
      <c r="S716">
        <v>79253.240000000005</v>
      </c>
      <c r="T716">
        <v>79253.240000000005</v>
      </c>
      <c r="U716">
        <v>0</v>
      </c>
      <c r="V716">
        <v>0</v>
      </c>
      <c r="W716">
        <v>6.3906999999999998</v>
      </c>
      <c r="X716">
        <v>506483.68086800002</v>
      </c>
      <c r="Y716" s="14">
        <v>506483.68086800002</v>
      </c>
      <c r="Z716">
        <v>0</v>
      </c>
      <c r="AA716">
        <v>0</v>
      </c>
      <c r="AB716">
        <v>0</v>
      </c>
      <c r="AC716" t="s">
        <v>523</v>
      </c>
      <c r="AD716">
        <v>5</v>
      </c>
      <c r="AE716">
        <v>5</v>
      </c>
      <c r="AF716">
        <v>0</v>
      </c>
      <c r="AG716">
        <v>0</v>
      </c>
      <c r="AH716" t="s">
        <v>523</v>
      </c>
      <c r="AI716">
        <v>4</v>
      </c>
      <c r="AJ716">
        <v>4</v>
      </c>
      <c r="AL716">
        <v>4</v>
      </c>
      <c r="AM716" t="s">
        <v>95</v>
      </c>
      <c r="AN716">
        <v>0</v>
      </c>
      <c r="AO716" t="s">
        <v>95</v>
      </c>
      <c r="AP716" t="s">
        <v>95</v>
      </c>
      <c r="AQ716">
        <v>1</v>
      </c>
      <c r="AS716">
        <v>1</v>
      </c>
      <c r="AT716" t="s">
        <v>92</v>
      </c>
      <c r="AU716" t="s">
        <v>95</v>
      </c>
      <c r="AV716" t="s">
        <v>94</v>
      </c>
      <c r="AW716">
        <v>79253.240000000005</v>
      </c>
      <c r="AX716">
        <v>0</v>
      </c>
      <c r="AY716">
        <v>1</v>
      </c>
      <c r="AZ716">
        <v>506483.68086800002</v>
      </c>
      <c r="BA716">
        <v>0</v>
      </c>
      <c r="BB716" t="s">
        <v>116</v>
      </c>
      <c r="BC716" t="s">
        <v>2328</v>
      </c>
      <c r="BD716">
        <v>3435.4002503181937</v>
      </c>
      <c r="BE716">
        <v>0</v>
      </c>
      <c r="BF716">
        <v>0</v>
      </c>
      <c r="BG716">
        <v>3435.4002503181937</v>
      </c>
      <c r="BH716">
        <v>30458.047183552233</v>
      </c>
      <c r="BI716">
        <v>0</v>
      </c>
      <c r="BJ716">
        <v>0</v>
      </c>
      <c r="BK716">
        <v>30458.047183552233</v>
      </c>
      <c r="BL716">
        <v>405186.94469439995</v>
      </c>
      <c r="BM716">
        <v>0</v>
      </c>
      <c r="BN716">
        <v>0</v>
      </c>
      <c r="BO716">
        <v>405186.94469439995</v>
      </c>
      <c r="BP716">
        <v>3435.4002503181937</v>
      </c>
      <c r="BQ716">
        <v>0</v>
      </c>
      <c r="BR716">
        <v>0</v>
      </c>
      <c r="BS716" s="14">
        <v>3435.4002503181937</v>
      </c>
      <c r="BT716" s="15">
        <v>17847.247840428048</v>
      </c>
      <c r="BU716" s="15">
        <v>0</v>
      </c>
      <c r="BV716" s="15">
        <v>0</v>
      </c>
      <c r="BW716" s="15">
        <v>17847.247840428048</v>
      </c>
      <c r="BX716" s="15">
        <v>158232.6009232722</v>
      </c>
      <c r="BY716" s="15">
        <v>0</v>
      </c>
      <c r="BZ716" s="15">
        <v>0</v>
      </c>
      <c r="CA716" s="15">
        <v>158232.6009232722</v>
      </c>
      <c r="CB716" s="15">
        <v>2104986.6963818772</v>
      </c>
      <c r="CC716" s="15">
        <v>0</v>
      </c>
      <c r="CD716" s="15">
        <v>0</v>
      </c>
      <c r="CE716" s="15">
        <v>2104986.6963818772</v>
      </c>
      <c r="CF716" s="15">
        <v>17847.247840428048</v>
      </c>
      <c r="CG716" s="15">
        <v>0</v>
      </c>
      <c r="CH716" s="15">
        <v>0</v>
      </c>
      <c r="CI716" s="15">
        <v>17847.247840428048</v>
      </c>
      <c r="CJ716" s="15" t="s">
        <v>96</v>
      </c>
      <c r="CK716" s="15" t="s">
        <v>523</v>
      </c>
      <c r="CL716" s="15" t="s">
        <v>523</v>
      </c>
      <c r="CM716" s="15" t="s">
        <v>523</v>
      </c>
      <c r="CN716" s="15">
        <v>3435.4002503181937</v>
      </c>
      <c r="CO716" s="15">
        <v>30458.047183552233</v>
      </c>
      <c r="CP716" s="15">
        <v>405186.94469439995</v>
      </c>
      <c r="CQ716" s="15">
        <v>3435.4002503181937</v>
      </c>
      <c r="CR716" s="14">
        <v>3435.4002503181937</v>
      </c>
      <c r="CS716">
        <v>537.56243452488673</v>
      </c>
      <c r="CT716">
        <v>4765.9954595822419</v>
      </c>
      <c r="CU716">
        <v>63402.591999999997</v>
      </c>
      <c r="CV716">
        <v>537.56243452488673</v>
      </c>
      <c r="CW716">
        <v>537.56243452488673</v>
      </c>
      <c r="CX716">
        <v>4</v>
      </c>
      <c r="CY716" s="21">
        <f t="shared" si="11"/>
        <v>6.7828448972545065E-3</v>
      </c>
      <c r="CZ716" s="21" t="e">
        <f>VLOOKUP(F716,#REF!,12,0)</f>
        <v>#REF!</v>
      </c>
      <c r="DB716" s="16"/>
    </row>
    <row r="717" spans="1:106">
      <c r="A717" t="s">
        <v>1404</v>
      </c>
      <c r="B717" t="s">
        <v>1544</v>
      </c>
      <c r="C717" t="s">
        <v>2329</v>
      </c>
      <c r="D717" t="s">
        <v>2462</v>
      </c>
      <c r="E717" t="s">
        <v>1404</v>
      </c>
      <c r="F717" t="s">
        <v>1544</v>
      </c>
      <c r="I717" t="s">
        <v>1544</v>
      </c>
      <c r="J717" t="s">
        <v>523</v>
      </c>
      <c r="K717" t="s">
        <v>128</v>
      </c>
      <c r="L717" t="s">
        <v>89</v>
      </c>
      <c r="M717" t="s">
        <v>1406</v>
      </c>
      <c r="N717" t="s">
        <v>523</v>
      </c>
      <c r="O717">
        <v>48507</v>
      </c>
      <c r="P717">
        <v>44500</v>
      </c>
      <c r="Q717">
        <v>11</v>
      </c>
      <c r="R717" t="s">
        <v>262</v>
      </c>
      <c r="S717">
        <v>200000</v>
      </c>
      <c r="T717">
        <v>200000</v>
      </c>
      <c r="U717">
        <v>0</v>
      </c>
      <c r="V717">
        <v>0</v>
      </c>
      <c r="W717">
        <v>6.3906999999999998</v>
      </c>
      <c r="X717">
        <v>1278140</v>
      </c>
      <c r="Y717" s="14">
        <v>1278140</v>
      </c>
      <c r="Z717">
        <v>0</v>
      </c>
      <c r="AA717">
        <v>0</v>
      </c>
      <c r="AB717">
        <v>0</v>
      </c>
      <c r="AC717" t="s">
        <v>523</v>
      </c>
      <c r="AD717">
        <v>5</v>
      </c>
      <c r="AE717">
        <v>5</v>
      </c>
      <c r="AF717">
        <v>0</v>
      </c>
      <c r="AG717">
        <v>0</v>
      </c>
      <c r="AH717" t="s">
        <v>523</v>
      </c>
      <c r="AI717">
        <v>4</v>
      </c>
      <c r="AJ717">
        <v>4</v>
      </c>
      <c r="AL717">
        <v>4</v>
      </c>
      <c r="AM717" t="s">
        <v>95</v>
      </c>
      <c r="AN717">
        <v>0</v>
      </c>
      <c r="AO717" t="s">
        <v>95</v>
      </c>
      <c r="AP717" t="s">
        <v>95</v>
      </c>
      <c r="AQ717">
        <v>1</v>
      </c>
      <c r="AS717">
        <v>1</v>
      </c>
      <c r="AT717" t="s">
        <v>92</v>
      </c>
      <c r="AU717" t="s">
        <v>95</v>
      </c>
      <c r="AV717" t="s">
        <v>94</v>
      </c>
      <c r="AW717">
        <v>200000</v>
      </c>
      <c r="AX717">
        <v>0</v>
      </c>
      <c r="AY717">
        <v>1</v>
      </c>
      <c r="AZ717">
        <v>1278140</v>
      </c>
      <c r="BA717">
        <v>0</v>
      </c>
      <c r="BB717" t="s">
        <v>116</v>
      </c>
      <c r="BC717" t="s">
        <v>2329</v>
      </c>
      <c r="BD717">
        <v>8669.4253769768748</v>
      </c>
      <c r="BE717">
        <v>0</v>
      </c>
      <c r="BF717">
        <v>0</v>
      </c>
      <c r="BG717">
        <v>8669.4253769768748</v>
      </c>
      <c r="BH717">
        <v>70966.197614101533</v>
      </c>
      <c r="BI717">
        <v>0</v>
      </c>
      <c r="BJ717">
        <v>0</v>
      </c>
      <c r="BK717">
        <v>70966.197614101533</v>
      </c>
      <c r="BL717">
        <v>1022512.0000000001</v>
      </c>
      <c r="BM717">
        <v>0</v>
      </c>
      <c r="BN717">
        <v>0</v>
      </c>
      <c r="BO717">
        <v>1022512.0000000001</v>
      </c>
      <c r="BP717">
        <v>8669.4253769768748</v>
      </c>
      <c r="BQ717">
        <v>0</v>
      </c>
      <c r="BR717">
        <v>0</v>
      </c>
      <c r="BS717" s="14">
        <v>8669.4253769768748</v>
      </c>
      <c r="BT717" s="15">
        <v>45038.531775932563</v>
      </c>
      <c r="BU717" s="15">
        <v>0</v>
      </c>
      <c r="BV717" s="15">
        <v>0</v>
      </c>
      <c r="BW717" s="15">
        <v>45038.531775932563</v>
      </c>
      <c r="BX717" s="15">
        <v>368676.4932250189</v>
      </c>
      <c r="BY717" s="15">
        <v>0</v>
      </c>
      <c r="BZ717" s="15">
        <v>0</v>
      </c>
      <c r="CA717" s="15">
        <v>368676.4932250189</v>
      </c>
      <c r="CB717" s="15">
        <v>5312052.0912000006</v>
      </c>
      <c r="CC717" s="15">
        <v>0</v>
      </c>
      <c r="CD717" s="15">
        <v>0</v>
      </c>
      <c r="CE717" s="15">
        <v>5312052.0912000006</v>
      </c>
      <c r="CF717" s="15">
        <v>45038.531775932563</v>
      </c>
      <c r="CG717" s="15">
        <v>0</v>
      </c>
      <c r="CH717" s="15">
        <v>0</v>
      </c>
      <c r="CI717" s="15">
        <v>45038.531775932563</v>
      </c>
      <c r="CJ717" s="15" t="s">
        <v>96</v>
      </c>
      <c r="CK717" s="15" t="s">
        <v>523</v>
      </c>
      <c r="CL717" s="15" t="s">
        <v>523</v>
      </c>
      <c r="CM717" s="15" t="s">
        <v>523</v>
      </c>
      <c r="CN717" s="15">
        <v>8669.4253769768748</v>
      </c>
      <c r="CO717" s="15">
        <v>70966.197614101533</v>
      </c>
      <c r="CP717" s="15">
        <v>1022512.0000000001</v>
      </c>
      <c r="CQ717" s="15">
        <v>8669.4253769768748</v>
      </c>
      <c r="CR717" s="14">
        <v>8669.4253769768748</v>
      </c>
      <c r="CS717">
        <v>1356.5689794509012</v>
      </c>
      <c r="CT717">
        <v>11104.604755989412</v>
      </c>
      <c r="CU717">
        <v>160000.00000000003</v>
      </c>
      <c r="CV717">
        <v>1356.5689794509012</v>
      </c>
      <c r="CW717">
        <v>1356.5689794509012</v>
      </c>
      <c r="CX717">
        <v>4</v>
      </c>
      <c r="CY717" s="21">
        <f t="shared" si="11"/>
        <v>6.7828448972545065E-3</v>
      </c>
      <c r="CZ717" s="21" t="e">
        <f>VLOOKUP(F717,#REF!,12,0)</f>
        <v>#REF!</v>
      </c>
      <c r="DB717" s="16"/>
    </row>
    <row r="718" spans="1:106">
      <c r="A718" t="s">
        <v>1404</v>
      </c>
      <c r="B718" t="s">
        <v>1545</v>
      </c>
      <c r="C718" t="s">
        <v>2330</v>
      </c>
      <c r="D718" t="s">
        <v>2462</v>
      </c>
      <c r="E718" t="s">
        <v>1404</v>
      </c>
      <c r="F718" t="s">
        <v>1545</v>
      </c>
      <c r="I718" t="s">
        <v>1545</v>
      </c>
      <c r="J718" t="s">
        <v>523</v>
      </c>
      <c r="K718" t="s">
        <v>128</v>
      </c>
      <c r="L718" t="s">
        <v>89</v>
      </c>
      <c r="M718" t="s">
        <v>1406</v>
      </c>
      <c r="N718" t="s">
        <v>523</v>
      </c>
      <c r="O718">
        <v>48513</v>
      </c>
      <c r="P718">
        <v>44500</v>
      </c>
      <c r="Q718">
        <v>11</v>
      </c>
      <c r="R718" t="s">
        <v>262</v>
      </c>
      <c r="S718">
        <v>4649.75</v>
      </c>
      <c r="T718">
        <v>4649.75</v>
      </c>
      <c r="U718">
        <v>0</v>
      </c>
      <c r="V718">
        <v>0</v>
      </c>
      <c r="W718">
        <v>6.3906999999999998</v>
      </c>
      <c r="X718">
        <v>29715.157325</v>
      </c>
      <c r="Y718" s="14">
        <v>29715.157325</v>
      </c>
      <c r="Z718">
        <v>0</v>
      </c>
      <c r="AA718">
        <v>0</v>
      </c>
      <c r="AB718">
        <v>0</v>
      </c>
      <c r="AC718" t="s">
        <v>523</v>
      </c>
      <c r="AD718">
        <v>5</v>
      </c>
      <c r="AE718">
        <v>5</v>
      </c>
      <c r="AF718">
        <v>0</v>
      </c>
      <c r="AG718">
        <v>0</v>
      </c>
      <c r="AH718" t="s">
        <v>523</v>
      </c>
      <c r="AI718">
        <v>4</v>
      </c>
      <c r="AJ718">
        <v>4</v>
      </c>
      <c r="AL718">
        <v>4</v>
      </c>
      <c r="AM718" t="s">
        <v>95</v>
      </c>
      <c r="AN718">
        <v>0</v>
      </c>
      <c r="AO718" t="s">
        <v>95</v>
      </c>
      <c r="AP718" t="s">
        <v>95</v>
      </c>
      <c r="AQ718">
        <v>1</v>
      </c>
      <c r="AS718">
        <v>1</v>
      </c>
      <c r="AT718" t="s">
        <v>92</v>
      </c>
      <c r="AU718" t="s">
        <v>95</v>
      </c>
      <c r="AV718" t="s">
        <v>94</v>
      </c>
      <c r="AW718">
        <v>4649.75</v>
      </c>
      <c r="AX718">
        <v>0</v>
      </c>
      <c r="AY718">
        <v>1</v>
      </c>
      <c r="AZ718">
        <v>29715.157325</v>
      </c>
      <c r="BA718">
        <v>0</v>
      </c>
      <c r="BB718" t="s">
        <v>116</v>
      </c>
      <c r="BC718" t="s">
        <v>2330</v>
      </c>
      <c r="BD718">
        <v>201.55330323299114</v>
      </c>
      <c r="BE718">
        <v>0</v>
      </c>
      <c r="BF718">
        <v>0</v>
      </c>
      <c r="BG718">
        <v>201.55330323299114</v>
      </c>
      <c r="BH718">
        <v>1649.8753867808425</v>
      </c>
      <c r="BI718">
        <v>0</v>
      </c>
      <c r="BJ718">
        <v>0</v>
      </c>
      <c r="BK718">
        <v>1649.8753867808425</v>
      </c>
      <c r="BL718">
        <v>23772.12586</v>
      </c>
      <c r="BM718">
        <v>0</v>
      </c>
      <c r="BN718">
        <v>0</v>
      </c>
      <c r="BO718">
        <v>23772.12586</v>
      </c>
      <c r="BP718">
        <v>201.55330323299114</v>
      </c>
      <c r="BQ718">
        <v>0</v>
      </c>
      <c r="BR718">
        <v>0</v>
      </c>
      <c r="BS718" s="14">
        <v>201.55330323299114</v>
      </c>
      <c r="BT718" s="15">
        <v>1047.0895656257123</v>
      </c>
      <c r="BU718" s="15">
        <v>0</v>
      </c>
      <c r="BV718" s="15">
        <v>0</v>
      </c>
      <c r="BW718" s="15">
        <v>1047.0895656257123</v>
      </c>
      <c r="BX718" s="15">
        <v>8571.2676218651559</v>
      </c>
      <c r="BY718" s="15">
        <v>0</v>
      </c>
      <c r="BZ718" s="15">
        <v>0</v>
      </c>
      <c r="CA718" s="15">
        <v>8571.2676218651559</v>
      </c>
      <c r="CB718" s="15">
        <v>123498.571055286</v>
      </c>
      <c r="CC718" s="15">
        <v>0</v>
      </c>
      <c r="CD718" s="15">
        <v>0</v>
      </c>
      <c r="CE718" s="15">
        <v>123498.571055286</v>
      </c>
      <c r="CF718" s="15">
        <v>1047.0895656257123</v>
      </c>
      <c r="CG718" s="15">
        <v>0</v>
      </c>
      <c r="CH718" s="15">
        <v>0</v>
      </c>
      <c r="CI718" s="15">
        <v>1047.0895656257123</v>
      </c>
      <c r="CJ718" s="15" t="s">
        <v>96</v>
      </c>
      <c r="CK718" s="15" t="s">
        <v>523</v>
      </c>
      <c r="CL718" s="15" t="s">
        <v>523</v>
      </c>
      <c r="CM718" s="15" t="s">
        <v>523</v>
      </c>
      <c r="CN718" s="15">
        <v>201.55330323299114</v>
      </c>
      <c r="CO718" s="15">
        <v>1649.8753867808425</v>
      </c>
      <c r="CP718" s="15">
        <v>23772.12586</v>
      </c>
      <c r="CQ718" s="15">
        <v>201.55330323299114</v>
      </c>
      <c r="CR718" s="14">
        <v>201.55330323299114</v>
      </c>
      <c r="CS718">
        <v>31.538533061009147</v>
      </c>
      <c r="CT718">
        <v>258.16817982080875</v>
      </c>
      <c r="CU718">
        <v>3719.8</v>
      </c>
      <c r="CV718">
        <v>31.538533061009147</v>
      </c>
      <c r="CW718">
        <v>31.538533061009147</v>
      </c>
      <c r="CX718">
        <v>4</v>
      </c>
      <c r="CY718" s="21">
        <f t="shared" si="11"/>
        <v>6.7828448972545074E-3</v>
      </c>
      <c r="CZ718" s="21" t="e">
        <f>VLOOKUP(F718,#REF!,12,0)</f>
        <v>#REF!</v>
      </c>
      <c r="DB718" s="16"/>
    </row>
    <row r="719" spans="1:106">
      <c r="A719" t="s">
        <v>1404</v>
      </c>
      <c r="B719" t="s">
        <v>1546</v>
      </c>
      <c r="C719" t="s">
        <v>2331</v>
      </c>
      <c r="D719" t="s">
        <v>2462</v>
      </c>
      <c r="E719" t="s">
        <v>1404</v>
      </c>
      <c r="F719" t="s">
        <v>1546</v>
      </c>
      <c r="I719" t="s">
        <v>1546</v>
      </c>
      <c r="J719" t="s">
        <v>523</v>
      </c>
      <c r="K719" t="s">
        <v>128</v>
      </c>
      <c r="L719" t="s">
        <v>89</v>
      </c>
      <c r="M719" t="s">
        <v>1406</v>
      </c>
      <c r="N719" t="s">
        <v>523</v>
      </c>
      <c r="O719">
        <v>48361</v>
      </c>
      <c r="P719">
        <v>44500</v>
      </c>
      <c r="Q719">
        <v>11</v>
      </c>
      <c r="R719" t="s">
        <v>262</v>
      </c>
      <c r="S719">
        <v>17777.599999999999</v>
      </c>
      <c r="T719">
        <v>17777.599999999999</v>
      </c>
      <c r="U719">
        <v>0</v>
      </c>
      <c r="V719">
        <v>0</v>
      </c>
      <c r="W719">
        <v>6.3906999999999998</v>
      </c>
      <c r="X719">
        <v>113611.30831999998</v>
      </c>
      <c r="Y719" s="14">
        <v>113611.30831999998</v>
      </c>
      <c r="Z719">
        <v>0</v>
      </c>
      <c r="AA719">
        <v>0</v>
      </c>
      <c r="AB719">
        <v>0</v>
      </c>
      <c r="AC719" t="s">
        <v>523</v>
      </c>
      <c r="AD719">
        <v>5</v>
      </c>
      <c r="AE719">
        <v>5</v>
      </c>
      <c r="AF719">
        <v>0</v>
      </c>
      <c r="AG719">
        <v>0</v>
      </c>
      <c r="AH719" t="s">
        <v>523</v>
      </c>
      <c r="AI719">
        <v>4</v>
      </c>
      <c r="AJ719">
        <v>4</v>
      </c>
      <c r="AL719">
        <v>4</v>
      </c>
      <c r="AM719" t="s">
        <v>95</v>
      </c>
      <c r="AN719">
        <v>0</v>
      </c>
      <c r="AO719" t="s">
        <v>95</v>
      </c>
      <c r="AP719" t="s">
        <v>95</v>
      </c>
      <c r="AQ719">
        <v>1</v>
      </c>
      <c r="AS719">
        <v>1</v>
      </c>
      <c r="AT719" t="s">
        <v>92</v>
      </c>
      <c r="AU719" t="s">
        <v>95</v>
      </c>
      <c r="AV719" t="s">
        <v>94</v>
      </c>
      <c r="AW719">
        <v>17777.599999999999</v>
      </c>
      <c r="AX719">
        <v>0</v>
      </c>
      <c r="AY719">
        <v>1</v>
      </c>
      <c r="AZ719">
        <v>113611.30831999998</v>
      </c>
      <c r="BA719">
        <v>0</v>
      </c>
      <c r="BB719" t="s">
        <v>116</v>
      </c>
      <c r="BC719" t="s">
        <v>2331</v>
      </c>
      <c r="BD719">
        <v>770.60788290872028</v>
      </c>
      <c r="BE719">
        <v>0</v>
      </c>
      <c r="BF719">
        <v>0</v>
      </c>
      <c r="BG719">
        <v>770.60788290872028</v>
      </c>
      <c r="BH719">
        <v>6308.0433735222541</v>
      </c>
      <c r="BI719">
        <v>0</v>
      </c>
      <c r="BJ719">
        <v>0</v>
      </c>
      <c r="BK719">
        <v>6308.0433735222541</v>
      </c>
      <c r="BL719">
        <v>90889.046655999991</v>
      </c>
      <c r="BM719">
        <v>0</v>
      </c>
      <c r="BN719">
        <v>0</v>
      </c>
      <c r="BO719">
        <v>90889.046655999991</v>
      </c>
      <c r="BP719">
        <v>770.60788290872028</v>
      </c>
      <c r="BQ719">
        <v>0</v>
      </c>
      <c r="BR719">
        <v>0</v>
      </c>
      <c r="BS719" s="14">
        <v>770.60788290872028</v>
      </c>
      <c r="BT719" s="15">
        <v>4003.3850124990927</v>
      </c>
      <c r="BU719" s="15">
        <v>0</v>
      </c>
      <c r="BV719" s="15">
        <v>0</v>
      </c>
      <c r="BW719" s="15">
        <v>4003.3850124990927</v>
      </c>
      <c r="BX719" s="15">
        <v>32770.916129785466</v>
      </c>
      <c r="BY719" s="15">
        <v>0</v>
      </c>
      <c r="BZ719" s="15">
        <v>0</v>
      </c>
      <c r="CA719" s="15">
        <v>32770.916129785466</v>
      </c>
      <c r="CB719" s="15">
        <v>472177.68628258555</v>
      </c>
      <c r="CC719" s="15">
        <v>0</v>
      </c>
      <c r="CD719" s="15">
        <v>0</v>
      </c>
      <c r="CE719" s="15">
        <v>472177.68628258555</v>
      </c>
      <c r="CF719" s="15">
        <v>4003.3850124990927</v>
      </c>
      <c r="CG719" s="15">
        <v>0</v>
      </c>
      <c r="CH719" s="15">
        <v>0</v>
      </c>
      <c r="CI719" s="15">
        <v>4003.3850124990927</v>
      </c>
      <c r="CJ719" s="15" t="s">
        <v>96</v>
      </c>
      <c r="CK719" s="15" t="s">
        <v>523</v>
      </c>
      <c r="CL719" s="15" t="s">
        <v>523</v>
      </c>
      <c r="CM719" s="15" t="s">
        <v>523</v>
      </c>
      <c r="CN719" s="15">
        <v>770.60788290872028</v>
      </c>
      <c r="CO719" s="15">
        <v>6308.0433735222541</v>
      </c>
      <c r="CP719" s="15">
        <v>90889.046655999991</v>
      </c>
      <c r="CQ719" s="15">
        <v>770.60788290872028</v>
      </c>
      <c r="CR719" s="14">
        <v>770.60788290872028</v>
      </c>
      <c r="CS719">
        <v>120.58270344543169</v>
      </c>
      <c r="CT719">
        <v>987.06610755038639</v>
      </c>
      <c r="CU719">
        <v>14222.08</v>
      </c>
      <c r="CV719">
        <v>120.58270344543169</v>
      </c>
      <c r="CW719">
        <v>120.58270344543169</v>
      </c>
      <c r="CX719">
        <v>4</v>
      </c>
      <c r="CY719" s="21">
        <f t="shared" si="11"/>
        <v>6.7828448972545056E-3</v>
      </c>
      <c r="CZ719" s="21" t="e">
        <f>VLOOKUP(F719,#REF!,12,0)</f>
        <v>#REF!</v>
      </c>
      <c r="DB719" s="16"/>
    </row>
    <row r="720" spans="1:106">
      <c r="A720" t="s">
        <v>1404</v>
      </c>
      <c r="B720" t="s">
        <v>1547</v>
      </c>
      <c r="C720" t="s">
        <v>2332</v>
      </c>
      <c r="D720" t="s">
        <v>2462</v>
      </c>
      <c r="E720" t="s">
        <v>1404</v>
      </c>
      <c r="F720" t="s">
        <v>1547</v>
      </c>
      <c r="I720" t="s">
        <v>1547</v>
      </c>
      <c r="J720" t="s">
        <v>523</v>
      </c>
      <c r="K720" t="s">
        <v>128</v>
      </c>
      <c r="L720" t="s">
        <v>89</v>
      </c>
      <c r="M720" t="s">
        <v>1406</v>
      </c>
      <c r="N720" t="s">
        <v>523</v>
      </c>
      <c r="O720">
        <v>48059</v>
      </c>
      <c r="P720">
        <v>44500</v>
      </c>
      <c r="Q720">
        <v>10</v>
      </c>
      <c r="R720" t="s">
        <v>262</v>
      </c>
      <c r="S720">
        <v>18823.86</v>
      </c>
      <c r="T720">
        <v>18823.86</v>
      </c>
      <c r="U720">
        <v>0</v>
      </c>
      <c r="V720">
        <v>0</v>
      </c>
      <c r="W720">
        <v>6.3906999999999998</v>
      </c>
      <c r="X720">
        <v>120297.642102</v>
      </c>
      <c r="Y720" s="14">
        <v>120297.642102</v>
      </c>
      <c r="Z720">
        <v>0</v>
      </c>
      <c r="AA720">
        <v>0</v>
      </c>
      <c r="AB720">
        <v>0</v>
      </c>
      <c r="AC720" t="s">
        <v>523</v>
      </c>
      <c r="AD720">
        <v>5</v>
      </c>
      <c r="AE720">
        <v>5</v>
      </c>
      <c r="AF720">
        <v>0</v>
      </c>
      <c r="AG720">
        <v>0</v>
      </c>
      <c r="AH720" t="s">
        <v>523</v>
      </c>
      <c r="AI720">
        <v>4</v>
      </c>
      <c r="AJ720">
        <v>4</v>
      </c>
      <c r="AL720">
        <v>4</v>
      </c>
      <c r="AM720" t="s">
        <v>95</v>
      </c>
      <c r="AN720">
        <v>0</v>
      </c>
      <c r="AO720" t="s">
        <v>95</v>
      </c>
      <c r="AP720" t="s">
        <v>95</v>
      </c>
      <c r="AQ720">
        <v>1</v>
      </c>
      <c r="AS720">
        <v>1</v>
      </c>
      <c r="AT720" t="s">
        <v>92</v>
      </c>
      <c r="AU720" t="s">
        <v>95</v>
      </c>
      <c r="AV720" t="s">
        <v>94</v>
      </c>
      <c r="AW720">
        <v>18823.86</v>
      </c>
      <c r="AX720">
        <v>0</v>
      </c>
      <c r="AY720">
        <v>1</v>
      </c>
      <c r="AZ720">
        <v>120297.642102</v>
      </c>
      <c r="BA720">
        <v>0</v>
      </c>
      <c r="BB720" t="s">
        <v>116</v>
      </c>
      <c r="BC720" t="s">
        <v>2332</v>
      </c>
      <c r="BD720">
        <v>815.96024788329964</v>
      </c>
      <c r="BE720">
        <v>0</v>
      </c>
      <c r="BF720">
        <v>0</v>
      </c>
      <c r="BG720">
        <v>815.96024788329964</v>
      </c>
      <c r="BH720">
        <v>6098.8310738555365</v>
      </c>
      <c r="BI720">
        <v>0</v>
      </c>
      <c r="BJ720">
        <v>0</v>
      </c>
      <c r="BK720">
        <v>6098.8310738555365</v>
      </c>
      <c r="BL720">
        <v>96238.113681599993</v>
      </c>
      <c r="BM720">
        <v>0</v>
      </c>
      <c r="BN720">
        <v>0</v>
      </c>
      <c r="BO720">
        <v>96238.113681599993</v>
      </c>
      <c r="BP720">
        <v>815.96024788329964</v>
      </c>
      <c r="BQ720">
        <v>0</v>
      </c>
      <c r="BR720">
        <v>0</v>
      </c>
      <c r="BS720" s="14">
        <v>815.96024788329964</v>
      </c>
      <c r="BT720" s="15">
        <v>4238.99508377853</v>
      </c>
      <c r="BU720" s="15">
        <v>0</v>
      </c>
      <c r="BV720" s="15">
        <v>0</v>
      </c>
      <c r="BW720" s="15">
        <v>4238.99508377853</v>
      </c>
      <c r="BX720" s="15">
        <v>31684.037311786898</v>
      </c>
      <c r="BY720" s="15">
        <v>0</v>
      </c>
      <c r="BZ720" s="15">
        <v>0</v>
      </c>
      <c r="CA720" s="15">
        <v>31684.037311786898</v>
      </c>
      <c r="CB720" s="15">
        <v>499966.62438728014</v>
      </c>
      <c r="CC720" s="15">
        <v>0</v>
      </c>
      <c r="CD720" s="15">
        <v>0</v>
      </c>
      <c r="CE720" s="15">
        <v>499966.62438728014</v>
      </c>
      <c r="CF720" s="15">
        <v>4238.99508377853</v>
      </c>
      <c r="CG720" s="15">
        <v>0</v>
      </c>
      <c r="CH720" s="15">
        <v>0</v>
      </c>
      <c r="CI720" s="15">
        <v>4238.99508377853</v>
      </c>
      <c r="CJ720" s="15" t="s">
        <v>96</v>
      </c>
      <c r="CK720" s="15" t="s">
        <v>523</v>
      </c>
      <c r="CL720" s="15" t="s">
        <v>523</v>
      </c>
      <c r="CM720" s="15" t="s">
        <v>523</v>
      </c>
      <c r="CN720" s="15">
        <v>815.96024788329964</v>
      </c>
      <c r="CO720" s="15">
        <v>6098.8310738555365</v>
      </c>
      <c r="CP720" s="15">
        <v>96238.113681599993</v>
      </c>
      <c r="CQ720" s="15">
        <v>815.96024788329964</v>
      </c>
      <c r="CR720" s="14">
        <v>815.96024788329964</v>
      </c>
      <c r="CS720">
        <v>127.67932274763322</v>
      </c>
      <c r="CT720">
        <v>954.32911478484937</v>
      </c>
      <c r="CU720">
        <v>15059.088</v>
      </c>
      <c r="CV720">
        <v>127.67932274763322</v>
      </c>
      <c r="CW720">
        <v>127.67932274763322</v>
      </c>
      <c r="CX720">
        <v>4</v>
      </c>
      <c r="CY720" s="21">
        <f t="shared" si="11"/>
        <v>6.7828448972545074E-3</v>
      </c>
      <c r="CZ720" s="21" t="e">
        <f>VLOOKUP(F720,#REF!,12,0)</f>
        <v>#REF!</v>
      </c>
      <c r="DB720" s="16"/>
    </row>
    <row r="721" spans="1:106">
      <c r="A721" t="s">
        <v>1404</v>
      </c>
      <c r="B721" t="s">
        <v>1548</v>
      </c>
      <c r="C721" t="s">
        <v>2333</v>
      </c>
      <c r="D721" t="s">
        <v>2462</v>
      </c>
      <c r="E721" t="s">
        <v>1404</v>
      </c>
      <c r="F721" t="s">
        <v>1548</v>
      </c>
      <c r="I721" t="s">
        <v>1548</v>
      </c>
      <c r="J721" t="s">
        <v>523</v>
      </c>
      <c r="K721" t="s">
        <v>128</v>
      </c>
      <c r="L721" t="s">
        <v>89</v>
      </c>
      <c r="M721" t="s">
        <v>1406</v>
      </c>
      <c r="N721" t="s">
        <v>523</v>
      </c>
      <c r="O721">
        <v>48212</v>
      </c>
      <c r="P721">
        <v>44500</v>
      </c>
      <c r="Q721">
        <v>11</v>
      </c>
      <c r="R721" t="s">
        <v>262</v>
      </c>
      <c r="S721">
        <v>33012</v>
      </c>
      <c r="T721">
        <v>33012</v>
      </c>
      <c r="U721">
        <v>0</v>
      </c>
      <c r="V721">
        <v>0</v>
      </c>
      <c r="W721">
        <v>6.3906999999999998</v>
      </c>
      <c r="X721">
        <v>210969.78839999999</v>
      </c>
      <c r="Y721" s="14">
        <v>210969.78839999999</v>
      </c>
      <c r="Z721">
        <v>0</v>
      </c>
      <c r="AA721">
        <v>0</v>
      </c>
      <c r="AB721">
        <v>0</v>
      </c>
      <c r="AC721" t="s">
        <v>523</v>
      </c>
      <c r="AD721">
        <v>5</v>
      </c>
      <c r="AE721">
        <v>5</v>
      </c>
      <c r="AF721">
        <v>0</v>
      </c>
      <c r="AG721">
        <v>0</v>
      </c>
      <c r="AH721" t="s">
        <v>523</v>
      </c>
      <c r="AI721">
        <v>4</v>
      </c>
      <c r="AJ721">
        <v>4</v>
      </c>
      <c r="AL721">
        <v>4</v>
      </c>
      <c r="AM721" t="s">
        <v>95</v>
      </c>
      <c r="AN721">
        <v>0</v>
      </c>
      <c r="AO721" t="s">
        <v>95</v>
      </c>
      <c r="AP721" t="s">
        <v>95</v>
      </c>
      <c r="AQ721">
        <v>1</v>
      </c>
      <c r="AS721">
        <v>1</v>
      </c>
      <c r="AT721" t="s">
        <v>92</v>
      </c>
      <c r="AU721" t="s">
        <v>95</v>
      </c>
      <c r="AV721" t="s">
        <v>94</v>
      </c>
      <c r="AW721">
        <v>33012</v>
      </c>
      <c r="AX721">
        <v>0</v>
      </c>
      <c r="AY721">
        <v>1</v>
      </c>
      <c r="AZ721">
        <v>210969.78839999999</v>
      </c>
      <c r="BA721">
        <v>0</v>
      </c>
      <c r="BB721" t="s">
        <v>116</v>
      </c>
      <c r="BC721" t="s">
        <v>2333</v>
      </c>
      <c r="BD721">
        <v>1430.9753527238026</v>
      </c>
      <c r="BE721">
        <v>0</v>
      </c>
      <c r="BF721">
        <v>0</v>
      </c>
      <c r="BG721">
        <v>1430.9753527238026</v>
      </c>
      <c r="BH721">
        <v>11713.680578183599</v>
      </c>
      <c r="BI721">
        <v>0</v>
      </c>
      <c r="BJ721">
        <v>0</v>
      </c>
      <c r="BK721">
        <v>11713.680578183599</v>
      </c>
      <c r="BL721">
        <v>168775.83071999997</v>
      </c>
      <c r="BM721">
        <v>0</v>
      </c>
      <c r="BN721">
        <v>0</v>
      </c>
      <c r="BO721">
        <v>168775.83071999997</v>
      </c>
      <c r="BP721">
        <v>1430.9753527238026</v>
      </c>
      <c r="BQ721">
        <v>0</v>
      </c>
      <c r="BR721">
        <v>0</v>
      </c>
      <c r="BS721" s="14">
        <v>1430.9753527238026</v>
      </c>
      <c r="BT721" s="15">
        <v>7434.0600549354276</v>
      </c>
      <c r="BU721" s="15">
        <v>0</v>
      </c>
      <c r="BV721" s="15">
        <v>0</v>
      </c>
      <c r="BW721" s="15">
        <v>7434.0600549354276</v>
      </c>
      <c r="BX721" s="15">
        <v>60853.741971721618</v>
      </c>
      <c r="BY721" s="15">
        <v>0</v>
      </c>
      <c r="BZ721" s="15">
        <v>0</v>
      </c>
      <c r="CA721" s="15">
        <v>60853.741971721618</v>
      </c>
      <c r="CB721" s="15">
        <v>876807.31817347184</v>
      </c>
      <c r="CC721" s="15">
        <v>0</v>
      </c>
      <c r="CD721" s="15">
        <v>0</v>
      </c>
      <c r="CE721" s="15">
        <v>876807.31817347184</v>
      </c>
      <c r="CF721" s="15">
        <v>7434.0600549354276</v>
      </c>
      <c r="CG721" s="15">
        <v>0</v>
      </c>
      <c r="CH721" s="15">
        <v>0</v>
      </c>
      <c r="CI721" s="15">
        <v>7434.0600549354276</v>
      </c>
      <c r="CJ721" s="15" t="s">
        <v>96</v>
      </c>
      <c r="CK721" s="15" t="s">
        <v>523</v>
      </c>
      <c r="CL721" s="15" t="s">
        <v>523</v>
      </c>
      <c r="CM721" s="15" t="s">
        <v>523</v>
      </c>
      <c r="CN721" s="15">
        <v>1430.9753527238026</v>
      </c>
      <c r="CO721" s="15">
        <v>11713.680578183599</v>
      </c>
      <c r="CP721" s="15">
        <v>168775.83071999997</v>
      </c>
      <c r="CQ721" s="15">
        <v>1430.9753527238026</v>
      </c>
      <c r="CR721" s="14">
        <v>1430.9753527238026</v>
      </c>
      <c r="CS721">
        <v>223.91527574816573</v>
      </c>
      <c r="CT721">
        <v>1832.9260610236124</v>
      </c>
      <c r="CU721">
        <v>26409.599999999995</v>
      </c>
      <c r="CV721">
        <v>223.91527574816573</v>
      </c>
      <c r="CW721">
        <v>223.91527574816573</v>
      </c>
      <c r="CX721">
        <v>4</v>
      </c>
      <c r="CY721" s="21">
        <f t="shared" si="11"/>
        <v>6.7828448972545056E-3</v>
      </c>
      <c r="CZ721" s="21" t="e">
        <f>VLOOKUP(F721,#REF!,12,0)</f>
        <v>#REF!</v>
      </c>
      <c r="DB721" s="16"/>
    </row>
    <row r="722" spans="1:106">
      <c r="A722" t="s">
        <v>1404</v>
      </c>
      <c r="B722" t="s">
        <v>1549</v>
      </c>
      <c r="C722" t="s">
        <v>2334</v>
      </c>
      <c r="D722" t="s">
        <v>2462</v>
      </c>
      <c r="E722" t="s">
        <v>1404</v>
      </c>
      <c r="F722" t="s">
        <v>1549</v>
      </c>
      <c r="I722" t="s">
        <v>1549</v>
      </c>
      <c r="J722" t="s">
        <v>523</v>
      </c>
      <c r="K722" t="s">
        <v>128</v>
      </c>
      <c r="L722" t="s">
        <v>89</v>
      </c>
      <c r="M722" t="s">
        <v>1406</v>
      </c>
      <c r="N722" t="s">
        <v>523</v>
      </c>
      <c r="O722">
        <v>48676</v>
      </c>
      <c r="P722">
        <v>44500</v>
      </c>
      <c r="Q722">
        <v>12</v>
      </c>
      <c r="R722" t="s">
        <v>262</v>
      </c>
      <c r="S722">
        <v>36624.03</v>
      </c>
      <c r="T722">
        <v>36624.03</v>
      </c>
      <c r="U722">
        <v>0</v>
      </c>
      <c r="V722">
        <v>0</v>
      </c>
      <c r="W722">
        <v>6.3906999999999998</v>
      </c>
      <c r="X722">
        <v>234053.18852099997</v>
      </c>
      <c r="Y722" s="14">
        <v>234053.18852099997</v>
      </c>
      <c r="Z722">
        <v>0</v>
      </c>
      <c r="AA722">
        <v>0</v>
      </c>
      <c r="AB722">
        <v>0</v>
      </c>
      <c r="AC722" t="s">
        <v>523</v>
      </c>
      <c r="AD722">
        <v>5</v>
      </c>
      <c r="AE722">
        <v>5</v>
      </c>
      <c r="AF722">
        <v>0</v>
      </c>
      <c r="AG722">
        <v>0</v>
      </c>
      <c r="AH722" t="s">
        <v>523</v>
      </c>
      <c r="AI722">
        <v>4</v>
      </c>
      <c r="AJ722">
        <v>4</v>
      </c>
      <c r="AL722">
        <v>4</v>
      </c>
      <c r="AM722" t="s">
        <v>95</v>
      </c>
      <c r="AN722">
        <v>0</v>
      </c>
      <c r="AO722" t="s">
        <v>95</v>
      </c>
      <c r="AP722" t="s">
        <v>95</v>
      </c>
      <c r="AQ722">
        <v>1</v>
      </c>
      <c r="AS722">
        <v>1</v>
      </c>
      <c r="AT722" t="s">
        <v>92</v>
      </c>
      <c r="AU722" t="s">
        <v>95</v>
      </c>
      <c r="AV722" t="s">
        <v>94</v>
      </c>
      <c r="AW722">
        <v>36624.03</v>
      </c>
      <c r="AX722">
        <v>0</v>
      </c>
      <c r="AY722">
        <v>1</v>
      </c>
      <c r="AZ722">
        <v>234053.18852099997</v>
      </c>
      <c r="BA722">
        <v>0</v>
      </c>
      <c r="BB722" t="s">
        <v>116</v>
      </c>
      <c r="BC722" t="s">
        <v>2334</v>
      </c>
      <c r="BD722">
        <v>1587.5464754458119</v>
      </c>
      <c r="BE722">
        <v>0</v>
      </c>
      <c r="BF722">
        <v>0</v>
      </c>
      <c r="BG722">
        <v>1587.5464754458119</v>
      </c>
      <c r="BH722">
        <v>14075.089343878341</v>
      </c>
      <c r="BI722">
        <v>0</v>
      </c>
      <c r="BJ722">
        <v>0</v>
      </c>
      <c r="BK722">
        <v>14075.089343878341</v>
      </c>
      <c r="BL722">
        <v>187242.55081679998</v>
      </c>
      <c r="BM722">
        <v>0</v>
      </c>
      <c r="BN722">
        <v>0</v>
      </c>
      <c r="BO722">
        <v>187242.55081679998</v>
      </c>
      <c r="BP722">
        <v>1587.5464754458119</v>
      </c>
      <c r="BQ722">
        <v>0</v>
      </c>
      <c r="BR722">
        <v>0</v>
      </c>
      <c r="BS722" s="14">
        <v>1587.5464754458119</v>
      </c>
      <c r="BT722" s="15">
        <v>8247.4626945885375</v>
      </c>
      <c r="BU722" s="15">
        <v>0</v>
      </c>
      <c r="BV722" s="15">
        <v>0</v>
      </c>
      <c r="BW722" s="15">
        <v>8247.4626945885375</v>
      </c>
      <c r="BX722" s="15">
        <v>73121.496650382367</v>
      </c>
      <c r="BY722" s="15">
        <v>0</v>
      </c>
      <c r="BZ722" s="15">
        <v>0</v>
      </c>
      <c r="CA722" s="15">
        <v>73121.496650382367</v>
      </c>
      <c r="CB722" s="15">
        <v>972743.77574835753</v>
      </c>
      <c r="CC722" s="15">
        <v>0</v>
      </c>
      <c r="CD722" s="15">
        <v>0</v>
      </c>
      <c r="CE722" s="15">
        <v>972743.77574835753</v>
      </c>
      <c r="CF722" s="15">
        <v>8247.4626945885375</v>
      </c>
      <c r="CG722" s="15">
        <v>0</v>
      </c>
      <c r="CH722" s="15">
        <v>0</v>
      </c>
      <c r="CI722" s="15">
        <v>8247.4626945885375</v>
      </c>
      <c r="CJ722" s="15" t="s">
        <v>96</v>
      </c>
      <c r="CK722" s="15" t="s">
        <v>523</v>
      </c>
      <c r="CL722" s="15" t="s">
        <v>523</v>
      </c>
      <c r="CM722" s="15" t="s">
        <v>523</v>
      </c>
      <c r="CN722" s="15">
        <v>1587.5464754458119</v>
      </c>
      <c r="CO722" s="15">
        <v>14075.089343878341</v>
      </c>
      <c r="CP722" s="15">
        <v>187242.55081679998</v>
      </c>
      <c r="CQ722" s="15">
        <v>1587.5464754458119</v>
      </c>
      <c r="CR722" s="14">
        <v>1587.5464754458119</v>
      </c>
      <c r="CS722">
        <v>248.41511500239596</v>
      </c>
      <c r="CT722">
        <v>2202.4331206093761</v>
      </c>
      <c r="CU722">
        <v>29299.223999999998</v>
      </c>
      <c r="CV722">
        <v>248.41511500239596</v>
      </c>
      <c r="CW722">
        <v>248.41511500239596</v>
      </c>
      <c r="CX722">
        <v>4</v>
      </c>
      <c r="CY722" s="21">
        <f t="shared" si="11"/>
        <v>6.7828448972545074E-3</v>
      </c>
      <c r="CZ722" s="21" t="e">
        <f>VLOOKUP(F722,#REF!,12,0)</f>
        <v>#REF!</v>
      </c>
      <c r="DB722" s="16"/>
    </row>
    <row r="723" spans="1:106">
      <c r="A723" t="s">
        <v>1404</v>
      </c>
      <c r="B723" t="s">
        <v>1550</v>
      </c>
      <c r="C723" t="s">
        <v>2335</v>
      </c>
      <c r="D723" t="s">
        <v>2462</v>
      </c>
      <c r="E723" t="s">
        <v>1404</v>
      </c>
      <c r="F723" t="s">
        <v>1550</v>
      </c>
      <c r="I723" t="s">
        <v>1550</v>
      </c>
      <c r="J723" t="s">
        <v>523</v>
      </c>
      <c r="K723" t="s">
        <v>128</v>
      </c>
      <c r="L723" t="s">
        <v>89</v>
      </c>
      <c r="M723" t="s">
        <v>1406</v>
      </c>
      <c r="N723" t="s">
        <v>523</v>
      </c>
      <c r="O723">
        <v>48664</v>
      </c>
      <c r="P723">
        <v>44500</v>
      </c>
      <c r="Q723">
        <v>12</v>
      </c>
      <c r="R723" t="s">
        <v>262</v>
      </c>
      <c r="S723">
        <v>71627.929999999993</v>
      </c>
      <c r="T723">
        <v>71627.929999999993</v>
      </c>
      <c r="U723">
        <v>0</v>
      </c>
      <c r="V723">
        <v>0</v>
      </c>
      <c r="W723">
        <v>6.3906999999999998</v>
      </c>
      <c r="X723">
        <v>457752.61225099995</v>
      </c>
      <c r="Y723" s="14">
        <v>457752.61225099995</v>
      </c>
      <c r="Z723">
        <v>0</v>
      </c>
      <c r="AA723">
        <v>0</v>
      </c>
      <c r="AB723">
        <v>0</v>
      </c>
      <c r="AC723" t="s">
        <v>523</v>
      </c>
      <c r="AD723">
        <v>5</v>
      </c>
      <c r="AE723">
        <v>5</v>
      </c>
      <c r="AF723">
        <v>0</v>
      </c>
      <c r="AG723">
        <v>0</v>
      </c>
      <c r="AH723" t="s">
        <v>523</v>
      </c>
      <c r="AI723">
        <v>4</v>
      </c>
      <c r="AJ723">
        <v>4</v>
      </c>
      <c r="AL723">
        <v>4</v>
      </c>
      <c r="AM723" t="s">
        <v>95</v>
      </c>
      <c r="AN723">
        <v>0</v>
      </c>
      <c r="AO723" t="s">
        <v>95</v>
      </c>
      <c r="AP723" t="s">
        <v>95</v>
      </c>
      <c r="AQ723">
        <v>1</v>
      </c>
      <c r="AS723">
        <v>1</v>
      </c>
      <c r="AT723" t="s">
        <v>92</v>
      </c>
      <c r="AU723" t="s">
        <v>95</v>
      </c>
      <c r="AV723" t="s">
        <v>94</v>
      </c>
      <c r="AW723">
        <v>71627.929999999993</v>
      </c>
      <c r="AX723">
        <v>0</v>
      </c>
      <c r="AY723">
        <v>1</v>
      </c>
      <c r="AZ723">
        <v>457752.61225099995</v>
      </c>
      <c r="BA723">
        <v>0</v>
      </c>
      <c r="BB723" t="s">
        <v>116</v>
      </c>
      <c r="BC723" t="s">
        <v>2335</v>
      </c>
      <c r="BD723">
        <v>3104.8649702116159</v>
      </c>
      <c r="BE723">
        <v>0</v>
      </c>
      <c r="BF723">
        <v>0</v>
      </c>
      <c r="BG723">
        <v>3104.8649702116159</v>
      </c>
      <c r="BH723">
        <v>27527.541733311798</v>
      </c>
      <c r="BI723">
        <v>0</v>
      </c>
      <c r="BJ723">
        <v>0</v>
      </c>
      <c r="BK723">
        <v>27527.541733311798</v>
      </c>
      <c r="BL723">
        <v>366202.08980079996</v>
      </c>
      <c r="BM723">
        <v>0</v>
      </c>
      <c r="BN723">
        <v>0</v>
      </c>
      <c r="BO723">
        <v>366202.08980079996</v>
      </c>
      <c r="BP723">
        <v>3104.8649702116159</v>
      </c>
      <c r="BQ723">
        <v>0</v>
      </c>
      <c r="BR723">
        <v>0</v>
      </c>
      <c r="BS723" s="14">
        <v>3104.8649702116159</v>
      </c>
      <c r="BT723" s="15">
        <v>16130.084006746365</v>
      </c>
      <c r="BU723" s="15">
        <v>0</v>
      </c>
      <c r="BV723" s="15">
        <v>0</v>
      </c>
      <c r="BW723" s="15">
        <v>16130.084006746365</v>
      </c>
      <c r="BX723" s="15">
        <v>143008.33205872812</v>
      </c>
      <c r="BY723" s="15">
        <v>0</v>
      </c>
      <c r="BZ723" s="15">
        <v>0</v>
      </c>
      <c r="CA723" s="15">
        <v>143008.33205872812</v>
      </c>
      <c r="CB723" s="15">
        <v>1902456.4767241359</v>
      </c>
      <c r="CC723" s="15">
        <v>0</v>
      </c>
      <c r="CD723" s="15">
        <v>0</v>
      </c>
      <c r="CE723" s="15">
        <v>1902456.4767241359</v>
      </c>
      <c r="CF723" s="15">
        <v>16130.084006746365</v>
      </c>
      <c r="CG723" s="15">
        <v>0</v>
      </c>
      <c r="CH723" s="15">
        <v>0</v>
      </c>
      <c r="CI723" s="15">
        <v>16130.084006746365</v>
      </c>
      <c r="CJ723" s="15" t="s">
        <v>96</v>
      </c>
      <c r="CK723" s="15" t="s">
        <v>523</v>
      </c>
      <c r="CL723" s="15" t="s">
        <v>523</v>
      </c>
      <c r="CM723" s="15" t="s">
        <v>523</v>
      </c>
      <c r="CN723" s="15">
        <v>3104.8649702116159</v>
      </c>
      <c r="CO723" s="15">
        <v>27527.541733311798</v>
      </c>
      <c r="CP723" s="15">
        <v>366202.08980079996</v>
      </c>
      <c r="CQ723" s="15">
        <v>3104.8649702116159</v>
      </c>
      <c r="CR723" s="14">
        <v>3104.8649702116159</v>
      </c>
      <c r="CS723">
        <v>485.84113950140295</v>
      </c>
      <c r="CT723">
        <v>4307.437641152268</v>
      </c>
      <c r="CU723">
        <v>57302.343999999997</v>
      </c>
      <c r="CV723">
        <v>485.84113950140295</v>
      </c>
      <c r="CW723">
        <v>485.84113950140295</v>
      </c>
      <c r="CX723">
        <v>4</v>
      </c>
      <c r="CY723" s="21">
        <f t="shared" si="11"/>
        <v>6.7828448972545065E-3</v>
      </c>
      <c r="CZ723" s="21" t="e">
        <f>VLOOKUP(F723,#REF!,12,0)</f>
        <v>#REF!</v>
      </c>
      <c r="DB723" s="16"/>
    </row>
    <row r="724" spans="1:106">
      <c r="A724" t="s">
        <v>1404</v>
      </c>
      <c r="B724" t="s">
        <v>1551</v>
      </c>
      <c r="C724" t="s">
        <v>2336</v>
      </c>
      <c r="D724" t="s">
        <v>2462</v>
      </c>
      <c r="E724" t="s">
        <v>1404</v>
      </c>
      <c r="F724" t="s">
        <v>1551</v>
      </c>
      <c r="I724" t="s">
        <v>1551</v>
      </c>
      <c r="J724" t="s">
        <v>523</v>
      </c>
      <c r="K724" t="s">
        <v>128</v>
      </c>
      <c r="L724" t="s">
        <v>89</v>
      </c>
      <c r="M724" t="s">
        <v>1406</v>
      </c>
      <c r="N724" t="s">
        <v>523</v>
      </c>
      <c r="O724">
        <v>48151</v>
      </c>
      <c r="P724">
        <v>44500</v>
      </c>
      <c r="Q724">
        <v>11</v>
      </c>
      <c r="R724" t="s">
        <v>519</v>
      </c>
      <c r="S724">
        <v>3341888</v>
      </c>
      <c r="T724">
        <v>3341888</v>
      </c>
      <c r="U724">
        <v>0</v>
      </c>
      <c r="V724">
        <v>0</v>
      </c>
      <c r="W724">
        <v>0.19248907624492309</v>
      </c>
      <c r="X724">
        <v>643276.93403399352</v>
      </c>
      <c r="Y724" s="14">
        <v>643276.93403399352</v>
      </c>
      <c r="Z724">
        <v>0</v>
      </c>
      <c r="AA724">
        <v>0</v>
      </c>
      <c r="AB724">
        <v>0</v>
      </c>
      <c r="AC724" t="s">
        <v>523</v>
      </c>
      <c r="AD724">
        <v>5</v>
      </c>
      <c r="AE724">
        <v>5</v>
      </c>
      <c r="AF724">
        <v>0</v>
      </c>
      <c r="AG724">
        <v>0</v>
      </c>
      <c r="AH724" t="s">
        <v>523</v>
      </c>
      <c r="AI724">
        <v>4</v>
      </c>
      <c r="AJ724">
        <v>4</v>
      </c>
      <c r="AL724">
        <v>4</v>
      </c>
      <c r="AM724" t="s">
        <v>95</v>
      </c>
      <c r="AN724">
        <v>0</v>
      </c>
      <c r="AO724" t="s">
        <v>95</v>
      </c>
      <c r="AP724" t="s">
        <v>95</v>
      </c>
      <c r="AQ724">
        <v>1</v>
      </c>
      <c r="AS724">
        <v>1</v>
      </c>
      <c r="AT724" t="s">
        <v>92</v>
      </c>
      <c r="AU724" t="s">
        <v>95</v>
      </c>
      <c r="AV724" t="s">
        <v>94</v>
      </c>
      <c r="AW724">
        <v>3341888</v>
      </c>
      <c r="AX724">
        <v>0</v>
      </c>
      <c r="AY724">
        <v>1</v>
      </c>
      <c r="AZ724">
        <v>21357003.641599998</v>
      </c>
      <c r="BA724">
        <v>0</v>
      </c>
      <c r="BB724" t="s">
        <v>116</v>
      </c>
      <c r="BC724" t="s">
        <v>2336</v>
      </c>
      <c r="BD724">
        <v>4363.2476695339965</v>
      </c>
      <c r="BE724">
        <v>0</v>
      </c>
      <c r="BF724">
        <v>0</v>
      </c>
      <c r="BG724">
        <v>4363.2476695339965</v>
      </c>
      <c r="BH724">
        <v>35716.680505460841</v>
      </c>
      <c r="BI724">
        <v>0</v>
      </c>
      <c r="BJ724">
        <v>0</v>
      </c>
      <c r="BK724">
        <v>35716.680505460841</v>
      </c>
      <c r="BL724">
        <v>514621.54722719488</v>
      </c>
      <c r="BM724">
        <v>0</v>
      </c>
      <c r="BN724">
        <v>0</v>
      </c>
      <c r="BO724">
        <v>514621.54722719488</v>
      </c>
      <c r="BP724">
        <v>4363.2476695339965</v>
      </c>
      <c r="BQ724">
        <v>0</v>
      </c>
      <c r="BR724">
        <v>0</v>
      </c>
      <c r="BS724" s="14">
        <v>4363.2476695339965</v>
      </c>
      <c r="BT724" s="15">
        <v>22667.507967996065</v>
      </c>
      <c r="BU724" s="15">
        <v>0</v>
      </c>
      <c r="BV724" s="15">
        <v>0</v>
      </c>
      <c r="BW724" s="15">
        <v>22667.507967996065</v>
      </c>
      <c r="BX724" s="15">
        <v>185551.72689391961</v>
      </c>
      <c r="BY724" s="15">
        <v>0</v>
      </c>
      <c r="BZ724" s="15">
        <v>0</v>
      </c>
      <c r="CA724" s="15">
        <v>185551.72689391961</v>
      </c>
      <c r="CB724" s="15">
        <v>2673510.4000000004</v>
      </c>
      <c r="CC724" s="15">
        <v>0</v>
      </c>
      <c r="CD724" s="15">
        <v>0</v>
      </c>
      <c r="CE724" s="15">
        <v>2673510.4000000004</v>
      </c>
      <c r="CF724" s="15">
        <v>22667.507967996065</v>
      </c>
      <c r="CG724" s="15">
        <v>0</v>
      </c>
      <c r="CH724" s="15">
        <v>0</v>
      </c>
      <c r="CI724" s="15">
        <v>22667.507967996065</v>
      </c>
      <c r="CJ724" s="15" t="s">
        <v>96</v>
      </c>
      <c r="CK724" s="15" t="s">
        <v>523</v>
      </c>
      <c r="CL724" s="15" t="s">
        <v>523</v>
      </c>
      <c r="CM724" s="15" t="s">
        <v>523</v>
      </c>
      <c r="CN724" s="15">
        <v>4363.2476695339965</v>
      </c>
      <c r="CO724" s="15">
        <v>35716.680505460841</v>
      </c>
      <c r="CP724" s="15">
        <v>514621.54722719488</v>
      </c>
      <c r="CQ724" s="15">
        <v>4363.2476695339965</v>
      </c>
      <c r="CR724" s="14">
        <v>4363.2476695339965</v>
      </c>
      <c r="CS724">
        <v>22667.507967996065</v>
      </c>
      <c r="CT724">
        <v>185551.72689391964</v>
      </c>
      <c r="CU724">
        <v>2673510.4000000004</v>
      </c>
      <c r="CV724">
        <v>22667.507967996065</v>
      </c>
      <c r="CW724">
        <v>22667.507967996065</v>
      </c>
      <c r="CX724">
        <v>4</v>
      </c>
      <c r="CY724" s="21">
        <f t="shared" si="11"/>
        <v>6.7828448972545065E-3</v>
      </c>
      <c r="CZ724" s="21" t="e">
        <f>VLOOKUP(F724,#REF!,12,0)</f>
        <v>#REF!</v>
      </c>
      <c r="DB724" s="16"/>
    </row>
    <row r="725" spans="1:106">
      <c r="A725" t="s">
        <v>1404</v>
      </c>
      <c r="B725" t="s">
        <v>1552</v>
      </c>
      <c r="C725" t="s">
        <v>2337</v>
      </c>
      <c r="D725" t="s">
        <v>2462</v>
      </c>
      <c r="E725" t="s">
        <v>1404</v>
      </c>
      <c r="F725" t="s">
        <v>1552</v>
      </c>
      <c r="I725" t="s">
        <v>1552</v>
      </c>
      <c r="J725" t="s">
        <v>523</v>
      </c>
      <c r="K725" t="s">
        <v>128</v>
      </c>
      <c r="L725" t="s">
        <v>89</v>
      </c>
      <c r="M725" t="s">
        <v>1406</v>
      </c>
      <c r="N725" t="s">
        <v>523</v>
      </c>
      <c r="O725">
        <v>48151</v>
      </c>
      <c r="P725">
        <v>44500</v>
      </c>
      <c r="Q725">
        <v>11</v>
      </c>
      <c r="R725" t="s">
        <v>519</v>
      </c>
      <c r="S725">
        <v>2427832</v>
      </c>
      <c r="T725">
        <v>2427832</v>
      </c>
      <c r="U725">
        <v>0</v>
      </c>
      <c r="V725">
        <v>0</v>
      </c>
      <c r="W725">
        <v>0.19248907624492309</v>
      </c>
      <c r="X725">
        <v>467331.13895786414</v>
      </c>
      <c r="Y725" s="14">
        <v>467331.13895786414</v>
      </c>
      <c r="Z725">
        <v>0</v>
      </c>
      <c r="AA725">
        <v>0</v>
      </c>
      <c r="AB725">
        <v>0</v>
      </c>
      <c r="AC725" t="s">
        <v>523</v>
      </c>
      <c r="AD725">
        <v>5</v>
      </c>
      <c r="AE725">
        <v>5</v>
      </c>
      <c r="AF725">
        <v>0</v>
      </c>
      <c r="AG725">
        <v>0</v>
      </c>
      <c r="AH725" t="s">
        <v>523</v>
      </c>
      <c r="AI725">
        <v>4</v>
      </c>
      <c r="AJ725">
        <v>4</v>
      </c>
      <c r="AL725">
        <v>4</v>
      </c>
      <c r="AM725" t="s">
        <v>95</v>
      </c>
      <c r="AN725">
        <v>0</v>
      </c>
      <c r="AO725" t="s">
        <v>95</v>
      </c>
      <c r="AP725" t="s">
        <v>95</v>
      </c>
      <c r="AQ725">
        <v>1</v>
      </c>
      <c r="AS725">
        <v>1</v>
      </c>
      <c r="AT725" t="s">
        <v>92</v>
      </c>
      <c r="AU725" t="s">
        <v>95</v>
      </c>
      <c r="AV725" t="s">
        <v>94</v>
      </c>
      <c r="AW725">
        <v>2427832</v>
      </c>
      <c r="AX725">
        <v>0</v>
      </c>
      <c r="AY725">
        <v>1</v>
      </c>
      <c r="AZ725">
        <v>15515545.962399999</v>
      </c>
      <c r="BA725">
        <v>0</v>
      </c>
      <c r="BB725" t="s">
        <v>116</v>
      </c>
      <c r="BC725" t="s">
        <v>2337</v>
      </c>
      <c r="BD725">
        <v>3169.8346312084855</v>
      </c>
      <c r="BE725">
        <v>0</v>
      </c>
      <c r="BF725">
        <v>0</v>
      </c>
      <c r="BG725">
        <v>3169.8346312084855</v>
      </c>
      <c r="BH725">
        <v>25947.637941467241</v>
      </c>
      <c r="BI725">
        <v>0</v>
      </c>
      <c r="BJ725">
        <v>0</v>
      </c>
      <c r="BK725">
        <v>25947.637941467241</v>
      </c>
      <c r="BL725">
        <v>373864.91116629133</v>
      </c>
      <c r="BM725">
        <v>0</v>
      </c>
      <c r="BN725">
        <v>0</v>
      </c>
      <c r="BO725">
        <v>373864.91116629133</v>
      </c>
      <c r="BP725">
        <v>3169.8346312084855</v>
      </c>
      <c r="BQ725">
        <v>0</v>
      </c>
      <c r="BR725">
        <v>0</v>
      </c>
      <c r="BS725" s="14">
        <v>3169.8346312084855</v>
      </c>
      <c r="BT725" s="15">
        <v>16467.607892591204</v>
      </c>
      <c r="BU725" s="15">
        <v>0</v>
      </c>
      <c r="BV725" s="15">
        <v>0</v>
      </c>
      <c r="BW725" s="15">
        <v>16467.607892591204</v>
      </c>
      <c r="BX725" s="15">
        <v>134800.57386971646</v>
      </c>
      <c r="BY725" s="15">
        <v>0</v>
      </c>
      <c r="BZ725" s="15">
        <v>0</v>
      </c>
      <c r="CA725" s="15">
        <v>134800.57386971646</v>
      </c>
      <c r="CB725" s="15">
        <v>1942265.6</v>
      </c>
      <c r="CC725" s="15">
        <v>0</v>
      </c>
      <c r="CD725" s="15">
        <v>0</v>
      </c>
      <c r="CE725" s="15">
        <v>1942265.6</v>
      </c>
      <c r="CF725" s="15">
        <v>16467.607892591204</v>
      </c>
      <c r="CG725" s="15">
        <v>0</v>
      </c>
      <c r="CH725" s="15">
        <v>0</v>
      </c>
      <c r="CI725" s="15">
        <v>16467.607892591204</v>
      </c>
      <c r="CJ725" s="15" t="s">
        <v>96</v>
      </c>
      <c r="CK725" s="15" t="s">
        <v>523</v>
      </c>
      <c r="CL725" s="15" t="s">
        <v>523</v>
      </c>
      <c r="CM725" s="15" t="s">
        <v>523</v>
      </c>
      <c r="CN725" s="15">
        <v>3169.8346312084855</v>
      </c>
      <c r="CO725" s="15">
        <v>25947.637941467241</v>
      </c>
      <c r="CP725" s="15">
        <v>373864.91116629133</v>
      </c>
      <c r="CQ725" s="15">
        <v>3169.8346312084855</v>
      </c>
      <c r="CR725" s="14">
        <v>3169.8346312084855</v>
      </c>
      <c r="CS725">
        <v>16467.607892591204</v>
      </c>
      <c r="CT725">
        <v>134800.57386971646</v>
      </c>
      <c r="CU725">
        <v>1942265.6000000003</v>
      </c>
      <c r="CV725">
        <v>16467.607892591204</v>
      </c>
      <c r="CW725">
        <v>16467.607892591204</v>
      </c>
      <c r="CX725">
        <v>4</v>
      </c>
      <c r="CY725" s="21">
        <f t="shared" si="11"/>
        <v>6.7828448972545065E-3</v>
      </c>
      <c r="CZ725" s="21" t="e">
        <f>VLOOKUP(F725,#REF!,12,0)</f>
        <v>#REF!</v>
      </c>
      <c r="DB725" s="16"/>
    </row>
    <row r="726" spans="1:106">
      <c r="A726" t="s">
        <v>1404</v>
      </c>
      <c r="B726" t="s">
        <v>1553</v>
      </c>
      <c r="C726" t="s">
        <v>2338</v>
      </c>
      <c r="D726" t="s">
        <v>2462</v>
      </c>
      <c r="E726" t="s">
        <v>1404</v>
      </c>
      <c r="F726" t="s">
        <v>1553</v>
      </c>
      <c r="I726" t="s">
        <v>1553</v>
      </c>
      <c r="J726" t="s">
        <v>523</v>
      </c>
      <c r="K726" t="s">
        <v>128</v>
      </c>
      <c r="L726" t="s">
        <v>89</v>
      </c>
      <c r="M726" t="s">
        <v>1406</v>
      </c>
      <c r="N726" t="s">
        <v>523</v>
      </c>
      <c r="O726">
        <v>48121</v>
      </c>
      <c r="P726">
        <v>44500</v>
      </c>
      <c r="Q726">
        <v>10</v>
      </c>
      <c r="R726" t="s">
        <v>262</v>
      </c>
      <c r="S726">
        <v>44683.71</v>
      </c>
      <c r="T726">
        <v>44683.71</v>
      </c>
      <c r="U726">
        <v>0</v>
      </c>
      <c r="V726">
        <v>0</v>
      </c>
      <c r="W726">
        <v>6.3906999999999998</v>
      </c>
      <c r="X726">
        <v>285560.185497</v>
      </c>
      <c r="Y726" s="14">
        <v>285560.185497</v>
      </c>
      <c r="Z726">
        <v>0</v>
      </c>
      <c r="AA726">
        <v>0</v>
      </c>
      <c r="AB726">
        <v>0</v>
      </c>
      <c r="AC726" t="s">
        <v>523</v>
      </c>
      <c r="AD726">
        <v>5</v>
      </c>
      <c r="AE726">
        <v>5</v>
      </c>
      <c r="AF726">
        <v>0</v>
      </c>
      <c r="AG726">
        <v>0</v>
      </c>
      <c r="AH726" t="s">
        <v>523</v>
      </c>
      <c r="AI726">
        <v>4</v>
      </c>
      <c r="AJ726">
        <v>4</v>
      </c>
      <c r="AL726">
        <v>4</v>
      </c>
      <c r="AM726" t="s">
        <v>95</v>
      </c>
      <c r="AN726">
        <v>0</v>
      </c>
      <c r="AO726" t="s">
        <v>95</v>
      </c>
      <c r="AP726" t="s">
        <v>95</v>
      </c>
      <c r="AQ726">
        <v>1</v>
      </c>
      <c r="AS726">
        <v>1</v>
      </c>
      <c r="AT726" t="s">
        <v>92</v>
      </c>
      <c r="AU726" t="s">
        <v>95</v>
      </c>
      <c r="AV726" t="s">
        <v>94</v>
      </c>
      <c r="AW726">
        <v>44683.71</v>
      </c>
      <c r="AX726">
        <v>0</v>
      </c>
      <c r="AY726">
        <v>1</v>
      </c>
      <c r="AZ726">
        <v>285560.185497</v>
      </c>
      <c r="BA726">
        <v>0</v>
      </c>
      <c r="BB726" t="s">
        <v>116</v>
      </c>
      <c r="BC726" t="s">
        <v>2338</v>
      </c>
      <c r="BD726">
        <v>1936.9104470573766</v>
      </c>
      <c r="BE726">
        <v>0</v>
      </c>
      <c r="BF726">
        <v>0</v>
      </c>
      <c r="BG726">
        <v>1936.9104470573766</v>
      </c>
      <c r="BH726">
        <v>14477.28569183734</v>
      </c>
      <c r="BI726">
        <v>0</v>
      </c>
      <c r="BJ726">
        <v>0</v>
      </c>
      <c r="BK726">
        <v>14477.28569183734</v>
      </c>
      <c r="BL726">
        <v>228448.14839759999</v>
      </c>
      <c r="BM726">
        <v>0</v>
      </c>
      <c r="BN726">
        <v>0</v>
      </c>
      <c r="BO726">
        <v>228448.14839759999</v>
      </c>
      <c r="BP726">
        <v>1936.9104470573766</v>
      </c>
      <c r="BQ726">
        <v>0</v>
      </c>
      <c r="BR726">
        <v>0</v>
      </c>
      <c r="BS726" s="14">
        <v>1936.9104470573766</v>
      </c>
      <c r="BT726" s="15">
        <v>10062.443463507778</v>
      </c>
      <c r="BU726" s="15">
        <v>0</v>
      </c>
      <c r="BV726" s="15">
        <v>0</v>
      </c>
      <c r="BW726" s="15">
        <v>10062.443463507778</v>
      </c>
      <c r="BX726" s="15">
        <v>75210.946897664166</v>
      </c>
      <c r="BY726" s="15">
        <v>0</v>
      </c>
      <c r="BZ726" s="15">
        <v>0</v>
      </c>
      <c r="CA726" s="15">
        <v>75210.946897664166</v>
      </c>
      <c r="CB726" s="15">
        <v>1186810.9757403717</v>
      </c>
      <c r="CC726" s="15">
        <v>0</v>
      </c>
      <c r="CD726" s="15">
        <v>0</v>
      </c>
      <c r="CE726" s="15">
        <v>1186810.9757403717</v>
      </c>
      <c r="CF726" s="15">
        <v>10062.443463507778</v>
      </c>
      <c r="CG726" s="15">
        <v>0</v>
      </c>
      <c r="CH726" s="15">
        <v>0</v>
      </c>
      <c r="CI726" s="15">
        <v>10062.443463507778</v>
      </c>
      <c r="CJ726" s="15" t="s">
        <v>96</v>
      </c>
      <c r="CK726" s="15" t="s">
        <v>523</v>
      </c>
      <c r="CL726" s="15" t="s">
        <v>523</v>
      </c>
      <c r="CM726" s="15" t="s">
        <v>523</v>
      </c>
      <c r="CN726" s="15">
        <v>1936.9104470573766</v>
      </c>
      <c r="CO726" s="15">
        <v>14477.28569183734</v>
      </c>
      <c r="CP726" s="15">
        <v>228448.14839759999</v>
      </c>
      <c r="CQ726" s="15">
        <v>1936.9104470573766</v>
      </c>
      <c r="CR726" s="14">
        <v>1936.9104470573766</v>
      </c>
      <c r="CS726">
        <v>303.08267436390014</v>
      </c>
      <c r="CT726">
        <v>2265.367751864012</v>
      </c>
      <c r="CU726">
        <v>35746.968000000001</v>
      </c>
      <c r="CV726">
        <v>303.08267436390014</v>
      </c>
      <c r="CW726">
        <v>303.08267436390014</v>
      </c>
      <c r="CX726">
        <v>4</v>
      </c>
      <c r="CY726" s="21">
        <f t="shared" si="11"/>
        <v>6.7828448972545056E-3</v>
      </c>
      <c r="CZ726" s="21" t="e">
        <f>VLOOKUP(F726,#REF!,12,0)</f>
        <v>#REF!</v>
      </c>
      <c r="DB726" s="16"/>
    </row>
    <row r="727" spans="1:106">
      <c r="A727" t="s">
        <v>1404</v>
      </c>
      <c r="B727" t="s">
        <v>1554</v>
      </c>
      <c r="C727" t="s">
        <v>2339</v>
      </c>
      <c r="D727" t="s">
        <v>2462</v>
      </c>
      <c r="E727" t="s">
        <v>1404</v>
      </c>
      <c r="F727" t="s">
        <v>1554</v>
      </c>
      <c r="I727" t="s">
        <v>1554</v>
      </c>
      <c r="J727" t="s">
        <v>523</v>
      </c>
      <c r="K727" t="s">
        <v>128</v>
      </c>
      <c r="L727" t="s">
        <v>89</v>
      </c>
      <c r="M727" t="s">
        <v>1406</v>
      </c>
      <c r="N727" t="s">
        <v>523</v>
      </c>
      <c r="O727">
        <v>48267</v>
      </c>
      <c r="P727">
        <v>44500</v>
      </c>
      <c r="Q727">
        <v>11</v>
      </c>
      <c r="R727" t="s">
        <v>262</v>
      </c>
      <c r="S727">
        <v>19349.45</v>
      </c>
      <c r="T727">
        <v>19349.45</v>
      </c>
      <c r="U727">
        <v>0</v>
      </c>
      <c r="V727">
        <v>0</v>
      </c>
      <c r="W727">
        <v>6.3906999999999998</v>
      </c>
      <c r="X727">
        <v>123656.530115</v>
      </c>
      <c r="Y727" s="14">
        <v>123656.530115</v>
      </c>
      <c r="Z727">
        <v>0</v>
      </c>
      <c r="AA727">
        <v>0</v>
      </c>
      <c r="AB727">
        <v>0</v>
      </c>
      <c r="AC727" t="s">
        <v>523</v>
      </c>
      <c r="AD727">
        <v>5</v>
      </c>
      <c r="AE727">
        <v>5</v>
      </c>
      <c r="AF727">
        <v>0</v>
      </c>
      <c r="AG727">
        <v>0</v>
      </c>
      <c r="AH727" t="s">
        <v>523</v>
      </c>
      <c r="AI727">
        <v>4</v>
      </c>
      <c r="AJ727">
        <v>4</v>
      </c>
      <c r="AL727">
        <v>4</v>
      </c>
      <c r="AM727" t="s">
        <v>95</v>
      </c>
      <c r="AN727">
        <v>0</v>
      </c>
      <c r="AO727" t="s">
        <v>95</v>
      </c>
      <c r="AP727" t="s">
        <v>95</v>
      </c>
      <c r="AQ727">
        <v>1</v>
      </c>
      <c r="AS727">
        <v>1</v>
      </c>
      <c r="AT727" t="s">
        <v>92</v>
      </c>
      <c r="AU727" t="s">
        <v>95</v>
      </c>
      <c r="AV727" t="s">
        <v>94</v>
      </c>
      <c r="AW727">
        <v>19349.45</v>
      </c>
      <c r="AX727">
        <v>0</v>
      </c>
      <c r="AY727">
        <v>1</v>
      </c>
      <c r="AZ727">
        <v>123656.530115</v>
      </c>
      <c r="BA727">
        <v>0</v>
      </c>
      <c r="BB727" t="s">
        <v>116</v>
      </c>
      <c r="BC727" t="s">
        <v>2339</v>
      </c>
      <c r="BD727">
        <v>838.74306430272588</v>
      </c>
      <c r="BE727">
        <v>0</v>
      </c>
      <c r="BF727">
        <v>0</v>
      </c>
      <c r="BG727">
        <v>838.74306430272588</v>
      </c>
      <c r="BH727">
        <v>6865.7844621208806</v>
      </c>
      <c r="BI727">
        <v>0</v>
      </c>
      <c r="BJ727">
        <v>0</v>
      </c>
      <c r="BK727">
        <v>6865.7844621208806</v>
      </c>
      <c r="BL727">
        <v>98925.224092000004</v>
      </c>
      <c r="BM727">
        <v>0</v>
      </c>
      <c r="BN727">
        <v>0</v>
      </c>
      <c r="BO727">
        <v>98925.224092000004</v>
      </c>
      <c r="BP727">
        <v>838.74306430272588</v>
      </c>
      <c r="BQ727">
        <v>0</v>
      </c>
      <c r="BR727">
        <v>0</v>
      </c>
      <c r="BS727" s="14">
        <v>838.74306430272588</v>
      </c>
      <c r="BT727" s="15">
        <v>4357.3540933590912</v>
      </c>
      <c r="BU727" s="15">
        <v>0</v>
      </c>
      <c r="BV727" s="15">
        <v>0</v>
      </c>
      <c r="BW727" s="15">
        <v>4357.3540933590912</v>
      </c>
      <c r="BX727" s="15">
        <v>35668.436859164191</v>
      </c>
      <c r="BY727" s="15">
        <v>0</v>
      </c>
      <c r="BZ727" s="15">
        <v>0</v>
      </c>
      <c r="CA727" s="15">
        <v>35668.436859164191</v>
      </c>
      <c r="CB727" s="15">
        <v>513926.43168034923</v>
      </c>
      <c r="CC727" s="15">
        <v>0</v>
      </c>
      <c r="CD727" s="15">
        <v>0</v>
      </c>
      <c r="CE727" s="15">
        <v>513926.43168034923</v>
      </c>
      <c r="CF727" s="15">
        <v>4357.3540933590912</v>
      </c>
      <c r="CG727" s="15">
        <v>0</v>
      </c>
      <c r="CH727" s="15">
        <v>0</v>
      </c>
      <c r="CI727" s="15">
        <v>4357.3540933590912</v>
      </c>
      <c r="CJ727" s="15" t="s">
        <v>96</v>
      </c>
      <c r="CK727" s="15" t="s">
        <v>523</v>
      </c>
      <c r="CL727" s="15" t="s">
        <v>523</v>
      </c>
      <c r="CM727" s="15" t="s">
        <v>523</v>
      </c>
      <c r="CN727" s="15">
        <v>838.74306430272588</v>
      </c>
      <c r="CO727" s="15">
        <v>6865.7844621208806</v>
      </c>
      <c r="CP727" s="15">
        <v>98925.224092000004</v>
      </c>
      <c r="CQ727" s="15">
        <v>838.74306430272588</v>
      </c>
      <c r="CR727" s="14">
        <v>838.74306430272588</v>
      </c>
      <c r="CS727">
        <v>131.2443181971812</v>
      </c>
      <c r="CT727">
        <v>1074.339972478896</v>
      </c>
      <c r="CU727">
        <v>15479.560000000001</v>
      </c>
      <c r="CV727">
        <v>131.2443181971812</v>
      </c>
      <c r="CW727">
        <v>131.2443181971812</v>
      </c>
      <c r="CX727">
        <v>4</v>
      </c>
      <c r="CY727" s="21">
        <f t="shared" si="11"/>
        <v>6.7828448972545056E-3</v>
      </c>
      <c r="CZ727" s="21" t="e">
        <f>VLOOKUP(F727,#REF!,12,0)</f>
        <v>#REF!</v>
      </c>
      <c r="DB727" s="16"/>
    </row>
    <row r="728" spans="1:106">
      <c r="A728" t="s">
        <v>1404</v>
      </c>
      <c r="B728" t="s">
        <v>1555</v>
      </c>
      <c r="C728" t="s">
        <v>2340</v>
      </c>
      <c r="D728" t="s">
        <v>2462</v>
      </c>
      <c r="E728" t="s">
        <v>1404</v>
      </c>
      <c r="F728" t="s">
        <v>1555</v>
      </c>
      <c r="I728" t="s">
        <v>1555</v>
      </c>
      <c r="J728" t="s">
        <v>523</v>
      </c>
      <c r="K728" t="s">
        <v>128</v>
      </c>
      <c r="L728" t="s">
        <v>89</v>
      </c>
      <c r="M728" t="s">
        <v>1406</v>
      </c>
      <c r="N728" t="s">
        <v>523</v>
      </c>
      <c r="O728">
        <v>48419</v>
      </c>
      <c r="P728">
        <v>44500</v>
      </c>
      <c r="Q728">
        <v>11</v>
      </c>
      <c r="R728" t="s">
        <v>262</v>
      </c>
      <c r="S728">
        <v>114840</v>
      </c>
      <c r="T728">
        <v>114840</v>
      </c>
      <c r="U728">
        <v>0</v>
      </c>
      <c r="V728">
        <v>0</v>
      </c>
      <c r="W728">
        <v>6.3906999999999998</v>
      </c>
      <c r="X728">
        <v>733907.98800000001</v>
      </c>
      <c r="Y728" s="14">
        <v>733907.98800000001</v>
      </c>
      <c r="Z728">
        <v>0</v>
      </c>
      <c r="AA728">
        <v>0</v>
      </c>
      <c r="AB728">
        <v>0</v>
      </c>
      <c r="AC728" t="s">
        <v>523</v>
      </c>
      <c r="AD728">
        <v>5</v>
      </c>
      <c r="AE728">
        <v>5</v>
      </c>
      <c r="AF728">
        <v>0</v>
      </c>
      <c r="AG728">
        <v>0</v>
      </c>
      <c r="AH728" t="s">
        <v>523</v>
      </c>
      <c r="AI728">
        <v>4</v>
      </c>
      <c r="AJ728">
        <v>4</v>
      </c>
      <c r="AL728">
        <v>4</v>
      </c>
      <c r="AM728" t="s">
        <v>95</v>
      </c>
      <c r="AN728">
        <v>0</v>
      </c>
      <c r="AO728" t="s">
        <v>95</v>
      </c>
      <c r="AP728" t="s">
        <v>95</v>
      </c>
      <c r="AQ728">
        <v>1</v>
      </c>
      <c r="AS728">
        <v>1</v>
      </c>
      <c r="AT728" t="s">
        <v>92</v>
      </c>
      <c r="AU728" t="s">
        <v>95</v>
      </c>
      <c r="AV728" t="s">
        <v>94</v>
      </c>
      <c r="AW728">
        <v>114840</v>
      </c>
      <c r="AX728">
        <v>0</v>
      </c>
      <c r="AY728">
        <v>1</v>
      </c>
      <c r="AZ728">
        <v>733907.98800000001</v>
      </c>
      <c r="BA728">
        <v>0</v>
      </c>
      <c r="BB728" t="s">
        <v>116</v>
      </c>
      <c r="BC728" t="s">
        <v>2340</v>
      </c>
      <c r="BD728">
        <v>4977.9840514601219</v>
      </c>
      <c r="BE728">
        <v>0</v>
      </c>
      <c r="BF728">
        <v>0</v>
      </c>
      <c r="BG728">
        <v>4977.9840514601219</v>
      </c>
      <c r="BH728">
        <v>40748.790670017086</v>
      </c>
      <c r="BI728">
        <v>0</v>
      </c>
      <c r="BJ728">
        <v>0</v>
      </c>
      <c r="BK728">
        <v>40748.790670017086</v>
      </c>
      <c r="BL728">
        <v>587126.39040000003</v>
      </c>
      <c r="BM728">
        <v>0</v>
      </c>
      <c r="BN728">
        <v>0</v>
      </c>
      <c r="BO728">
        <v>587126.39040000003</v>
      </c>
      <c r="BP728">
        <v>4977.9840514601219</v>
      </c>
      <c r="BQ728">
        <v>0</v>
      </c>
      <c r="BR728">
        <v>0</v>
      </c>
      <c r="BS728" s="14">
        <v>4977.9840514601219</v>
      </c>
      <c r="BT728" s="15">
        <v>25861.124945740481</v>
      </c>
      <c r="BU728" s="15">
        <v>0</v>
      </c>
      <c r="BV728" s="15">
        <v>0</v>
      </c>
      <c r="BW728" s="15">
        <v>25861.124945740481</v>
      </c>
      <c r="BX728" s="15">
        <v>211694.04240980576</v>
      </c>
      <c r="BY728" s="15">
        <v>0</v>
      </c>
      <c r="BZ728" s="15">
        <v>0</v>
      </c>
      <c r="CA728" s="15">
        <v>211694.04240980576</v>
      </c>
      <c r="CB728" s="15">
        <v>3050180.3107670401</v>
      </c>
      <c r="CC728" s="15">
        <v>0</v>
      </c>
      <c r="CD728" s="15">
        <v>0</v>
      </c>
      <c r="CE728" s="15">
        <v>3050180.3107670401</v>
      </c>
      <c r="CF728" s="15">
        <v>25861.124945740481</v>
      </c>
      <c r="CG728" s="15">
        <v>0</v>
      </c>
      <c r="CH728" s="15">
        <v>0</v>
      </c>
      <c r="CI728" s="15">
        <v>25861.124945740481</v>
      </c>
      <c r="CJ728" s="15" t="s">
        <v>96</v>
      </c>
      <c r="CK728" s="15" t="s">
        <v>523</v>
      </c>
      <c r="CL728" s="15" t="s">
        <v>523</v>
      </c>
      <c r="CM728" s="15" t="s">
        <v>523</v>
      </c>
      <c r="CN728" s="15">
        <v>4977.9840514601219</v>
      </c>
      <c r="CO728" s="15">
        <v>40748.790670017086</v>
      </c>
      <c r="CP728" s="15">
        <v>587126.39040000003</v>
      </c>
      <c r="CQ728" s="15">
        <v>4977.9840514601219</v>
      </c>
      <c r="CR728" s="14">
        <v>4977.9840514601219</v>
      </c>
      <c r="CS728">
        <v>778.9419080007076</v>
      </c>
      <c r="CT728">
        <v>6376.2640508891182</v>
      </c>
      <c r="CU728">
        <v>91872.000000000015</v>
      </c>
      <c r="CV728">
        <v>778.9419080007076</v>
      </c>
      <c r="CW728">
        <v>778.9419080007076</v>
      </c>
      <c r="CX728">
        <v>4</v>
      </c>
      <c r="CY728" s="21">
        <f t="shared" si="11"/>
        <v>6.7828448972545065E-3</v>
      </c>
      <c r="CZ728" s="21" t="e">
        <f>VLOOKUP(F728,#REF!,12,0)</f>
        <v>#REF!</v>
      </c>
      <c r="DB728" s="16"/>
    </row>
    <row r="729" spans="1:106">
      <c r="A729" t="s">
        <v>1404</v>
      </c>
      <c r="B729" t="s">
        <v>1556</v>
      </c>
      <c r="C729" t="s">
        <v>2341</v>
      </c>
      <c r="D729" t="s">
        <v>2462</v>
      </c>
      <c r="E729" t="s">
        <v>1404</v>
      </c>
      <c r="F729" t="s">
        <v>1556</v>
      </c>
      <c r="I729" t="s">
        <v>1556</v>
      </c>
      <c r="J729" t="s">
        <v>523</v>
      </c>
      <c r="K729" t="s">
        <v>128</v>
      </c>
      <c r="L729" t="s">
        <v>89</v>
      </c>
      <c r="M729" t="s">
        <v>1406</v>
      </c>
      <c r="N729" t="s">
        <v>523</v>
      </c>
      <c r="O729">
        <v>48667</v>
      </c>
      <c r="P729">
        <v>44500</v>
      </c>
      <c r="Q729">
        <v>12</v>
      </c>
      <c r="R729" t="s">
        <v>262</v>
      </c>
      <c r="S729">
        <v>200000</v>
      </c>
      <c r="T729">
        <v>200000</v>
      </c>
      <c r="U729">
        <v>0</v>
      </c>
      <c r="V729">
        <v>0</v>
      </c>
      <c r="W729">
        <v>6.3906999999999998</v>
      </c>
      <c r="X729">
        <v>1278140</v>
      </c>
      <c r="Y729" s="14">
        <v>1278140</v>
      </c>
      <c r="Z729">
        <v>0</v>
      </c>
      <c r="AA729">
        <v>0</v>
      </c>
      <c r="AB729">
        <v>0</v>
      </c>
      <c r="AC729" t="s">
        <v>523</v>
      </c>
      <c r="AD729">
        <v>5</v>
      </c>
      <c r="AE729">
        <v>5</v>
      </c>
      <c r="AF729">
        <v>0</v>
      </c>
      <c r="AG729">
        <v>0</v>
      </c>
      <c r="AH729" t="s">
        <v>523</v>
      </c>
      <c r="AI729">
        <v>4</v>
      </c>
      <c r="AJ729">
        <v>4</v>
      </c>
      <c r="AL729">
        <v>4</v>
      </c>
      <c r="AM729" t="s">
        <v>95</v>
      </c>
      <c r="AN729">
        <v>0</v>
      </c>
      <c r="AO729" t="s">
        <v>95</v>
      </c>
      <c r="AP729" t="s">
        <v>95</v>
      </c>
      <c r="AQ729">
        <v>1</v>
      </c>
      <c r="AS729">
        <v>1</v>
      </c>
      <c r="AT729" t="s">
        <v>92</v>
      </c>
      <c r="AU729" t="s">
        <v>95</v>
      </c>
      <c r="AV729" t="s">
        <v>94</v>
      </c>
      <c r="AW729">
        <v>200000</v>
      </c>
      <c r="AX729">
        <v>0</v>
      </c>
      <c r="AY729">
        <v>1</v>
      </c>
      <c r="AZ729">
        <v>1278140</v>
      </c>
      <c r="BA729">
        <v>0</v>
      </c>
      <c r="BB729" t="s">
        <v>116</v>
      </c>
      <c r="BC729" t="s">
        <v>2341</v>
      </c>
      <c r="BD729">
        <v>8669.4253769768748</v>
      </c>
      <c r="BE729">
        <v>0</v>
      </c>
      <c r="BF729">
        <v>0</v>
      </c>
      <c r="BG729">
        <v>8669.4253769768748</v>
      </c>
      <c r="BH729">
        <v>76862.591822245318</v>
      </c>
      <c r="BI729">
        <v>0</v>
      </c>
      <c r="BJ729">
        <v>0</v>
      </c>
      <c r="BK729">
        <v>76862.591822245318</v>
      </c>
      <c r="BL729">
        <v>1022512.0000000001</v>
      </c>
      <c r="BM729">
        <v>0</v>
      </c>
      <c r="BN729">
        <v>0</v>
      </c>
      <c r="BO729">
        <v>1022512.0000000001</v>
      </c>
      <c r="BP729">
        <v>8669.4253769768748</v>
      </c>
      <c r="BQ729">
        <v>0</v>
      </c>
      <c r="BR729">
        <v>0</v>
      </c>
      <c r="BS729" s="14">
        <v>8669.4253769768748</v>
      </c>
      <c r="BT729" s="15">
        <v>45038.531775932563</v>
      </c>
      <c r="BU729" s="15">
        <v>0</v>
      </c>
      <c r="BV729" s="15">
        <v>0</v>
      </c>
      <c r="BW729" s="15">
        <v>45038.531775932563</v>
      </c>
      <c r="BX729" s="15">
        <v>399308.85077574663</v>
      </c>
      <c r="BY729" s="15">
        <v>0</v>
      </c>
      <c r="BZ729" s="15">
        <v>0</v>
      </c>
      <c r="CA729" s="15">
        <v>399308.85077574663</v>
      </c>
      <c r="CB729" s="15">
        <v>5312052.0912000006</v>
      </c>
      <c r="CC729" s="15">
        <v>0</v>
      </c>
      <c r="CD729" s="15">
        <v>0</v>
      </c>
      <c r="CE729" s="15">
        <v>5312052.0912000006</v>
      </c>
      <c r="CF729" s="15">
        <v>45038.531775932563</v>
      </c>
      <c r="CG729" s="15">
        <v>0</v>
      </c>
      <c r="CH729" s="15">
        <v>0</v>
      </c>
      <c r="CI729" s="15">
        <v>45038.531775932563</v>
      </c>
      <c r="CJ729" s="15" t="s">
        <v>96</v>
      </c>
      <c r="CK729" s="15" t="s">
        <v>523</v>
      </c>
      <c r="CL729" s="15" t="s">
        <v>523</v>
      </c>
      <c r="CM729" s="15" t="s">
        <v>523</v>
      </c>
      <c r="CN729" s="15">
        <v>8669.4253769768748</v>
      </c>
      <c r="CO729" s="15">
        <v>76862.591822245318</v>
      </c>
      <c r="CP729" s="15">
        <v>1022512.0000000001</v>
      </c>
      <c r="CQ729" s="15">
        <v>8669.4253769768748</v>
      </c>
      <c r="CR729" s="14">
        <v>8669.4253769768748</v>
      </c>
      <c r="CS729">
        <v>1356.5689794509012</v>
      </c>
      <c r="CT729">
        <v>12027.257080170453</v>
      </c>
      <c r="CU729">
        <v>160000.00000000003</v>
      </c>
      <c r="CV729">
        <v>1356.5689794509012</v>
      </c>
      <c r="CW729">
        <v>1356.5689794509012</v>
      </c>
      <c r="CX729">
        <v>4</v>
      </c>
      <c r="CY729" s="21">
        <f t="shared" si="11"/>
        <v>6.7828448972545065E-3</v>
      </c>
      <c r="CZ729" s="21" t="e">
        <f>VLOOKUP(F729,#REF!,12,0)</f>
        <v>#REF!</v>
      </c>
      <c r="DB729" s="16"/>
    </row>
    <row r="730" spans="1:106">
      <c r="A730" t="s">
        <v>1404</v>
      </c>
      <c r="B730" t="s">
        <v>1557</v>
      </c>
      <c r="C730" t="s">
        <v>2342</v>
      </c>
      <c r="D730" t="s">
        <v>2462</v>
      </c>
      <c r="E730" t="s">
        <v>1404</v>
      </c>
      <c r="F730" t="s">
        <v>1557</v>
      </c>
      <c r="I730" t="s">
        <v>1557</v>
      </c>
      <c r="J730" t="s">
        <v>523</v>
      </c>
      <c r="K730" t="s">
        <v>128</v>
      </c>
      <c r="L730" t="s">
        <v>89</v>
      </c>
      <c r="M730" t="s">
        <v>1406</v>
      </c>
      <c r="N730" t="s">
        <v>523</v>
      </c>
      <c r="O730">
        <v>48695</v>
      </c>
      <c r="P730">
        <v>44500</v>
      </c>
      <c r="Q730">
        <v>12</v>
      </c>
      <c r="R730" t="s">
        <v>262</v>
      </c>
      <c r="S730">
        <v>351705.59999999998</v>
      </c>
      <c r="T730">
        <v>351705.59999999998</v>
      </c>
      <c r="U730">
        <v>0</v>
      </c>
      <c r="V730">
        <v>0</v>
      </c>
      <c r="W730">
        <v>6.3906999999999998</v>
      </c>
      <c r="X730">
        <v>2247644.97792</v>
      </c>
      <c r="Y730" s="14">
        <v>2247644.97792</v>
      </c>
      <c r="Z730">
        <v>0</v>
      </c>
      <c r="AA730">
        <v>0</v>
      </c>
      <c r="AB730">
        <v>0</v>
      </c>
      <c r="AC730" t="s">
        <v>523</v>
      </c>
      <c r="AD730">
        <v>5</v>
      </c>
      <c r="AE730">
        <v>5</v>
      </c>
      <c r="AF730">
        <v>0</v>
      </c>
      <c r="AG730">
        <v>0</v>
      </c>
      <c r="AH730" t="s">
        <v>523</v>
      </c>
      <c r="AI730">
        <v>4</v>
      </c>
      <c r="AJ730">
        <v>4</v>
      </c>
      <c r="AL730">
        <v>4</v>
      </c>
      <c r="AM730" t="s">
        <v>95</v>
      </c>
      <c r="AN730">
        <v>0</v>
      </c>
      <c r="AO730" t="s">
        <v>95</v>
      </c>
      <c r="AP730" t="s">
        <v>95</v>
      </c>
      <c r="AQ730">
        <v>1</v>
      </c>
      <c r="AS730">
        <v>1</v>
      </c>
      <c r="AT730" t="s">
        <v>92</v>
      </c>
      <c r="AU730" t="s">
        <v>95</v>
      </c>
      <c r="AV730" t="s">
        <v>94</v>
      </c>
      <c r="AW730">
        <v>351705.59999999998</v>
      </c>
      <c r="AX730">
        <v>0</v>
      </c>
      <c r="AY730">
        <v>1</v>
      </c>
      <c r="AZ730">
        <v>2247644.97792</v>
      </c>
      <c r="BA730">
        <v>0</v>
      </c>
      <c r="BB730" t="s">
        <v>116</v>
      </c>
      <c r="BC730" t="s">
        <v>2342</v>
      </c>
      <c r="BD730">
        <v>15245.427269324391</v>
      </c>
      <c r="BE730">
        <v>0</v>
      </c>
      <c r="BF730">
        <v>0</v>
      </c>
      <c r="BG730">
        <v>15245.427269324391</v>
      </c>
      <c r="BH730">
        <v>135165.01987198944</v>
      </c>
      <c r="BI730">
        <v>0</v>
      </c>
      <c r="BJ730">
        <v>0</v>
      </c>
      <c r="BK730">
        <v>135165.01987198944</v>
      </c>
      <c r="BL730">
        <v>1798115.9823360001</v>
      </c>
      <c r="BM730">
        <v>0</v>
      </c>
      <c r="BN730">
        <v>0</v>
      </c>
      <c r="BO730">
        <v>1798115.9823360001</v>
      </c>
      <c r="BP730">
        <v>15245.427269324391</v>
      </c>
      <c r="BQ730">
        <v>0</v>
      </c>
      <c r="BR730">
        <v>0</v>
      </c>
      <c r="BS730" s="14">
        <v>15245.427269324391</v>
      </c>
      <c r="BT730" s="15">
        <v>79201.519206867146</v>
      </c>
      <c r="BU730" s="15">
        <v>0</v>
      </c>
      <c r="BV730" s="15">
        <v>0</v>
      </c>
      <c r="BW730" s="15">
        <v>79201.519206867146</v>
      </c>
      <c r="BX730" s="15">
        <v>702195.79473697231</v>
      </c>
      <c r="BY730" s="15">
        <v>0</v>
      </c>
      <c r="BZ730" s="15">
        <v>0</v>
      </c>
      <c r="CA730" s="15">
        <v>702195.79473697231</v>
      </c>
      <c r="CB730" s="15">
        <v>9341392.3398337532</v>
      </c>
      <c r="CC730" s="15">
        <v>0</v>
      </c>
      <c r="CD730" s="15">
        <v>0</v>
      </c>
      <c r="CE730" s="15">
        <v>9341392.3398337532</v>
      </c>
      <c r="CF730" s="15">
        <v>79201.519206867146</v>
      </c>
      <c r="CG730" s="15">
        <v>0</v>
      </c>
      <c r="CH730" s="15">
        <v>0</v>
      </c>
      <c r="CI730" s="15">
        <v>79201.519206867146</v>
      </c>
      <c r="CJ730" s="15" t="s">
        <v>96</v>
      </c>
      <c r="CK730" s="15" t="s">
        <v>523</v>
      </c>
      <c r="CL730" s="15" t="s">
        <v>523</v>
      </c>
      <c r="CM730" s="15" t="s">
        <v>523</v>
      </c>
      <c r="CN730" s="15">
        <v>15245.427269324391</v>
      </c>
      <c r="CO730" s="15">
        <v>135165.01987198944</v>
      </c>
      <c r="CP730" s="15">
        <v>1798115.9823360001</v>
      </c>
      <c r="CQ730" s="15">
        <v>15245.427269324391</v>
      </c>
      <c r="CR730" s="14">
        <v>15245.427269324391</v>
      </c>
      <c r="CS730">
        <v>2385.5645342958346</v>
      </c>
      <c r="CT730">
        <v>21150.268338677994</v>
      </c>
      <c r="CU730">
        <v>281364.48000000004</v>
      </c>
      <c r="CV730">
        <v>2385.5645342958346</v>
      </c>
      <c r="CW730">
        <v>2385.5645342958346</v>
      </c>
      <c r="CX730">
        <v>4</v>
      </c>
      <c r="CY730" s="21">
        <f t="shared" si="11"/>
        <v>6.7828448972545074E-3</v>
      </c>
      <c r="CZ730" s="21" t="e">
        <f>VLOOKUP(F730,#REF!,12,0)</f>
        <v>#REF!</v>
      </c>
      <c r="DB730" s="16"/>
    </row>
    <row r="731" spans="1:106">
      <c r="A731" t="s">
        <v>1404</v>
      </c>
      <c r="B731" t="s">
        <v>1558</v>
      </c>
      <c r="C731" t="s">
        <v>2343</v>
      </c>
      <c r="D731" t="s">
        <v>2462</v>
      </c>
      <c r="E731" t="s">
        <v>1404</v>
      </c>
      <c r="F731" t="s">
        <v>1558</v>
      </c>
      <c r="I731" t="s">
        <v>1558</v>
      </c>
      <c r="J731" t="s">
        <v>523</v>
      </c>
      <c r="K731" t="s">
        <v>128</v>
      </c>
      <c r="L731" t="s">
        <v>89</v>
      </c>
      <c r="M731" t="s">
        <v>1406</v>
      </c>
      <c r="N731" t="s">
        <v>523</v>
      </c>
      <c r="O731">
        <v>48744</v>
      </c>
      <c r="P731">
        <v>44500</v>
      </c>
      <c r="Q731">
        <v>12</v>
      </c>
      <c r="R731" t="s">
        <v>262</v>
      </c>
      <c r="S731">
        <v>49086.96</v>
      </c>
      <c r="T731">
        <v>49086.96</v>
      </c>
      <c r="U731">
        <v>0</v>
      </c>
      <c r="V731">
        <v>0</v>
      </c>
      <c r="W731">
        <v>6.3906999999999998</v>
      </c>
      <c r="X731">
        <v>313700.03527200001</v>
      </c>
      <c r="Y731" s="14">
        <v>313700.03527200001</v>
      </c>
      <c r="Z731">
        <v>0</v>
      </c>
      <c r="AA731">
        <v>0</v>
      </c>
      <c r="AB731">
        <v>0</v>
      </c>
      <c r="AC731" t="s">
        <v>523</v>
      </c>
      <c r="AD731">
        <v>5</v>
      </c>
      <c r="AE731">
        <v>5</v>
      </c>
      <c r="AF731">
        <v>0</v>
      </c>
      <c r="AG731">
        <v>0</v>
      </c>
      <c r="AH731" t="s">
        <v>523</v>
      </c>
      <c r="AI731">
        <v>4</v>
      </c>
      <c r="AJ731">
        <v>4</v>
      </c>
      <c r="AL731">
        <v>4</v>
      </c>
      <c r="AM731" t="s">
        <v>95</v>
      </c>
      <c r="AN731">
        <v>0</v>
      </c>
      <c r="AO731" t="s">
        <v>95</v>
      </c>
      <c r="AP731" t="s">
        <v>95</v>
      </c>
      <c r="AQ731">
        <v>1</v>
      </c>
      <c r="AS731">
        <v>1</v>
      </c>
      <c r="AT731" t="s">
        <v>92</v>
      </c>
      <c r="AU731" t="s">
        <v>95</v>
      </c>
      <c r="AV731" t="s">
        <v>94</v>
      </c>
      <c r="AW731">
        <v>49086.96</v>
      </c>
      <c r="AX731">
        <v>0</v>
      </c>
      <c r="AY731">
        <v>1</v>
      </c>
      <c r="AZ731">
        <v>313700.03527200001</v>
      </c>
      <c r="BA731">
        <v>0</v>
      </c>
      <c r="BB731" t="s">
        <v>116</v>
      </c>
      <c r="BC731" t="s">
        <v>2343</v>
      </c>
      <c r="BD731">
        <v>2127.7786835132438</v>
      </c>
      <c r="BE731">
        <v>0</v>
      </c>
      <c r="BF731">
        <v>0</v>
      </c>
      <c r="BG731">
        <v>2127.7786835132438</v>
      </c>
      <c r="BH731">
        <v>18864.754851374415</v>
      </c>
      <c r="BI731">
        <v>0</v>
      </c>
      <c r="BJ731">
        <v>0</v>
      </c>
      <c r="BK731">
        <v>18864.754851374415</v>
      </c>
      <c r="BL731">
        <v>250960.02821760002</v>
      </c>
      <c r="BM731">
        <v>0</v>
      </c>
      <c r="BN731">
        <v>0</v>
      </c>
      <c r="BO731">
        <v>250960.02821760002</v>
      </c>
      <c r="BP731">
        <v>2127.7786835132438</v>
      </c>
      <c r="BQ731">
        <v>0</v>
      </c>
      <c r="BR731">
        <v>0</v>
      </c>
      <c r="BS731" s="14">
        <v>2127.7786835132438</v>
      </c>
      <c r="BT731" s="15">
        <v>11054.023038719653</v>
      </c>
      <c r="BU731" s="15">
        <v>0</v>
      </c>
      <c r="BV731" s="15">
        <v>0</v>
      </c>
      <c r="BW731" s="15">
        <v>11054.023038719653</v>
      </c>
      <c r="BX731" s="15">
        <v>98004.287928375226</v>
      </c>
      <c r="BY731" s="15">
        <v>0</v>
      </c>
      <c r="BZ731" s="15">
        <v>0</v>
      </c>
      <c r="CA731" s="15">
        <v>98004.287928375226</v>
      </c>
      <c r="CB731" s="15">
        <v>1303762.4425932539</v>
      </c>
      <c r="CC731" s="15">
        <v>0</v>
      </c>
      <c r="CD731" s="15">
        <v>0</v>
      </c>
      <c r="CE731" s="15">
        <v>1303762.4425932539</v>
      </c>
      <c r="CF731" s="15">
        <v>11054.023038719653</v>
      </c>
      <c r="CG731" s="15">
        <v>0</v>
      </c>
      <c r="CH731" s="15">
        <v>0</v>
      </c>
      <c r="CI731" s="15">
        <v>11054.023038719653</v>
      </c>
      <c r="CJ731" s="15" t="s">
        <v>96</v>
      </c>
      <c r="CK731" s="15" t="s">
        <v>523</v>
      </c>
      <c r="CL731" s="15" t="s">
        <v>523</v>
      </c>
      <c r="CM731" s="15" t="s">
        <v>523</v>
      </c>
      <c r="CN731" s="15">
        <v>2127.7786835132438</v>
      </c>
      <c r="CO731" s="15">
        <v>18864.754851374415</v>
      </c>
      <c r="CP731" s="15">
        <v>250960.02821760002</v>
      </c>
      <c r="CQ731" s="15">
        <v>2127.7786835132438</v>
      </c>
      <c r="CR731" s="14">
        <v>2127.7786835132438</v>
      </c>
      <c r="CS731">
        <v>332.94923615773604</v>
      </c>
      <c r="CT731">
        <v>2951.9074360202194</v>
      </c>
      <c r="CU731">
        <v>39269.568000000007</v>
      </c>
      <c r="CV731">
        <v>332.94923615773604</v>
      </c>
      <c r="CW731">
        <v>332.94923615773604</v>
      </c>
      <c r="CX731">
        <v>4</v>
      </c>
      <c r="CY731" s="21">
        <f t="shared" si="11"/>
        <v>6.7828448972545056E-3</v>
      </c>
      <c r="CZ731" s="21" t="e">
        <f>VLOOKUP(F731,#REF!,12,0)</f>
        <v>#REF!</v>
      </c>
      <c r="DB731" s="16"/>
    </row>
    <row r="732" spans="1:106">
      <c r="A732" t="s">
        <v>1404</v>
      </c>
      <c r="B732" t="s">
        <v>1559</v>
      </c>
      <c r="C732" t="s">
        <v>2344</v>
      </c>
      <c r="D732" t="s">
        <v>2462</v>
      </c>
      <c r="E732" t="s">
        <v>1404</v>
      </c>
      <c r="F732" t="s">
        <v>1559</v>
      </c>
      <c r="I732" t="s">
        <v>1559</v>
      </c>
      <c r="J732" t="s">
        <v>523</v>
      </c>
      <c r="K732" t="s">
        <v>128</v>
      </c>
      <c r="L732" t="s">
        <v>89</v>
      </c>
      <c r="M732" t="s">
        <v>1406</v>
      </c>
      <c r="N732" t="s">
        <v>523</v>
      </c>
      <c r="O732">
        <v>48655</v>
      </c>
      <c r="P732">
        <v>44500</v>
      </c>
      <c r="Q732">
        <v>12</v>
      </c>
      <c r="R732" t="s">
        <v>262</v>
      </c>
      <c r="S732">
        <v>4500</v>
      </c>
      <c r="T732">
        <v>4500</v>
      </c>
      <c r="U732">
        <v>0</v>
      </c>
      <c r="V732">
        <v>0</v>
      </c>
      <c r="W732">
        <v>6.3906999999999998</v>
      </c>
      <c r="X732">
        <v>28758.149999999998</v>
      </c>
      <c r="Y732" s="14">
        <v>28758.149999999998</v>
      </c>
      <c r="Z732">
        <v>0</v>
      </c>
      <c r="AA732">
        <v>0</v>
      </c>
      <c r="AB732">
        <v>0</v>
      </c>
      <c r="AC732" t="s">
        <v>523</v>
      </c>
      <c r="AD732">
        <v>5</v>
      </c>
      <c r="AE732">
        <v>5</v>
      </c>
      <c r="AF732">
        <v>0</v>
      </c>
      <c r="AG732">
        <v>0</v>
      </c>
      <c r="AH732" t="s">
        <v>523</v>
      </c>
      <c r="AI732">
        <v>4</v>
      </c>
      <c r="AJ732">
        <v>4</v>
      </c>
      <c r="AL732">
        <v>4</v>
      </c>
      <c r="AM732" t="s">
        <v>95</v>
      </c>
      <c r="AN732">
        <v>0</v>
      </c>
      <c r="AO732" t="s">
        <v>95</v>
      </c>
      <c r="AP732" t="s">
        <v>95</v>
      </c>
      <c r="AQ732">
        <v>1</v>
      </c>
      <c r="AS732">
        <v>1</v>
      </c>
      <c r="AT732" t="s">
        <v>92</v>
      </c>
      <c r="AU732" t="s">
        <v>95</v>
      </c>
      <c r="AV732" t="s">
        <v>94</v>
      </c>
      <c r="AW732">
        <v>4500</v>
      </c>
      <c r="AX732">
        <v>0</v>
      </c>
      <c r="AY732">
        <v>1</v>
      </c>
      <c r="AZ732">
        <v>28758.149999999998</v>
      </c>
      <c r="BA732">
        <v>0</v>
      </c>
      <c r="BB732" t="s">
        <v>116</v>
      </c>
      <c r="BC732" t="s">
        <v>2344</v>
      </c>
      <c r="BD732">
        <v>195.06207098197967</v>
      </c>
      <c r="BE732">
        <v>0</v>
      </c>
      <c r="BF732">
        <v>0</v>
      </c>
      <c r="BG732">
        <v>195.06207098197967</v>
      </c>
      <c r="BH732">
        <v>1729.4083160005189</v>
      </c>
      <c r="BI732">
        <v>0</v>
      </c>
      <c r="BJ732">
        <v>0</v>
      </c>
      <c r="BK732">
        <v>1729.4083160005189</v>
      </c>
      <c r="BL732">
        <v>23006.519999999997</v>
      </c>
      <c r="BM732">
        <v>0</v>
      </c>
      <c r="BN732">
        <v>0</v>
      </c>
      <c r="BO732">
        <v>23006.519999999997</v>
      </c>
      <c r="BP732">
        <v>195.06207098197967</v>
      </c>
      <c r="BQ732">
        <v>0</v>
      </c>
      <c r="BR732">
        <v>0</v>
      </c>
      <c r="BS732" s="14">
        <v>195.06207098197967</v>
      </c>
      <c r="BT732" s="15">
        <v>1013.3669649584826</v>
      </c>
      <c r="BU732" s="15">
        <v>0</v>
      </c>
      <c r="BV732" s="15">
        <v>0</v>
      </c>
      <c r="BW732" s="15">
        <v>1013.3669649584826</v>
      </c>
      <c r="BX732" s="15">
        <v>8984.4491424542957</v>
      </c>
      <c r="BY732" s="15">
        <v>0</v>
      </c>
      <c r="BZ732" s="15">
        <v>0</v>
      </c>
      <c r="CA732" s="15">
        <v>8984.4491424542957</v>
      </c>
      <c r="CB732" s="15">
        <v>119521.17205199998</v>
      </c>
      <c r="CC732" s="15">
        <v>0</v>
      </c>
      <c r="CD732" s="15">
        <v>0</v>
      </c>
      <c r="CE732" s="15">
        <v>119521.17205199998</v>
      </c>
      <c r="CF732" s="15">
        <v>1013.3669649584826</v>
      </c>
      <c r="CG732" s="15">
        <v>0</v>
      </c>
      <c r="CH732" s="15">
        <v>0</v>
      </c>
      <c r="CI732" s="15">
        <v>1013.3669649584826</v>
      </c>
      <c r="CJ732" s="15" t="s">
        <v>96</v>
      </c>
      <c r="CK732" s="15" t="s">
        <v>523</v>
      </c>
      <c r="CL732" s="15" t="s">
        <v>523</v>
      </c>
      <c r="CM732" s="15" t="s">
        <v>523</v>
      </c>
      <c r="CN732" s="15">
        <v>195.06207098197967</v>
      </c>
      <c r="CO732" s="15">
        <v>1729.4083160005189</v>
      </c>
      <c r="CP732" s="15">
        <v>23006.519999999997</v>
      </c>
      <c r="CQ732" s="15">
        <v>195.06207098197967</v>
      </c>
      <c r="CR732" s="14">
        <v>195.06207098197967</v>
      </c>
      <c r="CS732">
        <v>30.522802037645278</v>
      </c>
      <c r="CT732">
        <v>270.61328430383509</v>
      </c>
      <c r="CU732">
        <v>3599.9999999999995</v>
      </c>
      <c r="CV732">
        <v>30.522802037645278</v>
      </c>
      <c r="CW732">
        <v>30.522802037645278</v>
      </c>
      <c r="CX732">
        <v>4</v>
      </c>
      <c r="CY732" s="21">
        <f t="shared" si="11"/>
        <v>6.7828448972545065E-3</v>
      </c>
      <c r="CZ732" s="21" t="e">
        <f>VLOOKUP(F732,#REF!,12,0)</f>
        <v>#REF!</v>
      </c>
      <c r="DB732" s="16"/>
    </row>
    <row r="733" spans="1:106">
      <c r="A733" t="s">
        <v>1404</v>
      </c>
      <c r="B733" t="s">
        <v>1560</v>
      </c>
      <c r="C733" t="s">
        <v>2345</v>
      </c>
      <c r="D733" t="s">
        <v>2462</v>
      </c>
      <c r="E733" t="s">
        <v>1404</v>
      </c>
      <c r="F733" t="s">
        <v>1560</v>
      </c>
      <c r="I733" t="s">
        <v>1560</v>
      </c>
      <c r="J733" t="s">
        <v>523</v>
      </c>
      <c r="K733" t="s">
        <v>128</v>
      </c>
      <c r="L733" t="s">
        <v>89</v>
      </c>
      <c r="M733" t="s">
        <v>1406</v>
      </c>
      <c r="N733" t="s">
        <v>523</v>
      </c>
      <c r="O733">
        <v>48212</v>
      </c>
      <c r="P733">
        <v>44500</v>
      </c>
      <c r="Q733">
        <v>11</v>
      </c>
      <c r="R733" t="s">
        <v>262</v>
      </c>
      <c r="S733">
        <v>8199</v>
      </c>
      <c r="T733">
        <v>8199</v>
      </c>
      <c r="U733">
        <v>0</v>
      </c>
      <c r="V733">
        <v>0</v>
      </c>
      <c r="W733">
        <v>6.3906999999999998</v>
      </c>
      <c r="X733">
        <v>52397.349300000002</v>
      </c>
      <c r="Y733" s="14">
        <v>52397.349300000002</v>
      </c>
      <c r="Z733">
        <v>0</v>
      </c>
      <c r="AA733">
        <v>0</v>
      </c>
      <c r="AB733">
        <v>0</v>
      </c>
      <c r="AC733" t="s">
        <v>523</v>
      </c>
      <c r="AD733">
        <v>5</v>
      </c>
      <c r="AE733">
        <v>5</v>
      </c>
      <c r="AF733">
        <v>0</v>
      </c>
      <c r="AG733">
        <v>0</v>
      </c>
      <c r="AH733" t="s">
        <v>523</v>
      </c>
      <c r="AI733">
        <v>4</v>
      </c>
      <c r="AJ733">
        <v>4</v>
      </c>
      <c r="AL733">
        <v>4</v>
      </c>
      <c r="AM733" t="s">
        <v>95</v>
      </c>
      <c r="AN733">
        <v>0</v>
      </c>
      <c r="AO733" t="s">
        <v>95</v>
      </c>
      <c r="AP733" t="s">
        <v>95</v>
      </c>
      <c r="AQ733">
        <v>1</v>
      </c>
      <c r="AS733">
        <v>1</v>
      </c>
      <c r="AT733" t="s">
        <v>92</v>
      </c>
      <c r="AU733" t="s">
        <v>95</v>
      </c>
      <c r="AV733" t="s">
        <v>94</v>
      </c>
      <c r="AW733">
        <v>8199</v>
      </c>
      <c r="AX733">
        <v>0</v>
      </c>
      <c r="AY733">
        <v>1</v>
      </c>
      <c r="AZ733">
        <v>52397.349300000002</v>
      </c>
      <c r="BA733">
        <v>0</v>
      </c>
      <c r="BB733" t="s">
        <v>116</v>
      </c>
      <c r="BC733" t="s">
        <v>2345</v>
      </c>
      <c r="BD733">
        <v>355.40309332916695</v>
      </c>
      <c r="BE733">
        <v>0</v>
      </c>
      <c r="BF733">
        <v>0</v>
      </c>
      <c r="BG733">
        <v>355.40309332916695</v>
      </c>
      <c r="BH733">
        <v>2909.2592711900907</v>
      </c>
      <c r="BI733">
        <v>0</v>
      </c>
      <c r="BJ733">
        <v>0</v>
      </c>
      <c r="BK733">
        <v>2909.2592711900907</v>
      </c>
      <c r="BL733">
        <v>41917.879440000004</v>
      </c>
      <c r="BM733">
        <v>0</v>
      </c>
      <c r="BN733">
        <v>0</v>
      </c>
      <c r="BO733">
        <v>41917.879440000004</v>
      </c>
      <c r="BP733">
        <v>355.40309332916695</v>
      </c>
      <c r="BQ733">
        <v>0</v>
      </c>
      <c r="BR733">
        <v>0</v>
      </c>
      <c r="BS733" s="14">
        <v>355.40309332916695</v>
      </c>
      <c r="BT733" s="15">
        <v>1846.3546101543552</v>
      </c>
      <c r="BU733" s="15">
        <v>0</v>
      </c>
      <c r="BV733" s="15">
        <v>0</v>
      </c>
      <c r="BW733" s="15">
        <v>1846.3546101543552</v>
      </c>
      <c r="BX733" s="15">
        <v>15113.892839759641</v>
      </c>
      <c r="BY733" s="15">
        <v>0</v>
      </c>
      <c r="BZ733" s="15">
        <v>0</v>
      </c>
      <c r="CA733" s="15">
        <v>15113.892839759641</v>
      </c>
      <c r="CB733" s="15">
        <v>217767.57547874402</v>
      </c>
      <c r="CC733" s="15">
        <v>0</v>
      </c>
      <c r="CD733" s="15">
        <v>0</v>
      </c>
      <c r="CE733" s="15">
        <v>217767.57547874402</v>
      </c>
      <c r="CF733" s="15">
        <v>1846.3546101543552</v>
      </c>
      <c r="CG733" s="15">
        <v>0</v>
      </c>
      <c r="CH733" s="15">
        <v>0</v>
      </c>
      <c r="CI733" s="15">
        <v>1846.3546101543552</v>
      </c>
      <c r="CJ733" s="15" t="s">
        <v>96</v>
      </c>
      <c r="CK733" s="15" t="s">
        <v>523</v>
      </c>
      <c r="CL733" s="15" t="s">
        <v>523</v>
      </c>
      <c r="CM733" s="15" t="s">
        <v>523</v>
      </c>
      <c r="CN733" s="15">
        <v>355.40309332916695</v>
      </c>
      <c r="CO733" s="15">
        <v>2909.2592711900907</v>
      </c>
      <c r="CP733" s="15">
        <v>41917.879440000004</v>
      </c>
      <c r="CQ733" s="15">
        <v>355.40309332916695</v>
      </c>
      <c r="CR733" s="14">
        <v>355.40309332916695</v>
      </c>
      <c r="CS733">
        <v>55.612545312589695</v>
      </c>
      <c r="CT733">
        <v>455.23327197178565</v>
      </c>
      <c r="CU733">
        <v>6559.2000000000007</v>
      </c>
      <c r="CV733">
        <v>55.612545312589695</v>
      </c>
      <c r="CW733">
        <v>55.612545312589695</v>
      </c>
      <c r="CX733">
        <v>4</v>
      </c>
      <c r="CY733" s="21">
        <f t="shared" si="11"/>
        <v>6.7828448972545056E-3</v>
      </c>
      <c r="CZ733" s="21" t="e">
        <f>VLOOKUP(F733,#REF!,12,0)</f>
        <v>#REF!</v>
      </c>
      <c r="DB733" s="16"/>
    </row>
    <row r="734" spans="1:106">
      <c r="A734" t="s">
        <v>1404</v>
      </c>
      <c r="B734" t="s">
        <v>1561</v>
      </c>
      <c r="C734" t="s">
        <v>2346</v>
      </c>
      <c r="D734" t="s">
        <v>2462</v>
      </c>
      <c r="E734" t="s">
        <v>1404</v>
      </c>
      <c r="F734" t="s">
        <v>1561</v>
      </c>
      <c r="I734" t="s">
        <v>1561</v>
      </c>
      <c r="J734" t="s">
        <v>523</v>
      </c>
      <c r="K734" t="s">
        <v>128</v>
      </c>
      <c r="L734" t="s">
        <v>89</v>
      </c>
      <c r="M734" t="s">
        <v>1406</v>
      </c>
      <c r="N734" t="s">
        <v>523</v>
      </c>
      <c r="O734">
        <v>48271</v>
      </c>
      <c r="P734">
        <v>44500</v>
      </c>
      <c r="Q734">
        <v>11</v>
      </c>
      <c r="R734" t="s">
        <v>262</v>
      </c>
      <c r="S734">
        <v>49178.63</v>
      </c>
      <c r="T734">
        <v>49178.63</v>
      </c>
      <c r="U734">
        <v>0</v>
      </c>
      <c r="V734">
        <v>0</v>
      </c>
      <c r="W734">
        <v>6.3906999999999998</v>
      </c>
      <c r="X734">
        <v>314285.87074099999</v>
      </c>
      <c r="Y734" s="14">
        <v>314285.87074099999</v>
      </c>
      <c r="Z734">
        <v>0</v>
      </c>
      <c r="AA734">
        <v>0</v>
      </c>
      <c r="AB734">
        <v>0</v>
      </c>
      <c r="AC734" t="s">
        <v>523</v>
      </c>
      <c r="AD734">
        <v>5</v>
      </c>
      <c r="AE734">
        <v>5</v>
      </c>
      <c r="AF734">
        <v>0</v>
      </c>
      <c r="AG734">
        <v>0</v>
      </c>
      <c r="AH734" t="s">
        <v>523</v>
      </c>
      <c r="AI734">
        <v>4</v>
      </c>
      <c r="AJ734">
        <v>4</v>
      </c>
      <c r="AL734">
        <v>4</v>
      </c>
      <c r="AM734" t="s">
        <v>95</v>
      </c>
      <c r="AN734">
        <v>0</v>
      </c>
      <c r="AO734" t="s">
        <v>95</v>
      </c>
      <c r="AP734" t="s">
        <v>95</v>
      </c>
      <c r="AQ734">
        <v>1</v>
      </c>
      <c r="AS734">
        <v>1</v>
      </c>
      <c r="AT734" t="s">
        <v>92</v>
      </c>
      <c r="AU734" t="s">
        <v>95</v>
      </c>
      <c r="AV734" t="s">
        <v>94</v>
      </c>
      <c r="AW734">
        <v>49178.63</v>
      </c>
      <c r="AX734">
        <v>0</v>
      </c>
      <c r="AY734">
        <v>1</v>
      </c>
      <c r="AZ734">
        <v>314285.87074099999</v>
      </c>
      <c r="BA734">
        <v>0</v>
      </c>
      <c r="BB734" t="s">
        <v>116</v>
      </c>
      <c r="BC734" t="s">
        <v>2346</v>
      </c>
      <c r="BD734">
        <v>2131.7523146347812</v>
      </c>
      <c r="BE734">
        <v>0</v>
      </c>
      <c r="BF734">
        <v>0</v>
      </c>
      <c r="BG734">
        <v>2131.7523146347812</v>
      </c>
      <c r="BH734">
        <v>17450.10187485391</v>
      </c>
      <c r="BI734">
        <v>0</v>
      </c>
      <c r="BJ734">
        <v>0</v>
      </c>
      <c r="BK734">
        <v>17450.10187485391</v>
      </c>
      <c r="BL734">
        <v>251428.6965928</v>
      </c>
      <c r="BM734">
        <v>0</v>
      </c>
      <c r="BN734">
        <v>0</v>
      </c>
      <c r="BO734">
        <v>251428.6965928</v>
      </c>
      <c r="BP734">
        <v>2131.7523146347812</v>
      </c>
      <c r="BQ734">
        <v>0</v>
      </c>
      <c r="BR734">
        <v>0</v>
      </c>
      <c r="BS734" s="14">
        <v>2131.7523146347812</v>
      </c>
      <c r="BT734" s="15">
        <v>11074.666449759152</v>
      </c>
      <c r="BU734" s="15">
        <v>0</v>
      </c>
      <c r="BV734" s="15">
        <v>0</v>
      </c>
      <c r="BW734" s="15">
        <v>11074.666449759152</v>
      </c>
      <c r="BX734" s="15">
        <v>90655.024250053553</v>
      </c>
      <c r="BY734" s="15">
        <v>0</v>
      </c>
      <c r="BZ734" s="15">
        <v>0</v>
      </c>
      <c r="CA734" s="15">
        <v>90655.024250053553</v>
      </c>
      <c r="CB734" s="15">
        <v>1306197.2216692553</v>
      </c>
      <c r="CC734" s="15">
        <v>0</v>
      </c>
      <c r="CD734" s="15">
        <v>0</v>
      </c>
      <c r="CE734" s="15">
        <v>1306197.2216692553</v>
      </c>
      <c r="CF734" s="15">
        <v>11074.666449759152</v>
      </c>
      <c r="CG734" s="15">
        <v>0</v>
      </c>
      <c r="CH734" s="15">
        <v>0</v>
      </c>
      <c r="CI734" s="15">
        <v>11074.666449759152</v>
      </c>
      <c r="CJ734" s="15" t="s">
        <v>96</v>
      </c>
      <c r="CK734" s="15" t="s">
        <v>523</v>
      </c>
      <c r="CL734" s="15" t="s">
        <v>523</v>
      </c>
      <c r="CM734" s="15" t="s">
        <v>523</v>
      </c>
      <c r="CN734" s="15">
        <v>2131.7523146347812</v>
      </c>
      <c r="CO734" s="15">
        <v>17450.10187485391</v>
      </c>
      <c r="CP734" s="15">
        <v>251428.6965928</v>
      </c>
      <c r="CQ734" s="15">
        <v>2131.7523146347812</v>
      </c>
      <c r="CR734" s="14">
        <v>2131.7523146347812</v>
      </c>
      <c r="CS734">
        <v>333.57101954946739</v>
      </c>
      <c r="CT734">
        <v>2730.5462429552176</v>
      </c>
      <c r="CU734">
        <v>39342.904000000002</v>
      </c>
      <c r="CV734">
        <v>333.57101954946739</v>
      </c>
      <c r="CW734">
        <v>333.57101954946739</v>
      </c>
      <c r="CX734">
        <v>4</v>
      </c>
      <c r="CY734" s="21">
        <f t="shared" si="11"/>
        <v>6.7828448972545065E-3</v>
      </c>
      <c r="CZ734" s="21" t="e">
        <f>VLOOKUP(F734,#REF!,12,0)</f>
        <v>#REF!</v>
      </c>
      <c r="DB734" s="16"/>
    </row>
    <row r="735" spans="1:106">
      <c r="A735" t="s">
        <v>1404</v>
      </c>
      <c r="B735" t="s">
        <v>1562</v>
      </c>
      <c r="C735" t="s">
        <v>2347</v>
      </c>
      <c r="D735" t="s">
        <v>2462</v>
      </c>
      <c r="E735" t="s">
        <v>1404</v>
      </c>
      <c r="F735" t="s">
        <v>1562</v>
      </c>
      <c r="I735" t="s">
        <v>1562</v>
      </c>
      <c r="J735" t="s">
        <v>523</v>
      </c>
      <c r="K735" t="s">
        <v>128</v>
      </c>
      <c r="L735" t="s">
        <v>89</v>
      </c>
      <c r="M735" t="s">
        <v>1406</v>
      </c>
      <c r="N735" t="s">
        <v>523</v>
      </c>
      <c r="O735">
        <v>48267</v>
      </c>
      <c r="P735">
        <v>44500</v>
      </c>
      <c r="Q735">
        <v>11</v>
      </c>
      <c r="R735" t="s">
        <v>262</v>
      </c>
      <c r="S735">
        <v>6186.6</v>
      </c>
      <c r="T735">
        <v>6186.6</v>
      </c>
      <c r="U735">
        <v>0</v>
      </c>
      <c r="V735">
        <v>0</v>
      </c>
      <c r="W735">
        <v>6.3906999999999998</v>
      </c>
      <c r="X735">
        <v>39536.704620000004</v>
      </c>
      <c r="Y735" s="14">
        <v>39536.704620000004</v>
      </c>
      <c r="Z735">
        <v>0</v>
      </c>
      <c r="AA735">
        <v>0</v>
      </c>
      <c r="AB735">
        <v>0</v>
      </c>
      <c r="AC735" t="s">
        <v>523</v>
      </c>
      <c r="AD735">
        <v>5</v>
      </c>
      <c r="AE735">
        <v>5</v>
      </c>
      <c r="AF735">
        <v>0</v>
      </c>
      <c r="AG735">
        <v>0</v>
      </c>
      <c r="AH735" t="s">
        <v>523</v>
      </c>
      <c r="AI735">
        <v>4</v>
      </c>
      <c r="AJ735">
        <v>4</v>
      </c>
      <c r="AL735">
        <v>4</v>
      </c>
      <c r="AM735" t="s">
        <v>95</v>
      </c>
      <c r="AN735">
        <v>0</v>
      </c>
      <c r="AO735" t="s">
        <v>95</v>
      </c>
      <c r="AP735" t="s">
        <v>95</v>
      </c>
      <c r="AQ735">
        <v>1</v>
      </c>
      <c r="AS735">
        <v>1</v>
      </c>
      <c r="AT735" t="s">
        <v>92</v>
      </c>
      <c r="AU735" t="s">
        <v>95</v>
      </c>
      <c r="AV735" t="s">
        <v>94</v>
      </c>
      <c r="AW735">
        <v>6186.6</v>
      </c>
      <c r="AX735">
        <v>0</v>
      </c>
      <c r="AY735">
        <v>1</v>
      </c>
      <c r="AZ735">
        <v>39536.704620000004</v>
      </c>
      <c r="BA735">
        <v>0</v>
      </c>
      <c r="BB735" t="s">
        <v>116</v>
      </c>
      <c r="BC735" t="s">
        <v>2347</v>
      </c>
      <c r="BD735">
        <v>268.17133518602566</v>
      </c>
      <c r="BE735">
        <v>0</v>
      </c>
      <c r="BF735">
        <v>0</v>
      </c>
      <c r="BG735">
        <v>268.17133518602566</v>
      </c>
      <c r="BH735">
        <v>2195.1973907970014</v>
      </c>
      <c r="BI735">
        <v>0</v>
      </c>
      <c r="BJ735">
        <v>0</v>
      </c>
      <c r="BK735">
        <v>2195.1973907970014</v>
      </c>
      <c r="BL735">
        <v>31629.363696000004</v>
      </c>
      <c r="BM735">
        <v>0</v>
      </c>
      <c r="BN735">
        <v>0</v>
      </c>
      <c r="BO735">
        <v>31629.363696000004</v>
      </c>
      <c r="BP735">
        <v>268.17133518602566</v>
      </c>
      <c r="BQ735">
        <v>0</v>
      </c>
      <c r="BR735">
        <v>0</v>
      </c>
      <c r="BS735" s="14">
        <v>268.17133518602566</v>
      </c>
      <c r="BT735" s="15">
        <v>1393.1769034249219</v>
      </c>
      <c r="BU735" s="15">
        <v>0</v>
      </c>
      <c r="BV735" s="15">
        <v>0</v>
      </c>
      <c r="BW735" s="15">
        <v>1393.1769034249219</v>
      </c>
      <c r="BX735" s="15">
        <v>11404.269964929503</v>
      </c>
      <c r="BY735" s="15">
        <v>0</v>
      </c>
      <c r="BZ735" s="15">
        <v>0</v>
      </c>
      <c r="CA735" s="15">
        <v>11404.269964929503</v>
      </c>
      <c r="CB735" s="15">
        <v>164317.70733708961</v>
      </c>
      <c r="CC735" s="15">
        <v>0</v>
      </c>
      <c r="CD735" s="15">
        <v>0</v>
      </c>
      <c r="CE735" s="15">
        <v>164317.70733708961</v>
      </c>
      <c r="CF735" s="15">
        <v>1393.1769034249219</v>
      </c>
      <c r="CG735" s="15">
        <v>0</v>
      </c>
      <c r="CH735" s="15">
        <v>0</v>
      </c>
      <c r="CI735" s="15">
        <v>1393.1769034249219</v>
      </c>
      <c r="CJ735" s="15" t="s">
        <v>96</v>
      </c>
      <c r="CK735" s="15" t="s">
        <v>523</v>
      </c>
      <c r="CL735" s="15" t="s">
        <v>523</v>
      </c>
      <c r="CM735" s="15" t="s">
        <v>523</v>
      </c>
      <c r="CN735" s="15">
        <v>268.17133518602566</v>
      </c>
      <c r="CO735" s="15">
        <v>2195.1973907970014</v>
      </c>
      <c r="CP735" s="15">
        <v>31629.363696000004</v>
      </c>
      <c r="CQ735" s="15">
        <v>268.17133518602566</v>
      </c>
      <c r="CR735" s="14">
        <v>268.17133518602566</v>
      </c>
      <c r="CS735">
        <v>41.962748241354731</v>
      </c>
      <c r="CT735">
        <v>343.49873891702026</v>
      </c>
      <c r="CU735">
        <v>4949.2800000000007</v>
      </c>
      <c r="CV735">
        <v>41.962748241354731</v>
      </c>
      <c r="CW735">
        <v>41.962748241354731</v>
      </c>
      <c r="CX735">
        <v>4</v>
      </c>
      <c r="CY735" s="21">
        <f t="shared" si="11"/>
        <v>6.7828448972545056E-3</v>
      </c>
      <c r="CZ735" s="21" t="e">
        <f>VLOOKUP(F735,#REF!,12,0)</f>
        <v>#REF!</v>
      </c>
      <c r="DB735" s="16"/>
    </row>
    <row r="736" spans="1:106">
      <c r="A736" t="s">
        <v>1404</v>
      </c>
      <c r="B736" t="s">
        <v>1563</v>
      </c>
      <c r="C736" t="s">
        <v>2348</v>
      </c>
      <c r="D736" t="s">
        <v>2462</v>
      </c>
      <c r="E736" t="s">
        <v>1404</v>
      </c>
      <c r="F736" t="s">
        <v>1563</v>
      </c>
      <c r="I736" t="s">
        <v>1563</v>
      </c>
      <c r="J736" t="s">
        <v>523</v>
      </c>
      <c r="K736" t="s">
        <v>128</v>
      </c>
      <c r="L736" t="s">
        <v>89</v>
      </c>
      <c r="M736" t="s">
        <v>1406</v>
      </c>
      <c r="N736" t="s">
        <v>523</v>
      </c>
      <c r="O736">
        <v>48318</v>
      </c>
      <c r="P736">
        <v>44500</v>
      </c>
      <c r="Q736">
        <v>11</v>
      </c>
      <c r="R736" t="s">
        <v>262</v>
      </c>
      <c r="S736">
        <v>3588.8</v>
      </c>
      <c r="T736">
        <v>3588.8</v>
      </c>
      <c r="U736">
        <v>0</v>
      </c>
      <c r="V736">
        <v>0</v>
      </c>
      <c r="W736">
        <v>6.3906999999999998</v>
      </c>
      <c r="X736">
        <v>22934.944159999999</v>
      </c>
      <c r="Y736" s="14">
        <v>22934.944159999999</v>
      </c>
      <c r="Z736">
        <v>0</v>
      </c>
      <c r="AA736">
        <v>0</v>
      </c>
      <c r="AB736">
        <v>0</v>
      </c>
      <c r="AC736" t="s">
        <v>523</v>
      </c>
      <c r="AD736">
        <v>5</v>
      </c>
      <c r="AE736">
        <v>5</v>
      </c>
      <c r="AF736">
        <v>0</v>
      </c>
      <c r="AG736">
        <v>0</v>
      </c>
      <c r="AH736" t="s">
        <v>523</v>
      </c>
      <c r="AI736">
        <v>4</v>
      </c>
      <c r="AJ736">
        <v>4</v>
      </c>
      <c r="AL736">
        <v>4</v>
      </c>
      <c r="AM736" t="s">
        <v>95</v>
      </c>
      <c r="AN736">
        <v>0</v>
      </c>
      <c r="AO736" t="s">
        <v>95</v>
      </c>
      <c r="AP736" t="s">
        <v>95</v>
      </c>
      <c r="AQ736">
        <v>1</v>
      </c>
      <c r="AS736">
        <v>1</v>
      </c>
      <c r="AT736" t="s">
        <v>92</v>
      </c>
      <c r="AU736" t="s">
        <v>95</v>
      </c>
      <c r="AV736" t="s">
        <v>94</v>
      </c>
      <c r="AW736">
        <v>3588.8</v>
      </c>
      <c r="AX736">
        <v>0</v>
      </c>
      <c r="AY736">
        <v>1</v>
      </c>
      <c r="AZ736">
        <v>22934.944159999999</v>
      </c>
      <c r="BA736">
        <v>0</v>
      </c>
      <c r="BB736" t="s">
        <v>116</v>
      </c>
      <c r="BC736" t="s">
        <v>2348</v>
      </c>
      <c r="BD736">
        <v>155.56416896447303</v>
      </c>
      <c r="BE736">
        <v>0</v>
      </c>
      <c r="BF736">
        <v>0</v>
      </c>
      <c r="BG736">
        <v>155.56416896447303</v>
      </c>
      <c r="BH736">
        <v>1273.4174499874368</v>
      </c>
      <c r="BI736">
        <v>0</v>
      </c>
      <c r="BJ736">
        <v>0</v>
      </c>
      <c r="BK736">
        <v>1273.4174499874368</v>
      </c>
      <c r="BL736">
        <v>18347.955328</v>
      </c>
      <c r="BM736">
        <v>0</v>
      </c>
      <c r="BN736">
        <v>0</v>
      </c>
      <c r="BO736">
        <v>18347.955328</v>
      </c>
      <c r="BP736">
        <v>155.56416896447303</v>
      </c>
      <c r="BQ736">
        <v>0</v>
      </c>
      <c r="BR736">
        <v>0</v>
      </c>
      <c r="BS736" s="14">
        <v>155.56416896447303</v>
      </c>
      <c r="BT736" s="15">
        <v>808.17141418733388</v>
      </c>
      <c r="BU736" s="15">
        <v>0</v>
      </c>
      <c r="BV736" s="15">
        <v>0</v>
      </c>
      <c r="BW736" s="15">
        <v>808.17141418733388</v>
      </c>
      <c r="BX736" s="15">
        <v>6615.5309944297333</v>
      </c>
      <c r="BY736" s="15">
        <v>0</v>
      </c>
      <c r="BZ736" s="15">
        <v>0</v>
      </c>
      <c r="CA736" s="15">
        <v>6615.5309944297333</v>
      </c>
      <c r="CB736" s="15">
        <v>95319.462724492798</v>
      </c>
      <c r="CC736" s="15">
        <v>0</v>
      </c>
      <c r="CD736" s="15">
        <v>0</v>
      </c>
      <c r="CE736" s="15">
        <v>95319.462724492798</v>
      </c>
      <c r="CF736" s="15">
        <v>808.17141418733388</v>
      </c>
      <c r="CG736" s="15">
        <v>0</v>
      </c>
      <c r="CH736" s="15">
        <v>0</v>
      </c>
      <c r="CI736" s="15">
        <v>808.17141418733388</v>
      </c>
      <c r="CJ736" s="15" t="s">
        <v>96</v>
      </c>
      <c r="CK736" s="15" t="s">
        <v>523</v>
      </c>
      <c r="CL736" s="15" t="s">
        <v>523</v>
      </c>
      <c r="CM736" s="15" t="s">
        <v>523</v>
      </c>
      <c r="CN736" s="15">
        <v>155.56416896447303</v>
      </c>
      <c r="CO736" s="15">
        <v>1273.4174499874368</v>
      </c>
      <c r="CP736" s="15">
        <v>18347.955328</v>
      </c>
      <c r="CQ736" s="15">
        <v>155.56416896447303</v>
      </c>
      <c r="CR736" s="14">
        <v>155.56416896447303</v>
      </c>
      <c r="CS736">
        <v>24.34227376726697</v>
      </c>
      <c r="CT736">
        <v>199.26102774147384</v>
      </c>
      <c r="CU736">
        <v>2871.04</v>
      </c>
      <c r="CV736">
        <v>24.34227376726697</v>
      </c>
      <c r="CW736">
        <v>24.34227376726697</v>
      </c>
      <c r="CX736">
        <v>4</v>
      </c>
      <c r="CY736" s="21">
        <f t="shared" si="11"/>
        <v>6.7828448972545056E-3</v>
      </c>
      <c r="CZ736" s="21" t="e">
        <f>VLOOKUP(F736,#REF!,12,0)</f>
        <v>#REF!</v>
      </c>
      <c r="DB736" s="16"/>
    </row>
    <row r="737" spans="1:106">
      <c r="A737" t="s">
        <v>1404</v>
      </c>
      <c r="B737" t="s">
        <v>1564</v>
      </c>
      <c r="C737" t="s">
        <v>2349</v>
      </c>
      <c r="D737" t="s">
        <v>2462</v>
      </c>
      <c r="E737" t="s">
        <v>1404</v>
      </c>
      <c r="F737" t="s">
        <v>1564</v>
      </c>
      <c r="I737" t="s">
        <v>1564</v>
      </c>
      <c r="J737" t="s">
        <v>523</v>
      </c>
      <c r="K737" t="s">
        <v>128</v>
      </c>
      <c r="L737" t="s">
        <v>89</v>
      </c>
      <c r="M737" t="s">
        <v>1406</v>
      </c>
      <c r="N737" t="s">
        <v>523</v>
      </c>
      <c r="O737">
        <v>48667</v>
      </c>
      <c r="P737">
        <v>44500</v>
      </c>
      <c r="Q737">
        <v>12</v>
      </c>
      <c r="R737" t="s">
        <v>262</v>
      </c>
      <c r="S737">
        <v>180000</v>
      </c>
      <c r="T737">
        <v>180000</v>
      </c>
      <c r="U737">
        <v>0</v>
      </c>
      <c r="V737">
        <v>0</v>
      </c>
      <c r="W737">
        <v>6.3906999999999998</v>
      </c>
      <c r="X737">
        <v>1150326</v>
      </c>
      <c r="Y737" s="14">
        <v>1150326</v>
      </c>
      <c r="Z737">
        <v>0</v>
      </c>
      <c r="AA737">
        <v>0</v>
      </c>
      <c r="AB737">
        <v>0</v>
      </c>
      <c r="AC737" t="s">
        <v>523</v>
      </c>
      <c r="AD737">
        <v>5</v>
      </c>
      <c r="AE737">
        <v>5</v>
      </c>
      <c r="AF737">
        <v>0</v>
      </c>
      <c r="AG737">
        <v>0</v>
      </c>
      <c r="AH737" t="s">
        <v>523</v>
      </c>
      <c r="AI737">
        <v>4</v>
      </c>
      <c r="AJ737">
        <v>4</v>
      </c>
      <c r="AL737">
        <v>4</v>
      </c>
      <c r="AM737" t="s">
        <v>95</v>
      </c>
      <c r="AN737">
        <v>0</v>
      </c>
      <c r="AO737" t="s">
        <v>95</v>
      </c>
      <c r="AP737" t="s">
        <v>95</v>
      </c>
      <c r="AQ737">
        <v>1</v>
      </c>
      <c r="AS737">
        <v>1</v>
      </c>
      <c r="AT737" t="s">
        <v>92</v>
      </c>
      <c r="AU737" t="s">
        <v>95</v>
      </c>
      <c r="AV737" t="s">
        <v>94</v>
      </c>
      <c r="AW737">
        <v>180000</v>
      </c>
      <c r="AX737">
        <v>0</v>
      </c>
      <c r="AY737">
        <v>1</v>
      </c>
      <c r="AZ737">
        <v>1150326</v>
      </c>
      <c r="BA737">
        <v>0</v>
      </c>
      <c r="BB737" t="s">
        <v>116</v>
      </c>
      <c r="BC737" t="s">
        <v>2349</v>
      </c>
      <c r="BD737">
        <v>7802.4828392791878</v>
      </c>
      <c r="BE737">
        <v>0</v>
      </c>
      <c r="BF737">
        <v>0</v>
      </c>
      <c r="BG737">
        <v>7802.4828392791878</v>
      </c>
      <c r="BH737">
        <v>69176.332640020788</v>
      </c>
      <c r="BI737">
        <v>0</v>
      </c>
      <c r="BJ737">
        <v>0</v>
      </c>
      <c r="BK737">
        <v>69176.332640020788</v>
      </c>
      <c r="BL737">
        <v>920260.8</v>
      </c>
      <c r="BM737">
        <v>0</v>
      </c>
      <c r="BN737">
        <v>0</v>
      </c>
      <c r="BO737">
        <v>920260.8</v>
      </c>
      <c r="BP737">
        <v>7802.4828392791878</v>
      </c>
      <c r="BQ737">
        <v>0</v>
      </c>
      <c r="BR737">
        <v>0</v>
      </c>
      <c r="BS737" s="14">
        <v>7802.4828392791878</v>
      </c>
      <c r="BT737" s="15">
        <v>40534.678598339306</v>
      </c>
      <c r="BU737" s="15">
        <v>0</v>
      </c>
      <c r="BV737" s="15">
        <v>0</v>
      </c>
      <c r="BW737" s="15">
        <v>40534.678598339306</v>
      </c>
      <c r="BX737" s="15">
        <v>359377.96569817199</v>
      </c>
      <c r="BY737" s="15">
        <v>0</v>
      </c>
      <c r="BZ737" s="15">
        <v>0</v>
      </c>
      <c r="CA737" s="15">
        <v>359377.96569817199</v>
      </c>
      <c r="CB737" s="15">
        <v>4780846.8820799999</v>
      </c>
      <c r="CC737" s="15">
        <v>0</v>
      </c>
      <c r="CD737" s="15">
        <v>0</v>
      </c>
      <c r="CE737" s="15">
        <v>4780846.8820799999</v>
      </c>
      <c r="CF737" s="15">
        <v>40534.678598339306</v>
      </c>
      <c r="CG737" s="15">
        <v>0</v>
      </c>
      <c r="CH737" s="15">
        <v>0</v>
      </c>
      <c r="CI737" s="15">
        <v>40534.678598339306</v>
      </c>
      <c r="CJ737" s="15" t="s">
        <v>96</v>
      </c>
      <c r="CK737" s="15" t="s">
        <v>523</v>
      </c>
      <c r="CL737" s="15" t="s">
        <v>523</v>
      </c>
      <c r="CM737" s="15" t="s">
        <v>523</v>
      </c>
      <c r="CN737" s="15">
        <v>7802.4828392791878</v>
      </c>
      <c r="CO737" s="15">
        <v>69176.332640020788</v>
      </c>
      <c r="CP737" s="15">
        <v>920260.8</v>
      </c>
      <c r="CQ737" s="15">
        <v>7802.4828392791878</v>
      </c>
      <c r="CR737" s="14">
        <v>7802.4828392791878</v>
      </c>
      <c r="CS737">
        <v>1220.9120815058113</v>
      </c>
      <c r="CT737">
        <v>10824.531372153409</v>
      </c>
      <c r="CU737">
        <v>144000</v>
      </c>
      <c r="CV737">
        <v>1220.9120815058113</v>
      </c>
      <c r="CW737">
        <v>1220.9120815058113</v>
      </c>
      <c r="CX737">
        <v>4</v>
      </c>
      <c r="CY737" s="21">
        <f t="shared" si="11"/>
        <v>6.7828448972545065E-3</v>
      </c>
      <c r="CZ737" s="21" t="e">
        <f>VLOOKUP(F737,#REF!,12,0)</f>
        <v>#REF!</v>
      </c>
      <c r="DB737" s="16"/>
    </row>
    <row r="738" spans="1:106">
      <c r="A738" t="s">
        <v>1404</v>
      </c>
      <c r="B738" t="s">
        <v>1565</v>
      </c>
      <c r="C738" t="s">
        <v>2350</v>
      </c>
      <c r="D738" t="s">
        <v>2462</v>
      </c>
      <c r="E738" t="s">
        <v>1404</v>
      </c>
      <c r="F738" t="s">
        <v>1565</v>
      </c>
      <c r="I738" t="s">
        <v>1565</v>
      </c>
      <c r="J738" t="s">
        <v>523</v>
      </c>
      <c r="K738" t="s">
        <v>128</v>
      </c>
      <c r="L738" t="s">
        <v>89</v>
      </c>
      <c r="M738" t="s">
        <v>1406</v>
      </c>
      <c r="N738" t="s">
        <v>523</v>
      </c>
      <c r="O738">
        <v>48744</v>
      </c>
      <c r="P738">
        <v>44500</v>
      </c>
      <c r="Q738">
        <v>12</v>
      </c>
      <c r="R738" t="s">
        <v>262</v>
      </c>
      <c r="S738">
        <v>122651.81</v>
      </c>
      <c r="T738">
        <v>122651.81</v>
      </c>
      <c r="U738">
        <v>0</v>
      </c>
      <c r="V738">
        <v>0</v>
      </c>
      <c r="W738">
        <v>6.3906999999999998</v>
      </c>
      <c r="X738">
        <v>783830.92216700001</v>
      </c>
      <c r="Y738" s="14">
        <v>783830.92216700001</v>
      </c>
      <c r="Z738">
        <v>0</v>
      </c>
      <c r="AA738">
        <v>0</v>
      </c>
      <c r="AB738">
        <v>0</v>
      </c>
      <c r="AC738" t="s">
        <v>523</v>
      </c>
      <c r="AD738">
        <v>5</v>
      </c>
      <c r="AE738">
        <v>5</v>
      </c>
      <c r="AF738">
        <v>0</v>
      </c>
      <c r="AG738">
        <v>0</v>
      </c>
      <c r="AH738" t="s">
        <v>523</v>
      </c>
      <c r="AI738">
        <v>4</v>
      </c>
      <c r="AJ738">
        <v>4</v>
      </c>
      <c r="AL738">
        <v>4</v>
      </c>
      <c r="AM738" t="s">
        <v>95</v>
      </c>
      <c r="AN738">
        <v>0</v>
      </c>
      <c r="AO738" t="s">
        <v>95</v>
      </c>
      <c r="AP738" t="s">
        <v>95</v>
      </c>
      <c r="AQ738">
        <v>1</v>
      </c>
      <c r="AS738">
        <v>1</v>
      </c>
      <c r="AT738" t="s">
        <v>92</v>
      </c>
      <c r="AU738" t="s">
        <v>95</v>
      </c>
      <c r="AV738" t="s">
        <v>94</v>
      </c>
      <c r="AW738">
        <v>122651.81</v>
      </c>
      <c r="AX738">
        <v>0</v>
      </c>
      <c r="AY738">
        <v>1</v>
      </c>
      <c r="AZ738">
        <v>783830.92216700001</v>
      </c>
      <c r="BA738">
        <v>0</v>
      </c>
      <c r="BB738" t="s">
        <v>116</v>
      </c>
      <c r="BC738" t="s">
        <v>2350</v>
      </c>
      <c r="BD738">
        <v>5316.603570730731</v>
      </c>
      <c r="BE738">
        <v>0</v>
      </c>
      <c r="BF738">
        <v>0</v>
      </c>
      <c r="BG738">
        <v>5316.603570730731</v>
      </c>
      <c r="BH738">
        <v>47136.680041447944</v>
      </c>
      <c r="BI738">
        <v>0</v>
      </c>
      <c r="BJ738">
        <v>0</v>
      </c>
      <c r="BK738">
        <v>47136.680041447944</v>
      </c>
      <c r="BL738">
        <v>627064.73773360008</v>
      </c>
      <c r="BM738">
        <v>0</v>
      </c>
      <c r="BN738">
        <v>0</v>
      </c>
      <c r="BO738">
        <v>627064.73773360008</v>
      </c>
      <c r="BP738">
        <v>5316.603570730731</v>
      </c>
      <c r="BQ738">
        <v>0</v>
      </c>
      <c r="BR738">
        <v>0</v>
      </c>
      <c r="BS738" s="14">
        <v>5316.603570730731</v>
      </c>
      <c r="BT738" s="15">
        <v>27620.28721030322</v>
      </c>
      <c r="BU738" s="15">
        <v>0</v>
      </c>
      <c r="BV738" s="15">
        <v>0</v>
      </c>
      <c r="BW738" s="15">
        <v>27620.28721030322</v>
      </c>
      <c r="BX738" s="15">
        <v>244879.76648332621</v>
      </c>
      <c r="BY738" s="15">
        <v>0</v>
      </c>
      <c r="BZ738" s="15">
        <v>0</v>
      </c>
      <c r="CA738" s="15">
        <v>244879.76648332621</v>
      </c>
      <c r="CB738" s="15">
        <v>3257664.0189998257</v>
      </c>
      <c r="CC738" s="15">
        <v>0</v>
      </c>
      <c r="CD738" s="15">
        <v>0</v>
      </c>
      <c r="CE738" s="15">
        <v>3257664.0189998257</v>
      </c>
      <c r="CF738" s="15">
        <v>27620.28721030322</v>
      </c>
      <c r="CG738" s="15">
        <v>0</v>
      </c>
      <c r="CH738" s="15">
        <v>0</v>
      </c>
      <c r="CI738" s="15">
        <v>27620.28721030322</v>
      </c>
      <c r="CJ738" s="15" t="s">
        <v>96</v>
      </c>
      <c r="CK738" s="15" t="s">
        <v>523</v>
      </c>
      <c r="CL738" s="15" t="s">
        <v>523</v>
      </c>
      <c r="CM738" s="15" t="s">
        <v>523</v>
      </c>
      <c r="CN738" s="15">
        <v>5316.603570730731</v>
      </c>
      <c r="CO738" s="15">
        <v>47136.680041447944</v>
      </c>
      <c r="CP738" s="15">
        <v>627064.73773360008</v>
      </c>
      <c r="CQ738" s="15">
        <v>5316.603570730731</v>
      </c>
      <c r="CR738" s="14">
        <v>5316.603570730731</v>
      </c>
      <c r="CS738">
        <v>831.92820359752943</v>
      </c>
      <c r="CT738">
        <v>7375.8242510911086</v>
      </c>
      <c r="CU738">
        <v>98121.448000000019</v>
      </c>
      <c r="CV738">
        <v>831.92820359752943</v>
      </c>
      <c r="CW738">
        <v>831.92820359752943</v>
      </c>
      <c r="CX738">
        <v>4</v>
      </c>
      <c r="CY738" s="21">
        <f t="shared" si="11"/>
        <v>6.7828448972545074E-3</v>
      </c>
      <c r="CZ738" s="21" t="e">
        <f>VLOOKUP(F738,#REF!,12,0)</f>
        <v>#REF!</v>
      </c>
      <c r="DB738" s="16"/>
    </row>
    <row r="739" spans="1:106">
      <c r="A739" t="s">
        <v>1404</v>
      </c>
      <c r="B739" t="s">
        <v>1566</v>
      </c>
      <c r="C739" t="s">
        <v>2351</v>
      </c>
      <c r="D739" t="s">
        <v>2462</v>
      </c>
      <c r="E739" t="s">
        <v>1404</v>
      </c>
      <c r="F739" t="s">
        <v>1566</v>
      </c>
      <c r="I739" t="s">
        <v>1566</v>
      </c>
      <c r="J739" t="s">
        <v>523</v>
      </c>
      <c r="K739" t="s">
        <v>128</v>
      </c>
      <c r="L739" t="s">
        <v>89</v>
      </c>
      <c r="M739" t="s">
        <v>1406</v>
      </c>
      <c r="N739" t="s">
        <v>523</v>
      </c>
      <c r="O739">
        <v>48744</v>
      </c>
      <c r="P739">
        <v>44500</v>
      </c>
      <c r="Q739">
        <v>12</v>
      </c>
      <c r="R739" t="s">
        <v>262</v>
      </c>
      <c r="S739">
        <v>35814</v>
      </c>
      <c r="T739">
        <v>35814</v>
      </c>
      <c r="U739">
        <v>0</v>
      </c>
      <c r="V739">
        <v>0</v>
      </c>
      <c r="W739">
        <v>6.3906999999999998</v>
      </c>
      <c r="X739">
        <v>228876.52979999999</v>
      </c>
      <c r="Y739" s="14">
        <v>228876.52979999999</v>
      </c>
      <c r="Z739">
        <v>0</v>
      </c>
      <c r="AA739">
        <v>0</v>
      </c>
      <c r="AB739">
        <v>0</v>
      </c>
      <c r="AC739" t="s">
        <v>523</v>
      </c>
      <c r="AD739">
        <v>5</v>
      </c>
      <c r="AE739">
        <v>5</v>
      </c>
      <c r="AF739">
        <v>0</v>
      </c>
      <c r="AG739">
        <v>0</v>
      </c>
      <c r="AH739" t="s">
        <v>523</v>
      </c>
      <c r="AI739">
        <v>4</v>
      </c>
      <c r="AJ739">
        <v>4</v>
      </c>
      <c r="AL739">
        <v>4</v>
      </c>
      <c r="AM739" t="s">
        <v>95</v>
      </c>
      <c r="AN739">
        <v>0</v>
      </c>
      <c r="AO739" t="s">
        <v>95</v>
      </c>
      <c r="AP739" t="s">
        <v>95</v>
      </c>
      <c r="AQ739">
        <v>1</v>
      </c>
      <c r="AS739">
        <v>1</v>
      </c>
      <c r="AT739" t="s">
        <v>92</v>
      </c>
      <c r="AU739" t="s">
        <v>95</v>
      </c>
      <c r="AV739" t="s">
        <v>94</v>
      </c>
      <c r="AW739">
        <v>35814</v>
      </c>
      <c r="AX739">
        <v>0</v>
      </c>
      <c r="AY739">
        <v>1</v>
      </c>
      <c r="AZ739">
        <v>228876.52979999999</v>
      </c>
      <c r="BA739">
        <v>0</v>
      </c>
      <c r="BB739" t="s">
        <v>116</v>
      </c>
      <c r="BC739" t="s">
        <v>2351</v>
      </c>
      <c r="BD739">
        <v>1552.434002255249</v>
      </c>
      <c r="BE739">
        <v>0</v>
      </c>
      <c r="BF739">
        <v>0</v>
      </c>
      <c r="BG739">
        <v>1552.434002255249</v>
      </c>
      <c r="BH739">
        <v>13763.784317609467</v>
      </c>
      <c r="BI739">
        <v>0</v>
      </c>
      <c r="BJ739">
        <v>0</v>
      </c>
      <c r="BK739">
        <v>13763.784317609467</v>
      </c>
      <c r="BL739">
        <v>183101.22383999999</v>
      </c>
      <c r="BM739">
        <v>0</v>
      </c>
      <c r="BN739">
        <v>0</v>
      </c>
      <c r="BO739">
        <v>183101.22383999999</v>
      </c>
      <c r="BP739">
        <v>1552.434002255249</v>
      </c>
      <c r="BQ739">
        <v>0</v>
      </c>
      <c r="BR739">
        <v>0</v>
      </c>
      <c r="BS739" s="14">
        <v>1552.434002255249</v>
      </c>
      <c r="BT739" s="15">
        <v>8065.0498851162438</v>
      </c>
      <c r="BU739" s="15">
        <v>0</v>
      </c>
      <c r="BV739" s="15">
        <v>0</v>
      </c>
      <c r="BW739" s="15">
        <v>8065.0498851162438</v>
      </c>
      <c r="BX739" s="15">
        <v>71504.235908412942</v>
      </c>
      <c r="BY739" s="15">
        <v>0</v>
      </c>
      <c r="BZ739" s="15">
        <v>0</v>
      </c>
      <c r="CA739" s="15">
        <v>71504.235908412942</v>
      </c>
      <c r="CB739" s="15">
        <v>951229.16797118401</v>
      </c>
      <c r="CC739" s="15">
        <v>0</v>
      </c>
      <c r="CD739" s="15">
        <v>0</v>
      </c>
      <c r="CE739" s="15">
        <v>951229.16797118401</v>
      </c>
      <c r="CF739" s="15">
        <v>8065.0498851162438</v>
      </c>
      <c r="CG739" s="15">
        <v>0</v>
      </c>
      <c r="CH739" s="15">
        <v>0</v>
      </c>
      <c r="CI739" s="15">
        <v>8065.0498851162438</v>
      </c>
      <c r="CJ739" s="15" t="s">
        <v>96</v>
      </c>
      <c r="CK739" s="15" t="s">
        <v>523</v>
      </c>
      <c r="CL739" s="15" t="s">
        <v>523</v>
      </c>
      <c r="CM739" s="15" t="s">
        <v>523</v>
      </c>
      <c r="CN739" s="15">
        <v>1552.434002255249</v>
      </c>
      <c r="CO739" s="15">
        <v>13763.784317609467</v>
      </c>
      <c r="CP739" s="15">
        <v>183101.22383999999</v>
      </c>
      <c r="CQ739" s="15">
        <v>1552.434002255249</v>
      </c>
      <c r="CR739" s="14">
        <v>1552.434002255249</v>
      </c>
      <c r="CS739">
        <v>242.92080715027291</v>
      </c>
      <c r="CT739">
        <v>2153.7209253461228</v>
      </c>
      <c r="CU739">
        <v>28651.200000000001</v>
      </c>
      <c r="CV739">
        <v>242.92080715027291</v>
      </c>
      <c r="CW739">
        <v>242.92080715027291</v>
      </c>
      <c r="CX739">
        <v>4</v>
      </c>
      <c r="CY739" s="21">
        <f t="shared" si="11"/>
        <v>6.7828448972545065E-3</v>
      </c>
      <c r="CZ739" s="21" t="e">
        <f>VLOOKUP(F739,#REF!,12,0)</f>
        <v>#REF!</v>
      </c>
      <c r="DB739" s="16"/>
    </row>
    <row r="740" spans="1:106">
      <c r="A740" t="s">
        <v>1404</v>
      </c>
      <c r="B740" t="s">
        <v>1567</v>
      </c>
      <c r="C740" t="s">
        <v>2352</v>
      </c>
      <c r="D740" t="s">
        <v>2462</v>
      </c>
      <c r="E740" t="s">
        <v>1404</v>
      </c>
      <c r="F740" t="s">
        <v>1567</v>
      </c>
      <c r="I740" t="s">
        <v>1567</v>
      </c>
      <c r="J740" t="s">
        <v>523</v>
      </c>
      <c r="K740" t="s">
        <v>128</v>
      </c>
      <c r="L740" t="s">
        <v>89</v>
      </c>
      <c r="M740" t="s">
        <v>1406</v>
      </c>
      <c r="N740" t="s">
        <v>523</v>
      </c>
      <c r="O740">
        <v>48788</v>
      </c>
      <c r="P740">
        <v>44500</v>
      </c>
      <c r="Q740">
        <v>12</v>
      </c>
      <c r="R740" t="s">
        <v>262</v>
      </c>
      <c r="S740">
        <v>5960</v>
      </c>
      <c r="T740">
        <v>5960</v>
      </c>
      <c r="U740">
        <v>0</v>
      </c>
      <c r="V740">
        <v>0</v>
      </c>
      <c r="W740">
        <v>6.3906999999999998</v>
      </c>
      <c r="X740">
        <v>38088.572</v>
      </c>
      <c r="Y740" s="14">
        <v>38088.572</v>
      </c>
      <c r="Z740">
        <v>0</v>
      </c>
      <c r="AA740">
        <v>0</v>
      </c>
      <c r="AB740">
        <v>0</v>
      </c>
      <c r="AC740" t="s">
        <v>523</v>
      </c>
      <c r="AD740">
        <v>5</v>
      </c>
      <c r="AE740">
        <v>5</v>
      </c>
      <c r="AF740">
        <v>0</v>
      </c>
      <c r="AG740">
        <v>0</v>
      </c>
      <c r="AH740" t="s">
        <v>523</v>
      </c>
      <c r="AI740">
        <v>4</v>
      </c>
      <c r="AJ740">
        <v>4</v>
      </c>
      <c r="AL740">
        <v>4</v>
      </c>
      <c r="AM740" t="s">
        <v>95</v>
      </c>
      <c r="AN740">
        <v>0</v>
      </c>
      <c r="AO740" t="s">
        <v>95</v>
      </c>
      <c r="AP740" t="s">
        <v>95</v>
      </c>
      <c r="AQ740">
        <v>1</v>
      </c>
      <c r="AS740">
        <v>1</v>
      </c>
      <c r="AT740" t="s">
        <v>92</v>
      </c>
      <c r="AU740" t="s">
        <v>95</v>
      </c>
      <c r="AV740" t="s">
        <v>94</v>
      </c>
      <c r="AW740">
        <v>5960</v>
      </c>
      <c r="AX740">
        <v>0</v>
      </c>
      <c r="AY740">
        <v>1</v>
      </c>
      <c r="AZ740">
        <v>38088.572</v>
      </c>
      <c r="BA740">
        <v>0</v>
      </c>
      <c r="BB740" t="s">
        <v>116</v>
      </c>
      <c r="BC740" t="s">
        <v>2352</v>
      </c>
      <c r="BD740">
        <v>258.34887623391091</v>
      </c>
      <c r="BE740">
        <v>0</v>
      </c>
      <c r="BF740">
        <v>0</v>
      </c>
      <c r="BG740">
        <v>258.34887623391091</v>
      </c>
      <c r="BH740">
        <v>2290.5052363029113</v>
      </c>
      <c r="BI740">
        <v>0</v>
      </c>
      <c r="BJ740">
        <v>0</v>
      </c>
      <c r="BK740">
        <v>2290.5052363029113</v>
      </c>
      <c r="BL740">
        <v>30470.857599999996</v>
      </c>
      <c r="BM740">
        <v>0</v>
      </c>
      <c r="BN740">
        <v>0</v>
      </c>
      <c r="BO740">
        <v>30470.857599999996</v>
      </c>
      <c r="BP740">
        <v>258.34887623391091</v>
      </c>
      <c r="BQ740">
        <v>0</v>
      </c>
      <c r="BR740">
        <v>0</v>
      </c>
      <c r="BS740" s="14">
        <v>258.34887623391091</v>
      </c>
      <c r="BT740" s="15">
        <v>1342.1482469227906</v>
      </c>
      <c r="BU740" s="15">
        <v>0</v>
      </c>
      <c r="BV740" s="15">
        <v>0</v>
      </c>
      <c r="BW740" s="15">
        <v>1342.1482469227906</v>
      </c>
      <c r="BX740" s="15">
        <v>11899.403753117254</v>
      </c>
      <c r="BY740" s="15">
        <v>0</v>
      </c>
      <c r="BZ740" s="15">
        <v>0</v>
      </c>
      <c r="CA740" s="15">
        <v>11899.403753117254</v>
      </c>
      <c r="CB740" s="15">
        <v>158299.15231775999</v>
      </c>
      <c r="CC740" s="15">
        <v>0</v>
      </c>
      <c r="CD740" s="15">
        <v>0</v>
      </c>
      <c r="CE740" s="15">
        <v>158299.15231775999</v>
      </c>
      <c r="CF740" s="15">
        <v>1342.1482469227906</v>
      </c>
      <c r="CG740" s="15">
        <v>0</v>
      </c>
      <c r="CH740" s="15">
        <v>0</v>
      </c>
      <c r="CI740" s="15">
        <v>1342.1482469227906</v>
      </c>
      <c r="CJ740" s="15" t="s">
        <v>96</v>
      </c>
      <c r="CK740" s="15" t="s">
        <v>523</v>
      </c>
      <c r="CL740" s="15" t="s">
        <v>523</v>
      </c>
      <c r="CM740" s="15" t="s">
        <v>523</v>
      </c>
      <c r="CN740" s="15">
        <v>258.34887623391091</v>
      </c>
      <c r="CO740" s="15">
        <v>2290.5052363029113</v>
      </c>
      <c r="CP740" s="15">
        <v>30470.857599999996</v>
      </c>
      <c r="CQ740" s="15">
        <v>258.34887623391091</v>
      </c>
      <c r="CR740" s="14">
        <v>258.34887623391091</v>
      </c>
      <c r="CS740">
        <v>40.425755587636864</v>
      </c>
      <c r="CT740">
        <v>358.41226098907964</v>
      </c>
      <c r="CU740">
        <v>4767.9999999999991</v>
      </c>
      <c r="CV740">
        <v>40.425755587636864</v>
      </c>
      <c r="CW740">
        <v>40.425755587636864</v>
      </c>
      <c r="CX740">
        <v>4</v>
      </c>
      <c r="CY740" s="21">
        <f t="shared" si="11"/>
        <v>6.7828448972545074E-3</v>
      </c>
      <c r="CZ740" s="21" t="e">
        <f>VLOOKUP(F740,#REF!,12,0)</f>
        <v>#REF!</v>
      </c>
      <c r="DB740" s="16"/>
    </row>
    <row r="741" spans="1:106">
      <c r="A741" t="s">
        <v>1404</v>
      </c>
      <c r="B741" t="s">
        <v>1568</v>
      </c>
      <c r="C741" t="s">
        <v>2353</v>
      </c>
      <c r="D741" t="s">
        <v>2462</v>
      </c>
      <c r="E741" t="s">
        <v>1404</v>
      </c>
      <c r="F741" t="s">
        <v>1568</v>
      </c>
      <c r="I741" t="s">
        <v>1568</v>
      </c>
      <c r="J741" t="s">
        <v>523</v>
      </c>
      <c r="K741" t="s">
        <v>128</v>
      </c>
      <c r="L741" t="s">
        <v>89</v>
      </c>
      <c r="M741" t="s">
        <v>1406</v>
      </c>
      <c r="N741" t="s">
        <v>523</v>
      </c>
      <c r="O741">
        <v>48275</v>
      </c>
      <c r="P741">
        <v>44500</v>
      </c>
      <c r="Q741">
        <v>11</v>
      </c>
      <c r="R741" t="s">
        <v>262</v>
      </c>
      <c r="S741">
        <v>20116.66</v>
      </c>
      <c r="T741">
        <v>20116.66</v>
      </c>
      <c r="U741">
        <v>0</v>
      </c>
      <c r="V741">
        <v>0</v>
      </c>
      <c r="W741">
        <v>6.3906999999999998</v>
      </c>
      <c r="X741">
        <v>128559.539062</v>
      </c>
      <c r="Y741" s="14">
        <v>128559.539062</v>
      </c>
      <c r="Z741">
        <v>0</v>
      </c>
      <c r="AA741">
        <v>0</v>
      </c>
      <c r="AB741">
        <v>0</v>
      </c>
      <c r="AC741" t="s">
        <v>523</v>
      </c>
      <c r="AD741">
        <v>5</v>
      </c>
      <c r="AE741">
        <v>5</v>
      </c>
      <c r="AF741">
        <v>0</v>
      </c>
      <c r="AG741">
        <v>0</v>
      </c>
      <c r="AH741" t="s">
        <v>523</v>
      </c>
      <c r="AI741">
        <v>4</v>
      </c>
      <c r="AJ741">
        <v>4</v>
      </c>
      <c r="AL741">
        <v>4</v>
      </c>
      <c r="AM741" t="s">
        <v>95</v>
      </c>
      <c r="AN741">
        <v>0</v>
      </c>
      <c r="AO741" t="s">
        <v>95</v>
      </c>
      <c r="AP741" t="s">
        <v>95</v>
      </c>
      <c r="AQ741">
        <v>1</v>
      </c>
      <c r="AS741">
        <v>1</v>
      </c>
      <c r="AT741" t="s">
        <v>92</v>
      </c>
      <c r="AU741" t="s">
        <v>95</v>
      </c>
      <c r="AV741" t="s">
        <v>94</v>
      </c>
      <c r="AW741">
        <v>20116.66</v>
      </c>
      <c r="AX741">
        <v>0</v>
      </c>
      <c r="AY741">
        <v>1</v>
      </c>
      <c r="AZ741">
        <v>128559.539062</v>
      </c>
      <c r="BA741">
        <v>0</v>
      </c>
      <c r="BB741" t="s">
        <v>116</v>
      </c>
      <c r="BC741" t="s">
        <v>2353</v>
      </c>
      <c r="BD741">
        <v>871.99941352007818</v>
      </c>
      <c r="BE741">
        <v>0</v>
      </c>
      <c r="BF741">
        <v>0</v>
      </c>
      <c r="BG741">
        <v>871.99941352007818</v>
      </c>
      <c r="BH741">
        <v>7138.0143444784553</v>
      </c>
      <c r="BI741">
        <v>0</v>
      </c>
      <c r="BJ741">
        <v>0</v>
      </c>
      <c r="BK741">
        <v>7138.0143444784553</v>
      </c>
      <c r="BL741">
        <v>102847.63124959999</v>
      </c>
      <c r="BM741">
        <v>0</v>
      </c>
      <c r="BN741">
        <v>0</v>
      </c>
      <c r="BO741">
        <v>102847.63124959999</v>
      </c>
      <c r="BP741">
        <v>871.99941352007818</v>
      </c>
      <c r="BQ741">
        <v>0</v>
      </c>
      <c r="BR741">
        <v>0</v>
      </c>
      <c r="BS741" s="14">
        <v>871.99941352007818</v>
      </c>
      <c r="BT741" s="15">
        <v>4530.1241531781579</v>
      </c>
      <c r="BU741" s="15">
        <v>0</v>
      </c>
      <c r="BV741" s="15">
        <v>0</v>
      </c>
      <c r="BW741" s="15">
        <v>4530.1241531781579</v>
      </c>
      <c r="BX741" s="15">
        <v>37082.698321000025</v>
      </c>
      <c r="BY741" s="15">
        <v>0</v>
      </c>
      <c r="BZ741" s="15">
        <v>0</v>
      </c>
      <c r="CA741" s="15">
        <v>37082.698321000025</v>
      </c>
      <c r="CB741" s="15">
        <v>534303.72910479689</v>
      </c>
      <c r="CC741" s="15">
        <v>0</v>
      </c>
      <c r="CD741" s="15">
        <v>0</v>
      </c>
      <c r="CE741" s="15">
        <v>534303.72910479689</v>
      </c>
      <c r="CF741" s="15">
        <v>4530.1241531781579</v>
      </c>
      <c r="CG741" s="15">
        <v>0</v>
      </c>
      <c r="CH741" s="15">
        <v>0</v>
      </c>
      <c r="CI741" s="15">
        <v>4530.1241531781579</v>
      </c>
      <c r="CJ741" s="15" t="s">
        <v>96</v>
      </c>
      <c r="CK741" s="15" t="s">
        <v>523</v>
      </c>
      <c r="CL741" s="15" t="s">
        <v>523</v>
      </c>
      <c r="CM741" s="15" t="s">
        <v>523</v>
      </c>
      <c r="CN741" s="15">
        <v>871.99941352007818</v>
      </c>
      <c r="CO741" s="15">
        <v>7138.0143444784553</v>
      </c>
      <c r="CP741" s="15">
        <v>102847.63124959999</v>
      </c>
      <c r="CQ741" s="15">
        <v>871.99941352007818</v>
      </c>
      <c r="CR741" s="14">
        <v>871.99941352007818</v>
      </c>
      <c r="CS741">
        <v>136.44818463080387</v>
      </c>
      <c r="CT741">
        <v>1116.9377915531093</v>
      </c>
      <c r="CU741">
        <v>16093.327999999998</v>
      </c>
      <c r="CV741">
        <v>136.44818463080387</v>
      </c>
      <c r="CW741">
        <v>136.44818463080387</v>
      </c>
      <c r="CX741">
        <v>4</v>
      </c>
      <c r="CY741" s="21">
        <f t="shared" si="11"/>
        <v>6.7828448972545074E-3</v>
      </c>
      <c r="CZ741" s="21" t="e">
        <f>VLOOKUP(F741,#REF!,12,0)</f>
        <v>#REF!</v>
      </c>
      <c r="DB741" s="16"/>
    </row>
    <row r="742" spans="1:106">
      <c r="A742" t="s">
        <v>1404</v>
      </c>
      <c r="B742" t="s">
        <v>1569</v>
      </c>
      <c r="C742" t="s">
        <v>2354</v>
      </c>
      <c r="D742" t="s">
        <v>2462</v>
      </c>
      <c r="E742" t="s">
        <v>1404</v>
      </c>
      <c r="F742" t="s">
        <v>1569</v>
      </c>
      <c r="I742" t="s">
        <v>1569</v>
      </c>
      <c r="J742" t="s">
        <v>523</v>
      </c>
      <c r="K742" t="s">
        <v>128</v>
      </c>
      <c r="L742" t="s">
        <v>89</v>
      </c>
      <c r="M742" t="s">
        <v>1406</v>
      </c>
      <c r="N742" t="s">
        <v>523</v>
      </c>
      <c r="O742">
        <v>48151</v>
      </c>
      <c r="P742">
        <v>44500</v>
      </c>
      <c r="Q742">
        <v>11</v>
      </c>
      <c r="R742" t="s">
        <v>262</v>
      </c>
      <c r="S742">
        <v>45424.57</v>
      </c>
      <c r="T742">
        <v>45424.57</v>
      </c>
      <c r="U742">
        <v>0</v>
      </c>
      <c r="V742">
        <v>0</v>
      </c>
      <c r="W742">
        <v>6.3906999999999998</v>
      </c>
      <c r="X742">
        <v>290294.79949900002</v>
      </c>
      <c r="Y742" s="14">
        <v>290294.79949900002</v>
      </c>
      <c r="Z742">
        <v>0</v>
      </c>
      <c r="AA742">
        <v>0</v>
      </c>
      <c r="AB742">
        <v>0</v>
      </c>
      <c r="AC742" t="s">
        <v>523</v>
      </c>
      <c r="AD742">
        <v>5</v>
      </c>
      <c r="AE742">
        <v>5</v>
      </c>
      <c r="AF742">
        <v>0</v>
      </c>
      <c r="AG742">
        <v>0</v>
      </c>
      <c r="AH742" t="s">
        <v>523</v>
      </c>
      <c r="AI742">
        <v>4</v>
      </c>
      <c r="AJ742">
        <v>4</v>
      </c>
      <c r="AL742">
        <v>4</v>
      </c>
      <c r="AM742" t="s">
        <v>95</v>
      </c>
      <c r="AN742">
        <v>0</v>
      </c>
      <c r="AO742" t="s">
        <v>95</v>
      </c>
      <c r="AP742" t="s">
        <v>95</v>
      </c>
      <c r="AQ742">
        <v>1</v>
      </c>
      <c r="AS742">
        <v>1</v>
      </c>
      <c r="AT742" t="s">
        <v>92</v>
      </c>
      <c r="AU742" t="s">
        <v>95</v>
      </c>
      <c r="AV742" t="s">
        <v>94</v>
      </c>
      <c r="AW742">
        <v>45424.57</v>
      </c>
      <c r="AX742">
        <v>0</v>
      </c>
      <c r="AY742">
        <v>1</v>
      </c>
      <c r="AZ742">
        <v>290294.79949900002</v>
      </c>
      <c r="BA742">
        <v>0</v>
      </c>
      <c r="BB742" t="s">
        <v>116</v>
      </c>
      <c r="BC742" t="s">
        <v>2354</v>
      </c>
      <c r="BD742">
        <v>1969.0245994813124</v>
      </c>
      <c r="BE742">
        <v>0</v>
      </c>
      <c r="BF742">
        <v>0</v>
      </c>
      <c r="BG742">
        <v>1969.0245994813124</v>
      </c>
      <c r="BH742">
        <v>16118.045055777937</v>
      </c>
      <c r="BI742">
        <v>0</v>
      </c>
      <c r="BJ742">
        <v>0</v>
      </c>
      <c r="BK742">
        <v>16118.045055777937</v>
      </c>
      <c r="BL742">
        <v>232235.8395992</v>
      </c>
      <c r="BM742">
        <v>0</v>
      </c>
      <c r="BN742">
        <v>0</v>
      </c>
      <c r="BO742">
        <v>232235.8395992</v>
      </c>
      <c r="BP742">
        <v>1969.0245994813124</v>
      </c>
      <c r="BQ742">
        <v>0</v>
      </c>
      <c r="BR742">
        <v>0</v>
      </c>
      <c r="BS742" s="14">
        <v>1969.0245994813124</v>
      </c>
      <c r="BT742" s="15">
        <v>10229.279696765367</v>
      </c>
      <c r="BU742" s="15">
        <v>0</v>
      </c>
      <c r="BV742" s="15">
        <v>0</v>
      </c>
      <c r="BW742" s="15">
        <v>10229.279696765367</v>
      </c>
      <c r="BX742" s="15">
        <v>83734.855869271967</v>
      </c>
      <c r="BY742" s="15">
        <v>0</v>
      </c>
      <c r="BZ742" s="15">
        <v>0</v>
      </c>
      <c r="CA742" s="15">
        <v>83734.855869271967</v>
      </c>
      <c r="CB742" s="15">
        <v>1206488.4103018038</v>
      </c>
      <c r="CC742" s="15">
        <v>0</v>
      </c>
      <c r="CD742" s="15">
        <v>0</v>
      </c>
      <c r="CE742" s="15">
        <v>1206488.4103018038</v>
      </c>
      <c r="CF742" s="15">
        <v>10229.279696765367</v>
      </c>
      <c r="CG742" s="15">
        <v>0</v>
      </c>
      <c r="CH742" s="15">
        <v>0</v>
      </c>
      <c r="CI742" s="15">
        <v>10229.279696765367</v>
      </c>
      <c r="CJ742" s="15" t="s">
        <v>96</v>
      </c>
      <c r="CK742" s="15" t="s">
        <v>523</v>
      </c>
      <c r="CL742" s="15" t="s">
        <v>523</v>
      </c>
      <c r="CM742" s="15" t="s">
        <v>523</v>
      </c>
      <c r="CN742" s="15">
        <v>1969.0245994813124</v>
      </c>
      <c r="CO742" s="15">
        <v>16118.045055777937</v>
      </c>
      <c r="CP742" s="15">
        <v>232235.8395992</v>
      </c>
      <c r="CQ742" s="15">
        <v>1969.0245994813124</v>
      </c>
      <c r="CR742" s="14">
        <v>1969.0245994813124</v>
      </c>
      <c r="CS742">
        <v>308.10781283448017</v>
      </c>
      <c r="CT742">
        <v>2522.1094803038691</v>
      </c>
      <c r="CU742">
        <v>36339.656000000003</v>
      </c>
      <c r="CV742">
        <v>308.10781283448017</v>
      </c>
      <c r="CW742">
        <v>308.10781283448017</v>
      </c>
      <c r="CX742">
        <v>4</v>
      </c>
      <c r="CY742" s="21">
        <f t="shared" si="11"/>
        <v>6.7828448972545065E-3</v>
      </c>
      <c r="CZ742" s="21" t="e">
        <f>VLOOKUP(F742,#REF!,12,0)</f>
        <v>#REF!</v>
      </c>
      <c r="DB742" s="16"/>
    </row>
    <row r="743" spans="1:106">
      <c r="A743" t="s">
        <v>1404</v>
      </c>
      <c r="B743" t="s">
        <v>1570</v>
      </c>
      <c r="C743" t="s">
        <v>2355</v>
      </c>
      <c r="D743" t="s">
        <v>2462</v>
      </c>
      <c r="E743" t="s">
        <v>1404</v>
      </c>
      <c r="F743" t="s">
        <v>1570</v>
      </c>
      <c r="I743" t="s">
        <v>1570</v>
      </c>
      <c r="J743" t="s">
        <v>523</v>
      </c>
      <c r="K743" t="s">
        <v>128</v>
      </c>
      <c r="L743" t="s">
        <v>89</v>
      </c>
      <c r="M743" t="s">
        <v>1406</v>
      </c>
      <c r="N743" t="s">
        <v>523</v>
      </c>
      <c r="O743">
        <v>48151</v>
      </c>
      <c r="P743">
        <v>44500</v>
      </c>
      <c r="Q743">
        <v>11</v>
      </c>
      <c r="R743" t="s">
        <v>262</v>
      </c>
      <c r="S743">
        <v>20275.419999999998</v>
      </c>
      <c r="T743">
        <v>20275.419999999998</v>
      </c>
      <c r="U743">
        <v>0</v>
      </c>
      <c r="V743">
        <v>0</v>
      </c>
      <c r="W743">
        <v>6.3906999999999998</v>
      </c>
      <c r="X743">
        <v>129574.12659399999</v>
      </c>
      <c r="Y743" s="14">
        <v>129574.12659399999</v>
      </c>
      <c r="Z743">
        <v>0</v>
      </c>
      <c r="AA743">
        <v>0</v>
      </c>
      <c r="AB743">
        <v>0</v>
      </c>
      <c r="AC743" t="s">
        <v>523</v>
      </c>
      <c r="AD743">
        <v>5</v>
      </c>
      <c r="AE743">
        <v>5</v>
      </c>
      <c r="AF743">
        <v>0</v>
      </c>
      <c r="AG743">
        <v>0</v>
      </c>
      <c r="AH743" t="s">
        <v>523</v>
      </c>
      <c r="AI743">
        <v>4</v>
      </c>
      <c r="AJ743">
        <v>4</v>
      </c>
      <c r="AL743">
        <v>4</v>
      </c>
      <c r="AM743" t="s">
        <v>95</v>
      </c>
      <c r="AN743">
        <v>0</v>
      </c>
      <c r="AO743" t="s">
        <v>95</v>
      </c>
      <c r="AP743" t="s">
        <v>95</v>
      </c>
      <c r="AQ743">
        <v>1</v>
      </c>
      <c r="AS743">
        <v>1</v>
      </c>
      <c r="AT743" t="s">
        <v>92</v>
      </c>
      <c r="AU743" t="s">
        <v>95</v>
      </c>
      <c r="AV743" t="s">
        <v>94</v>
      </c>
      <c r="AW743">
        <v>20275.419999999998</v>
      </c>
      <c r="AX743">
        <v>0</v>
      </c>
      <c r="AY743">
        <v>1</v>
      </c>
      <c r="AZ743">
        <v>129574.12659399999</v>
      </c>
      <c r="BA743">
        <v>0</v>
      </c>
      <c r="BB743" t="s">
        <v>116</v>
      </c>
      <c r="BC743" t="s">
        <v>2355</v>
      </c>
      <c r="BD743">
        <v>878.88120338432236</v>
      </c>
      <c r="BE743">
        <v>0</v>
      </c>
      <c r="BF743">
        <v>0</v>
      </c>
      <c r="BG743">
        <v>878.88120338432236</v>
      </c>
      <c r="BH743">
        <v>7194.3473121445277</v>
      </c>
      <c r="BI743">
        <v>0</v>
      </c>
      <c r="BJ743">
        <v>0</v>
      </c>
      <c r="BK743">
        <v>7194.3473121445277</v>
      </c>
      <c r="BL743">
        <v>103659.30127519998</v>
      </c>
      <c r="BM743">
        <v>0</v>
      </c>
      <c r="BN743">
        <v>0</v>
      </c>
      <c r="BO743">
        <v>103659.30127519998</v>
      </c>
      <c r="BP743">
        <v>878.88120338432236</v>
      </c>
      <c r="BQ743">
        <v>0</v>
      </c>
      <c r="BR743">
        <v>0</v>
      </c>
      <c r="BS743" s="14">
        <v>878.88120338432236</v>
      </c>
      <c r="BT743" s="15">
        <v>4565.8757397018935</v>
      </c>
      <c r="BU743" s="15">
        <v>0</v>
      </c>
      <c r="BV743" s="15">
        <v>0</v>
      </c>
      <c r="BW743" s="15">
        <v>4565.8757397018935</v>
      </c>
      <c r="BX743" s="15">
        <v>37375.353721322033</v>
      </c>
      <c r="BY743" s="15">
        <v>0</v>
      </c>
      <c r="BZ743" s="15">
        <v>0</v>
      </c>
      <c r="CA743" s="15">
        <v>37375.353721322033</v>
      </c>
      <c r="CB743" s="15">
        <v>538520.43605479144</v>
      </c>
      <c r="CC743" s="15">
        <v>0</v>
      </c>
      <c r="CD743" s="15">
        <v>0</v>
      </c>
      <c r="CE743" s="15">
        <v>538520.43605479144</v>
      </c>
      <c r="CF743" s="15">
        <v>4565.8757397018935</v>
      </c>
      <c r="CG743" s="15">
        <v>0</v>
      </c>
      <c r="CH743" s="15">
        <v>0</v>
      </c>
      <c r="CI743" s="15">
        <v>4565.8757397018935</v>
      </c>
      <c r="CJ743" s="15" t="s">
        <v>96</v>
      </c>
      <c r="CK743" s="15" t="s">
        <v>523</v>
      </c>
      <c r="CL743" s="15" t="s">
        <v>523</v>
      </c>
      <c r="CM743" s="15" t="s">
        <v>523</v>
      </c>
      <c r="CN743" s="15">
        <v>878.88120338432236</v>
      </c>
      <c r="CO743" s="15">
        <v>7194.3473121445277</v>
      </c>
      <c r="CP743" s="15">
        <v>103659.30127519998</v>
      </c>
      <c r="CQ743" s="15">
        <v>878.88120338432236</v>
      </c>
      <c r="CR743" s="14">
        <v>878.88120338432236</v>
      </c>
      <c r="CS743">
        <v>137.52502908669197</v>
      </c>
      <c r="CT743">
        <v>1125.7526268084134</v>
      </c>
      <c r="CU743">
        <v>16220.335999999998</v>
      </c>
      <c r="CV743">
        <v>137.52502908669197</v>
      </c>
      <c r="CW743">
        <v>137.52502908669197</v>
      </c>
      <c r="CX743">
        <v>4</v>
      </c>
      <c r="CY743" s="21">
        <f t="shared" si="11"/>
        <v>6.7828448972545074E-3</v>
      </c>
      <c r="CZ743" s="21" t="e">
        <f>VLOOKUP(F743,#REF!,12,0)</f>
        <v>#REF!</v>
      </c>
      <c r="DB743" s="16"/>
    </row>
    <row r="744" spans="1:106">
      <c r="A744" t="s">
        <v>1404</v>
      </c>
      <c r="B744" t="s">
        <v>1571</v>
      </c>
      <c r="C744" t="s">
        <v>2356</v>
      </c>
      <c r="D744" t="s">
        <v>2462</v>
      </c>
      <c r="E744" t="s">
        <v>1404</v>
      </c>
      <c r="F744" t="s">
        <v>1571</v>
      </c>
      <c r="I744" t="s">
        <v>1571</v>
      </c>
      <c r="J744" t="s">
        <v>523</v>
      </c>
      <c r="K744" t="s">
        <v>128</v>
      </c>
      <c r="L744" t="s">
        <v>89</v>
      </c>
      <c r="M744" t="s">
        <v>1406</v>
      </c>
      <c r="N744" t="s">
        <v>523</v>
      </c>
      <c r="O744">
        <v>48782</v>
      </c>
      <c r="P744">
        <v>44500</v>
      </c>
      <c r="Q744">
        <v>12</v>
      </c>
      <c r="R744" t="s">
        <v>262</v>
      </c>
      <c r="S744">
        <v>53000</v>
      </c>
      <c r="T744">
        <v>53000</v>
      </c>
      <c r="U744">
        <v>0</v>
      </c>
      <c r="V744">
        <v>0</v>
      </c>
      <c r="W744">
        <v>6.3906999999999998</v>
      </c>
      <c r="X744">
        <v>338707.1</v>
      </c>
      <c r="Y744" s="14">
        <v>338707.1</v>
      </c>
      <c r="Z744">
        <v>0</v>
      </c>
      <c r="AA744">
        <v>0</v>
      </c>
      <c r="AB744">
        <v>0</v>
      </c>
      <c r="AC744" t="s">
        <v>523</v>
      </c>
      <c r="AD744">
        <v>5</v>
      </c>
      <c r="AE744">
        <v>5</v>
      </c>
      <c r="AF744">
        <v>0</v>
      </c>
      <c r="AG744">
        <v>0</v>
      </c>
      <c r="AH744" t="s">
        <v>523</v>
      </c>
      <c r="AI744">
        <v>4</v>
      </c>
      <c r="AJ744">
        <v>4</v>
      </c>
      <c r="AL744">
        <v>4</v>
      </c>
      <c r="AM744" t="s">
        <v>95</v>
      </c>
      <c r="AN744">
        <v>0</v>
      </c>
      <c r="AO744" t="s">
        <v>95</v>
      </c>
      <c r="AP744" t="s">
        <v>95</v>
      </c>
      <c r="AQ744">
        <v>1</v>
      </c>
      <c r="AS744">
        <v>1</v>
      </c>
      <c r="AT744" t="s">
        <v>92</v>
      </c>
      <c r="AU744" t="s">
        <v>95</v>
      </c>
      <c r="AV744" t="s">
        <v>94</v>
      </c>
      <c r="AW744">
        <v>53000</v>
      </c>
      <c r="AX744">
        <v>0</v>
      </c>
      <c r="AY744">
        <v>1</v>
      </c>
      <c r="AZ744">
        <v>338707.1</v>
      </c>
      <c r="BA744">
        <v>0</v>
      </c>
      <c r="BB744" t="s">
        <v>116</v>
      </c>
      <c r="BC744" t="s">
        <v>2356</v>
      </c>
      <c r="BD744">
        <v>2297.3977248988717</v>
      </c>
      <c r="BE744">
        <v>0</v>
      </c>
      <c r="BF744">
        <v>0</v>
      </c>
      <c r="BG744">
        <v>2297.3977248988717</v>
      </c>
      <c r="BH744">
        <v>20368.586832895009</v>
      </c>
      <c r="BI744">
        <v>0</v>
      </c>
      <c r="BJ744">
        <v>0</v>
      </c>
      <c r="BK744">
        <v>20368.586832895009</v>
      </c>
      <c r="BL744">
        <v>270965.68</v>
      </c>
      <c r="BM744">
        <v>0</v>
      </c>
      <c r="BN744">
        <v>0</v>
      </c>
      <c r="BO744">
        <v>270965.68</v>
      </c>
      <c r="BP744">
        <v>2297.3977248988717</v>
      </c>
      <c r="BQ744">
        <v>0</v>
      </c>
      <c r="BR744">
        <v>0</v>
      </c>
      <c r="BS744" s="14">
        <v>2297.3977248988717</v>
      </c>
      <c r="BT744" s="15">
        <v>11935.210920622128</v>
      </c>
      <c r="BU744" s="15">
        <v>0</v>
      </c>
      <c r="BV744" s="15">
        <v>0</v>
      </c>
      <c r="BW744" s="15">
        <v>11935.210920622128</v>
      </c>
      <c r="BX744" s="15">
        <v>105816.84545557287</v>
      </c>
      <c r="BY744" s="15">
        <v>0</v>
      </c>
      <c r="BZ744" s="15">
        <v>0</v>
      </c>
      <c r="CA744" s="15">
        <v>105816.84545557287</v>
      </c>
      <c r="CB744" s="15">
        <v>1407693.8041679999</v>
      </c>
      <c r="CC744" s="15">
        <v>0</v>
      </c>
      <c r="CD744" s="15">
        <v>0</v>
      </c>
      <c r="CE744" s="15">
        <v>1407693.8041679999</v>
      </c>
      <c r="CF744" s="15">
        <v>11935.210920622128</v>
      </c>
      <c r="CG744" s="15">
        <v>0</v>
      </c>
      <c r="CH744" s="15">
        <v>0</v>
      </c>
      <c r="CI744" s="15">
        <v>11935.210920622128</v>
      </c>
      <c r="CJ744" s="15" t="s">
        <v>96</v>
      </c>
      <c r="CK744" s="15" t="s">
        <v>523</v>
      </c>
      <c r="CL744" s="15" t="s">
        <v>523</v>
      </c>
      <c r="CM744" s="15" t="s">
        <v>523</v>
      </c>
      <c r="CN744" s="15">
        <v>2297.3977248988717</v>
      </c>
      <c r="CO744" s="15">
        <v>20368.586832895009</v>
      </c>
      <c r="CP744" s="15">
        <v>270965.68</v>
      </c>
      <c r="CQ744" s="15">
        <v>2297.3977248988717</v>
      </c>
      <c r="CR744" s="14">
        <v>2297.3977248988717</v>
      </c>
      <c r="CS744">
        <v>359.49077955448882</v>
      </c>
      <c r="CT744">
        <v>3187.2231262451701</v>
      </c>
      <c r="CU744">
        <v>42400</v>
      </c>
      <c r="CV744">
        <v>359.49077955448882</v>
      </c>
      <c r="CW744">
        <v>359.49077955448882</v>
      </c>
      <c r="CX744">
        <v>4</v>
      </c>
      <c r="CY744" s="21">
        <f t="shared" si="11"/>
        <v>6.7828448972545065E-3</v>
      </c>
      <c r="CZ744" s="21" t="e">
        <f>VLOOKUP(F744,#REF!,12,0)</f>
        <v>#REF!</v>
      </c>
      <c r="DB744" s="16"/>
    </row>
    <row r="745" spans="1:106">
      <c r="A745" t="s">
        <v>1404</v>
      </c>
      <c r="B745" t="s">
        <v>1572</v>
      </c>
      <c r="C745" t="s">
        <v>2357</v>
      </c>
      <c r="D745" t="s">
        <v>2462</v>
      </c>
      <c r="E745" t="s">
        <v>1404</v>
      </c>
      <c r="F745" t="s">
        <v>1572</v>
      </c>
      <c r="I745" t="s">
        <v>1572</v>
      </c>
      <c r="J745" t="s">
        <v>523</v>
      </c>
      <c r="K745" t="s">
        <v>128</v>
      </c>
      <c r="L745" t="s">
        <v>89</v>
      </c>
      <c r="M745" t="s">
        <v>1406</v>
      </c>
      <c r="N745" t="s">
        <v>523</v>
      </c>
      <c r="O745">
        <v>48142</v>
      </c>
      <c r="P745">
        <v>44500</v>
      </c>
      <c r="Q745">
        <v>10</v>
      </c>
      <c r="R745" t="s">
        <v>262</v>
      </c>
      <c r="S745">
        <v>34195.910000000003</v>
      </c>
      <c r="T745">
        <v>34195.910000000003</v>
      </c>
      <c r="U745">
        <v>0</v>
      </c>
      <c r="V745">
        <v>0</v>
      </c>
      <c r="W745">
        <v>6.3906999999999998</v>
      </c>
      <c r="X745">
        <v>218535.80203700002</v>
      </c>
      <c r="Y745" s="14">
        <v>218535.80203700002</v>
      </c>
      <c r="Z745">
        <v>0</v>
      </c>
      <c r="AA745">
        <v>0</v>
      </c>
      <c r="AB745">
        <v>0</v>
      </c>
      <c r="AC745" t="s">
        <v>523</v>
      </c>
      <c r="AD745">
        <v>5</v>
      </c>
      <c r="AE745">
        <v>5</v>
      </c>
      <c r="AF745">
        <v>0</v>
      </c>
      <c r="AG745">
        <v>0</v>
      </c>
      <c r="AH745" t="s">
        <v>523</v>
      </c>
      <c r="AI745">
        <v>4</v>
      </c>
      <c r="AJ745">
        <v>4</v>
      </c>
      <c r="AL745">
        <v>4</v>
      </c>
      <c r="AM745" t="s">
        <v>95</v>
      </c>
      <c r="AN745">
        <v>0</v>
      </c>
      <c r="AO745" t="s">
        <v>95</v>
      </c>
      <c r="AP745" t="s">
        <v>95</v>
      </c>
      <c r="AQ745">
        <v>1</v>
      </c>
      <c r="AS745">
        <v>1</v>
      </c>
      <c r="AT745" t="s">
        <v>92</v>
      </c>
      <c r="AU745" t="s">
        <v>95</v>
      </c>
      <c r="AV745" t="s">
        <v>94</v>
      </c>
      <c r="AW745">
        <v>34195.910000000003</v>
      </c>
      <c r="AX745">
        <v>0</v>
      </c>
      <c r="AY745">
        <v>1</v>
      </c>
      <c r="AZ745">
        <v>218535.80203700002</v>
      </c>
      <c r="BA745">
        <v>0</v>
      </c>
      <c r="BB745" t="s">
        <v>116</v>
      </c>
      <c r="BC745" t="s">
        <v>2357</v>
      </c>
      <c r="BD745">
        <v>1482.2944497140866</v>
      </c>
      <c r="BE745">
        <v>0</v>
      </c>
      <c r="BF745">
        <v>0</v>
      </c>
      <c r="BG745">
        <v>1482.2944497140866</v>
      </c>
      <c r="BH745">
        <v>11079.29396557174</v>
      </c>
      <c r="BI745">
        <v>0</v>
      </c>
      <c r="BJ745">
        <v>0</v>
      </c>
      <c r="BK745">
        <v>11079.29396557174</v>
      </c>
      <c r="BL745">
        <v>174828.64162960002</v>
      </c>
      <c r="BM745">
        <v>0</v>
      </c>
      <c r="BN745">
        <v>0</v>
      </c>
      <c r="BO745">
        <v>174828.64162960002</v>
      </c>
      <c r="BP745">
        <v>1482.2944497140866</v>
      </c>
      <c r="BQ745">
        <v>0</v>
      </c>
      <c r="BR745">
        <v>0</v>
      </c>
      <c r="BS745" s="14">
        <v>1482.2944497140866</v>
      </c>
      <c r="BT745" s="15">
        <v>7700.667895709651</v>
      </c>
      <c r="BU745" s="15">
        <v>0</v>
      </c>
      <c r="BV745" s="15">
        <v>0</v>
      </c>
      <c r="BW745" s="15">
        <v>7700.667895709651</v>
      </c>
      <c r="BX745" s="15">
        <v>57558.040080541745</v>
      </c>
      <c r="BY745" s="15">
        <v>0</v>
      </c>
      <c r="BZ745" s="15">
        <v>0</v>
      </c>
      <c r="CA745" s="15">
        <v>57558.040080541745</v>
      </c>
      <c r="CB745" s="15">
        <v>908252.27612993505</v>
      </c>
      <c r="CC745" s="15">
        <v>0</v>
      </c>
      <c r="CD745" s="15">
        <v>0</v>
      </c>
      <c r="CE745" s="15">
        <v>908252.27612993505</v>
      </c>
      <c r="CF745" s="15">
        <v>7700.667895709651</v>
      </c>
      <c r="CG745" s="15">
        <v>0</v>
      </c>
      <c r="CH745" s="15">
        <v>0</v>
      </c>
      <c r="CI745" s="15">
        <v>7700.667895709651</v>
      </c>
      <c r="CJ745" s="15" t="s">
        <v>96</v>
      </c>
      <c r="CK745" s="15" t="s">
        <v>523</v>
      </c>
      <c r="CL745" s="15" t="s">
        <v>523</v>
      </c>
      <c r="CM745" s="15" t="s">
        <v>523</v>
      </c>
      <c r="CN745" s="15">
        <v>1482.2944497140866</v>
      </c>
      <c r="CO745" s="15">
        <v>11079.29396557174</v>
      </c>
      <c r="CP745" s="15">
        <v>174828.64162960002</v>
      </c>
      <c r="CQ745" s="15">
        <v>1482.2944497140866</v>
      </c>
      <c r="CR745" s="14">
        <v>1482.2944497140866</v>
      </c>
      <c r="CS745">
        <v>231.94555365047438</v>
      </c>
      <c r="CT745">
        <v>1733.6589052172283</v>
      </c>
      <c r="CU745">
        <v>27356.728000000003</v>
      </c>
      <c r="CV745">
        <v>231.94555365047438</v>
      </c>
      <c r="CW745">
        <v>231.94555365047438</v>
      </c>
      <c r="CX745">
        <v>4</v>
      </c>
      <c r="CY745" s="21">
        <f t="shared" si="11"/>
        <v>6.7828448972545065E-3</v>
      </c>
      <c r="CZ745" s="21" t="e">
        <f>VLOOKUP(F745,#REF!,12,0)</f>
        <v>#REF!</v>
      </c>
      <c r="DB745" s="16"/>
    </row>
    <row r="746" spans="1:106">
      <c r="A746" t="s">
        <v>1404</v>
      </c>
      <c r="B746" t="s">
        <v>1573</v>
      </c>
      <c r="C746" t="s">
        <v>2358</v>
      </c>
      <c r="D746" t="s">
        <v>2462</v>
      </c>
      <c r="E746" t="s">
        <v>1404</v>
      </c>
      <c r="F746" t="s">
        <v>1573</v>
      </c>
      <c r="I746" t="s">
        <v>1573</v>
      </c>
      <c r="J746" t="s">
        <v>523</v>
      </c>
      <c r="K746" t="s">
        <v>128</v>
      </c>
      <c r="L746" t="s">
        <v>89</v>
      </c>
      <c r="M746" t="s">
        <v>1406</v>
      </c>
      <c r="N746" t="s">
        <v>523</v>
      </c>
      <c r="O746">
        <v>48151</v>
      </c>
      <c r="P746">
        <v>44500</v>
      </c>
      <c r="Q746">
        <v>11</v>
      </c>
      <c r="R746" t="s">
        <v>262</v>
      </c>
      <c r="S746">
        <v>162900</v>
      </c>
      <c r="T746">
        <v>162900</v>
      </c>
      <c r="U746">
        <v>0</v>
      </c>
      <c r="V746">
        <v>0</v>
      </c>
      <c r="W746">
        <v>6.3906999999999998</v>
      </c>
      <c r="X746">
        <v>1041045.03</v>
      </c>
      <c r="Y746" s="14">
        <v>1041045.03</v>
      </c>
      <c r="Z746">
        <v>0</v>
      </c>
      <c r="AA746">
        <v>0</v>
      </c>
      <c r="AB746">
        <v>0</v>
      </c>
      <c r="AC746" t="s">
        <v>523</v>
      </c>
      <c r="AD746">
        <v>5</v>
      </c>
      <c r="AE746">
        <v>5</v>
      </c>
      <c r="AF746">
        <v>0</v>
      </c>
      <c r="AG746">
        <v>0</v>
      </c>
      <c r="AH746" t="s">
        <v>523</v>
      </c>
      <c r="AI746">
        <v>4</v>
      </c>
      <c r="AJ746">
        <v>4</v>
      </c>
      <c r="AL746">
        <v>4</v>
      </c>
      <c r="AM746" t="s">
        <v>95</v>
      </c>
      <c r="AN746">
        <v>0</v>
      </c>
      <c r="AO746" t="s">
        <v>95</v>
      </c>
      <c r="AP746" t="s">
        <v>95</v>
      </c>
      <c r="AQ746">
        <v>1</v>
      </c>
      <c r="AS746">
        <v>1</v>
      </c>
      <c r="AT746" t="s">
        <v>92</v>
      </c>
      <c r="AU746" t="s">
        <v>95</v>
      </c>
      <c r="AV746" t="s">
        <v>94</v>
      </c>
      <c r="AW746">
        <v>162900</v>
      </c>
      <c r="AX746">
        <v>0</v>
      </c>
      <c r="AY746">
        <v>1</v>
      </c>
      <c r="AZ746">
        <v>1041045.03</v>
      </c>
      <c r="BA746">
        <v>0</v>
      </c>
      <c r="BB746" t="s">
        <v>116</v>
      </c>
      <c r="BC746" t="s">
        <v>2358</v>
      </c>
      <c r="BD746">
        <v>7061.2469695476648</v>
      </c>
      <c r="BE746">
        <v>0</v>
      </c>
      <c r="BF746">
        <v>0</v>
      </c>
      <c r="BG746">
        <v>7061.2469695476648</v>
      </c>
      <c r="BH746">
        <v>57801.967956685679</v>
      </c>
      <c r="BI746">
        <v>0</v>
      </c>
      <c r="BJ746">
        <v>0</v>
      </c>
      <c r="BK746">
        <v>57801.967956685679</v>
      </c>
      <c r="BL746">
        <v>832836.02399999998</v>
      </c>
      <c r="BM746">
        <v>0</v>
      </c>
      <c r="BN746">
        <v>0</v>
      </c>
      <c r="BO746">
        <v>832836.02399999998</v>
      </c>
      <c r="BP746">
        <v>7061.2469695476648</v>
      </c>
      <c r="BQ746">
        <v>0</v>
      </c>
      <c r="BR746">
        <v>0</v>
      </c>
      <c r="BS746" s="14">
        <v>7061.2469695476648</v>
      </c>
      <c r="BT746" s="15">
        <v>36683.88413149707</v>
      </c>
      <c r="BU746" s="15">
        <v>0</v>
      </c>
      <c r="BV746" s="15">
        <v>0</v>
      </c>
      <c r="BW746" s="15">
        <v>36683.88413149707</v>
      </c>
      <c r="BX746" s="15">
        <v>300287.00373177778</v>
      </c>
      <c r="BY746" s="15">
        <v>0</v>
      </c>
      <c r="BZ746" s="15">
        <v>0</v>
      </c>
      <c r="CA746" s="15">
        <v>300287.00373177778</v>
      </c>
      <c r="CB746" s="15">
        <v>4326666.4282823997</v>
      </c>
      <c r="CC746" s="15">
        <v>0</v>
      </c>
      <c r="CD746" s="15">
        <v>0</v>
      </c>
      <c r="CE746" s="15">
        <v>4326666.4282823997</v>
      </c>
      <c r="CF746" s="15">
        <v>36683.88413149707</v>
      </c>
      <c r="CG746" s="15">
        <v>0</v>
      </c>
      <c r="CH746" s="15">
        <v>0</v>
      </c>
      <c r="CI746" s="15">
        <v>36683.88413149707</v>
      </c>
      <c r="CJ746" s="15" t="s">
        <v>96</v>
      </c>
      <c r="CK746" s="15" t="s">
        <v>523</v>
      </c>
      <c r="CL746" s="15" t="s">
        <v>523</v>
      </c>
      <c r="CM746" s="15" t="s">
        <v>523</v>
      </c>
      <c r="CN746" s="15">
        <v>7061.2469695476648</v>
      </c>
      <c r="CO746" s="15">
        <v>57801.967956685679</v>
      </c>
      <c r="CP746" s="15">
        <v>832836.02399999998</v>
      </c>
      <c r="CQ746" s="15">
        <v>7061.2469695476648</v>
      </c>
      <c r="CR746" s="14">
        <v>7061.2469695476648</v>
      </c>
      <c r="CS746">
        <v>1104.9254337627592</v>
      </c>
      <c r="CT746">
        <v>9044.7005737533727</v>
      </c>
      <c r="CU746">
        <v>130320</v>
      </c>
      <c r="CV746">
        <v>1104.9254337627592</v>
      </c>
      <c r="CW746">
        <v>1104.9254337627592</v>
      </c>
      <c r="CX746">
        <v>4</v>
      </c>
      <c r="CY746" s="21">
        <f t="shared" si="11"/>
        <v>6.7828448972545065E-3</v>
      </c>
      <c r="CZ746" s="21" t="e">
        <f>VLOOKUP(F746,#REF!,12,0)</f>
        <v>#REF!</v>
      </c>
      <c r="DB746" s="16"/>
    </row>
    <row r="747" spans="1:106">
      <c r="A747" t="s">
        <v>1404</v>
      </c>
      <c r="B747" t="s">
        <v>1574</v>
      </c>
      <c r="C747" t="s">
        <v>2359</v>
      </c>
      <c r="D747" t="s">
        <v>2462</v>
      </c>
      <c r="E747" t="s">
        <v>1404</v>
      </c>
      <c r="F747" t="s">
        <v>1574</v>
      </c>
      <c r="I747" t="s">
        <v>1574</v>
      </c>
      <c r="J747" t="s">
        <v>523</v>
      </c>
      <c r="K747" t="s">
        <v>128</v>
      </c>
      <c r="L747" t="s">
        <v>89</v>
      </c>
      <c r="M747" t="s">
        <v>1406</v>
      </c>
      <c r="N747" t="s">
        <v>523</v>
      </c>
      <c r="O747">
        <v>48180</v>
      </c>
      <c r="P747">
        <v>44500</v>
      </c>
      <c r="Q747">
        <v>11</v>
      </c>
      <c r="R747" t="s">
        <v>262</v>
      </c>
      <c r="S747">
        <v>373535.86</v>
      </c>
      <c r="T747">
        <v>373535.86</v>
      </c>
      <c r="U747">
        <v>0</v>
      </c>
      <c r="V747">
        <v>0</v>
      </c>
      <c r="W747">
        <v>6.3906999999999998</v>
      </c>
      <c r="X747">
        <v>2387155.6205019997</v>
      </c>
      <c r="Y747" s="14">
        <v>2387155.6205019997</v>
      </c>
      <c r="Z747">
        <v>0</v>
      </c>
      <c r="AA747">
        <v>0</v>
      </c>
      <c r="AB747">
        <v>0</v>
      </c>
      <c r="AC747" t="s">
        <v>523</v>
      </c>
      <c r="AD747">
        <v>5</v>
      </c>
      <c r="AE747">
        <v>5</v>
      </c>
      <c r="AF747">
        <v>0</v>
      </c>
      <c r="AG747">
        <v>0</v>
      </c>
      <c r="AH747" t="s">
        <v>523</v>
      </c>
      <c r="AI747">
        <v>4</v>
      </c>
      <c r="AJ747">
        <v>4</v>
      </c>
      <c r="AL747">
        <v>4</v>
      </c>
      <c r="AM747" t="s">
        <v>95</v>
      </c>
      <c r="AN747">
        <v>0</v>
      </c>
      <c r="AO747" t="s">
        <v>95</v>
      </c>
      <c r="AP747" t="s">
        <v>95</v>
      </c>
      <c r="AQ747">
        <v>1</v>
      </c>
      <c r="AS747">
        <v>1</v>
      </c>
      <c r="AT747" t="s">
        <v>92</v>
      </c>
      <c r="AU747" t="s">
        <v>95</v>
      </c>
      <c r="AV747" t="s">
        <v>94</v>
      </c>
      <c r="AW747">
        <v>373535.86</v>
      </c>
      <c r="AX747">
        <v>0</v>
      </c>
      <c r="AY747">
        <v>1</v>
      </c>
      <c r="AZ747">
        <v>2387155.6205019997</v>
      </c>
      <c r="BA747">
        <v>0</v>
      </c>
      <c r="BB747" t="s">
        <v>116</v>
      </c>
      <c r="BC747" t="s">
        <v>2359</v>
      </c>
      <c r="BD747">
        <v>16191.706319474404</v>
      </c>
      <c r="BE747">
        <v>0</v>
      </c>
      <c r="BF747">
        <v>0</v>
      </c>
      <c r="BG747">
        <v>16191.706319474404</v>
      </c>
      <c r="BH747">
        <v>132542.09828356677</v>
      </c>
      <c r="BI747">
        <v>0</v>
      </c>
      <c r="BJ747">
        <v>0</v>
      </c>
      <c r="BK747">
        <v>132542.09828356677</v>
      </c>
      <c r="BL747">
        <v>1909724.4964015998</v>
      </c>
      <c r="BM747">
        <v>0</v>
      </c>
      <c r="BN747">
        <v>0</v>
      </c>
      <c r="BO747">
        <v>1909724.4964015998</v>
      </c>
      <c r="BP747">
        <v>16191.706319474404</v>
      </c>
      <c r="BQ747">
        <v>0</v>
      </c>
      <c r="BR747">
        <v>0</v>
      </c>
      <c r="BS747" s="14">
        <v>16191.706319474404</v>
      </c>
      <c r="BT747" s="15">
        <v>84117.533500301477</v>
      </c>
      <c r="BU747" s="15">
        <v>0</v>
      </c>
      <c r="BV747" s="15">
        <v>0</v>
      </c>
      <c r="BW747" s="15">
        <v>84117.533500301477</v>
      </c>
      <c r="BX747" s="15">
        <v>688569.45479295775</v>
      </c>
      <c r="BY747" s="15">
        <v>0</v>
      </c>
      <c r="BZ747" s="15">
        <v>0</v>
      </c>
      <c r="CA747" s="15">
        <v>688569.45479295775</v>
      </c>
      <c r="CB747" s="15">
        <v>9921209.7312559523</v>
      </c>
      <c r="CC747" s="15">
        <v>0</v>
      </c>
      <c r="CD747" s="15">
        <v>0</v>
      </c>
      <c r="CE747" s="15">
        <v>9921209.7312559523</v>
      </c>
      <c r="CF747" s="15">
        <v>84117.533500301477</v>
      </c>
      <c r="CG747" s="15">
        <v>0</v>
      </c>
      <c r="CH747" s="15">
        <v>0</v>
      </c>
      <c r="CI747" s="15">
        <v>84117.533500301477</v>
      </c>
      <c r="CJ747" s="15" t="s">
        <v>96</v>
      </c>
      <c r="CK747" s="15" t="s">
        <v>523</v>
      </c>
      <c r="CL747" s="15" t="s">
        <v>523</v>
      </c>
      <c r="CM747" s="15" t="s">
        <v>523</v>
      </c>
      <c r="CN747" s="15">
        <v>16191.706319474404</v>
      </c>
      <c r="CO747" s="15">
        <v>132542.09828356677</v>
      </c>
      <c r="CP747" s="15">
        <v>1909724.4964015998</v>
      </c>
      <c r="CQ747" s="15">
        <v>16191.706319474404</v>
      </c>
      <c r="CR747" s="14">
        <v>16191.706319474404</v>
      </c>
      <c r="CS747">
        <v>2533.6358019425734</v>
      </c>
      <c r="CT747">
        <v>20739.840437442967</v>
      </c>
      <c r="CU747">
        <v>298828.68799999997</v>
      </c>
      <c r="CV747">
        <v>2533.6358019425734</v>
      </c>
      <c r="CW747">
        <v>2533.6358019425734</v>
      </c>
      <c r="CX747">
        <v>4</v>
      </c>
      <c r="CY747" s="21">
        <f t="shared" si="11"/>
        <v>6.7828448972545065E-3</v>
      </c>
      <c r="CZ747" s="21" t="e">
        <f>VLOOKUP(F747,#REF!,12,0)</f>
        <v>#REF!</v>
      </c>
      <c r="DB747" s="16"/>
    </row>
    <row r="748" spans="1:106">
      <c r="A748" t="s">
        <v>1404</v>
      </c>
      <c r="B748" t="s">
        <v>1575</v>
      </c>
      <c r="C748" t="s">
        <v>2360</v>
      </c>
      <c r="D748" t="s">
        <v>2462</v>
      </c>
      <c r="E748" t="s">
        <v>1404</v>
      </c>
      <c r="F748" t="s">
        <v>1575</v>
      </c>
      <c r="I748" t="s">
        <v>1575</v>
      </c>
      <c r="J748" t="s">
        <v>523</v>
      </c>
      <c r="K748" t="s">
        <v>128</v>
      </c>
      <c r="L748" t="s">
        <v>89</v>
      </c>
      <c r="M748" t="s">
        <v>1406</v>
      </c>
      <c r="N748" t="s">
        <v>523</v>
      </c>
      <c r="O748">
        <v>48151</v>
      </c>
      <c r="P748">
        <v>44500</v>
      </c>
      <c r="Q748">
        <v>11</v>
      </c>
      <c r="R748" t="s">
        <v>519</v>
      </c>
      <c r="S748">
        <v>675554.21</v>
      </c>
      <c r="T748">
        <v>675554.21</v>
      </c>
      <c r="U748">
        <v>0</v>
      </c>
      <c r="V748">
        <v>0</v>
      </c>
      <c r="W748">
        <v>0.19248907624492309</v>
      </c>
      <c r="X748">
        <v>130036.80583626877</v>
      </c>
      <c r="Y748" s="14">
        <v>130036.80583626877</v>
      </c>
      <c r="Z748">
        <v>0</v>
      </c>
      <c r="AA748">
        <v>0</v>
      </c>
      <c r="AB748">
        <v>0</v>
      </c>
      <c r="AC748" t="s">
        <v>523</v>
      </c>
      <c r="AD748">
        <v>5</v>
      </c>
      <c r="AE748">
        <v>5</v>
      </c>
      <c r="AF748">
        <v>0</v>
      </c>
      <c r="AG748">
        <v>0</v>
      </c>
      <c r="AH748" t="s">
        <v>523</v>
      </c>
      <c r="AI748">
        <v>4</v>
      </c>
      <c r="AJ748">
        <v>4</v>
      </c>
      <c r="AL748">
        <v>4</v>
      </c>
      <c r="AM748" t="s">
        <v>95</v>
      </c>
      <c r="AN748">
        <v>0</v>
      </c>
      <c r="AO748" t="s">
        <v>95</v>
      </c>
      <c r="AP748" t="s">
        <v>95</v>
      </c>
      <c r="AQ748">
        <v>1</v>
      </c>
      <c r="AS748">
        <v>1</v>
      </c>
      <c r="AT748" t="s">
        <v>92</v>
      </c>
      <c r="AU748" t="s">
        <v>95</v>
      </c>
      <c r="AV748" t="s">
        <v>94</v>
      </c>
      <c r="AW748">
        <v>675554.21</v>
      </c>
      <c r="AX748">
        <v>0</v>
      </c>
      <c r="AY748">
        <v>1</v>
      </c>
      <c r="AZ748">
        <v>4317264.2898469996</v>
      </c>
      <c r="BA748">
        <v>0</v>
      </c>
      <c r="BB748" t="s">
        <v>116</v>
      </c>
      <c r="BC748" t="s">
        <v>2360</v>
      </c>
      <c r="BD748">
        <v>882.01948492181077</v>
      </c>
      <c r="BE748">
        <v>0</v>
      </c>
      <c r="BF748">
        <v>0</v>
      </c>
      <c r="BG748">
        <v>882.01948492181077</v>
      </c>
      <c r="BH748">
        <v>7220.036662715509</v>
      </c>
      <c r="BI748">
        <v>0</v>
      </c>
      <c r="BJ748">
        <v>0</v>
      </c>
      <c r="BK748">
        <v>7220.036662715509</v>
      </c>
      <c r="BL748">
        <v>104029.44466901501</v>
      </c>
      <c r="BM748">
        <v>0</v>
      </c>
      <c r="BN748">
        <v>0</v>
      </c>
      <c r="BO748">
        <v>104029.44466901501</v>
      </c>
      <c r="BP748">
        <v>882.01948492181077</v>
      </c>
      <c r="BQ748">
        <v>0</v>
      </c>
      <c r="BR748">
        <v>0</v>
      </c>
      <c r="BS748" s="14">
        <v>882.01948492181077</v>
      </c>
      <c r="BT748" s="15">
        <v>4582.179426117299</v>
      </c>
      <c r="BU748" s="15">
        <v>0</v>
      </c>
      <c r="BV748" s="15">
        <v>0</v>
      </c>
      <c r="BW748" s="15">
        <v>4582.179426117299</v>
      </c>
      <c r="BX748" s="15">
        <v>37508.81246647334</v>
      </c>
      <c r="BY748" s="15">
        <v>0</v>
      </c>
      <c r="BZ748" s="15">
        <v>0</v>
      </c>
      <c r="CA748" s="15">
        <v>37508.81246647334</v>
      </c>
      <c r="CB748" s="15">
        <v>540443.3679999999</v>
      </c>
      <c r="CC748" s="15">
        <v>0</v>
      </c>
      <c r="CD748" s="15">
        <v>0</v>
      </c>
      <c r="CE748" s="15">
        <v>540443.3679999999</v>
      </c>
      <c r="CF748" s="15">
        <v>4582.179426117299</v>
      </c>
      <c r="CG748" s="15">
        <v>0</v>
      </c>
      <c r="CH748" s="15">
        <v>0</v>
      </c>
      <c r="CI748" s="15">
        <v>4582.179426117299</v>
      </c>
      <c r="CJ748" s="15" t="s">
        <v>96</v>
      </c>
      <c r="CK748" s="15" t="s">
        <v>523</v>
      </c>
      <c r="CL748" s="15" t="s">
        <v>523</v>
      </c>
      <c r="CM748" s="15" t="s">
        <v>523</v>
      </c>
      <c r="CN748" s="15">
        <v>882.01948492181077</v>
      </c>
      <c r="CO748" s="15">
        <v>7220.036662715509</v>
      </c>
      <c r="CP748" s="15">
        <v>104029.44466901501</v>
      </c>
      <c r="CQ748" s="15">
        <v>882.01948492181077</v>
      </c>
      <c r="CR748" s="14">
        <v>882.01948492181077</v>
      </c>
      <c r="CS748">
        <v>4582.179426117299</v>
      </c>
      <c r="CT748">
        <v>37508.81246647334</v>
      </c>
      <c r="CU748">
        <v>540443.3679999999</v>
      </c>
      <c r="CV748">
        <v>4582.179426117299</v>
      </c>
      <c r="CW748">
        <v>4582.179426117299</v>
      </c>
      <c r="CX748">
        <v>4</v>
      </c>
      <c r="CY748" s="21">
        <f t="shared" si="11"/>
        <v>6.7828448972545074E-3</v>
      </c>
      <c r="CZ748" s="21" t="e">
        <f>VLOOKUP(F748,#REF!,12,0)</f>
        <v>#REF!</v>
      </c>
      <c r="DB748" s="16"/>
    </row>
    <row r="749" spans="1:106">
      <c r="A749" t="s">
        <v>1404</v>
      </c>
      <c r="B749" t="s">
        <v>1576</v>
      </c>
      <c r="C749" t="s">
        <v>2361</v>
      </c>
      <c r="D749" t="s">
        <v>2462</v>
      </c>
      <c r="E749" t="s">
        <v>1404</v>
      </c>
      <c r="F749" t="s">
        <v>1576</v>
      </c>
      <c r="I749" t="s">
        <v>1576</v>
      </c>
      <c r="J749" t="s">
        <v>523</v>
      </c>
      <c r="K749" t="s">
        <v>128</v>
      </c>
      <c r="L749" t="s">
        <v>89</v>
      </c>
      <c r="M749" t="s">
        <v>1406</v>
      </c>
      <c r="N749" t="s">
        <v>523</v>
      </c>
      <c r="O749">
        <v>48625</v>
      </c>
      <c r="P749">
        <v>44500</v>
      </c>
      <c r="Q749">
        <v>12</v>
      </c>
      <c r="R749" t="s">
        <v>262</v>
      </c>
      <c r="S749">
        <v>16188.92</v>
      </c>
      <c r="T749">
        <v>16188.92</v>
      </c>
      <c r="U749">
        <v>0</v>
      </c>
      <c r="V749">
        <v>0</v>
      </c>
      <c r="W749">
        <v>6.3906999999999998</v>
      </c>
      <c r="X749">
        <v>103458.531044</v>
      </c>
      <c r="Y749" s="14">
        <v>103458.531044</v>
      </c>
      <c r="Z749">
        <v>0</v>
      </c>
      <c r="AA749">
        <v>0</v>
      </c>
      <c r="AB749">
        <v>0</v>
      </c>
      <c r="AC749" t="s">
        <v>523</v>
      </c>
      <c r="AD749">
        <v>5</v>
      </c>
      <c r="AE749">
        <v>5</v>
      </c>
      <c r="AF749">
        <v>0</v>
      </c>
      <c r="AG749">
        <v>0</v>
      </c>
      <c r="AH749" t="s">
        <v>523</v>
      </c>
      <c r="AI749">
        <v>4</v>
      </c>
      <c r="AJ749">
        <v>4</v>
      </c>
      <c r="AL749">
        <v>4</v>
      </c>
      <c r="AM749" t="s">
        <v>95</v>
      </c>
      <c r="AN749">
        <v>0</v>
      </c>
      <c r="AO749" t="s">
        <v>95</v>
      </c>
      <c r="AP749" t="s">
        <v>95</v>
      </c>
      <c r="AQ749">
        <v>1</v>
      </c>
      <c r="AS749">
        <v>1</v>
      </c>
      <c r="AT749" t="s">
        <v>92</v>
      </c>
      <c r="AU749" t="s">
        <v>95</v>
      </c>
      <c r="AV749" t="s">
        <v>94</v>
      </c>
      <c r="AW749">
        <v>16188.92</v>
      </c>
      <c r="AX749">
        <v>0</v>
      </c>
      <c r="AY749">
        <v>1</v>
      </c>
      <c r="AZ749">
        <v>103458.531044</v>
      </c>
      <c r="BA749">
        <v>0</v>
      </c>
      <c r="BB749" t="s">
        <v>116</v>
      </c>
      <c r="BC749" t="s">
        <v>2361</v>
      </c>
      <c r="BD749">
        <v>701.74316936924231</v>
      </c>
      <c r="BE749">
        <v>0</v>
      </c>
      <c r="BF749">
        <v>0</v>
      </c>
      <c r="BG749">
        <v>701.74316936924231</v>
      </c>
      <c r="BH749">
        <v>6221.6117500149203</v>
      </c>
      <c r="BI749">
        <v>0</v>
      </c>
      <c r="BJ749">
        <v>0</v>
      </c>
      <c r="BK749">
        <v>6221.6117500149203</v>
      </c>
      <c r="BL749">
        <v>82766.824835199994</v>
      </c>
      <c r="BM749">
        <v>0</v>
      </c>
      <c r="BN749">
        <v>0</v>
      </c>
      <c r="BO749">
        <v>82766.824835199994</v>
      </c>
      <c r="BP749">
        <v>701.74316936924231</v>
      </c>
      <c r="BQ749">
        <v>0</v>
      </c>
      <c r="BR749">
        <v>0</v>
      </c>
      <c r="BS749" s="14">
        <v>701.74316936924231</v>
      </c>
      <c r="BT749" s="15">
        <v>3645.6259391901508</v>
      </c>
      <c r="BU749" s="15">
        <v>0</v>
      </c>
      <c r="BV749" s="15">
        <v>0</v>
      </c>
      <c r="BW749" s="15">
        <v>3645.6259391901508</v>
      </c>
      <c r="BX749" s="15">
        <v>32321.895202502514</v>
      </c>
      <c r="BY749" s="15">
        <v>0</v>
      </c>
      <c r="BZ749" s="15">
        <v>0</v>
      </c>
      <c r="CA749" s="15">
        <v>32321.895202502514</v>
      </c>
      <c r="CB749" s="15">
        <v>429981.93170134746</v>
      </c>
      <c r="CC749" s="15">
        <v>0</v>
      </c>
      <c r="CD749" s="15">
        <v>0</v>
      </c>
      <c r="CE749" s="15">
        <v>429981.93170134746</v>
      </c>
      <c r="CF749" s="15">
        <v>3645.6259391901508</v>
      </c>
      <c r="CG749" s="15">
        <v>0</v>
      </c>
      <c r="CH749" s="15">
        <v>0</v>
      </c>
      <c r="CI749" s="15">
        <v>3645.6259391901508</v>
      </c>
      <c r="CJ749" s="15" t="s">
        <v>96</v>
      </c>
      <c r="CK749" s="15" t="s">
        <v>523</v>
      </c>
      <c r="CL749" s="15" t="s">
        <v>523</v>
      </c>
      <c r="CM749" s="15" t="s">
        <v>523</v>
      </c>
      <c r="CN749" s="15">
        <v>701.74316936924231</v>
      </c>
      <c r="CO749" s="15">
        <v>6221.6117500149203</v>
      </c>
      <c r="CP749" s="15">
        <v>82766.824835199994</v>
      </c>
      <c r="CQ749" s="15">
        <v>701.74316936924231</v>
      </c>
      <c r="CR749" s="14">
        <v>701.74316936924231</v>
      </c>
      <c r="CS749">
        <v>109.80693341406142</v>
      </c>
      <c r="CT749">
        <v>973.54151345156561</v>
      </c>
      <c r="CU749">
        <v>12951.135999999999</v>
      </c>
      <c r="CV749">
        <v>109.80693341406142</v>
      </c>
      <c r="CW749">
        <v>109.80693341406142</v>
      </c>
      <c r="CX749">
        <v>4</v>
      </c>
      <c r="CY749" s="21">
        <f t="shared" si="11"/>
        <v>6.7828448972545056E-3</v>
      </c>
      <c r="CZ749" s="21" t="e">
        <f>VLOOKUP(F749,#REF!,12,0)</f>
        <v>#REF!</v>
      </c>
      <c r="DB749" s="16"/>
    </row>
    <row r="750" spans="1:106">
      <c r="A750" t="s">
        <v>1404</v>
      </c>
      <c r="B750" t="s">
        <v>1577</v>
      </c>
      <c r="C750" t="s">
        <v>2362</v>
      </c>
      <c r="D750" t="s">
        <v>2462</v>
      </c>
      <c r="E750" t="s">
        <v>1404</v>
      </c>
      <c r="F750" t="s">
        <v>1577</v>
      </c>
      <c r="I750" t="s">
        <v>1577</v>
      </c>
      <c r="J750" t="s">
        <v>523</v>
      </c>
      <c r="K750" t="s">
        <v>128</v>
      </c>
      <c r="L750" t="s">
        <v>89</v>
      </c>
      <c r="M750" t="s">
        <v>1406</v>
      </c>
      <c r="N750" t="s">
        <v>523</v>
      </c>
      <c r="O750">
        <v>48821</v>
      </c>
      <c r="P750">
        <v>44500</v>
      </c>
      <c r="Q750">
        <v>12</v>
      </c>
      <c r="R750" t="s">
        <v>262</v>
      </c>
      <c r="S750">
        <v>461652.17</v>
      </c>
      <c r="T750">
        <v>461652.17</v>
      </c>
      <c r="U750">
        <v>0</v>
      </c>
      <c r="V750">
        <v>0</v>
      </c>
      <c r="W750">
        <v>6.3906999999999998</v>
      </c>
      <c r="X750">
        <v>2950280.5228189998</v>
      </c>
      <c r="Y750" s="14">
        <v>2950280.5228189998</v>
      </c>
      <c r="Z750">
        <v>0</v>
      </c>
      <c r="AA750">
        <v>0</v>
      </c>
      <c r="AB750">
        <v>0</v>
      </c>
      <c r="AC750" t="s">
        <v>523</v>
      </c>
      <c r="AD750">
        <v>5</v>
      </c>
      <c r="AE750">
        <v>5</v>
      </c>
      <c r="AF750">
        <v>0</v>
      </c>
      <c r="AG750">
        <v>0</v>
      </c>
      <c r="AH750" t="s">
        <v>523</v>
      </c>
      <c r="AI750">
        <v>4</v>
      </c>
      <c r="AJ750">
        <v>4</v>
      </c>
      <c r="AL750">
        <v>4</v>
      </c>
      <c r="AM750" t="s">
        <v>95</v>
      </c>
      <c r="AN750">
        <v>0</v>
      </c>
      <c r="AO750" t="s">
        <v>95</v>
      </c>
      <c r="AP750" t="s">
        <v>95</v>
      </c>
      <c r="AQ750">
        <v>1</v>
      </c>
      <c r="AS750">
        <v>1</v>
      </c>
      <c r="AT750" t="s">
        <v>92</v>
      </c>
      <c r="AU750" t="s">
        <v>95</v>
      </c>
      <c r="AV750" t="s">
        <v>94</v>
      </c>
      <c r="AW750">
        <v>461652.17</v>
      </c>
      <c r="AX750">
        <v>0</v>
      </c>
      <c r="AY750">
        <v>1</v>
      </c>
      <c r="AZ750">
        <v>2950280.5228189998</v>
      </c>
      <c r="BA750">
        <v>0</v>
      </c>
      <c r="BB750" t="s">
        <v>116</v>
      </c>
      <c r="BC750" t="s">
        <v>2362</v>
      </c>
      <c r="BD750">
        <v>20011.295189672212</v>
      </c>
      <c r="BE750">
        <v>0</v>
      </c>
      <c r="BF750">
        <v>0</v>
      </c>
      <c r="BG750">
        <v>20011.295189672212</v>
      </c>
      <c r="BH750">
        <v>177418.91153281901</v>
      </c>
      <c r="BI750">
        <v>0</v>
      </c>
      <c r="BJ750">
        <v>0</v>
      </c>
      <c r="BK750">
        <v>177418.91153281901</v>
      </c>
      <c r="BL750">
        <v>2360224.4182551997</v>
      </c>
      <c r="BM750">
        <v>0</v>
      </c>
      <c r="BN750">
        <v>0</v>
      </c>
      <c r="BO750">
        <v>2360224.4182551997</v>
      </c>
      <c r="BP750">
        <v>20011.295189672212</v>
      </c>
      <c r="BQ750">
        <v>0</v>
      </c>
      <c r="BR750">
        <v>0</v>
      </c>
      <c r="BS750" s="14">
        <v>20011.295189672212</v>
      </c>
      <c r="BT750" s="15">
        <v>103960.67963986611</v>
      </c>
      <c r="BU750" s="15">
        <v>0</v>
      </c>
      <c r="BV750" s="15">
        <v>0</v>
      </c>
      <c r="BW750" s="15">
        <v>103960.67963986611</v>
      </c>
      <c r="BX750" s="15">
        <v>921708.98730414803</v>
      </c>
      <c r="BY750" s="15">
        <v>0</v>
      </c>
      <c r="BZ750" s="15">
        <v>0</v>
      </c>
      <c r="CA750" s="15">
        <v>921708.98730414803</v>
      </c>
      <c r="CB750" s="15">
        <v>12261601.875277588</v>
      </c>
      <c r="CC750" s="15">
        <v>0</v>
      </c>
      <c r="CD750" s="15">
        <v>0</v>
      </c>
      <c r="CE750" s="15">
        <v>12261601.875277588</v>
      </c>
      <c r="CF750" s="15">
        <v>103960.67963986611</v>
      </c>
      <c r="CG750" s="15">
        <v>0</v>
      </c>
      <c r="CH750" s="15">
        <v>0</v>
      </c>
      <c r="CI750" s="15">
        <v>103960.67963986611</v>
      </c>
      <c r="CJ750" s="15" t="s">
        <v>96</v>
      </c>
      <c r="CK750" s="15" t="s">
        <v>523</v>
      </c>
      <c r="CL750" s="15" t="s">
        <v>523</v>
      </c>
      <c r="CM750" s="15" t="s">
        <v>523</v>
      </c>
      <c r="CN750" s="15">
        <v>20011.295189672212</v>
      </c>
      <c r="CO750" s="15">
        <v>177418.91153281901</v>
      </c>
      <c r="CP750" s="15">
        <v>2360224.4182551997</v>
      </c>
      <c r="CQ750" s="15">
        <v>20011.295189672212</v>
      </c>
      <c r="CR750" s="14">
        <v>20011.295189672212</v>
      </c>
      <c r="CS750">
        <v>3131.3150655909699</v>
      </c>
      <c r="CT750">
        <v>27762.046651042769</v>
      </c>
      <c r="CU750">
        <v>369321.73599999998</v>
      </c>
      <c r="CV750">
        <v>3131.3150655909699</v>
      </c>
      <c r="CW750">
        <v>3131.3150655909699</v>
      </c>
      <c r="CX750">
        <v>4</v>
      </c>
      <c r="CY750" s="21">
        <f t="shared" si="11"/>
        <v>6.7828448972545065E-3</v>
      </c>
      <c r="CZ750" s="21" t="e">
        <f>VLOOKUP(F750,#REF!,12,0)</f>
        <v>#REF!</v>
      </c>
      <c r="DB750" s="16"/>
    </row>
    <row r="751" spans="1:106">
      <c r="A751" t="s">
        <v>1404</v>
      </c>
      <c r="B751" t="s">
        <v>1578</v>
      </c>
      <c r="C751" t="s">
        <v>2363</v>
      </c>
      <c r="D751" t="s">
        <v>2462</v>
      </c>
      <c r="E751" t="s">
        <v>1404</v>
      </c>
      <c r="F751" t="s">
        <v>1578</v>
      </c>
      <c r="I751" t="s">
        <v>1578</v>
      </c>
      <c r="J751" t="s">
        <v>523</v>
      </c>
      <c r="K751" t="s">
        <v>128</v>
      </c>
      <c r="L751" t="s">
        <v>89</v>
      </c>
      <c r="M751" t="s">
        <v>1406</v>
      </c>
      <c r="N751" t="s">
        <v>523</v>
      </c>
      <c r="O751">
        <v>48180</v>
      </c>
      <c r="P751">
        <v>44500</v>
      </c>
      <c r="Q751">
        <v>11</v>
      </c>
      <c r="R751" t="s">
        <v>262</v>
      </c>
      <c r="S751">
        <v>16154.53</v>
      </c>
      <c r="T751">
        <v>16154.53</v>
      </c>
      <c r="U751">
        <v>0</v>
      </c>
      <c r="V751">
        <v>0</v>
      </c>
      <c r="W751">
        <v>6.3906999999999998</v>
      </c>
      <c r="X751">
        <v>103238.754871</v>
      </c>
      <c r="Y751" s="14">
        <v>103238.754871</v>
      </c>
      <c r="Z751">
        <v>0</v>
      </c>
      <c r="AA751">
        <v>0</v>
      </c>
      <c r="AB751">
        <v>0</v>
      </c>
      <c r="AC751" t="s">
        <v>523</v>
      </c>
      <c r="AD751">
        <v>5</v>
      </c>
      <c r="AE751">
        <v>5</v>
      </c>
      <c r="AF751">
        <v>0</v>
      </c>
      <c r="AG751">
        <v>0</v>
      </c>
      <c r="AH751" t="s">
        <v>523</v>
      </c>
      <c r="AI751">
        <v>4</v>
      </c>
      <c r="AJ751">
        <v>4</v>
      </c>
      <c r="AL751">
        <v>4</v>
      </c>
      <c r="AM751" t="s">
        <v>95</v>
      </c>
      <c r="AN751">
        <v>0</v>
      </c>
      <c r="AO751" t="s">
        <v>95</v>
      </c>
      <c r="AP751" t="s">
        <v>95</v>
      </c>
      <c r="AQ751">
        <v>1</v>
      </c>
      <c r="AS751">
        <v>1</v>
      </c>
      <c r="AT751" t="s">
        <v>92</v>
      </c>
      <c r="AU751" t="s">
        <v>95</v>
      </c>
      <c r="AV751" t="s">
        <v>94</v>
      </c>
      <c r="AW751">
        <v>16154.53</v>
      </c>
      <c r="AX751">
        <v>0</v>
      </c>
      <c r="AY751">
        <v>1</v>
      </c>
      <c r="AZ751">
        <v>103238.754871</v>
      </c>
      <c r="BA751">
        <v>0</v>
      </c>
      <c r="BB751" t="s">
        <v>116</v>
      </c>
      <c r="BC751" t="s">
        <v>2363</v>
      </c>
      <c r="BD751">
        <v>700.25246167567116</v>
      </c>
      <c r="BE751">
        <v>0</v>
      </c>
      <c r="BF751">
        <v>0</v>
      </c>
      <c r="BG751">
        <v>700.25246167567116</v>
      </c>
      <c r="BH751">
        <v>5732.1278417146559</v>
      </c>
      <c r="BI751">
        <v>0</v>
      </c>
      <c r="BJ751">
        <v>0</v>
      </c>
      <c r="BK751">
        <v>5732.1278417146559</v>
      </c>
      <c r="BL751">
        <v>82591.003896800001</v>
      </c>
      <c r="BM751">
        <v>0</v>
      </c>
      <c r="BN751">
        <v>0</v>
      </c>
      <c r="BO751">
        <v>82591.003896800001</v>
      </c>
      <c r="BP751">
        <v>700.25246167567116</v>
      </c>
      <c r="BQ751">
        <v>0</v>
      </c>
      <c r="BR751">
        <v>0</v>
      </c>
      <c r="BS751" s="14">
        <v>700.25246167567116</v>
      </c>
      <c r="BT751" s="15">
        <v>3637.8815636512791</v>
      </c>
      <c r="BU751" s="15">
        <v>0</v>
      </c>
      <c r="BV751" s="15">
        <v>0</v>
      </c>
      <c r="BW751" s="15">
        <v>3637.8815636512791</v>
      </c>
      <c r="BX751" s="15">
        <v>29778.977350491808</v>
      </c>
      <c r="BY751" s="15">
        <v>0</v>
      </c>
      <c r="BZ751" s="15">
        <v>0</v>
      </c>
      <c r="CA751" s="15">
        <v>29778.977350491808</v>
      </c>
      <c r="CB751" s="15">
        <v>429068.52434426569</v>
      </c>
      <c r="CC751" s="15">
        <v>0</v>
      </c>
      <c r="CD751" s="15">
        <v>0</v>
      </c>
      <c r="CE751" s="15">
        <v>429068.52434426569</v>
      </c>
      <c r="CF751" s="15">
        <v>3637.8815636512791</v>
      </c>
      <c r="CG751" s="15">
        <v>0</v>
      </c>
      <c r="CH751" s="15">
        <v>0</v>
      </c>
      <c r="CI751" s="15">
        <v>3637.8815636512791</v>
      </c>
      <c r="CJ751" s="15" t="s">
        <v>96</v>
      </c>
      <c r="CK751" s="15" t="s">
        <v>523</v>
      </c>
      <c r="CL751" s="15" t="s">
        <v>523</v>
      </c>
      <c r="CM751" s="15" t="s">
        <v>523</v>
      </c>
      <c r="CN751" s="15">
        <v>700.25246167567116</v>
      </c>
      <c r="CO751" s="15">
        <v>5732.1278417146559</v>
      </c>
      <c r="CP751" s="15">
        <v>82591.003896800001</v>
      </c>
      <c r="CQ751" s="15">
        <v>700.25246167567116</v>
      </c>
      <c r="CR751" s="14">
        <v>700.25246167567116</v>
      </c>
      <c r="CS751">
        <v>109.57367137804485</v>
      </c>
      <c r="CT751">
        <v>896.94835334386778</v>
      </c>
      <c r="CU751">
        <v>12923.624</v>
      </c>
      <c r="CV751">
        <v>109.57367137804485</v>
      </c>
      <c r="CW751">
        <v>109.57367137804485</v>
      </c>
      <c r="CX751">
        <v>4</v>
      </c>
      <c r="CY751" s="21">
        <f t="shared" si="11"/>
        <v>6.7828448972545065E-3</v>
      </c>
      <c r="CZ751" s="21" t="e">
        <f>VLOOKUP(F751,#REF!,12,0)</f>
        <v>#REF!</v>
      </c>
      <c r="DB751" s="16"/>
    </row>
    <row r="752" spans="1:106">
      <c r="A752" t="s">
        <v>1404</v>
      </c>
      <c r="B752" t="s">
        <v>1579</v>
      </c>
      <c r="C752" t="s">
        <v>2364</v>
      </c>
      <c r="D752" t="s">
        <v>2462</v>
      </c>
      <c r="E752" t="s">
        <v>1404</v>
      </c>
      <c r="F752" t="s">
        <v>1579</v>
      </c>
      <c r="I752" t="s">
        <v>1579</v>
      </c>
      <c r="J752" t="s">
        <v>523</v>
      </c>
      <c r="K752" t="s">
        <v>128</v>
      </c>
      <c r="L752" t="s">
        <v>89</v>
      </c>
      <c r="M752" t="s">
        <v>1406</v>
      </c>
      <c r="N752" t="s">
        <v>523</v>
      </c>
      <c r="O752">
        <v>48304</v>
      </c>
      <c r="P752">
        <v>44500</v>
      </c>
      <c r="Q752">
        <v>11</v>
      </c>
      <c r="R752" t="s">
        <v>262</v>
      </c>
      <c r="S752">
        <v>6433.71</v>
      </c>
      <c r="T752">
        <v>6433.71</v>
      </c>
      <c r="U752">
        <v>0</v>
      </c>
      <c r="V752">
        <v>0</v>
      </c>
      <c r="W752">
        <v>6.3906999999999998</v>
      </c>
      <c r="X752">
        <v>41115.910496999997</v>
      </c>
      <c r="Y752" s="14">
        <v>41115.910496999997</v>
      </c>
      <c r="Z752">
        <v>0</v>
      </c>
      <c r="AA752">
        <v>0</v>
      </c>
      <c r="AB752">
        <v>0</v>
      </c>
      <c r="AC752" t="s">
        <v>523</v>
      </c>
      <c r="AD752">
        <v>5</v>
      </c>
      <c r="AE752">
        <v>5</v>
      </c>
      <c r="AF752">
        <v>0</v>
      </c>
      <c r="AG752">
        <v>0</v>
      </c>
      <c r="AH752" t="s">
        <v>523</v>
      </c>
      <c r="AI752">
        <v>4</v>
      </c>
      <c r="AJ752">
        <v>4</v>
      </c>
      <c r="AL752">
        <v>4</v>
      </c>
      <c r="AM752" t="s">
        <v>95</v>
      </c>
      <c r="AN752">
        <v>0</v>
      </c>
      <c r="AO752" t="s">
        <v>95</v>
      </c>
      <c r="AP752" t="s">
        <v>95</v>
      </c>
      <c r="AQ752">
        <v>1</v>
      </c>
      <c r="AS752">
        <v>1</v>
      </c>
      <c r="AT752" t="s">
        <v>92</v>
      </c>
      <c r="AU752" t="s">
        <v>95</v>
      </c>
      <c r="AV752" t="s">
        <v>94</v>
      </c>
      <c r="AW752">
        <v>6433.71</v>
      </c>
      <c r="AX752">
        <v>0</v>
      </c>
      <c r="AY752">
        <v>1</v>
      </c>
      <c r="AZ752">
        <v>41115.910496999997</v>
      </c>
      <c r="BA752">
        <v>0</v>
      </c>
      <c r="BB752" t="s">
        <v>116</v>
      </c>
      <c r="BC752" t="s">
        <v>2364</v>
      </c>
      <c r="BD752">
        <v>278.88284371054942</v>
      </c>
      <c r="BE752">
        <v>0</v>
      </c>
      <c r="BF752">
        <v>0</v>
      </c>
      <c r="BG752">
        <v>278.88284371054942</v>
      </c>
      <c r="BH752">
        <v>2282.8796762591055</v>
      </c>
      <c r="BI752">
        <v>0</v>
      </c>
      <c r="BJ752">
        <v>0</v>
      </c>
      <c r="BK752">
        <v>2282.8796762591055</v>
      </c>
      <c r="BL752">
        <v>32892.728397600004</v>
      </c>
      <c r="BM752">
        <v>0</v>
      </c>
      <c r="BN752">
        <v>0</v>
      </c>
      <c r="BO752">
        <v>32892.728397600004</v>
      </c>
      <c r="BP752">
        <v>278.88284371054942</v>
      </c>
      <c r="BQ752">
        <v>0</v>
      </c>
      <c r="BR752">
        <v>0</v>
      </c>
      <c r="BS752" s="14">
        <v>278.88284371054942</v>
      </c>
      <c r="BT752" s="15">
        <v>1448.8242613606753</v>
      </c>
      <c r="BU752" s="15">
        <v>0</v>
      </c>
      <c r="BV752" s="15">
        <v>0</v>
      </c>
      <c r="BW752" s="15">
        <v>1448.8242613606753</v>
      </c>
      <c r="BX752" s="15">
        <v>11859.788206133679</v>
      </c>
      <c r="BY752" s="15">
        <v>0</v>
      </c>
      <c r="BZ752" s="15">
        <v>0</v>
      </c>
      <c r="CA752" s="15">
        <v>11859.788206133679</v>
      </c>
      <c r="CB752" s="15">
        <v>170881.01329837178</v>
      </c>
      <c r="CC752" s="15">
        <v>0</v>
      </c>
      <c r="CD752" s="15">
        <v>0</v>
      </c>
      <c r="CE752" s="15">
        <v>170881.01329837178</v>
      </c>
      <c r="CF752" s="15">
        <v>1448.8242613606753</v>
      </c>
      <c r="CG752" s="15">
        <v>0</v>
      </c>
      <c r="CH752" s="15">
        <v>0</v>
      </c>
      <c r="CI752" s="15">
        <v>1448.8242613606753</v>
      </c>
      <c r="CJ752" s="15" t="s">
        <v>96</v>
      </c>
      <c r="CK752" s="15" t="s">
        <v>523</v>
      </c>
      <c r="CL752" s="15" t="s">
        <v>523</v>
      </c>
      <c r="CM752" s="15" t="s">
        <v>523</v>
      </c>
      <c r="CN752" s="15">
        <v>278.88284371054942</v>
      </c>
      <c r="CO752" s="15">
        <v>2282.8796762591055</v>
      </c>
      <c r="CP752" s="15">
        <v>32892.728397600004</v>
      </c>
      <c r="CQ752" s="15">
        <v>278.88284371054942</v>
      </c>
      <c r="CR752" s="14">
        <v>278.88284371054942</v>
      </c>
      <c r="CS752">
        <v>43.638857043915287</v>
      </c>
      <c r="CT752">
        <v>357.21903332328316</v>
      </c>
      <c r="CU752">
        <v>5146.9680000000008</v>
      </c>
      <c r="CV752">
        <v>43.638857043915287</v>
      </c>
      <c r="CW752">
        <v>43.638857043915287</v>
      </c>
      <c r="CX752">
        <v>4</v>
      </c>
      <c r="CY752" s="21">
        <f t="shared" si="11"/>
        <v>6.7828448972545065E-3</v>
      </c>
      <c r="CZ752" s="21" t="e">
        <f>VLOOKUP(F752,#REF!,12,0)</f>
        <v>#REF!</v>
      </c>
      <c r="DB752" s="16"/>
    </row>
    <row r="753" spans="1:106">
      <c r="A753" t="s">
        <v>1404</v>
      </c>
      <c r="B753" t="s">
        <v>1580</v>
      </c>
      <c r="C753" t="s">
        <v>2365</v>
      </c>
      <c r="D753" t="s">
        <v>2462</v>
      </c>
      <c r="E753" t="s">
        <v>1404</v>
      </c>
      <c r="F753" t="s">
        <v>1580</v>
      </c>
      <c r="I753" t="s">
        <v>1580</v>
      </c>
      <c r="J753" t="s">
        <v>523</v>
      </c>
      <c r="K753" t="s">
        <v>128</v>
      </c>
      <c r="L753" t="s">
        <v>89</v>
      </c>
      <c r="M753" t="s">
        <v>1406</v>
      </c>
      <c r="N753" t="s">
        <v>523</v>
      </c>
      <c r="O753">
        <v>48423</v>
      </c>
      <c r="P753">
        <v>44500</v>
      </c>
      <c r="Q753">
        <v>11</v>
      </c>
      <c r="R753" t="s">
        <v>262</v>
      </c>
      <c r="S753">
        <v>4091</v>
      </c>
      <c r="T753">
        <v>4091</v>
      </c>
      <c r="U753">
        <v>0</v>
      </c>
      <c r="V753">
        <v>0</v>
      </c>
      <c r="W753">
        <v>6.3906999999999998</v>
      </c>
      <c r="X753">
        <v>26144.3537</v>
      </c>
      <c r="Y753" s="14">
        <v>26144.3537</v>
      </c>
      <c r="Z753">
        <v>0</v>
      </c>
      <c r="AA753">
        <v>0</v>
      </c>
      <c r="AB753">
        <v>0</v>
      </c>
      <c r="AC753" t="s">
        <v>523</v>
      </c>
      <c r="AD753">
        <v>5</v>
      </c>
      <c r="AE753">
        <v>5</v>
      </c>
      <c r="AF753">
        <v>0</v>
      </c>
      <c r="AG753">
        <v>0</v>
      </c>
      <c r="AH753" t="s">
        <v>523</v>
      </c>
      <c r="AI753">
        <v>4</v>
      </c>
      <c r="AJ753">
        <v>4</v>
      </c>
      <c r="AL753">
        <v>4</v>
      </c>
      <c r="AM753" t="s">
        <v>95</v>
      </c>
      <c r="AN753">
        <v>0</v>
      </c>
      <c r="AO753" t="s">
        <v>95</v>
      </c>
      <c r="AP753" t="s">
        <v>95</v>
      </c>
      <c r="AQ753">
        <v>1</v>
      </c>
      <c r="AS753">
        <v>1</v>
      </c>
      <c r="AT753" t="s">
        <v>92</v>
      </c>
      <c r="AU753" t="s">
        <v>95</v>
      </c>
      <c r="AV753" t="s">
        <v>94</v>
      </c>
      <c r="AW753">
        <v>4091</v>
      </c>
      <c r="AX753">
        <v>0</v>
      </c>
      <c r="AY753">
        <v>1</v>
      </c>
      <c r="AZ753">
        <v>26144.3537</v>
      </c>
      <c r="BA753">
        <v>0</v>
      </c>
      <c r="BB753" t="s">
        <v>116</v>
      </c>
      <c r="BC753" t="s">
        <v>2365</v>
      </c>
      <c r="BD753">
        <v>177.33309608606197</v>
      </c>
      <c r="BE753">
        <v>0</v>
      </c>
      <c r="BF753">
        <v>0</v>
      </c>
      <c r="BG753">
        <v>177.33309608606197</v>
      </c>
      <c r="BH753">
        <v>1451.6135721964458</v>
      </c>
      <c r="BI753">
        <v>0</v>
      </c>
      <c r="BJ753">
        <v>0</v>
      </c>
      <c r="BK753">
        <v>1451.6135721964458</v>
      </c>
      <c r="BL753">
        <v>20915.482960000001</v>
      </c>
      <c r="BM753">
        <v>0</v>
      </c>
      <c r="BN753">
        <v>0</v>
      </c>
      <c r="BO753">
        <v>20915.482960000001</v>
      </c>
      <c r="BP753">
        <v>177.33309608606197</v>
      </c>
      <c r="BQ753">
        <v>0</v>
      </c>
      <c r="BR753">
        <v>0</v>
      </c>
      <c r="BS753" s="14">
        <v>177.33309608606197</v>
      </c>
      <c r="BT753" s="15">
        <v>921.26316747670057</v>
      </c>
      <c r="BU753" s="15">
        <v>0</v>
      </c>
      <c r="BV753" s="15">
        <v>0</v>
      </c>
      <c r="BW753" s="15">
        <v>921.26316747670057</v>
      </c>
      <c r="BX753" s="15">
        <v>7541.2776689177554</v>
      </c>
      <c r="BY753" s="15">
        <v>0</v>
      </c>
      <c r="BZ753" s="15">
        <v>0</v>
      </c>
      <c r="CA753" s="15">
        <v>7541.2776689177554</v>
      </c>
      <c r="CB753" s="15">
        <v>108658.02552549601</v>
      </c>
      <c r="CC753" s="15">
        <v>0</v>
      </c>
      <c r="CD753" s="15">
        <v>0</v>
      </c>
      <c r="CE753" s="15">
        <v>108658.02552549601</v>
      </c>
      <c r="CF753" s="15">
        <v>921.26316747670057</v>
      </c>
      <c r="CG753" s="15">
        <v>0</v>
      </c>
      <c r="CH753" s="15">
        <v>0</v>
      </c>
      <c r="CI753" s="15">
        <v>921.26316747670057</v>
      </c>
      <c r="CJ753" s="15" t="s">
        <v>96</v>
      </c>
      <c r="CK753" s="15" t="s">
        <v>523</v>
      </c>
      <c r="CL753" s="15" t="s">
        <v>523</v>
      </c>
      <c r="CM753" s="15" t="s">
        <v>523</v>
      </c>
      <c r="CN753" s="15">
        <v>177.33309608606197</v>
      </c>
      <c r="CO753" s="15">
        <v>1451.6135721964458</v>
      </c>
      <c r="CP753" s="15">
        <v>20915.482960000001</v>
      </c>
      <c r="CQ753" s="15">
        <v>177.33309608606197</v>
      </c>
      <c r="CR753" s="14">
        <v>177.33309608606197</v>
      </c>
      <c r="CS753">
        <v>27.748618474668184</v>
      </c>
      <c r="CT753">
        <v>227.14469028376325</v>
      </c>
      <c r="CU753">
        <v>3272.8</v>
      </c>
      <c r="CV753">
        <v>27.748618474668184</v>
      </c>
      <c r="CW753">
        <v>27.748618474668184</v>
      </c>
      <c r="CX753">
        <v>4</v>
      </c>
      <c r="CY753" s="21">
        <f t="shared" si="11"/>
        <v>6.7828448972545065E-3</v>
      </c>
      <c r="CZ753" s="21" t="e">
        <f>VLOOKUP(F753,#REF!,12,0)</f>
        <v>#REF!</v>
      </c>
      <c r="DB753" s="16"/>
    </row>
    <row r="754" spans="1:106">
      <c r="A754" t="s">
        <v>1404</v>
      </c>
      <c r="B754" t="s">
        <v>1581</v>
      </c>
      <c r="C754" t="s">
        <v>2366</v>
      </c>
      <c r="D754" t="s">
        <v>2462</v>
      </c>
      <c r="E754" t="s">
        <v>1404</v>
      </c>
      <c r="F754" t="s">
        <v>1581</v>
      </c>
      <c r="I754" t="s">
        <v>1581</v>
      </c>
      <c r="J754" t="s">
        <v>523</v>
      </c>
      <c r="K754" t="s">
        <v>128</v>
      </c>
      <c r="L754" t="s">
        <v>89</v>
      </c>
      <c r="M754" t="s">
        <v>1406</v>
      </c>
      <c r="N754" t="s">
        <v>523</v>
      </c>
      <c r="O754">
        <v>48308</v>
      </c>
      <c r="P754">
        <v>44500</v>
      </c>
      <c r="Q754">
        <v>11</v>
      </c>
      <c r="R754" t="s">
        <v>262</v>
      </c>
      <c r="S754">
        <v>5225</v>
      </c>
      <c r="T754">
        <v>5225</v>
      </c>
      <c r="U754">
        <v>0</v>
      </c>
      <c r="V754">
        <v>0</v>
      </c>
      <c r="W754">
        <v>6.3906999999999998</v>
      </c>
      <c r="X754">
        <v>33391.407500000001</v>
      </c>
      <c r="Y754" s="14">
        <v>33391.407500000001</v>
      </c>
      <c r="Z754">
        <v>0</v>
      </c>
      <c r="AA754">
        <v>0</v>
      </c>
      <c r="AB754">
        <v>0</v>
      </c>
      <c r="AC754" t="s">
        <v>523</v>
      </c>
      <c r="AD754">
        <v>5</v>
      </c>
      <c r="AE754">
        <v>5</v>
      </c>
      <c r="AF754">
        <v>0</v>
      </c>
      <c r="AG754">
        <v>0</v>
      </c>
      <c r="AH754" t="s">
        <v>523</v>
      </c>
      <c r="AI754">
        <v>4</v>
      </c>
      <c r="AJ754">
        <v>4</v>
      </c>
      <c r="AL754">
        <v>4</v>
      </c>
      <c r="AM754" t="s">
        <v>95</v>
      </c>
      <c r="AN754">
        <v>0</v>
      </c>
      <c r="AO754" t="s">
        <v>95</v>
      </c>
      <c r="AP754" t="s">
        <v>95</v>
      </c>
      <c r="AQ754">
        <v>1</v>
      </c>
      <c r="AS754">
        <v>1</v>
      </c>
      <c r="AT754" t="s">
        <v>92</v>
      </c>
      <c r="AU754" t="s">
        <v>95</v>
      </c>
      <c r="AV754" t="s">
        <v>94</v>
      </c>
      <c r="AW754">
        <v>5225</v>
      </c>
      <c r="AX754">
        <v>0</v>
      </c>
      <c r="AY754">
        <v>1</v>
      </c>
      <c r="AZ754">
        <v>33391.407500000001</v>
      </c>
      <c r="BA754">
        <v>0</v>
      </c>
      <c r="BB754" t="s">
        <v>116</v>
      </c>
      <c r="BC754" t="s">
        <v>2366</v>
      </c>
      <c r="BD754">
        <v>226.48873797352087</v>
      </c>
      <c r="BE754">
        <v>0</v>
      </c>
      <c r="BF754">
        <v>0</v>
      </c>
      <c r="BG754">
        <v>226.48873797352087</v>
      </c>
      <c r="BH754">
        <v>1853.9919126684024</v>
      </c>
      <c r="BI754">
        <v>0</v>
      </c>
      <c r="BJ754">
        <v>0</v>
      </c>
      <c r="BK754">
        <v>1853.9919126684024</v>
      </c>
      <c r="BL754">
        <v>26713.126</v>
      </c>
      <c r="BM754">
        <v>0</v>
      </c>
      <c r="BN754">
        <v>0</v>
      </c>
      <c r="BO754">
        <v>26713.126</v>
      </c>
      <c r="BP754">
        <v>226.48873797352087</v>
      </c>
      <c r="BQ754">
        <v>0</v>
      </c>
      <c r="BR754">
        <v>0</v>
      </c>
      <c r="BS754" s="14">
        <v>226.48873797352087</v>
      </c>
      <c r="BT754" s="15">
        <v>1176.6316426462383</v>
      </c>
      <c r="BU754" s="15">
        <v>0</v>
      </c>
      <c r="BV754" s="15">
        <v>0</v>
      </c>
      <c r="BW754" s="15">
        <v>1176.6316426462383</v>
      </c>
      <c r="BX754" s="15">
        <v>9631.6733855036182</v>
      </c>
      <c r="BY754" s="15">
        <v>0</v>
      </c>
      <c r="BZ754" s="15">
        <v>0</v>
      </c>
      <c r="CA754" s="15">
        <v>9631.6733855036182</v>
      </c>
      <c r="CB754" s="15">
        <v>138777.36088260001</v>
      </c>
      <c r="CC754" s="15">
        <v>0</v>
      </c>
      <c r="CD754" s="15">
        <v>0</v>
      </c>
      <c r="CE754" s="15">
        <v>138777.36088260001</v>
      </c>
      <c r="CF754" s="15">
        <v>1176.6316426462383</v>
      </c>
      <c r="CG754" s="15">
        <v>0</v>
      </c>
      <c r="CH754" s="15">
        <v>0</v>
      </c>
      <c r="CI754" s="15">
        <v>1176.6316426462383</v>
      </c>
      <c r="CJ754" s="15" t="s">
        <v>96</v>
      </c>
      <c r="CK754" s="15" t="s">
        <v>523</v>
      </c>
      <c r="CL754" s="15" t="s">
        <v>523</v>
      </c>
      <c r="CM754" s="15" t="s">
        <v>523</v>
      </c>
      <c r="CN754" s="15">
        <v>226.48873797352087</v>
      </c>
      <c r="CO754" s="15">
        <v>1853.9919126684024</v>
      </c>
      <c r="CP754" s="15">
        <v>26713.126</v>
      </c>
      <c r="CQ754" s="15">
        <v>226.48873797352087</v>
      </c>
      <c r="CR754" s="14">
        <v>226.48873797352087</v>
      </c>
      <c r="CS754">
        <v>35.4403645881548</v>
      </c>
      <c r="CT754">
        <v>290.10779925022337</v>
      </c>
      <c r="CU754">
        <v>4180</v>
      </c>
      <c r="CV754">
        <v>35.4403645881548</v>
      </c>
      <c r="CW754">
        <v>35.4403645881548</v>
      </c>
      <c r="CX754">
        <v>4</v>
      </c>
      <c r="CY754" s="21">
        <f t="shared" si="11"/>
        <v>6.7828448972545065E-3</v>
      </c>
      <c r="CZ754" s="21" t="e">
        <f>VLOOKUP(F754,#REF!,12,0)</f>
        <v>#REF!</v>
      </c>
      <c r="DB754" s="16"/>
    </row>
    <row r="755" spans="1:106">
      <c r="A755" t="s">
        <v>1404</v>
      </c>
      <c r="B755" t="s">
        <v>1582</v>
      </c>
      <c r="C755" t="s">
        <v>2367</v>
      </c>
      <c r="D755" t="s">
        <v>2462</v>
      </c>
      <c r="E755" t="s">
        <v>1404</v>
      </c>
      <c r="F755" t="s">
        <v>1582</v>
      </c>
      <c r="I755" t="s">
        <v>1582</v>
      </c>
      <c r="J755" t="s">
        <v>523</v>
      </c>
      <c r="K755" t="s">
        <v>128</v>
      </c>
      <c r="L755" t="s">
        <v>89</v>
      </c>
      <c r="M755" t="s">
        <v>1406</v>
      </c>
      <c r="N755" t="s">
        <v>523</v>
      </c>
      <c r="O755">
        <v>48579</v>
      </c>
      <c r="P755">
        <v>44500</v>
      </c>
      <c r="Q755">
        <v>12</v>
      </c>
      <c r="R755" t="s">
        <v>262</v>
      </c>
      <c r="S755">
        <v>44800</v>
      </c>
      <c r="T755">
        <v>44800</v>
      </c>
      <c r="U755">
        <v>0</v>
      </c>
      <c r="V755">
        <v>0</v>
      </c>
      <c r="W755">
        <v>6.3906999999999998</v>
      </c>
      <c r="X755">
        <v>286303.35999999999</v>
      </c>
      <c r="Y755" s="14">
        <v>286303.35999999999</v>
      </c>
      <c r="Z755">
        <v>0</v>
      </c>
      <c r="AA755">
        <v>0</v>
      </c>
      <c r="AB755">
        <v>0</v>
      </c>
      <c r="AC755" t="s">
        <v>523</v>
      </c>
      <c r="AD755">
        <v>5</v>
      </c>
      <c r="AE755">
        <v>5</v>
      </c>
      <c r="AF755">
        <v>0</v>
      </c>
      <c r="AG755">
        <v>0</v>
      </c>
      <c r="AH755" t="s">
        <v>523</v>
      </c>
      <c r="AI755">
        <v>4</v>
      </c>
      <c r="AJ755">
        <v>4</v>
      </c>
      <c r="AL755">
        <v>4</v>
      </c>
      <c r="AM755" t="s">
        <v>95</v>
      </c>
      <c r="AN755">
        <v>0</v>
      </c>
      <c r="AO755" t="s">
        <v>95</v>
      </c>
      <c r="AP755" t="s">
        <v>95</v>
      </c>
      <c r="AQ755">
        <v>1</v>
      </c>
      <c r="AS755">
        <v>1</v>
      </c>
      <c r="AT755" t="s">
        <v>92</v>
      </c>
      <c r="AU755" t="s">
        <v>95</v>
      </c>
      <c r="AV755" t="s">
        <v>94</v>
      </c>
      <c r="AW755">
        <v>44800</v>
      </c>
      <c r="AX755">
        <v>0</v>
      </c>
      <c r="AY755">
        <v>1</v>
      </c>
      <c r="AZ755">
        <v>286303.35999999999</v>
      </c>
      <c r="BA755">
        <v>0</v>
      </c>
      <c r="BB755" t="s">
        <v>116</v>
      </c>
      <c r="BC755" t="s">
        <v>2367</v>
      </c>
      <c r="BD755">
        <v>1941.95128444282</v>
      </c>
      <c r="BE755">
        <v>0</v>
      </c>
      <c r="BF755">
        <v>0</v>
      </c>
      <c r="BG755">
        <v>1941.95128444282</v>
      </c>
      <c r="BH755">
        <v>17217.220568182947</v>
      </c>
      <c r="BI755">
        <v>0</v>
      </c>
      <c r="BJ755">
        <v>0</v>
      </c>
      <c r="BK755">
        <v>17217.220568182947</v>
      </c>
      <c r="BL755">
        <v>229042.68799999999</v>
      </c>
      <c r="BM755">
        <v>0</v>
      </c>
      <c r="BN755">
        <v>0</v>
      </c>
      <c r="BO755">
        <v>229042.68799999999</v>
      </c>
      <c r="BP755">
        <v>1941.95128444282</v>
      </c>
      <c r="BQ755">
        <v>0</v>
      </c>
      <c r="BR755">
        <v>0</v>
      </c>
      <c r="BS755" s="14">
        <v>1941.95128444282</v>
      </c>
      <c r="BT755" s="15">
        <v>10088.631117808894</v>
      </c>
      <c r="BU755" s="15">
        <v>0</v>
      </c>
      <c r="BV755" s="15">
        <v>0</v>
      </c>
      <c r="BW755" s="15">
        <v>10088.631117808894</v>
      </c>
      <c r="BX755" s="15">
        <v>89445.182573767233</v>
      </c>
      <c r="BY755" s="15">
        <v>0</v>
      </c>
      <c r="BZ755" s="15">
        <v>0</v>
      </c>
      <c r="CA755" s="15">
        <v>89445.182573767233</v>
      </c>
      <c r="CB755" s="15">
        <v>1189899.6684288001</v>
      </c>
      <c r="CC755" s="15">
        <v>0</v>
      </c>
      <c r="CD755" s="15">
        <v>0</v>
      </c>
      <c r="CE755" s="15">
        <v>1189899.6684288001</v>
      </c>
      <c r="CF755" s="15">
        <v>10088.631117808894</v>
      </c>
      <c r="CG755" s="15">
        <v>0</v>
      </c>
      <c r="CH755" s="15">
        <v>0</v>
      </c>
      <c r="CI755" s="15">
        <v>10088.631117808894</v>
      </c>
      <c r="CJ755" s="15" t="s">
        <v>96</v>
      </c>
      <c r="CK755" s="15" t="s">
        <v>523</v>
      </c>
      <c r="CL755" s="15" t="s">
        <v>523</v>
      </c>
      <c r="CM755" s="15" t="s">
        <v>523</v>
      </c>
      <c r="CN755" s="15">
        <v>1941.95128444282</v>
      </c>
      <c r="CO755" s="15">
        <v>17217.220568182947</v>
      </c>
      <c r="CP755" s="15">
        <v>229042.68799999999</v>
      </c>
      <c r="CQ755" s="15">
        <v>1941.95128444282</v>
      </c>
      <c r="CR755" s="14">
        <v>1941.95128444282</v>
      </c>
      <c r="CS755">
        <v>303.87145139700192</v>
      </c>
      <c r="CT755">
        <v>2694.1055859581811</v>
      </c>
      <c r="CU755">
        <v>35840</v>
      </c>
      <c r="CV755">
        <v>303.87145139700192</v>
      </c>
      <c r="CW755">
        <v>303.87145139700192</v>
      </c>
      <c r="CX755">
        <v>4</v>
      </c>
      <c r="CY755" s="21">
        <f t="shared" si="11"/>
        <v>6.7828448972545065E-3</v>
      </c>
      <c r="CZ755" s="21" t="e">
        <f>VLOOKUP(F755,#REF!,12,0)</f>
        <v>#REF!</v>
      </c>
      <c r="DB755" s="16"/>
    </row>
    <row r="756" spans="1:106">
      <c r="A756" t="s">
        <v>1404</v>
      </c>
      <c r="B756" t="s">
        <v>1583</v>
      </c>
      <c r="C756" t="s">
        <v>2368</v>
      </c>
      <c r="D756" t="s">
        <v>2462</v>
      </c>
      <c r="E756" t="s">
        <v>1404</v>
      </c>
      <c r="F756" t="s">
        <v>1583</v>
      </c>
      <c r="I756" t="s">
        <v>1583</v>
      </c>
      <c r="J756" t="s">
        <v>523</v>
      </c>
      <c r="K756" t="s">
        <v>128</v>
      </c>
      <c r="L756" t="s">
        <v>89</v>
      </c>
      <c r="M756" t="s">
        <v>1406</v>
      </c>
      <c r="N756" t="s">
        <v>523</v>
      </c>
      <c r="O756">
        <v>48180</v>
      </c>
      <c r="P756">
        <v>44500</v>
      </c>
      <c r="Q756">
        <v>11</v>
      </c>
      <c r="R756" t="s">
        <v>262</v>
      </c>
      <c r="S756">
        <v>54295.02</v>
      </c>
      <c r="T756">
        <v>54295.02</v>
      </c>
      <c r="U756">
        <v>0</v>
      </c>
      <c r="V756">
        <v>0</v>
      </c>
      <c r="W756">
        <v>6.3906999999999998</v>
      </c>
      <c r="X756">
        <v>346983.18431399995</v>
      </c>
      <c r="Y756" s="14">
        <v>346983.18431399995</v>
      </c>
      <c r="Z756">
        <v>0</v>
      </c>
      <c r="AA756">
        <v>0</v>
      </c>
      <c r="AB756">
        <v>0</v>
      </c>
      <c r="AC756" t="s">
        <v>523</v>
      </c>
      <c r="AD756">
        <v>5</v>
      </c>
      <c r="AE756">
        <v>5</v>
      </c>
      <c r="AF756">
        <v>0</v>
      </c>
      <c r="AG756">
        <v>0</v>
      </c>
      <c r="AH756" t="s">
        <v>523</v>
      </c>
      <c r="AI756">
        <v>4</v>
      </c>
      <c r="AJ756">
        <v>4</v>
      </c>
      <c r="AL756">
        <v>4</v>
      </c>
      <c r="AM756" t="s">
        <v>95</v>
      </c>
      <c r="AN756">
        <v>0</v>
      </c>
      <c r="AO756" t="s">
        <v>95</v>
      </c>
      <c r="AP756" t="s">
        <v>95</v>
      </c>
      <c r="AQ756">
        <v>1</v>
      </c>
      <c r="AS756">
        <v>1</v>
      </c>
      <c r="AT756" t="s">
        <v>92</v>
      </c>
      <c r="AU756" t="s">
        <v>95</v>
      </c>
      <c r="AV756" t="s">
        <v>94</v>
      </c>
      <c r="AW756">
        <v>54295.02</v>
      </c>
      <c r="AX756">
        <v>0</v>
      </c>
      <c r="AY756">
        <v>1</v>
      </c>
      <c r="AZ756">
        <v>346983.18431399995</v>
      </c>
      <c r="BA756">
        <v>0</v>
      </c>
      <c r="BB756" t="s">
        <v>116</v>
      </c>
      <c r="BC756" t="s">
        <v>2368</v>
      </c>
      <c r="BD756">
        <v>2353.5331211573343</v>
      </c>
      <c r="BE756">
        <v>0</v>
      </c>
      <c r="BF756">
        <v>0</v>
      </c>
      <c r="BG756">
        <v>2353.5331211573343</v>
      </c>
      <c r="BH756">
        <v>19265.55559390796</v>
      </c>
      <c r="BI756">
        <v>0</v>
      </c>
      <c r="BJ756">
        <v>0</v>
      </c>
      <c r="BK756">
        <v>19265.55559390796</v>
      </c>
      <c r="BL756">
        <v>277586.54745119996</v>
      </c>
      <c r="BM756">
        <v>0</v>
      </c>
      <c r="BN756">
        <v>0</v>
      </c>
      <c r="BO756">
        <v>277586.54745119996</v>
      </c>
      <c r="BP756">
        <v>2353.5331211573343</v>
      </c>
      <c r="BQ756">
        <v>0</v>
      </c>
      <c r="BR756">
        <v>0</v>
      </c>
      <c r="BS756" s="14">
        <v>2353.5331211573343</v>
      </c>
      <c r="BT756" s="15">
        <v>12226.839917724468</v>
      </c>
      <c r="BU756" s="15">
        <v>0</v>
      </c>
      <c r="BV756" s="15">
        <v>0</v>
      </c>
      <c r="BW756" s="15">
        <v>12226.839917724468</v>
      </c>
      <c r="BX756" s="15">
        <v>100086.48786591124</v>
      </c>
      <c r="BY756" s="15">
        <v>0</v>
      </c>
      <c r="BZ756" s="15">
        <v>0</v>
      </c>
      <c r="CA756" s="15">
        <v>100086.48786591124</v>
      </c>
      <c r="CB756" s="15">
        <v>1442089.8726637289</v>
      </c>
      <c r="CC756" s="15">
        <v>0</v>
      </c>
      <c r="CD756" s="15">
        <v>0</v>
      </c>
      <c r="CE756" s="15">
        <v>1442089.8726637289</v>
      </c>
      <c r="CF756" s="15">
        <v>12226.839917724468</v>
      </c>
      <c r="CG756" s="15">
        <v>0</v>
      </c>
      <c r="CH756" s="15">
        <v>0</v>
      </c>
      <c r="CI756" s="15">
        <v>12226.839917724468</v>
      </c>
      <c r="CJ756" s="15" t="s">
        <v>96</v>
      </c>
      <c r="CK756" s="15" t="s">
        <v>523</v>
      </c>
      <c r="CL756" s="15" t="s">
        <v>523</v>
      </c>
      <c r="CM756" s="15" t="s">
        <v>523</v>
      </c>
      <c r="CN756" s="15">
        <v>2353.5331211573343</v>
      </c>
      <c r="CO756" s="15">
        <v>19265.55559390796</v>
      </c>
      <c r="CP756" s="15">
        <v>277586.54745119996</v>
      </c>
      <c r="CQ756" s="15">
        <v>2353.5331211573343</v>
      </c>
      <c r="CR756" s="14">
        <v>2353.5331211573343</v>
      </c>
      <c r="CS756">
        <v>368.2746993533313</v>
      </c>
      <c r="CT756">
        <v>3014.623686592699</v>
      </c>
      <c r="CU756">
        <v>43436.015999999996</v>
      </c>
      <c r="CV756">
        <v>368.2746993533313</v>
      </c>
      <c r="CW756">
        <v>368.2746993533313</v>
      </c>
      <c r="CX756">
        <v>4</v>
      </c>
      <c r="CY756" s="21">
        <f t="shared" si="11"/>
        <v>6.7828448972545056E-3</v>
      </c>
      <c r="CZ756" s="21" t="e">
        <f>VLOOKUP(F756,#REF!,12,0)</f>
        <v>#REF!</v>
      </c>
      <c r="DB756" s="16"/>
    </row>
    <row r="757" spans="1:106">
      <c r="A757" t="s">
        <v>1404</v>
      </c>
      <c r="B757" t="s">
        <v>1584</v>
      </c>
      <c r="C757" t="s">
        <v>2369</v>
      </c>
      <c r="D757" t="s">
        <v>2462</v>
      </c>
      <c r="E757" t="s">
        <v>1404</v>
      </c>
      <c r="F757" t="s">
        <v>1584</v>
      </c>
      <c r="I757" t="s">
        <v>1584</v>
      </c>
      <c r="J757" t="s">
        <v>523</v>
      </c>
      <c r="K757" t="s">
        <v>128</v>
      </c>
      <c r="L757" t="s">
        <v>89</v>
      </c>
      <c r="M757" t="s">
        <v>1406</v>
      </c>
      <c r="N757" t="s">
        <v>523</v>
      </c>
      <c r="O757">
        <v>48180</v>
      </c>
      <c r="P757">
        <v>44500</v>
      </c>
      <c r="Q757">
        <v>11</v>
      </c>
      <c r="R757" t="s">
        <v>262</v>
      </c>
      <c r="S757">
        <v>15073.71</v>
      </c>
      <c r="T757">
        <v>15073.71</v>
      </c>
      <c r="U757">
        <v>0</v>
      </c>
      <c r="V757">
        <v>0</v>
      </c>
      <c r="W757">
        <v>6.3906999999999998</v>
      </c>
      <c r="X757">
        <v>96331.558496999991</v>
      </c>
      <c r="Y757" s="14">
        <v>96331.558496999991</v>
      </c>
      <c r="Z757">
        <v>0</v>
      </c>
      <c r="AA757">
        <v>0</v>
      </c>
      <c r="AB757">
        <v>0</v>
      </c>
      <c r="AC757" t="s">
        <v>523</v>
      </c>
      <c r="AD757">
        <v>5</v>
      </c>
      <c r="AE757">
        <v>5</v>
      </c>
      <c r="AF757">
        <v>0</v>
      </c>
      <c r="AG757">
        <v>0</v>
      </c>
      <c r="AH757" t="s">
        <v>523</v>
      </c>
      <c r="AI757">
        <v>4</v>
      </c>
      <c r="AJ757">
        <v>4</v>
      </c>
      <c r="AL757">
        <v>4</v>
      </c>
      <c r="AM757" t="s">
        <v>95</v>
      </c>
      <c r="AN757">
        <v>0</v>
      </c>
      <c r="AO757" t="s">
        <v>95</v>
      </c>
      <c r="AP757" t="s">
        <v>95</v>
      </c>
      <c r="AQ757">
        <v>1</v>
      </c>
      <c r="AS757">
        <v>1</v>
      </c>
      <c r="AT757" t="s">
        <v>92</v>
      </c>
      <c r="AU757" t="s">
        <v>95</v>
      </c>
      <c r="AV757" t="s">
        <v>94</v>
      </c>
      <c r="AW757">
        <v>15073.71</v>
      </c>
      <c r="AX757">
        <v>0</v>
      </c>
      <c r="AY757">
        <v>1</v>
      </c>
      <c r="AZ757">
        <v>96331.558496999991</v>
      </c>
      <c r="BA757">
        <v>0</v>
      </c>
      <c r="BB757" t="s">
        <v>116</v>
      </c>
      <c r="BC757" t="s">
        <v>2369</v>
      </c>
      <c r="BD757">
        <v>653.40201999595047</v>
      </c>
      <c r="BE757">
        <v>0</v>
      </c>
      <c r="BF757">
        <v>0</v>
      </c>
      <c r="BG757">
        <v>653.40201999595047</v>
      </c>
      <c r="BH757">
        <v>5348.6194131882912</v>
      </c>
      <c r="BI757">
        <v>0</v>
      </c>
      <c r="BJ757">
        <v>0</v>
      </c>
      <c r="BK757">
        <v>5348.6194131882912</v>
      </c>
      <c r="BL757">
        <v>77065.246797600004</v>
      </c>
      <c r="BM757">
        <v>0</v>
      </c>
      <c r="BN757">
        <v>0</v>
      </c>
      <c r="BO757">
        <v>77065.246797600004</v>
      </c>
      <c r="BP757">
        <v>653.40201999595047</v>
      </c>
      <c r="BQ757">
        <v>0</v>
      </c>
      <c r="BR757">
        <v>0</v>
      </c>
      <c r="BS757" s="14">
        <v>653.40201999595047</v>
      </c>
      <c r="BT757" s="15">
        <v>3394.4888340809625</v>
      </c>
      <c r="BU757" s="15">
        <v>0</v>
      </c>
      <c r="BV757" s="15">
        <v>0</v>
      </c>
      <c r="BW757" s="15">
        <v>3394.4888340809625</v>
      </c>
      <c r="BX757" s="15">
        <v>27786.612713454491</v>
      </c>
      <c r="BY757" s="15">
        <v>0</v>
      </c>
      <c r="BZ757" s="15">
        <v>0</v>
      </c>
      <c r="CA757" s="15">
        <v>27786.612713454491</v>
      </c>
      <c r="CB757" s="15">
        <v>400361.66363821179</v>
      </c>
      <c r="CC757" s="15">
        <v>0</v>
      </c>
      <c r="CD757" s="15">
        <v>0</v>
      </c>
      <c r="CE757" s="15">
        <v>400361.66363821179</v>
      </c>
      <c r="CF757" s="15">
        <v>3394.4888340809625</v>
      </c>
      <c r="CG757" s="15">
        <v>0</v>
      </c>
      <c r="CH757" s="15">
        <v>0</v>
      </c>
      <c r="CI757" s="15">
        <v>3394.4888340809625</v>
      </c>
      <c r="CJ757" s="15" t="s">
        <v>96</v>
      </c>
      <c r="CK757" s="15" t="s">
        <v>523</v>
      </c>
      <c r="CL757" s="15" t="s">
        <v>523</v>
      </c>
      <c r="CM757" s="15" t="s">
        <v>523</v>
      </c>
      <c r="CN757" s="15">
        <v>653.40201999595047</v>
      </c>
      <c r="CO757" s="15">
        <v>5348.6194131882912</v>
      </c>
      <c r="CP757" s="15">
        <v>77065.246797600004</v>
      </c>
      <c r="CQ757" s="15">
        <v>653.40201999595047</v>
      </c>
      <c r="CR757" s="14">
        <v>653.40201999595047</v>
      </c>
      <c r="CS757">
        <v>102.24263695619423</v>
      </c>
      <c r="CT757">
        <v>836.9379587820257</v>
      </c>
      <c r="CU757">
        <v>12058.968000000001</v>
      </c>
      <c r="CV757">
        <v>102.24263695619423</v>
      </c>
      <c r="CW757">
        <v>102.24263695619423</v>
      </c>
      <c r="CX757">
        <v>4</v>
      </c>
      <c r="CY757" s="21">
        <f t="shared" si="11"/>
        <v>6.7828448972545074E-3</v>
      </c>
      <c r="CZ757" s="21" t="e">
        <f>VLOOKUP(F757,#REF!,12,0)</f>
        <v>#REF!</v>
      </c>
      <c r="DB757" s="16"/>
    </row>
    <row r="758" spans="1:106">
      <c r="A758" t="s">
        <v>1404</v>
      </c>
      <c r="B758" t="s">
        <v>1585</v>
      </c>
      <c r="C758" t="s">
        <v>2370</v>
      </c>
      <c r="D758" t="s">
        <v>2462</v>
      </c>
      <c r="E758" t="s">
        <v>1404</v>
      </c>
      <c r="F758" t="s">
        <v>1585</v>
      </c>
      <c r="I758" t="s">
        <v>1585</v>
      </c>
      <c r="J758" t="s">
        <v>523</v>
      </c>
      <c r="K758" t="s">
        <v>128</v>
      </c>
      <c r="L758" t="s">
        <v>89</v>
      </c>
      <c r="M758" t="s">
        <v>1406</v>
      </c>
      <c r="N758" t="s">
        <v>523</v>
      </c>
      <c r="O758">
        <v>48816</v>
      </c>
      <c r="P758">
        <v>44500</v>
      </c>
      <c r="Q758">
        <v>12</v>
      </c>
      <c r="R758" t="s">
        <v>262</v>
      </c>
      <c r="S758">
        <v>29682.17</v>
      </c>
      <c r="T758">
        <v>29682.17</v>
      </c>
      <c r="U758">
        <v>0</v>
      </c>
      <c r="V758">
        <v>0</v>
      </c>
      <c r="W758">
        <v>6.3906999999999998</v>
      </c>
      <c r="X758">
        <v>189689.84381899997</v>
      </c>
      <c r="Y758" s="14">
        <v>189689.84381899997</v>
      </c>
      <c r="Z758">
        <v>0</v>
      </c>
      <c r="AA758">
        <v>0</v>
      </c>
      <c r="AB758">
        <v>0</v>
      </c>
      <c r="AC758" t="s">
        <v>523</v>
      </c>
      <c r="AD758">
        <v>5</v>
      </c>
      <c r="AE758">
        <v>5</v>
      </c>
      <c r="AF758">
        <v>0</v>
      </c>
      <c r="AG758">
        <v>0</v>
      </c>
      <c r="AH758" t="s">
        <v>523</v>
      </c>
      <c r="AI758">
        <v>4</v>
      </c>
      <c r="AJ758">
        <v>4</v>
      </c>
      <c r="AL758">
        <v>4</v>
      </c>
      <c r="AM758" t="s">
        <v>95</v>
      </c>
      <c r="AN758">
        <v>0</v>
      </c>
      <c r="AO758" t="s">
        <v>95</v>
      </c>
      <c r="AP758" t="s">
        <v>95</v>
      </c>
      <c r="AQ758">
        <v>1</v>
      </c>
      <c r="AS758">
        <v>1</v>
      </c>
      <c r="AT758" t="s">
        <v>92</v>
      </c>
      <c r="AU758" t="s">
        <v>95</v>
      </c>
      <c r="AV758" t="s">
        <v>94</v>
      </c>
      <c r="AW758">
        <v>29682.17</v>
      </c>
      <c r="AX758">
        <v>0</v>
      </c>
      <c r="AY758">
        <v>1</v>
      </c>
      <c r="AZ758">
        <v>189689.84381899997</v>
      </c>
      <c r="BA758">
        <v>0</v>
      </c>
      <c r="BB758" t="s">
        <v>116</v>
      </c>
      <c r="BC758" t="s">
        <v>2370</v>
      </c>
      <c r="BD758">
        <v>1286.6367892087083</v>
      </c>
      <c r="BE758">
        <v>0</v>
      </c>
      <c r="BF758">
        <v>0</v>
      </c>
      <c r="BG758">
        <v>1286.6367892087083</v>
      </c>
      <c r="BH758">
        <v>11407.242585542472</v>
      </c>
      <c r="BI758">
        <v>0</v>
      </c>
      <c r="BJ758">
        <v>0</v>
      </c>
      <c r="BK758">
        <v>11407.242585542472</v>
      </c>
      <c r="BL758">
        <v>151751.87505519995</v>
      </c>
      <c r="BM758">
        <v>0</v>
      </c>
      <c r="BN758">
        <v>0</v>
      </c>
      <c r="BO758">
        <v>151751.87505519995</v>
      </c>
      <c r="BP758">
        <v>1286.6367892087083</v>
      </c>
      <c r="BQ758">
        <v>0</v>
      </c>
      <c r="BR758">
        <v>0</v>
      </c>
      <c r="BS758" s="14">
        <v>1286.6367892087083</v>
      </c>
      <c r="BT758" s="15">
        <v>6684.2067836181604</v>
      </c>
      <c r="BU758" s="15">
        <v>0</v>
      </c>
      <c r="BV758" s="15">
        <v>0</v>
      </c>
      <c r="BW758" s="15">
        <v>6684.2067836181604</v>
      </c>
      <c r="BX758" s="15">
        <v>59261.765956151692</v>
      </c>
      <c r="BY758" s="15">
        <v>0</v>
      </c>
      <c r="BZ758" s="15">
        <v>0</v>
      </c>
      <c r="CA758" s="15">
        <v>59261.765956151692</v>
      </c>
      <c r="CB758" s="15">
        <v>788366.16609926929</v>
      </c>
      <c r="CC758" s="15">
        <v>0</v>
      </c>
      <c r="CD758" s="15">
        <v>0</v>
      </c>
      <c r="CE758" s="15">
        <v>788366.16609926929</v>
      </c>
      <c r="CF758" s="15">
        <v>6684.2067836181604</v>
      </c>
      <c r="CG758" s="15">
        <v>0</v>
      </c>
      <c r="CH758" s="15">
        <v>0</v>
      </c>
      <c r="CI758" s="15">
        <v>6684.2067836181604</v>
      </c>
      <c r="CJ758" s="15" t="s">
        <v>96</v>
      </c>
      <c r="CK758" s="15" t="s">
        <v>523</v>
      </c>
      <c r="CL758" s="15" t="s">
        <v>523</v>
      </c>
      <c r="CM758" s="15" t="s">
        <v>523</v>
      </c>
      <c r="CN758" s="15">
        <v>1286.6367892087083</v>
      </c>
      <c r="CO758" s="15">
        <v>11407.242585542472</v>
      </c>
      <c r="CP758" s="15">
        <v>151751.87505519995</v>
      </c>
      <c r="CQ758" s="15">
        <v>1286.6367892087083</v>
      </c>
      <c r="CR758" s="14">
        <v>1286.6367892087083</v>
      </c>
      <c r="CS758">
        <v>201.32955532394078</v>
      </c>
      <c r="CT758">
        <v>1784.9754464366144</v>
      </c>
      <c r="CU758">
        <v>23745.735999999994</v>
      </c>
      <c r="CV758">
        <v>201.32955532394078</v>
      </c>
      <c r="CW758">
        <v>201.32955532394078</v>
      </c>
      <c r="CX758">
        <v>4</v>
      </c>
      <c r="CY758" s="21">
        <f t="shared" si="11"/>
        <v>6.7828448972545065E-3</v>
      </c>
      <c r="CZ758" s="21" t="e">
        <f>VLOOKUP(F758,#REF!,12,0)</f>
        <v>#REF!</v>
      </c>
      <c r="DB758" s="16"/>
    </row>
    <row r="759" spans="1:106">
      <c r="A759" t="s">
        <v>1404</v>
      </c>
      <c r="B759" t="s">
        <v>1586</v>
      </c>
      <c r="C759" t="s">
        <v>2371</v>
      </c>
      <c r="D759" t="s">
        <v>2462</v>
      </c>
      <c r="E759" t="s">
        <v>1404</v>
      </c>
      <c r="F759" t="s">
        <v>1586</v>
      </c>
      <c r="I759" t="s">
        <v>1586</v>
      </c>
      <c r="J759" t="s">
        <v>523</v>
      </c>
      <c r="K759" t="s">
        <v>128</v>
      </c>
      <c r="L759" t="s">
        <v>89</v>
      </c>
      <c r="M759" t="s">
        <v>1406</v>
      </c>
      <c r="N759" t="s">
        <v>523</v>
      </c>
      <c r="O759">
        <v>48356</v>
      </c>
      <c r="P759">
        <v>44500</v>
      </c>
      <c r="Q759">
        <v>11</v>
      </c>
      <c r="R759" t="s">
        <v>262</v>
      </c>
      <c r="S759">
        <v>115500</v>
      </c>
      <c r="T759">
        <v>115500</v>
      </c>
      <c r="U759">
        <v>0</v>
      </c>
      <c r="V759">
        <v>0</v>
      </c>
      <c r="W759">
        <v>6.3906999999999998</v>
      </c>
      <c r="X759">
        <v>738125.85</v>
      </c>
      <c r="Y759" s="14">
        <v>738125.85</v>
      </c>
      <c r="Z759">
        <v>0</v>
      </c>
      <c r="AA759">
        <v>0</v>
      </c>
      <c r="AB759">
        <v>0</v>
      </c>
      <c r="AC759" t="s">
        <v>523</v>
      </c>
      <c r="AD759">
        <v>5</v>
      </c>
      <c r="AE759">
        <v>5</v>
      </c>
      <c r="AF759">
        <v>0</v>
      </c>
      <c r="AG759">
        <v>0</v>
      </c>
      <c r="AH759" t="s">
        <v>523</v>
      </c>
      <c r="AI759">
        <v>4</v>
      </c>
      <c r="AJ759">
        <v>4</v>
      </c>
      <c r="AL759">
        <v>4</v>
      </c>
      <c r="AM759" t="s">
        <v>95</v>
      </c>
      <c r="AN759">
        <v>0</v>
      </c>
      <c r="AO759" t="s">
        <v>95</v>
      </c>
      <c r="AP759" t="s">
        <v>95</v>
      </c>
      <c r="AQ759">
        <v>1</v>
      </c>
      <c r="AS759">
        <v>1</v>
      </c>
      <c r="AT759" t="s">
        <v>92</v>
      </c>
      <c r="AU759" t="s">
        <v>95</v>
      </c>
      <c r="AV759" t="s">
        <v>94</v>
      </c>
      <c r="AW759">
        <v>115500</v>
      </c>
      <c r="AX759">
        <v>0</v>
      </c>
      <c r="AY759">
        <v>1</v>
      </c>
      <c r="AZ759">
        <v>738125.85</v>
      </c>
      <c r="BA759">
        <v>0</v>
      </c>
      <c r="BB759" t="s">
        <v>116</v>
      </c>
      <c r="BC759" t="s">
        <v>2371</v>
      </c>
      <c r="BD759">
        <v>5006.5931552041448</v>
      </c>
      <c r="BE759">
        <v>0</v>
      </c>
      <c r="BF759">
        <v>0</v>
      </c>
      <c r="BG759">
        <v>5006.5931552041448</v>
      </c>
      <c r="BH759">
        <v>40982.979122143632</v>
      </c>
      <c r="BI759">
        <v>0</v>
      </c>
      <c r="BJ759">
        <v>0</v>
      </c>
      <c r="BK759">
        <v>40982.979122143632</v>
      </c>
      <c r="BL759">
        <v>590500.68000000005</v>
      </c>
      <c r="BM759">
        <v>0</v>
      </c>
      <c r="BN759">
        <v>0</v>
      </c>
      <c r="BO759">
        <v>590500.68000000005</v>
      </c>
      <c r="BP759">
        <v>5006.5931552041448</v>
      </c>
      <c r="BQ759">
        <v>0</v>
      </c>
      <c r="BR759">
        <v>0</v>
      </c>
      <c r="BS759" s="14">
        <v>5006.5931552041448</v>
      </c>
      <c r="BT759" s="15">
        <v>26009.752100601054</v>
      </c>
      <c r="BU759" s="15">
        <v>0</v>
      </c>
      <c r="BV759" s="15">
        <v>0</v>
      </c>
      <c r="BW759" s="15">
        <v>26009.752100601054</v>
      </c>
      <c r="BX759" s="15">
        <v>212910.67483744837</v>
      </c>
      <c r="BY759" s="15">
        <v>0</v>
      </c>
      <c r="BZ759" s="15">
        <v>0</v>
      </c>
      <c r="CA759" s="15">
        <v>212910.67483744837</v>
      </c>
      <c r="CB759" s="15">
        <v>3067710.0826680004</v>
      </c>
      <c r="CC759" s="15">
        <v>0</v>
      </c>
      <c r="CD759" s="15">
        <v>0</v>
      </c>
      <c r="CE759" s="15">
        <v>3067710.0826680004</v>
      </c>
      <c r="CF759" s="15">
        <v>26009.752100601054</v>
      </c>
      <c r="CG759" s="15">
        <v>0</v>
      </c>
      <c r="CH759" s="15">
        <v>0</v>
      </c>
      <c r="CI759" s="15">
        <v>26009.752100601054</v>
      </c>
      <c r="CJ759" s="15" t="s">
        <v>96</v>
      </c>
      <c r="CK759" s="15" t="s">
        <v>523</v>
      </c>
      <c r="CL759" s="15" t="s">
        <v>523</v>
      </c>
      <c r="CM759" s="15" t="s">
        <v>523</v>
      </c>
      <c r="CN759" s="15">
        <v>5006.5931552041448</v>
      </c>
      <c r="CO759" s="15">
        <v>40982.979122143632</v>
      </c>
      <c r="CP759" s="15">
        <v>590500.68000000005</v>
      </c>
      <c r="CQ759" s="15">
        <v>5006.5931552041448</v>
      </c>
      <c r="CR759" s="14">
        <v>5006.5931552041448</v>
      </c>
      <c r="CS759">
        <v>783.41858563289543</v>
      </c>
      <c r="CT759">
        <v>6412.9092465838849</v>
      </c>
      <c r="CU759">
        <v>92400.000000000015</v>
      </c>
      <c r="CV759">
        <v>783.41858563289543</v>
      </c>
      <c r="CW759">
        <v>783.41858563289543</v>
      </c>
      <c r="CX759">
        <v>4</v>
      </c>
      <c r="CY759" s="21">
        <f t="shared" si="11"/>
        <v>6.7828448972545056E-3</v>
      </c>
      <c r="CZ759" s="21" t="e">
        <f>VLOOKUP(F759,#REF!,12,0)</f>
        <v>#REF!</v>
      </c>
      <c r="DB759" s="16"/>
    </row>
    <row r="760" spans="1:106">
      <c r="A760" t="s">
        <v>1404</v>
      </c>
      <c r="B760" t="s">
        <v>1587</v>
      </c>
      <c r="C760" t="s">
        <v>2372</v>
      </c>
      <c r="D760" t="s">
        <v>2462</v>
      </c>
      <c r="E760" t="s">
        <v>1404</v>
      </c>
      <c r="F760" t="s">
        <v>1587</v>
      </c>
      <c r="I760" t="s">
        <v>1587</v>
      </c>
      <c r="J760" t="s">
        <v>523</v>
      </c>
      <c r="K760" t="s">
        <v>128</v>
      </c>
      <c r="L760" t="s">
        <v>89</v>
      </c>
      <c r="M760" t="s">
        <v>1406</v>
      </c>
      <c r="N760" t="s">
        <v>523</v>
      </c>
      <c r="O760">
        <v>48690</v>
      </c>
      <c r="P760">
        <v>44500</v>
      </c>
      <c r="Q760">
        <v>12</v>
      </c>
      <c r="R760" t="s">
        <v>262</v>
      </c>
      <c r="S760">
        <v>31156.94</v>
      </c>
      <c r="T760">
        <v>31156.94</v>
      </c>
      <c r="U760">
        <v>0</v>
      </c>
      <c r="V760">
        <v>0</v>
      </c>
      <c r="W760">
        <v>6.3906999999999998</v>
      </c>
      <c r="X760">
        <v>199114.65645799998</v>
      </c>
      <c r="Y760" s="14">
        <v>199114.65645799998</v>
      </c>
      <c r="Z760">
        <v>0</v>
      </c>
      <c r="AA760">
        <v>0</v>
      </c>
      <c r="AB760">
        <v>0</v>
      </c>
      <c r="AC760" t="s">
        <v>523</v>
      </c>
      <c r="AD760">
        <v>5</v>
      </c>
      <c r="AE760">
        <v>5</v>
      </c>
      <c r="AF760">
        <v>0</v>
      </c>
      <c r="AG760">
        <v>0</v>
      </c>
      <c r="AH760" t="s">
        <v>523</v>
      </c>
      <c r="AI760">
        <v>4</v>
      </c>
      <c r="AJ760">
        <v>4</v>
      </c>
      <c r="AL760">
        <v>4</v>
      </c>
      <c r="AM760" t="s">
        <v>95</v>
      </c>
      <c r="AN760">
        <v>0</v>
      </c>
      <c r="AO760" t="s">
        <v>95</v>
      </c>
      <c r="AP760" t="s">
        <v>95</v>
      </c>
      <c r="AQ760">
        <v>1</v>
      </c>
      <c r="AS760">
        <v>1</v>
      </c>
      <c r="AT760" t="s">
        <v>92</v>
      </c>
      <c r="AU760" t="s">
        <v>95</v>
      </c>
      <c r="AV760" t="s">
        <v>94</v>
      </c>
      <c r="AW760">
        <v>31156.94</v>
      </c>
      <c r="AX760">
        <v>0</v>
      </c>
      <c r="AY760">
        <v>1</v>
      </c>
      <c r="AZ760">
        <v>199114.65645799998</v>
      </c>
      <c r="BA760">
        <v>0</v>
      </c>
      <c r="BB760" t="s">
        <v>116</v>
      </c>
      <c r="BC760" t="s">
        <v>2372</v>
      </c>
      <c r="BD760">
        <v>1350.5638315247293</v>
      </c>
      <c r="BE760">
        <v>0</v>
      </c>
      <c r="BF760">
        <v>0</v>
      </c>
      <c r="BG760">
        <v>1350.5638315247293</v>
      </c>
      <c r="BH760">
        <v>11974.015808250944</v>
      </c>
      <c r="BI760">
        <v>0</v>
      </c>
      <c r="BJ760">
        <v>0</v>
      </c>
      <c r="BK760">
        <v>11974.015808250944</v>
      </c>
      <c r="BL760">
        <v>159291.72516639999</v>
      </c>
      <c r="BM760">
        <v>0</v>
      </c>
      <c r="BN760">
        <v>0</v>
      </c>
      <c r="BO760">
        <v>159291.72516639999</v>
      </c>
      <c r="BP760">
        <v>1350.5638315247293</v>
      </c>
      <c r="BQ760">
        <v>0</v>
      </c>
      <c r="BR760">
        <v>0</v>
      </c>
      <c r="BS760" s="14">
        <v>1350.5638315247293</v>
      </c>
      <c r="BT760" s="15">
        <v>7016.3141611541214</v>
      </c>
      <c r="BU760" s="15">
        <v>0</v>
      </c>
      <c r="BV760" s="15">
        <v>0</v>
      </c>
      <c r="BW760" s="15">
        <v>7016.3141611541214</v>
      </c>
      <c r="BX760" s="15">
        <v>62206.209525444479</v>
      </c>
      <c r="BY760" s="15">
        <v>0</v>
      </c>
      <c r="BZ760" s="15">
        <v>0</v>
      </c>
      <c r="CA760" s="15">
        <v>62206.209525444479</v>
      </c>
      <c r="CB760" s="15">
        <v>827536.4414119646</v>
      </c>
      <c r="CC760" s="15">
        <v>0</v>
      </c>
      <c r="CD760" s="15">
        <v>0</v>
      </c>
      <c r="CE760" s="15">
        <v>827536.4414119646</v>
      </c>
      <c r="CF760" s="15">
        <v>7016.3141611541214</v>
      </c>
      <c r="CG760" s="15">
        <v>0</v>
      </c>
      <c r="CH760" s="15">
        <v>0</v>
      </c>
      <c r="CI760" s="15">
        <v>7016.3141611541214</v>
      </c>
      <c r="CJ760" s="15" t="s">
        <v>96</v>
      </c>
      <c r="CK760" s="15" t="s">
        <v>523</v>
      </c>
      <c r="CL760" s="15" t="s">
        <v>523</v>
      </c>
      <c r="CM760" s="15" t="s">
        <v>523</v>
      </c>
      <c r="CN760" s="15">
        <v>1350.5638315247293</v>
      </c>
      <c r="CO760" s="15">
        <v>11974.015808250944</v>
      </c>
      <c r="CP760" s="15">
        <v>159291.72516639999</v>
      </c>
      <c r="CQ760" s="15">
        <v>1350.5638315247293</v>
      </c>
      <c r="CR760" s="14">
        <v>1350.5638315247293</v>
      </c>
      <c r="CS760">
        <v>211.3326914930648</v>
      </c>
      <c r="CT760">
        <v>1873.6626360572307</v>
      </c>
      <c r="CU760">
        <v>24925.552</v>
      </c>
      <c r="CV760">
        <v>211.3326914930648</v>
      </c>
      <c r="CW760">
        <v>211.3326914930648</v>
      </c>
      <c r="CX760">
        <v>4</v>
      </c>
      <c r="CY760" s="21">
        <f t="shared" si="11"/>
        <v>6.7828448972545065E-3</v>
      </c>
      <c r="CZ760" s="21" t="e">
        <f>VLOOKUP(F760,#REF!,12,0)</f>
        <v>#REF!</v>
      </c>
      <c r="DB760" s="16"/>
    </row>
    <row r="761" spans="1:106">
      <c r="A761" t="s">
        <v>1404</v>
      </c>
      <c r="B761" t="s">
        <v>1588</v>
      </c>
      <c r="C761" t="s">
        <v>2373</v>
      </c>
      <c r="D761" t="s">
        <v>2462</v>
      </c>
      <c r="E761" t="s">
        <v>1404</v>
      </c>
      <c r="F761" t="s">
        <v>1588</v>
      </c>
      <c r="I761" t="s">
        <v>1588</v>
      </c>
      <c r="J761" t="s">
        <v>523</v>
      </c>
      <c r="K761" t="s">
        <v>128</v>
      </c>
      <c r="L761" t="s">
        <v>89</v>
      </c>
      <c r="M761" t="s">
        <v>1406</v>
      </c>
      <c r="N761" t="s">
        <v>523</v>
      </c>
      <c r="O761">
        <v>48602</v>
      </c>
      <c r="P761">
        <v>44500</v>
      </c>
      <c r="Q761">
        <v>12</v>
      </c>
      <c r="R761" t="s">
        <v>262</v>
      </c>
      <c r="S761">
        <v>13444.4</v>
      </c>
      <c r="T761">
        <v>13444.4</v>
      </c>
      <c r="U761">
        <v>0</v>
      </c>
      <c r="V761">
        <v>0</v>
      </c>
      <c r="W761">
        <v>6.3906999999999998</v>
      </c>
      <c r="X761">
        <v>85919.127079999991</v>
      </c>
      <c r="Y761" s="14">
        <v>85919.127079999991</v>
      </c>
      <c r="Z761">
        <v>0</v>
      </c>
      <c r="AA761">
        <v>0</v>
      </c>
      <c r="AB761">
        <v>0</v>
      </c>
      <c r="AC761" t="s">
        <v>523</v>
      </c>
      <c r="AD761">
        <v>5</v>
      </c>
      <c r="AE761">
        <v>5</v>
      </c>
      <c r="AF761">
        <v>0</v>
      </c>
      <c r="AG761">
        <v>0</v>
      </c>
      <c r="AH761" t="s">
        <v>523</v>
      </c>
      <c r="AI761">
        <v>4</v>
      </c>
      <c r="AJ761">
        <v>4</v>
      </c>
      <c r="AL761">
        <v>4</v>
      </c>
      <c r="AM761" t="s">
        <v>95</v>
      </c>
      <c r="AN761">
        <v>0</v>
      </c>
      <c r="AO761" t="s">
        <v>95</v>
      </c>
      <c r="AP761" t="s">
        <v>95</v>
      </c>
      <c r="AQ761">
        <v>1</v>
      </c>
      <c r="AS761">
        <v>1</v>
      </c>
      <c r="AT761" t="s">
        <v>92</v>
      </c>
      <c r="AU761" t="s">
        <v>95</v>
      </c>
      <c r="AV761" t="s">
        <v>94</v>
      </c>
      <c r="AW761">
        <v>13444.4</v>
      </c>
      <c r="AX761">
        <v>0</v>
      </c>
      <c r="AY761">
        <v>1</v>
      </c>
      <c r="AZ761">
        <v>85919.127079999991</v>
      </c>
      <c r="BA761">
        <v>0</v>
      </c>
      <c r="BB761" t="s">
        <v>116</v>
      </c>
      <c r="BC761" t="s">
        <v>2373</v>
      </c>
      <c r="BD761">
        <v>582.77611269113936</v>
      </c>
      <c r="BE761">
        <v>0</v>
      </c>
      <c r="BF761">
        <v>0</v>
      </c>
      <c r="BG761">
        <v>582.77611269113936</v>
      </c>
      <c r="BH761">
        <v>5166.857147474976</v>
      </c>
      <c r="BI761">
        <v>0</v>
      </c>
      <c r="BJ761">
        <v>0</v>
      </c>
      <c r="BK761">
        <v>5166.857147474976</v>
      </c>
      <c r="BL761">
        <v>68735.301663999999</v>
      </c>
      <c r="BM761">
        <v>0</v>
      </c>
      <c r="BN761">
        <v>0</v>
      </c>
      <c r="BO761">
        <v>68735.301663999999</v>
      </c>
      <c r="BP761">
        <v>582.77611269113936</v>
      </c>
      <c r="BQ761">
        <v>0</v>
      </c>
      <c r="BR761">
        <v>0</v>
      </c>
      <c r="BS761" s="14">
        <v>582.77611269113936</v>
      </c>
      <c r="BT761" s="15">
        <v>3027.5801830417381</v>
      </c>
      <c r="BU761" s="15">
        <v>0</v>
      </c>
      <c r="BV761" s="15">
        <v>0</v>
      </c>
      <c r="BW761" s="15">
        <v>3027.5801830417381</v>
      </c>
      <c r="BX761" s="15">
        <v>26842.339566847248</v>
      </c>
      <c r="BY761" s="15">
        <v>0</v>
      </c>
      <c r="BZ761" s="15">
        <v>0</v>
      </c>
      <c r="CA761" s="15">
        <v>26842.339566847248</v>
      </c>
      <c r="CB761" s="15">
        <v>357086.76567464642</v>
      </c>
      <c r="CC761" s="15">
        <v>0</v>
      </c>
      <c r="CD761" s="15">
        <v>0</v>
      </c>
      <c r="CE761" s="15">
        <v>357086.76567464642</v>
      </c>
      <c r="CF761" s="15">
        <v>3027.5801830417381</v>
      </c>
      <c r="CG761" s="15">
        <v>0</v>
      </c>
      <c r="CH761" s="15">
        <v>0</v>
      </c>
      <c r="CI761" s="15">
        <v>3027.5801830417381</v>
      </c>
      <c r="CJ761" s="15" t="s">
        <v>96</v>
      </c>
      <c r="CK761" s="15" t="s">
        <v>523</v>
      </c>
      <c r="CL761" s="15" t="s">
        <v>523</v>
      </c>
      <c r="CM761" s="15" t="s">
        <v>523</v>
      </c>
      <c r="CN761" s="15">
        <v>582.77611269113936</v>
      </c>
      <c r="CO761" s="15">
        <v>5166.857147474976</v>
      </c>
      <c r="CP761" s="15">
        <v>68735.301663999999</v>
      </c>
      <c r="CQ761" s="15">
        <v>582.77611269113936</v>
      </c>
      <c r="CR761" s="14">
        <v>582.77611269113936</v>
      </c>
      <c r="CS761">
        <v>91.191279936648471</v>
      </c>
      <c r="CT761">
        <v>808.49627544321845</v>
      </c>
      <c r="CU761">
        <v>10755.52</v>
      </c>
      <c r="CV761">
        <v>91.191279936648471</v>
      </c>
      <c r="CW761">
        <v>91.191279936648471</v>
      </c>
      <c r="CX761">
        <v>4</v>
      </c>
      <c r="CY761" s="21">
        <f t="shared" si="11"/>
        <v>6.7828448972545056E-3</v>
      </c>
      <c r="CZ761" s="21" t="e">
        <f>VLOOKUP(F761,#REF!,12,0)</f>
        <v>#REF!</v>
      </c>
      <c r="DB761" s="16"/>
    </row>
    <row r="762" spans="1:106">
      <c r="A762" t="s">
        <v>1404</v>
      </c>
      <c r="B762" t="s">
        <v>1589</v>
      </c>
      <c r="C762" t="s">
        <v>2374</v>
      </c>
      <c r="D762" t="s">
        <v>2462</v>
      </c>
      <c r="E762" t="s">
        <v>1404</v>
      </c>
      <c r="F762" t="s">
        <v>1589</v>
      </c>
      <c r="I762" t="s">
        <v>1589</v>
      </c>
      <c r="J762" t="s">
        <v>523</v>
      </c>
      <c r="K762" t="s">
        <v>128</v>
      </c>
      <c r="L762" t="s">
        <v>89</v>
      </c>
      <c r="M762" t="s">
        <v>1406</v>
      </c>
      <c r="N762" t="s">
        <v>523</v>
      </c>
      <c r="O762">
        <v>44530</v>
      </c>
      <c r="P762">
        <v>44500</v>
      </c>
      <c r="Q762">
        <v>1</v>
      </c>
      <c r="R762" t="s">
        <v>519</v>
      </c>
      <c r="S762">
        <v>6250000</v>
      </c>
      <c r="T762">
        <v>6250000</v>
      </c>
      <c r="U762">
        <v>0</v>
      </c>
      <c r="V762">
        <v>0</v>
      </c>
      <c r="W762">
        <v>0.19248907624492309</v>
      </c>
      <c r="X762">
        <v>1203056.7265307694</v>
      </c>
      <c r="Y762" s="14">
        <v>1203056.7265307694</v>
      </c>
      <c r="Z762">
        <v>0</v>
      </c>
      <c r="AA762">
        <v>0</v>
      </c>
      <c r="AB762">
        <v>0</v>
      </c>
      <c r="AC762" t="s">
        <v>523</v>
      </c>
      <c r="AD762">
        <v>6</v>
      </c>
      <c r="AE762">
        <v>6</v>
      </c>
      <c r="AF762">
        <v>0</v>
      </c>
      <c r="AG762">
        <v>0</v>
      </c>
      <c r="AH762" t="s">
        <v>523</v>
      </c>
      <c r="AI762">
        <v>6</v>
      </c>
      <c r="AJ762">
        <v>6</v>
      </c>
      <c r="AL762">
        <v>6</v>
      </c>
      <c r="AM762" t="s">
        <v>95</v>
      </c>
      <c r="AN762">
        <v>0</v>
      </c>
      <c r="AO762" t="s">
        <v>95</v>
      </c>
      <c r="AP762" t="s">
        <v>95</v>
      </c>
      <c r="AQ762">
        <v>1</v>
      </c>
      <c r="AS762">
        <v>1</v>
      </c>
      <c r="AT762" t="s">
        <v>92</v>
      </c>
      <c r="AU762" t="s">
        <v>95</v>
      </c>
      <c r="AV762" t="s">
        <v>94</v>
      </c>
      <c r="AW762">
        <v>6250000</v>
      </c>
      <c r="AX762">
        <v>0</v>
      </c>
      <c r="AY762">
        <v>1</v>
      </c>
      <c r="AZ762">
        <v>39941875</v>
      </c>
      <c r="BA762">
        <v>0</v>
      </c>
      <c r="BB762" t="s">
        <v>116</v>
      </c>
      <c r="BC762" t="s">
        <v>2374</v>
      </c>
      <c r="BD762">
        <v>0</v>
      </c>
      <c r="BE762">
        <v>0</v>
      </c>
      <c r="BF762">
        <v>0</v>
      </c>
      <c r="BG762">
        <v>0</v>
      </c>
      <c r="BH762">
        <v>0</v>
      </c>
      <c r="BI762">
        <v>0</v>
      </c>
      <c r="BJ762">
        <v>0</v>
      </c>
      <c r="BK762">
        <v>0</v>
      </c>
      <c r="BL762">
        <v>0</v>
      </c>
      <c r="BM762">
        <v>0</v>
      </c>
      <c r="BN762">
        <v>0</v>
      </c>
      <c r="BO762">
        <v>0</v>
      </c>
      <c r="BP762">
        <v>0</v>
      </c>
      <c r="BQ762">
        <v>0</v>
      </c>
      <c r="BR762">
        <v>0</v>
      </c>
      <c r="BS762" s="14">
        <v>0</v>
      </c>
      <c r="BT762" s="15">
        <v>0</v>
      </c>
      <c r="BU762" s="15">
        <v>0</v>
      </c>
      <c r="BV762" s="15">
        <v>0</v>
      </c>
      <c r="BW762" s="15">
        <v>0</v>
      </c>
      <c r="BX762" s="15">
        <v>0</v>
      </c>
      <c r="BY762" s="15">
        <v>0</v>
      </c>
      <c r="BZ762" s="15">
        <v>0</v>
      </c>
      <c r="CA762" s="15">
        <v>0</v>
      </c>
      <c r="CB762" s="15">
        <v>0</v>
      </c>
      <c r="CC762" s="15">
        <v>0</v>
      </c>
      <c r="CD762" s="15">
        <v>0</v>
      </c>
      <c r="CE762" s="15">
        <v>0</v>
      </c>
      <c r="CF762" s="15">
        <v>0</v>
      </c>
      <c r="CG762" s="15">
        <v>0</v>
      </c>
      <c r="CH762" s="15">
        <v>0</v>
      </c>
      <c r="CI762" s="15">
        <v>0</v>
      </c>
      <c r="CJ762" s="15" t="s">
        <v>96</v>
      </c>
      <c r="CK762" s="15" t="s">
        <v>523</v>
      </c>
      <c r="CL762" s="15" t="s">
        <v>523</v>
      </c>
      <c r="CM762" s="15" t="s">
        <v>523</v>
      </c>
      <c r="CN762" s="15">
        <v>0</v>
      </c>
      <c r="CO762" s="15">
        <v>0</v>
      </c>
      <c r="CP762" s="15">
        <v>0</v>
      </c>
      <c r="CQ762" s="15">
        <v>0</v>
      </c>
      <c r="CR762" s="14">
        <v>0</v>
      </c>
      <c r="CS762">
        <v>0</v>
      </c>
      <c r="CT762">
        <v>0</v>
      </c>
      <c r="CU762">
        <v>0</v>
      </c>
      <c r="CV762">
        <v>0</v>
      </c>
      <c r="CW762">
        <v>0</v>
      </c>
      <c r="CX762">
        <v>6</v>
      </c>
      <c r="CY762" s="21">
        <f t="shared" si="11"/>
        <v>0</v>
      </c>
      <c r="CZ762" s="21" t="e">
        <f>VLOOKUP(F762,#REF!,12,0)</f>
        <v>#REF!</v>
      </c>
      <c r="DB762" s="16"/>
    </row>
    <row r="763" spans="1:106">
      <c r="A763" t="s">
        <v>1404</v>
      </c>
      <c r="B763" t="s">
        <v>1591</v>
      </c>
      <c r="C763" t="s">
        <v>2375</v>
      </c>
      <c r="D763" t="s">
        <v>2462</v>
      </c>
      <c r="E763" t="s">
        <v>1404</v>
      </c>
      <c r="F763" t="s">
        <v>1591</v>
      </c>
      <c r="I763" t="s">
        <v>1591</v>
      </c>
      <c r="J763" t="s">
        <v>523</v>
      </c>
      <c r="K763" t="s">
        <v>128</v>
      </c>
      <c r="L763" t="s">
        <v>89</v>
      </c>
      <c r="M763" t="s">
        <v>1406</v>
      </c>
      <c r="N763" t="s">
        <v>523</v>
      </c>
      <c r="O763">
        <v>48182</v>
      </c>
      <c r="P763">
        <v>44500</v>
      </c>
      <c r="Q763">
        <v>11</v>
      </c>
      <c r="R763" t="s">
        <v>262</v>
      </c>
      <c r="S763">
        <v>22638.93</v>
      </c>
      <c r="T763">
        <v>22638.93</v>
      </c>
      <c r="U763">
        <v>0</v>
      </c>
      <c r="V763">
        <v>0</v>
      </c>
      <c r="W763">
        <v>6.3906999999999998</v>
      </c>
      <c r="X763">
        <v>144678.60995099999</v>
      </c>
      <c r="Y763" s="14">
        <v>144678.60995099999</v>
      </c>
      <c r="Z763">
        <v>0</v>
      </c>
      <c r="AA763">
        <v>0</v>
      </c>
      <c r="AB763">
        <v>0</v>
      </c>
      <c r="AC763" t="s">
        <v>523</v>
      </c>
      <c r="AD763">
        <v>5</v>
      </c>
      <c r="AE763">
        <v>5</v>
      </c>
      <c r="AF763">
        <v>0</v>
      </c>
      <c r="AG763">
        <v>0</v>
      </c>
      <c r="AH763" t="s">
        <v>523</v>
      </c>
      <c r="AI763">
        <v>4</v>
      </c>
      <c r="AJ763">
        <v>4</v>
      </c>
      <c r="AL763">
        <v>4</v>
      </c>
      <c r="AM763" t="s">
        <v>95</v>
      </c>
      <c r="AN763">
        <v>0</v>
      </c>
      <c r="AO763" t="s">
        <v>95</v>
      </c>
      <c r="AP763" t="s">
        <v>95</v>
      </c>
      <c r="AQ763">
        <v>1</v>
      </c>
      <c r="AS763">
        <v>1</v>
      </c>
      <c r="AT763" t="s">
        <v>92</v>
      </c>
      <c r="AU763" t="s">
        <v>95</v>
      </c>
      <c r="AV763" t="s">
        <v>94</v>
      </c>
      <c r="AW763">
        <v>22638.93</v>
      </c>
      <c r="AX763">
        <v>0</v>
      </c>
      <c r="AY763">
        <v>1</v>
      </c>
      <c r="AZ763">
        <v>144678.60995099999</v>
      </c>
      <c r="BA763">
        <v>0</v>
      </c>
      <c r="BB763" t="s">
        <v>116</v>
      </c>
      <c r="BC763" t="s">
        <v>2375</v>
      </c>
      <c r="BD763">
        <v>981.33257124801537</v>
      </c>
      <c r="BE763">
        <v>0</v>
      </c>
      <c r="BF763">
        <v>0</v>
      </c>
      <c r="BG763">
        <v>981.33257124801537</v>
      </c>
      <c r="BH763">
        <v>8032.9939007590547</v>
      </c>
      <c r="BI763">
        <v>0</v>
      </c>
      <c r="BJ763">
        <v>0</v>
      </c>
      <c r="BK763">
        <v>8032.9939007590547</v>
      </c>
      <c r="BL763">
        <v>115742.8879608</v>
      </c>
      <c r="BM763">
        <v>0</v>
      </c>
      <c r="BN763">
        <v>0</v>
      </c>
      <c r="BO763">
        <v>115742.8879608</v>
      </c>
      <c r="BP763">
        <v>981.33257124801537</v>
      </c>
      <c r="BQ763">
        <v>0</v>
      </c>
      <c r="BR763">
        <v>0</v>
      </c>
      <c r="BS763" s="14">
        <v>981.33257124801537</v>
      </c>
      <c r="BT763" s="15">
        <v>5098.120840890565</v>
      </c>
      <c r="BU763" s="15">
        <v>0</v>
      </c>
      <c r="BV763" s="15">
        <v>0</v>
      </c>
      <c r="BW763" s="15">
        <v>5098.120840890565</v>
      </c>
      <c r="BX763" s="15">
        <v>41732.206613833368</v>
      </c>
      <c r="BY763" s="15">
        <v>0</v>
      </c>
      <c r="BZ763" s="15">
        <v>0</v>
      </c>
      <c r="CA763" s="15">
        <v>41732.206613833368</v>
      </c>
      <c r="CB763" s="15">
        <v>601295.87724515214</v>
      </c>
      <c r="CC763" s="15">
        <v>0</v>
      </c>
      <c r="CD763" s="15">
        <v>0</v>
      </c>
      <c r="CE763" s="15">
        <v>601295.87724515214</v>
      </c>
      <c r="CF763" s="15">
        <v>5098.120840890565</v>
      </c>
      <c r="CG763" s="15">
        <v>0</v>
      </c>
      <c r="CH763" s="15">
        <v>0</v>
      </c>
      <c r="CI763" s="15">
        <v>5098.120840890565</v>
      </c>
      <c r="CJ763" s="15" t="s">
        <v>96</v>
      </c>
      <c r="CK763" s="15" t="s">
        <v>523</v>
      </c>
      <c r="CL763" s="15" t="s">
        <v>523</v>
      </c>
      <c r="CM763" s="15" t="s">
        <v>523</v>
      </c>
      <c r="CN763" s="15">
        <v>981.33257124801537</v>
      </c>
      <c r="CO763" s="15">
        <v>8032.9939007590547</v>
      </c>
      <c r="CP763" s="15">
        <v>115742.8879608</v>
      </c>
      <c r="CQ763" s="15">
        <v>981.33257124801537</v>
      </c>
      <c r="CR763" s="14">
        <v>981.33257124801537</v>
      </c>
      <c r="CS763">
        <v>153.55635082980197</v>
      </c>
      <c r="CT763">
        <v>1256.9818487425564</v>
      </c>
      <c r="CU763">
        <v>18111.144</v>
      </c>
      <c r="CV763">
        <v>153.55635082980197</v>
      </c>
      <c r="CW763">
        <v>153.55635082980197</v>
      </c>
      <c r="CX763">
        <v>4</v>
      </c>
      <c r="CY763" s="21">
        <f t="shared" si="11"/>
        <v>6.7828448972545065E-3</v>
      </c>
      <c r="CZ763" s="21" t="e">
        <f>VLOOKUP(F763,#REF!,12,0)</f>
        <v>#REF!</v>
      </c>
      <c r="DB763" s="16"/>
    </row>
    <row r="764" spans="1:106">
      <c r="A764" t="s">
        <v>1404</v>
      </c>
      <c r="B764" t="s">
        <v>1592</v>
      </c>
      <c r="C764" t="s">
        <v>2376</v>
      </c>
      <c r="D764" t="s">
        <v>2462</v>
      </c>
      <c r="E764" t="s">
        <v>1404</v>
      </c>
      <c r="F764" t="s">
        <v>1592</v>
      </c>
      <c r="I764" t="s">
        <v>1592</v>
      </c>
      <c r="J764" t="s">
        <v>523</v>
      </c>
      <c r="K764" t="s">
        <v>128</v>
      </c>
      <c r="L764" t="s">
        <v>89</v>
      </c>
      <c r="M764" t="s">
        <v>1406</v>
      </c>
      <c r="N764" t="s">
        <v>523</v>
      </c>
      <c r="O764">
        <v>48275</v>
      </c>
      <c r="P764">
        <v>44500</v>
      </c>
      <c r="Q764">
        <v>11</v>
      </c>
      <c r="R764" t="s">
        <v>262</v>
      </c>
      <c r="S764">
        <v>41989.83</v>
      </c>
      <c r="T764">
        <v>41989.83</v>
      </c>
      <c r="U764">
        <v>0</v>
      </c>
      <c r="V764">
        <v>0</v>
      </c>
      <c r="W764">
        <v>6.3906999999999998</v>
      </c>
      <c r="X764">
        <v>268344.40658100002</v>
      </c>
      <c r="Y764" s="14">
        <v>268344.40658100002</v>
      </c>
      <c r="Z764">
        <v>0</v>
      </c>
      <c r="AA764">
        <v>0</v>
      </c>
      <c r="AB764">
        <v>0</v>
      </c>
      <c r="AC764" t="s">
        <v>523</v>
      </c>
      <c r="AD764">
        <v>5</v>
      </c>
      <c r="AE764">
        <v>5</v>
      </c>
      <c r="AF764">
        <v>0</v>
      </c>
      <c r="AG764">
        <v>0</v>
      </c>
      <c r="AH764" t="s">
        <v>523</v>
      </c>
      <c r="AI764">
        <v>4</v>
      </c>
      <c r="AJ764">
        <v>4</v>
      </c>
      <c r="AL764">
        <v>4</v>
      </c>
      <c r="AM764" t="s">
        <v>95</v>
      </c>
      <c r="AN764">
        <v>0</v>
      </c>
      <c r="AO764" t="s">
        <v>95</v>
      </c>
      <c r="AP764" t="s">
        <v>95</v>
      </c>
      <c r="AQ764">
        <v>1</v>
      </c>
      <c r="AS764">
        <v>1</v>
      </c>
      <c r="AT764" t="s">
        <v>92</v>
      </c>
      <c r="AU764" t="s">
        <v>95</v>
      </c>
      <c r="AV764" t="s">
        <v>94</v>
      </c>
      <c r="AW764">
        <v>41989.83</v>
      </c>
      <c r="AX764">
        <v>0</v>
      </c>
      <c r="AY764">
        <v>1</v>
      </c>
      <c r="AZ764">
        <v>268344.40658100002</v>
      </c>
      <c r="BA764">
        <v>0</v>
      </c>
      <c r="BB764" t="s">
        <v>116</v>
      </c>
      <c r="BC764" t="s">
        <v>2376</v>
      </c>
      <c r="BD764">
        <v>1820.1384888847247</v>
      </c>
      <c r="BE764">
        <v>0</v>
      </c>
      <c r="BF764">
        <v>0</v>
      </c>
      <c r="BG764">
        <v>1820.1384888847247</v>
      </c>
      <c r="BH764">
        <v>14899.292867812645</v>
      </c>
      <c r="BI764">
        <v>0</v>
      </c>
      <c r="BJ764">
        <v>0</v>
      </c>
      <c r="BK764">
        <v>14899.292867812645</v>
      </c>
      <c r="BL764">
        <v>214675.5252648</v>
      </c>
      <c r="BM764">
        <v>0</v>
      </c>
      <c r="BN764">
        <v>0</v>
      </c>
      <c r="BO764">
        <v>214675.5252648</v>
      </c>
      <c r="BP764">
        <v>1820.1384888847247</v>
      </c>
      <c r="BQ764">
        <v>0</v>
      </c>
      <c r="BR764">
        <v>0</v>
      </c>
      <c r="BS764" s="14">
        <v>1820.1384888847247</v>
      </c>
      <c r="BT764" s="15">
        <v>9455.8014636050339</v>
      </c>
      <c r="BU764" s="15">
        <v>0</v>
      </c>
      <c r="BV764" s="15">
        <v>0</v>
      </c>
      <c r="BW764" s="15">
        <v>9455.8014636050339</v>
      </c>
      <c r="BX764" s="15">
        <v>77403.316377573472</v>
      </c>
      <c r="BY764" s="15">
        <v>0</v>
      </c>
      <c r="BZ764" s="15">
        <v>0</v>
      </c>
      <c r="CA764" s="15">
        <v>77403.316377573472</v>
      </c>
      <c r="CB764" s="15">
        <v>1115260.8213031625</v>
      </c>
      <c r="CC764" s="15">
        <v>0</v>
      </c>
      <c r="CD764" s="15">
        <v>0</v>
      </c>
      <c r="CE764" s="15">
        <v>1115260.8213031625</v>
      </c>
      <c r="CF764" s="15">
        <v>9455.8014636050339</v>
      </c>
      <c r="CG764" s="15">
        <v>0</v>
      </c>
      <c r="CH764" s="15">
        <v>0</v>
      </c>
      <c r="CI764" s="15">
        <v>9455.8014636050339</v>
      </c>
      <c r="CJ764" s="15" t="s">
        <v>96</v>
      </c>
      <c r="CK764" s="15" t="s">
        <v>523</v>
      </c>
      <c r="CL764" s="15" t="s">
        <v>523</v>
      </c>
      <c r="CM764" s="15" t="s">
        <v>523</v>
      </c>
      <c r="CN764" s="15">
        <v>1820.1384888847247</v>
      </c>
      <c r="CO764" s="15">
        <v>14899.292867812645</v>
      </c>
      <c r="CP764" s="15">
        <v>214675.5252648</v>
      </c>
      <c r="CQ764" s="15">
        <v>1820.1384888847247</v>
      </c>
      <c r="CR764" s="14">
        <v>1820.1384888847247</v>
      </c>
      <c r="CS764">
        <v>284.81050415208421</v>
      </c>
      <c r="CT764">
        <v>2331.4023296059345</v>
      </c>
      <c r="CU764">
        <v>33591.864000000001</v>
      </c>
      <c r="CV764">
        <v>284.81050415208421</v>
      </c>
      <c r="CW764">
        <v>284.81050415208421</v>
      </c>
      <c r="CX764">
        <v>4</v>
      </c>
      <c r="CY764" s="21">
        <f t="shared" si="11"/>
        <v>6.7828448972545065E-3</v>
      </c>
      <c r="CZ764" s="21" t="e">
        <f>VLOOKUP(F764,#REF!,12,0)</f>
        <v>#REF!</v>
      </c>
      <c r="DB764" s="16"/>
    </row>
    <row r="765" spans="1:106">
      <c r="A765" t="s">
        <v>1404</v>
      </c>
      <c r="B765" t="s">
        <v>1593</v>
      </c>
      <c r="C765" t="s">
        <v>2377</v>
      </c>
      <c r="D765" t="s">
        <v>2462</v>
      </c>
      <c r="E765" t="s">
        <v>1404</v>
      </c>
      <c r="F765" t="s">
        <v>1593</v>
      </c>
      <c r="I765" t="s">
        <v>1593</v>
      </c>
      <c r="J765" t="s">
        <v>523</v>
      </c>
      <c r="K765" t="s">
        <v>128</v>
      </c>
      <c r="L765" t="s">
        <v>89</v>
      </c>
      <c r="M765" t="s">
        <v>1406</v>
      </c>
      <c r="N765" t="s">
        <v>523</v>
      </c>
      <c r="O765">
        <v>48182</v>
      </c>
      <c r="P765">
        <v>44500</v>
      </c>
      <c r="Q765">
        <v>11</v>
      </c>
      <c r="R765" t="s">
        <v>262</v>
      </c>
      <c r="S765">
        <v>50000</v>
      </c>
      <c r="T765">
        <v>50000</v>
      </c>
      <c r="U765">
        <v>0</v>
      </c>
      <c r="V765">
        <v>0</v>
      </c>
      <c r="W765">
        <v>6.3906999999999998</v>
      </c>
      <c r="X765">
        <v>319535</v>
      </c>
      <c r="Y765" s="14">
        <v>319535</v>
      </c>
      <c r="Z765">
        <v>0</v>
      </c>
      <c r="AA765">
        <v>0</v>
      </c>
      <c r="AB765">
        <v>0</v>
      </c>
      <c r="AC765" t="s">
        <v>523</v>
      </c>
      <c r="AD765">
        <v>5</v>
      </c>
      <c r="AE765">
        <v>5</v>
      </c>
      <c r="AF765">
        <v>0</v>
      </c>
      <c r="AG765">
        <v>0</v>
      </c>
      <c r="AH765" t="s">
        <v>523</v>
      </c>
      <c r="AI765">
        <v>4</v>
      </c>
      <c r="AJ765">
        <v>4</v>
      </c>
      <c r="AL765">
        <v>4</v>
      </c>
      <c r="AM765" t="s">
        <v>95</v>
      </c>
      <c r="AN765">
        <v>0</v>
      </c>
      <c r="AO765" t="s">
        <v>95</v>
      </c>
      <c r="AP765" t="s">
        <v>95</v>
      </c>
      <c r="AQ765">
        <v>1</v>
      </c>
      <c r="AS765">
        <v>1</v>
      </c>
      <c r="AT765" t="s">
        <v>92</v>
      </c>
      <c r="AU765" t="s">
        <v>95</v>
      </c>
      <c r="AV765" t="s">
        <v>94</v>
      </c>
      <c r="AW765">
        <v>50000</v>
      </c>
      <c r="AX765">
        <v>0</v>
      </c>
      <c r="AY765">
        <v>1</v>
      </c>
      <c r="AZ765">
        <v>319535</v>
      </c>
      <c r="BA765">
        <v>0</v>
      </c>
      <c r="BB765" t="s">
        <v>116</v>
      </c>
      <c r="BC765" t="s">
        <v>2377</v>
      </c>
      <c r="BD765">
        <v>2167.3563442442187</v>
      </c>
      <c r="BE765">
        <v>0</v>
      </c>
      <c r="BF765">
        <v>0</v>
      </c>
      <c r="BG765">
        <v>2167.3563442442187</v>
      </c>
      <c r="BH765">
        <v>17741.549403525383</v>
      </c>
      <c r="BI765">
        <v>0</v>
      </c>
      <c r="BJ765">
        <v>0</v>
      </c>
      <c r="BK765">
        <v>17741.549403525383</v>
      </c>
      <c r="BL765">
        <v>255628.00000000003</v>
      </c>
      <c r="BM765">
        <v>0</v>
      </c>
      <c r="BN765">
        <v>0</v>
      </c>
      <c r="BO765">
        <v>255628.00000000003</v>
      </c>
      <c r="BP765">
        <v>2167.3563442442187</v>
      </c>
      <c r="BQ765">
        <v>0</v>
      </c>
      <c r="BR765">
        <v>0</v>
      </c>
      <c r="BS765" s="14">
        <v>2167.3563442442187</v>
      </c>
      <c r="BT765" s="15">
        <v>11259.632943983141</v>
      </c>
      <c r="BU765" s="15">
        <v>0</v>
      </c>
      <c r="BV765" s="15">
        <v>0</v>
      </c>
      <c r="BW765" s="15">
        <v>11259.632943983141</v>
      </c>
      <c r="BX765" s="15">
        <v>92169.123306254725</v>
      </c>
      <c r="BY765" s="15">
        <v>0</v>
      </c>
      <c r="BZ765" s="15">
        <v>0</v>
      </c>
      <c r="CA765" s="15">
        <v>92169.123306254725</v>
      </c>
      <c r="CB765" s="15">
        <v>1328013.0228000002</v>
      </c>
      <c r="CC765" s="15">
        <v>0</v>
      </c>
      <c r="CD765" s="15">
        <v>0</v>
      </c>
      <c r="CE765" s="15">
        <v>1328013.0228000002</v>
      </c>
      <c r="CF765" s="15">
        <v>11259.632943983141</v>
      </c>
      <c r="CG765" s="15">
        <v>0</v>
      </c>
      <c r="CH765" s="15">
        <v>0</v>
      </c>
      <c r="CI765" s="15">
        <v>11259.632943983141</v>
      </c>
      <c r="CJ765" s="15" t="s">
        <v>96</v>
      </c>
      <c r="CK765" s="15" t="s">
        <v>523</v>
      </c>
      <c r="CL765" s="15" t="s">
        <v>523</v>
      </c>
      <c r="CM765" s="15" t="s">
        <v>523</v>
      </c>
      <c r="CN765" s="15">
        <v>2167.3563442442187</v>
      </c>
      <c r="CO765" s="15">
        <v>17741.549403525383</v>
      </c>
      <c r="CP765" s="15">
        <v>255628.00000000003</v>
      </c>
      <c r="CQ765" s="15">
        <v>2167.3563442442187</v>
      </c>
      <c r="CR765" s="14">
        <v>2167.3563442442187</v>
      </c>
      <c r="CS765">
        <v>339.14224486272531</v>
      </c>
      <c r="CT765">
        <v>2776.1511889973531</v>
      </c>
      <c r="CU765">
        <v>40000.000000000007</v>
      </c>
      <c r="CV765">
        <v>339.14224486272531</v>
      </c>
      <c r="CW765">
        <v>339.14224486272531</v>
      </c>
      <c r="CX765">
        <v>4</v>
      </c>
      <c r="CY765" s="21">
        <f t="shared" si="11"/>
        <v>6.7828448972545065E-3</v>
      </c>
      <c r="CZ765" s="21" t="e">
        <f>VLOOKUP(F765,#REF!,12,0)</f>
        <v>#REF!</v>
      </c>
      <c r="DB765" s="16"/>
    </row>
    <row r="766" spans="1:106">
      <c r="A766" t="s">
        <v>1404</v>
      </c>
      <c r="B766" t="s">
        <v>1594</v>
      </c>
      <c r="C766" t="s">
        <v>2378</v>
      </c>
      <c r="D766" t="s">
        <v>2462</v>
      </c>
      <c r="E766" t="s">
        <v>1404</v>
      </c>
      <c r="F766" t="s">
        <v>1594</v>
      </c>
      <c r="I766" t="s">
        <v>1594</v>
      </c>
      <c r="J766" t="s">
        <v>523</v>
      </c>
      <c r="K766" t="s">
        <v>128</v>
      </c>
      <c r="L766" t="s">
        <v>89</v>
      </c>
      <c r="M766" t="s">
        <v>1406</v>
      </c>
      <c r="N766" t="s">
        <v>523</v>
      </c>
      <c r="O766">
        <v>48367</v>
      </c>
      <c r="P766">
        <v>44500</v>
      </c>
      <c r="Q766">
        <v>11</v>
      </c>
      <c r="R766" t="s">
        <v>262</v>
      </c>
      <c r="S766">
        <v>12053.5</v>
      </c>
      <c r="T766">
        <v>12053.5</v>
      </c>
      <c r="U766">
        <v>0</v>
      </c>
      <c r="V766">
        <v>0</v>
      </c>
      <c r="W766">
        <v>6.3906999999999998</v>
      </c>
      <c r="X766">
        <v>77030.302450000003</v>
      </c>
      <c r="Y766" s="14">
        <v>77030.302450000003</v>
      </c>
      <c r="Z766">
        <v>0</v>
      </c>
      <c r="AA766">
        <v>0</v>
      </c>
      <c r="AB766">
        <v>0</v>
      </c>
      <c r="AC766" t="s">
        <v>523</v>
      </c>
      <c r="AD766">
        <v>5</v>
      </c>
      <c r="AE766">
        <v>5</v>
      </c>
      <c r="AF766">
        <v>0</v>
      </c>
      <c r="AG766">
        <v>0</v>
      </c>
      <c r="AH766" t="s">
        <v>523</v>
      </c>
      <c r="AI766">
        <v>4</v>
      </c>
      <c r="AJ766">
        <v>4</v>
      </c>
      <c r="AL766">
        <v>4</v>
      </c>
      <c r="AM766" t="s">
        <v>95</v>
      </c>
      <c r="AN766">
        <v>0</v>
      </c>
      <c r="AO766" t="s">
        <v>95</v>
      </c>
      <c r="AP766" t="s">
        <v>95</v>
      </c>
      <c r="AQ766">
        <v>1</v>
      </c>
      <c r="AS766">
        <v>1</v>
      </c>
      <c r="AT766" t="s">
        <v>92</v>
      </c>
      <c r="AU766" t="s">
        <v>95</v>
      </c>
      <c r="AV766" t="s">
        <v>94</v>
      </c>
      <c r="AW766">
        <v>12053.5</v>
      </c>
      <c r="AX766">
        <v>0</v>
      </c>
      <c r="AY766">
        <v>1</v>
      </c>
      <c r="AZ766">
        <v>77030.302450000003</v>
      </c>
      <c r="BA766">
        <v>0</v>
      </c>
      <c r="BB766" t="s">
        <v>116</v>
      </c>
      <c r="BC766" t="s">
        <v>2378</v>
      </c>
      <c r="BD766">
        <v>522.48459390695393</v>
      </c>
      <c r="BE766">
        <v>0</v>
      </c>
      <c r="BF766">
        <v>0</v>
      </c>
      <c r="BG766">
        <v>522.48459390695393</v>
      </c>
      <c r="BH766">
        <v>4276.9553147078641</v>
      </c>
      <c r="BI766">
        <v>0</v>
      </c>
      <c r="BJ766">
        <v>0</v>
      </c>
      <c r="BK766">
        <v>4276.9553147078641</v>
      </c>
      <c r="BL766">
        <v>61624.241960000007</v>
      </c>
      <c r="BM766">
        <v>0</v>
      </c>
      <c r="BN766">
        <v>0</v>
      </c>
      <c r="BO766">
        <v>61624.241960000007</v>
      </c>
      <c r="BP766">
        <v>522.48459390695393</v>
      </c>
      <c r="BQ766">
        <v>0</v>
      </c>
      <c r="BR766">
        <v>0</v>
      </c>
      <c r="BS766" s="14">
        <v>522.48459390695393</v>
      </c>
      <c r="BT766" s="15">
        <v>2714.3597138060163</v>
      </c>
      <c r="BU766" s="15">
        <v>0</v>
      </c>
      <c r="BV766" s="15">
        <v>0</v>
      </c>
      <c r="BW766" s="15">
        <v>2714.3597138060163</v>
      </c>
      <c r="BX766" s="15">
        <v>22219.210555438825</v>
      </c>
      <c r="BY766" s="15">
        <v>0</v>
      </c>
      <c r="BZ766" s="15">
        <v>0</v>
      </c>
      <c r="CA766" s="15">
        <v>22219.210555438825</v>
      </c>
      <c r="CB766" s="15">
        <v>320144.09940639604</v>
      </c>
      <c r="CC766" s="15">
        <v>0</v>
      </c>
      <c r="CD766" s="15">
        <v>0</v>
      </c>
      <c r="CE766" s="15">
        <v>320144.09940639604</v>
      </c>
      <c r="CF766" s="15">
        <v>2714.3597138060163</v>
      </c>
      <c r="CG766" s="15">
        <v>0</v>
      </c>
      <c r="CH766" s="15">
        <v>0</v>
      </c>
      <c r="CI766" s="15">
        <v>2714.3597138060163</v>
      </c>
      <c r="CJ766" s="15" t="s">
        <v>96</v>
      </c>
      <c r="CK766" s="15" t="s">
        <v>523</v>
      </c>
      <c r="CL766" s="15" t="s">
        <v>523</v>
      </c>
      <c r="CM766" s="15" t="s">
        <v>523</v>
      </c>
      <c r="CN766" s="15">
        <v>522.48459390695393</v>
      </c>
      <c r="CO766" s="15">
        <v>4276.9553147078641</v>
      </c>
      <c r="CP766" s="15">
        <v>61624.241960000007</v>
      </c>
      <c r="CQ766" s="15">
        <v>522.48459390695393</v>
      </c>
      <c r="CR766" s="14">
        <v>522.48459390695393</v>
      </c>
      <c r="CS766">
        <v>81.757020969057209</v>
      </c>
      <c r="CT766">
        <v>669.24676713159192</v>
      </c>
      <c r="CU766">
        <v>9642.8000000000011</v>
      </c>
      <c r="CV766">
        <v>81.757020969057209</v>
      </c>
      <c r="CW766">
        <v>81.757020969057209</v>
      </c>
      <c r="CX766">
        <v>4</v>
      </c>
      <c r="CY766" s="21">
        <f t="shared" si="11"/>
        <v>6.7828448972545082E-3</v>
      </c>
      <c r="CZ766" s="21" t="e">
        <f>VLOOKUP(F766,#REF!,12,0)</f>
        <v>#REF!</v>
      </c>
      <c r="DB766" s="16"/>
    </row>
    <row r="767" spans="1:106">
      <c r="A767" t="s">
        <v>1404</v>
      </c>
      <c r="B767" t="s">
        <v>1595</v>
      </c>
      <c r="C767" t="s">
        <v>2379</v>
      </c>
      <c r="D767" t="s">
        <v>2462</v>
      </c>
      <c r="E767" t="s">
        <v>1404</v>
      </c>
      <c r="F767" t="s">
        <v>1595</v>
      </c>
      <c r="I767" t="s">
        <v>1595</v>
      </c>
      <c r="J767" t="s">
        <v>523</v>
      </c>
      <c r="K767" t="s">
        <v>128</v>
      </c>
      <c r="L767" t="s">
        <v>89</v>
      </c>
      <c r="M767" t="s">
        <v>1406</v>
      </c>
      <c r="N767" t="s">
        <v>523</v>
      </c>
      <c r="O767">
        <v>48334</v>
      </c>
      <c r="P767">
        <v>44500</v>
      </c>
      <c r="Q767">
        <v>11</v>
      </c>
      <c r="R767" t="s">
        <v>262</v>
      </c>
      <c r="S767">
        <v>55949.84</v>
      </c>
      <c r="T767">
        <v>55949.84</v>
      </c>
      <c r="U767">
        <v>0</v>
      </c>
      <c r="V767">
        <v>0</v>
      </c>
      <c r="W767">
        <v>6.3906999999999998</v>
      </c>
      <c r="X767">
        <v>357558.64248799998</v>
      </c>
      <c r="Y767" s="14">
        <v>357558.64248799998</v>
      </c>
      <c r="Z767">
        <v>0</v>
      </c>
      <c r="AA767">
        <v>0</v>
      </c>
      <c r="AB767">
        <v>0</v>
      </c>
      <c r="AC767" t="s">
        <v>523</v>
      </c>
      <c r="AD767">
        <v>5</v>
      </c>
      <c r="AE767">
        <v>5</v>
      </c>
      <c r="AF767">
        <v>0</v>
      </c>
      <c r="AG767">
        <v>0</v>
      </c>
      <c r="AH767" t="s">
        <v>523</v>
      </c>
      <c r="AI767">
        <v>4</v>
      </c>
      <c r="AJ767">
        <v>4</v>
      </c>
      <c r="AL767">
        <v>4</v>
      </c>
      <c r="AM767" t="s">
        <v>95</v>
      </c>
      <c r="AN767">
        <v>0</v>
      </c>
      <c r="AO767" t="s">
        <v>95</v>
      </c>
      <c r="AP767" t="s">
        <v>95</v>
      </c>
      <c r="AQ767">
        <v>1</v>
      </c>
      <c r="AS767">
        <v>1</v>
      </c>
      <c r="AT767" t="s">
        <v>92</v>
      </c>
      <c r="AU767" t="s">
        <v>95</v>
      </c>
      <c r="AV767" t="s">
        <v>94</v>
      </c>
      <c r="AW767">
        <v>55949.84</v>
      </c>
      <c r="AX767">
        <v>0</v>
      </c>
      <c r="AY767">
        <v>1</v>
      </c>
      <c r="AZ767">
        <v>357558.64248799998</v>
      </c>
      <c r="BA767">
        <v>0</v>
      </c>
      <c r="BB767" t="s">
        <v>116</v>
      </c>
      <c r="BC767" t="s">
        <v>2379</v>
      </c>
      <c r="BD767">
        <v>2425.2648136689791</v>
      </c>
      <c r="BE767">
        <v>0</v>
      </c>
      <c r="BF767">
        <v>0</v>
      </c>
      <c r="BG767">
        <v>2425.2648136689791</v>
      </c>
      <c r="BH767">
        <v>19852.737009586806</v>
      </c>
      <c r="BI767">
        <v>0</v>
      </c>
      <c r="BJ767">
        <v>0</v>
      </c>
      <c r="BK767">
        <v>19852.737009586806</v>
      </c>
      <c r="BL767">
        <v>286046.91399040003</v>
      </c>
      <c r="BM767">
        <v>0</v>
      </c>
      <c r="BN767">
        <v>0</v>
      </c>
      <c r="BO767">
        <v>286046.91399040003</v>
      </c>
      <c r="BP767">
        <v>2425.2648136689791</v>
      </c>
      <c r="BQ767">
        <v>0</v>
      </c>
      <c r="BR767">
        <v>0</v>
      </c>
      <c r="BS767" s="14">
        <v>2425.2648136689791</v>
      </c>
      <c r="BT767" s="15">
        <v>12599.493233491714</v>
      </c>
      <c r="BU767" s="15">
        <v>0</v>
      </c>
      <c r="BV767" s="15">
        <v>0</v>
      </c>
      <c r="BW767" s="15">
        <v>12599.493233491714</v>
      </c>
      <c r="BX767" s="15">
        <v>103136.95403850442</v>
      </c>
      <c r="BY767" s="15">
        <v>0</v>
      </c>
      <c r="BZ767" s="15">
        <v>0</v>
      </c>
      <c r="CA767" s="15">
        <v>103136.95403850442</v>
      </c>
      <c r="CB767" s="15">
        <v>1486042.3228715272</v>
      </c>
      <c r="CC767" s="15">
        <v>0</v>
      </c>
      <c r="CD767" s="15">
        <v>0</v>
      </c>
      <c r="CE767" s="15">
        <v>1486042.3228715272</v>
      </c>
      <c r="CF767" s="15">
        <v>12599.493233491714</v>
      </c>
      <c r="CG767" s="15">
        <v>0</v>
      </c>
      <c r="CH767" s="15">
        <v>0</v>
      </c>
      <c r="CI767" s="15">
        <v>12599.493233491714</v>
      </c>
      <c r="CJ767" s="15" t="s">
        <v>96</v>
      </c>
      <c r="CK767" s="15" t="s">
        <v>523</v>
      </c>
      <c r="CL767" s="15" t="s">
        <v>523</v>
      </c>
      <c r="CM767" s="15" t="s">
        <v>523</v>
      </c>
      <c r="CN767" s="15">
        <v>2425.2648136689791</v>
      </c>
      <c r="CO767" s="15">
        <v>19852.737009586806</v>
      </c>
      <c r="CP767" s="15">
        <v>286046.91399040003</v>
      </c>
      <c r="CQ767" s="15">
        <v>2425.2648136689791</v>
      </c>
      <c r="CR767" s="14">
        <v>2425.2648136689791</v>
      </c>
      <c r="CS767">
        <v>379.49908674620605</v>
      </c>
      <c r="CT767">
        <v>3106.5042968042321</v>
      </c>
      <c r="CU767">
        <v>44759.872000000003</v>
      </c>
      <c r="CV767">
        <v>379.49908674620605</v>
      </c>
      <c r="CW767">
        <v>379.49908674620605</v>
      </c>
      <c r="CX767">
        <v>4</v>
      </c>
      <c r="CY767" s="21">
        <f t="shared" si="11"/>
        <v>6.7828448972545065E-3</v>
      </c>
      <c r="CZ767" s="21" t="e">
        <f>VLOOKUP(F767,#REF!,12,0)</f>
        <v>#REF!</v>
      </c>
      <c r="DB767" s="16"/>
    </row>
    <row r="768" spans="1:106">
      <c r="A768" t="s">
        <v>1404</v>
      </c>
      <c r="B768" t="s">
        <v>1596</v>
      </c>
      <c r="C768" t="s">
        <v>2380</v>
      </c>
      <c r="D768" t="s">
        <v>2462</v>
      </c>
      <c r="E768" t="s">
        <v>1404</v>
      </c>
      <c r="F768" t="s">
        <v>1596</v>
      </c>
      <c r="I768" t="s">
        <v>1596</v>
      </c>
      <c r="J768" t="s">
        <v>523</v>
      </c>
      <c r="K768" t="s">
        <v>128</v>
      </c>
      <c r="L768" t="s">
        <v>89</v>
      </c>
      <c r="M768" t="s">
        <v>1406</v>
      </c>
      <c r="N768" t="s">
        <v>523</v>
      </c>
      <c r="O768">
        <v>48550</v>
      </c>
      <c r="P768">
        <v>44500</v>
      </c>
      <c r="Q768">
        <v>12</v>
      </c>
      <c r="R768" t="s">
        <v>262</v>
      </c>
      <c r="S768">
        <v>14437.15</v>
      </c>
      <c r="T768">
        <v>14437.15</v>
      </c>
      <c r="U768">
        <v>0</v>
      </c>
      <c r="V768">
        <v>0</v>
      </c>
      <c r="W768">
        <v>6.3906999999999998</v>
      </c>
      <c r="X768">
        <v>92263.494504999995</v>
      </c>
      <c r="Y768" s="14">
        <v>92263.494504999995</v>
      </c>
      <c r="Z768">
        <v>0</v>
      </c>
      <c r="AA768">
        <v>0</v>
      </c>
      <c r="AB768">
        <v>0</v>
      </c>
      <c r="AC768" t="s">
        <v>523</v>
      </c>
      <c r="AD768">
        <v>5</v>
      </c>
      <c r="AE768">
        <v>5</v>
      </c>
      <c r="AF768">
        <v>0</v>
      </c>
      <c r="AG768">
        <v>0</v>
      </c>
      <c r="AH768" t="s">
        <v>523</v>
      </c>
      <c r="AI768">
        <v>4</v>
      </c>
      <c r="AJ768">
        <v>4</v>
      </c>
      <c r="AL768">
        <v>4</v>
      </c>
      <c r="AM768" t="s">
        <v>95</v>
      </c>
      <c r="AN768">
        <v>0</v>
      </c>
      <c r="AO768" t="s">
        <v>95</v>
      </c>
      <c r="AP768" t="s">
        <v>95</v>
      </c>
      <c r="AQ768">
        <v>1</v>
      </c>
      <c r="AS768">
        <v>1</v>
      </c>
      <c r="AT768" t="s">
        <v>92</v>
      </c>
      <c r="AU768" t="s">
        <v>95</v>
      </c>
      <c r="AV768" t="s">
        <v>94</v>
      </c>
      <c r="AW768">
        <v>14437.15</v>
      </c>
      <c r="AX768">
        <v>0</v>
      </c>
      <c r="AY768">
        <v>1</v>
      </c>
      <c r="AZ768">
        <v>92263.494504999995</v>
      </c>
      <c r="BA768">
        <v>0</v>
      </c>
      <c r="BB768" t="s">
        <v>116</v>
      </c>
      <c r="BC768" t="s">
        <v>2380</v>
      </c>
      <c r="BD768">
        <v>625.80897290610847</v>
      </c>
      <c r="BE768">
        <v>0</v>
      </c>
      <c r="BF768">
        <v>0</v>
      </c>
      <c r="BG768">
        <v>625.80897290610847</v>
      </c>
      <c r="BH768">
        <v>5548.3838376326466</v>
      </c>
      <c r="BI768">
        <v>0</v>
      </c>
      <c r="BJ768">
        <v>0</v>
      </c>
      <c r="BK768">
        <v>5548.3838376326466</v>
      </c>
      <c r="BL768">
        <v>73810.795603999999</v>
      </c>
      <c r="BM768">
        <v>0</v>
      </c>
      <c r="BN768">
        <v>0</v>
      </c>
      <c r="BO768">
        <v>73810.795603999999</v>
      </c>
      <c r="BP768">
        <v>625.80897290610847</v>
      </c>
      <c r="BQ768">
        <v>0</v>
      </c>
      <c r="BR768">
        <v>0</v>
      </c>
      <c r="BS768" s="14">
        <v>625.80897290610847</v>
      </c>
      <c r="BT768" s="15">
        <v>3251.1401951445241</v>
      </c>
      <c r="BU768" s="15">
        <v>0</v>
      </c>
      <c r="BV768" s="15">
        <v>0</v>
      </c>
      <c r="BW768" s="15">
        <v>3251.1401951445241</v>
      </c>
      <c r="BX768" s="15">
        <v>28824.408874885365</v>
      </c>
      <c r="BY768" s="15">
        <v>0</v>
      </c>
      <c r="BZ768" s="15">
        <v>0</v>
      </c>
      <c r="CA768" s="15">
        <v>28824.408874885365</v>
      </c>
      <c r="CB768" s="15">
        <v>383454.46424234041</v>
      </c>
      <c r="CC768" s="15">
        <v>0</v>
      </c>
      <c r="CD768" s="15">
        <v>0</v>
      </c>
      <c r="CE768" s="15">
        <v>383454.46424234041</v>
      </c>
      <c r="CF768" s="15">
        <v>3251.1401951445241</v>
      </c>
      <c r="CG768" s="15">
        <v>0</v>
      </c>
      <c r="CH768" s="15">
        <v>0</v>
      </c>
      <c r="CI768" s="15">
        <v>3251.1401951445241</v>
      </c>
      <c r="CJ768" s="15" t="s">
        <v>96</v>
      </c>
      <c r="CK768" s="15" t="s">
        <v>523</v>
      </c>
      <c r="CL768" s="15" t="s">
        <v>523</v>
      </c>
      <c r="CM768" s="15" t="s">
        <v>523</v>
      </c>
      <c r="CN768" s="15">
        <v>625.80897290610847</v>
      </c>
      <c r="CO768" s="15">
        <v>5548.3838376326466</v>
      </c>
      <c r="CP768" s="15">
        <v>73810.795603999999</v>
      </c>
      <c r="CQ768" s="15">
        <v>625.80897290610847</v>
      </c>
      <c r="CR768" s="14">
        <v>625.80897290610847</v>
      </c>
      <c r="CS768">
        <v>97.924949208397905</v>
      </c>
      <c r="CT768">
        <v>868.19657277491456</v>
      </c>
      <c r="CU768">
        <v>11549.72</v>
      </c>
      <c r="CV768">
        <v>97.924949208397905</v>
      </c>
      <c r="CW768">
        <v>97.924949208397905</v>
      </c>
      <c r="CX768">
        <v>4</v>
      </c>
      <c r="CY768" s="21">
        <f t="shared" si="11"/>
        <v>6.7828448972545074E-3</v>
      </c>
      <c r="CZ768" s="21" t="e">
        <f>VLOOKUP(F768,#REF!,12,0)</f>
        <v>#REF!</v>
      </c>
      <c r="DB768" s="16"/>
    </row>
    <row r="769" spans="1:106">
      <c r="A769" t="s">
        <v>1404</v>
      </c>
      <c r="B769" t="s">
        <v>1597</v>
      </c>
      <c r="C769" t="s">
        <v>2381</v>
      </c>
      <c r="D769" t="s">
        <v>2462</v>
      </c>
      <c r="E769" t="s">
        <v>1404</v>
      </c>
      <c r="F769" t="s">
        <v>1597</v>
      </c>
      <c r="I769" t="s">
        <v>1597</v>
      </c>
      <c r="J769" t="s">
        <v>523</v>
      </c>
      <c r="K769" t="s">
        <v>128</v>
      </c>
      <c r="L769" t="s">
        <v>89</v>
      </c>
      <c r="M769" t="s">
        <v>1406</v>
      </c>
      <c r="N769" t="s">
        <v>523</v>
      </c>
      <c r="O769">
        <v>48416</v>
      </c>
      <c r="P769">
        <v>44500</v>
      </c>
      <c r="Q769">
        <v>11</v>
      </c>
      <c r="R769" t="s">
        <v>262</v>
      </c>
      <c r="S769">
        <v>210735.78</v>
      </c>
      <c r="T769">
        <v>210735.78</v>
      </c>
      <c r="U769">
        <v>0</v>
      </c>
      <c r="V769">
        <v>0</v>
      </c>
      <c r="W769">
        <v>6.3906999999999998</v>
      </c>
      <c r="X769">
        <v>1346749.149246</v>
      </c>
      <c r="Y769" s="14">
        <v>1346749.149246</v>
      </c>
      <c r="Z769">
        <v>0</v>
      </c>
      <c r="AA769">
        <v>0</v>
      </c>
      <c r="AB769">
        <v>0</v>
      </c>
      <c r="AC769" t="s">
        <v>523</v>
      </c>
      <c r="AD769">
        <v>5</v>
      </c>
      <c r="AE769">
        <v>5</v>
      </c>
      <c r="AF769">
        <v>0</v>
      </c>
      <c r="AG769">
        <v>0</v>
      </c>
      <c r="AH769" t="s">
        <v>523</v>
      </c>
      <c r="AI769">
        <v>4</v>
      </c>
      <c r="AJ769">
        <v>4</v>
      </c>
      <c r="AL769">
        <v>4</v>
      </c>
      <c r="AM769" t="s">
        <v>95</v>
      </c>
      <c r="AN769">
        <v>0</v>
      </c>
      <c r="AO769" t="s">
        <v>95</v>
      </c>
      <c r="AP769" t="s">
        <v>95</v>
      </c>
      <c r="AQ769">
        <v>1</v>
      </c>
      <c r="AS769">
        <v>1</v>
      </c>
      <c r="AT769" t="s">
        <v>92</v>
      </c>
      <c r="AU769" t="s">
        <v>95</v>
      </c>
      <c r="AV769" t="s">
        <v>94</v>
      </c>
      <c r="AW769">
        <v>210735.78</v>
      </c>
      <c r="AX769">
        <v>0</v>
      </c>
      <c r="AY769">
        <v>1</v>
      </c>
      <c r="AZ769">
        <v>1346749.149246</v>
      </c>
      <c r="BA769">
        <v>0</v>
      </c>
      <c r="BB769" t="s">
        <v>116</v>
      </c>
      <c r="BC769" t="s">
        <v>2381</v>
      </c>
      <c r="BD769">
        <v>9134.7905948450789</v>
      </c>
      <c r="BE769">
        <v>0</v>
      </c>
      <c r="BF769">
        <v>0</v>
      </c>
      <c r="BG769">
        <v>9134.7905948450789</v>
      </c>
      <c r="BH769">
        <v>74775.585039209123</v>
      </c>
      <c r="BI769">
        <v>0</v>
      </c>
      <c r="BJ769">
        <v>0</v>
      </c>
      <c r="BK769">
        <v>74775.585039209123</v>
      </c>
      <c r="BL769">
        <v>1077399.3193967999</v>
      </c>
      <c r="BM769">
        <v>0</v>
      </c>
      <c r="BN769">
        <v>0</v>
      </c>
      <c r="BO769">
        <v>1077399.3193967999</v>
      </c>
      <c r="BP769">
        <v>9134.7905948450789</v>
      </c>
      <c r="BQ769">
        <v>0</v>
      </c>
      <c r="BR769">
        <v>0</v>
      </c>
      <c r="BS769" s="14">
        <v>9134.7905948450789</v>
      </c>
      <c r="BT769" s="15">
        <v>47456.150619279673</v>
      </c>
      <c r="BU769" s="15">
        <v>0</v>
      </c>
      <c r="BV769" s="15">
        <v>0</v>
      </c>
      <c r="BW769" s="15">
        <v>47456.150619279673</v>
      </c>
      <c r="BX769" s="15">
        <v>388466.64183719532</v>
      </c>
      <c r="BY769" s="15">
        <v>0</v>
      </c>
      <c r="BZ769" s="15">
        <v>0</v>
      </c>
      <c r="CA769" s="15">
        <v>388466.64183719532</v>
      </c>
      <c r="CB769" s="15">
        <v>5597197.2041983148</v>
      </c>
      <c r="CC769" s="15">
        <v>0</v>
      </c>
      <c r="CD769" s="15">
        <v>0</v>
      </c>
      <c r="CE769" s="15">
        <v>5597197.2041983148</v>
      </c>
      <c r="CF769" s="15">
        <v>47456.150619279673</v>
      </c>
      <c r="CG769" s="15">
        <v>0</v>
      </c>
      <c r="CH769" s="15">
        <v>0</v>
      </c>
      <c r="CI769" s="15">
        <v>47456.150619279673</v>
      </c>
      <c r="CJ769" s="15" t="s">
        <v>96</v>
      </c>
      <c r="CK769" s="15" t="s">
        <v>523</v>
      </c>
      <c r="CL769" s="15" t="s">
        <v>523</v>
      </c>
      <c r="CM769" s="15" t="s">
        <v>523</v>
      </c>
      <c r="CN769" s="15">
        <v>9134.7905948450789</v>
      </c>
      <c r="CO769" s="15">
        <v>74775.585039209123</v>
      </c>
      <c r="CP769" s="15">
        <v>1077399.3193967999</v>
      </c>
      <c r="CQ769" s="15">
        <v>9134.7905948450789</v>
      </c>
      <c r="CR769" s="14">
        <v>9134.7905948450789</v>
      </c>
      <c r="CS769">
        <v>1429.3881100419483</v>
      </c>
      <c r="CT769">
        <v>11700.687724225691</v>
      </c>
      <c r="CU769">
        <v>168588.62399999998</v>
      </c>
      <c r="CV769">
        <v>1429.3881100419483</v>
      </c>
      <c r="CW769">
        <v>1429.3881100419483</v>
      </c>
      <c r="CX769">
        <v>4</v>
      </c>
      <c r="CY769" s="21">
        <f t="shared" si="11"/>
        <v>6.7828448972545065E-3</v>
      </c>
      <c r="CZ769" s="21" t="e">
        <f>VLOOKUP(F769,#REF!,12,0)</f>
        <v>#REF!</v>
      </c>
      <c r="DB769" s="16"/>
    </row>
    <row r="770" spans="1:106">
      <c r="A770" t="s">
        <v>1404</v>
      </c>
      <c r="B770" t="s">
        <v>1598</v>
      </c>
      <c r="C770" t="s">
        <v>2382</v>
      </c>
      <c r="D770" t="s">
        <v>2462</v>
      </c>
      <c r="E770" t="s">
        <v>1404</v>
      </c>
      <c r="F770" t="s">
        <v>1598</v>
      </c>
      <c r="I770" t="s">
        <v>1598</v>
      </c>
      <c r="J770" t="s">
        <v>523</v>
      </c>
      <c r="K770" t="s">
        <v>128</v>
      </c>
      <c r="L770" t="s">
        <v>89</v>
      </c>
      <c r="M770" t="s">
        <v>1406</v>
      </c>
      <c r="N770" t="s">
        <v>523</v>
      </c>
      <c r="O770">
        <v>48862</v>
      </c>
      <c r="P770">
        <v>44500</v>
      </c>
      <c r="Q770">
        <v>12</v>
      </c>
      <c r="R770" t="s">
        <v>262</v>
      </c>
      <c r="S770">
        <v>132798.09</v>
      </c>
      <c r="T770">
        <v>132798.09</v>
      </c>
      <c r="U770">
        <v>0</v>
      </c>
      <c r="V770">
        <v>0</v>
      </c>
      <c r="W770">
        <v>6.3906999999999998</v>
      </c>
      <c r="X770">
        <v>848672.7537629999</v>
      </c>
      <c r="Y770" s="14">
        <v>848672.7537629999</v>
      </c>
      <c r="Z770">
        <v>0</v>
      </c>
      <c r="AA770">
        <v>0</v>
      </c>
      <c r="AB770">
        <v>0</v>
      </c>
      <c r="AC770" t="s">
        <v>523</v>
      </c>
      <c r="AD770">
        <v>5</v>
      </c>
      <c r="AE770">
        <v>5</v>
      </c>
      <c r="AF770">
        <v>0</v>
      </c>
      <c r="AG770">
        <v>0</v>
      </c>
      <c r="AH770" t="s">
        <v>523</v>
      </c>
      <c r="AI770">
        <v>4</v>
      </c>
      <c r="AJ770">
        <v>4</v>
      </c>
      <c r="AL770">
        <v>4</v>
      </c>
      <c r="AM770" t="s">
        <v>95</v>
      </c>
      <c r="AN770">
        <v>0</v>
      </c>
      <c r="AO770" t="s">
        <v>95</v>
      </c>
      <c r="AP770" t="s">
        <v>95</v>
      </c>
      <c r="AQ770">
        <v>1</v>
      </c>
      <c r="AS770">
        <v>1</v>
      </c>
      <c r="AT770" t="s">
        <v>92</v>
      </c>
      <c r="AU770" t="s">
        <v>95</v>
      </c>
      <c r="AV770" t="s">
        <v>94</v>
      </c>
      <c r="AW770">
        <v>132798.09</v>
      </c>
      <c r="AX770">
        <v>0</v>
      </c>
      <c r="AY770">
        <v>1</v>
      </c>
      <c r="AZ770">
        <v>848672.7537629999</v>
      </c>
      <c r="BA770">
        <v>0</v>
      </c>
      <c r="BB770" t="s">
        <v>116</v>
      </c>
      <c r="BC770" t="s">
        <v>2382</v>
      </c>
      <c r="BD770">
        <v>5756.4156573002947</v>
      </c>
      <c r="BE770">
        <v>0</v>
      </c>
      <c r="BF770">
        <v>0</v>
      </c>
      <c r="BG770">
        <v>5756.4156573002947</v>
      </c>
      <c r="BH770">
        <v>51036.026932218971</v>
      </c>
      <c r="BI770">
        <v>0</v>
      </c>
      <c r="BJ770">
        <v>0</v>
      </c>
      <c r="BK770">
        <v>51036.026932218971</v>
      </c>
      <c r="BL770">
        <v>678938.20301039994</v>
      </c>
      <c r="BM770">
        <v>0</v>
      </c>
      <c r="BN770">
        <v>0</v>
      </c>
      <c r="BO770">
        <v>678938.20301039994</v>
      </c>
      <c r="BP770">
        <v>5756.4156573002947</v>
      </c>
      <c r="BQ770">
        <v>0</v>
      </c>
      <c r="BR770">
        <v>0</v>
      </c>
      <c r="BS770" s="14">
        <v>5756.4156573002947</v>
      </c>
      <c r="BT770" s="15">
        <v>29905.154981240761</v>
      </c>
      <c r="BU770" s="15">
        <v>0</v>
      </c>
      <c r="BV770" s="15">
        <v>0</v>
      </c>
      <c r="BW770" s="15">
        <v>29905.154981240761</v>
      </c>
      <c r="BX770" s="15">
        <v>265137.26351557078</v>
      </c>
      <c r="BY770" s="15">
        <v>0</v>
      </c>
      <c r="BZ770" s="15">
        <v>0</v>
      </c>
      <c r="CA770" s="15">
        <v>265137.26351557078</v>
      </c>
      <c r="CB770" s="15">
        <v>3527151.8584593288</v>
      </c>
      <c r="CC770" s="15">
        <v>0</v>
      </c>
      <c r="CD770" s="15">
        <v>0</v>
      </c>
      <c r="CE770" s="15">
        <v>3527151.8584593288</v>
      </c>
      <c r="CF770" s="15">
        <v>29905.154981240761</v>
      </c>
      <c r="CG770" s="15">
        <v>0</v>
      </c>
      <c r="CH770" s="15">
        <v>0</v>
      </c>
      <c r="CI770" s="15">
        <v>29905.154981240761</v>
      </c>
      <c r="CJ770" s="15" t="s">
        <v>96</v>
      </c>
      <c r="CK770" s="15" t="s">
        <v>523</v>
      </c>
      <c r="CL770" s="15" t="s">
        <v>523</v>
      </c>
      <c r="CM770" s="15" t="s">
        <v>523</v>
      </c>
      <c r="CN770" s="15">
        <v>5756.4156573002947</v>
      </c>
      <c r="CO770" s="15">
        <v>51036.026932218971</v>
      </c>
      <c r="CP770" s="15">
        <v>678938.20301039994</v>
      </c>
      <c r="CQ770" s="15">
        <v>5756.4156573002947</v>
      </c>
      <c r="CR770" s="14">
        <v>5756.4156573002947</v>
      </c>
      <c r="CS770">
        <v>900.74884712164476</v>
      </c>
      <c r="CT770">
        <v>7985.9838409280628</v>
      </c>
      <c r="CU770">
        <v>106238.47199999999</v>
      </c>
      <c r="CV770">
        <v>900.74884712164476</v>
      </c>
      <c r="CW770">
        <v>900.74884712164476</v>
      </c>
      <c r="CX770">
        <v>4</v>
      </c>
      <c r="CY770" s="21">
        <f t="shared" si="11"/>
        <v>6.7828448972545074E-3</v>
      </c>
      <c r="CZ770" s="21" t="e">
        <f>VLOOKUP(F770,#REF!,12,0)</f>
        <v>#REF!</v>
      </c>
      <c r="DB770" s="16"/>
    </row>
    <row r="771" spans="1:106">
      <c r="A771" t="s">
        <v>1404</v>
      </c>
      <c r="B771" t="s">
        <v>1599</v>
      </c>
      <c r="C771" t="s">
        <v>2383</v>
      </c>
      <c r="D771" t="s">
        <v>2462</v>
      </c>
      <c r="E771" t="s">
        <v>1404</v>
      </c>
      <c r="F771" t="s">
        <v>1599</v>
      </c>
      <c r="I771" t="s">
        <v>1599</v>
      </c>
      <c r="J771" t="s">
        <v>523</v>
      </c>
      <c r="K771" t="s">
        <v>128</v>
      </c>
      <c r="L771" t="s">
        <v>89</v>
      </c>
      <c r="M771" t="s">
        <v>1406</v>
      </c>
      <c r="N771" t="s">
        <v>523</v>
      </c>
      <c r="O771">
        <v>48271</v>
      </c>
      <c r="P771">
        <v>44500</v>
      </c>
      <c r="Q771">
        <v>11</v>
      </c>
      <c r="R771" t="s">
        <v>262</v>
      </c>
      <c r="S771">
        <v>40881.07</v>
      </c>
      <c r="T771">
        <v>40881.07</v>
      </c>
      <c r="U771">
        <v>0</v>
      </c>
      <c r="V771">
        <v>0</v>
      </c>
      <c r="W771">
        <v>6.3906999999999998</v>
      </c>
      <c r="X771">
        <v>261258.654049</v>
      </c>
      <c r="Y771" s="14">
        <v>261258.654049</v>
      </c>
      <c r="Z771">
        <v>0</v>
      </c>
      <c r="AA771">
        <v>0</v>
      </c>
      <c r="AB771">
        <v>0</v>
      </c>
      <c r="AC771" t="s">
        <v>523</v>
      </c>
      <c r="AD771">
        <v>5</v>
      </c>
      <c r="AE771">
        <v>5</v>
      </c>
      <c r="AF771">
        <v>0</v>
      </c>
      <c r="AG771">
        <v>0</v>
      </c>
      <c r="AH771" t="s">
        <v>523</v>
      </c>
      <c r="AI771">
        <v>4</v>
      </c>
      <c r="AJ771">
        <v>4</v>
      </c>
      <c r="AL771">
        <v>4</v>
      </c>
      <c r="AM771" t="s">
        <v>95</v>
      </c>
      <c r="AN771">
        <v>0</v>
      </c>
      <c r="AO771" t="s">
        <v>95</v>
      </c>
      <c r="AP771" t="s">
        <v>95</v>
      </c>
      <c r="AQ771">
        <v>1</v>
      </c>
      <c r="AS771">
        <v>1</v>
      </c>
      <c r="AT771" t="s">
        <v>92</v>
      </c>
      <c r="AU771" t="s">
        <v>95</v>
      </c>
      <c r="AV771" t="s">
        <v>94</v>
      </c>
      <c r="AW771">
        <v>40881.07</v>
      </c>
      <c r="AX771">
        <v>0</v>
      </c>
      <c r="AY771">
        <v>1</v>
      </c>
      <c r="AZ771">
        <v>261258.654049</v>
      </c>
      <c r="BA771">
        <v>0</v>
      </c>
      <c r="BB771" t="s">
        <v>116</v>
      </c>
      <c r="BC771" t="s">
        <v>2383</v>
      </c>
      <c r="BD771">
        <v>1772.07692847984</v>
      </c>
      <c r="BE771">
        <v>0</v>
      </c>
      <c r="BF771">
        <v>0</v>
      </c>
      <c r="BG771">
        <v>1772.07692847984</v>
      </c>
      <c r="BH771">
        <v>14505.870461479582</v>
      </c>
      <c r="BI771">
        <v>0</v>
      </c>
      <c r="BJ771">
        <v>0</v>
      </c>
      <c r="BK771">
        <v>14505.870461479582</v>
      </c>
      <c r="BL771">
        <v>209006.9232392</v>
      </c>
      <c r="BM771">
        <v>0</v>
      </c>
      <c r="BN771">
        <v>0</v>
      </c>
      <c r="BO771">
        <v>209006.9232392</v>
      </c>
      <c r="BP771">
        <v>1772.07692847984</v>
      </c>
      <c r="BQ771">
        <v>0</v>
      </c>
      <c r="BR771">
        <v>0</v>
      </c>
      <c r="BS771" s="14">
        <v>1772.07692847984</v>
      </c>
      <c r="BT771" s="15">
        <v>9206.1168511456162</v>
      </c>
      <c r="BU771" s="15">
        <v>0</v>
      </c>
      <c r="BV771" s="15">
        <v>0</v>
      </c>
      <c r="BW771" s="15">
        <v>9206.1168511456162</v>
      </c>
      <c r="BX771" s="15">
        <v>75359.447634432581</v>
      </c>
      <c r="BY771" s="15">
        <v>0</v>
      </c>
      <c r="BZ771" s="15">
        <v>0</v>
      </c>
      <c r="CA771" s="15">
        <v>75359.447634432581</v>
      </c>
      <c r="CB771" s="15">
        <v>1085811.8669199678</v>
      </c>
      <c r="CC771" s="15">
        <v>0</v>
      </c>
      <c r="CD771" s="15">
        <v>0</v>
      </c>
      <c r="CE771" s="15">
        <v>1085811.8669199678</v>
      </c>
      <c r="CF771" s="15">
        <v>9206.1168511456162</v>
      </c>
      <c r="CG771" s="15">
        <v>0</v>
      </c>
      <c r="CH771" s="15">
        <v>0</v>
      </c>
      <c r="CI771" s="15">
        <v>9206.1168511456162</v>
      </c>
      <c r="CJ771" s="15" t="s">
        <v>96</v>
      </c>
      <c r="CK771" s="15" t="s">
        <v>523</v>
      </c>
      <c r="CL771" s="15" t="s">
        <v>523</v>
      </c>
      <c r="CM771" s="15" t="s">
        <v>523</v>
      </c>
      <c r="CN771" s="15">
        <v>1772.07692847984</v>
      </c>
      <c r="CO771" s="15">
        <v>14505.870461479582</v>
      </c>
      <c r="CP771" s="15">
        <v>209006.9232392</v>
      </c>
      <c r="CQ771" s="15">
        <v>1772.07692847984</v>
      </c>
      <c r="CR771" s="14">
        <v>1772.07692847984</v>
      </c>
      <c r="CS771">
        <v>277.28995704380429</v>
      </c>
      <c r="CT771">
        <v>2269.8406217596794</v>
      </c>
      <c r="CU771">
        <v>32704.856</v>
      </c>
      <c r="CV771">
        <v>277.28995704380429</v>
      </c>
      <c r="CW771">
        <v>277.28995704380429</v>
      </c>
      <c r="CX771">
        <v>4</v>
      </c>
      <c r="CY771" s="21">
        <f t="shared" ref="CY771:CY777" si="12">BS771/Y771</f>
        <v>6.7828448972545065E-3</v>
      </c>
      <c r="CZ771" s="21" t="e">
        <f>VLOOKUP(F771,#REF!,12,0)</f>
        <v>#REF!</v>
      </c>
      <c r="DB771" s="16"/>
    </row>
    <row r="772" spans="1:106">
      <c r="A772" t="s">
        <v>1404</v>
      </c>
      <c r="B772" t="s">
        <v>1600</v>
      </c>
      <c r="C772" t="s">
        <v>2384</v>
      </c>
      <c r="D772" t="s">
        <v>2462</v>
      </c>
      <c r="E772" t="s">
        <v>1404</v>
      </c>
      <c r="F772" t="s">
        <v>1600</v>
      </c>
      <c r="I772" t="s">
        <v>1600</v>
      </c>
      <c r="J772" t="s">
        <v>523</v>
      </c>
      <c r="K772" t="s">
        <v>128</v>
      </c>
      <c r="L772" t="s">
        <v>89</v>
      </c>
      <c r="M772" t="s">
        <v>1406</v>
      </c>
      <c r="N772" t="s">
        <v>523</v>
      </c>
      <c r="O772">
        <v>48271</v>
      </c>
      <c r="P772">
        <v>44500</v>
      </c>
      <c r="Q772">
        <v>11</v>
      </c>
      <c r="R772" t="s">
        <v>262</v>
      </c>
      <c r="S772">
        <v>36452.620000000003</v>
      </c>
      <c r="T772">
        <v>36452.620000000003</v>
      </c>
      <c r="U772">
        <v>0</v>
      </c>
      <c r="V772">
        <v>0</v>
      </c>
      <c r="W772">
        <v>6.3906999999999998</v>
      </c>
      <c r="X772">
        <v>232957.758634</v>
      </c>
      <c r="Y772" s="14">
        <v>232957.758634</v>
      </c>
      <c r="Z772">
        <v>0</v>
      </c>
      <c r="AA772">
        <v>0</v>
      </c>
      <c r="AB772">
        <v>0</v>
      </c>
      <c r="AC772" t="s">
        <v>523</v>
      </c>
      <c r="AD772">
        <v>5</v>
      </c>
      <c r="AE772">
        <v>5</v>
      </c>
      <c r="AF772">
        <v>0</v>
      </c>
      <c r="AG772">
        <v>0</v>
      </c>
      <c r="AH772" t="s">
        <v>523</v>
      </c>
      <c r="AI772">
        <v>4</v>
      </c>
      <c r="AJ772">
        <v>4</v>
      </c>
      <c r="AL772">
        <v>4</v>
      </c>
      <c r="AM772" t="s">
        <v>95</v>
      </c>
      <c r="AN772">
        <v>0</v>
      </c>
      <c r="AO772" t="s">
        <v>95</v>
      </c>
      <c r="AP772" t="s">
        <v>95</v>
      </c>
      <c r="AQ772">
        <v>1</v>
      </c>
      <c r="AS772">
        <v>1</v>
      </c>
      <c r="AT772" t="s">
        <v>92</v>
      </c>
      <c r="AU772" t="s">
        <v>95</v>
      </c>
      <c r="AV772" t="s">
        <v>94</v>
      </c>
      <c r="AW772">
        <v>36452.620000000003</v>
      </c>
      <c r="AX772">
        <v>0</v>
      </c>
      <c r="AY772">
        <v>1</v>
      </c>
      <c r="AZ772">
        <v>232957.758634</v>
      </c>
      <c r="BA772">
        <v>0</v>
      </c>
      <c r="BB772" t="s">
        <v>116</v>
      </c>
      <c r="BC772" t="s">
        <v>2384</v>
      </c>
      <c r="BD772">
        <v>1580.1163444264739</v>
      </c>
      <c r="BE772">
        <v>0</v>
      </c>
      <c r="BF772">
        <v>0</v>
      </c>
      <c r="BG772">
        <v>1580.1163444264739</v>
      </c>
      <c r="BH772">
        <v>12934.51917235875</v>
      </c>
      <c r="BI772">
        <v>0</v>
      </c>
      <c r="BJ772">
        <v>0</v>
      </c>
      <c r="BK772">
        <v>12934.51917235875</v>
      </c>
      <c r="BL772">
        <v>186366.20690719999</v>
      </c>
      <c r="BM772">
        <v>0</v>
      </c>
      <c r="BN772">
        <v>0</v>
      </c>
      <c r="BO772">
        <v>186366.20690719999</v>
      </c>
      <c r="BP772">
        <v>1580.1163444264739</v>
      </c>
      <c r="BQ772">
        <v>0</v>
      </c>
      <c r="BR772">
        <v>0</v>
      </c>
      <c r="BS772" s="14">
        <v>1580.1163444264739</v>
      </c>
      <c r="BT772" s="15">
        <v>8208.8624209299742</v>
      </c>
      <c r="BU772" s="15">
        <v>0</v>
      </c>
      <c r="BV772" s="15">
        <v>0</v>
      </c>
      <c r="BW772" s="15">
        <v>8208.8624209299742</v>
      </c>
      <c r="BX772" s="15">
        <v>67196.12055232095</v>
      </c>
      <c r="BY772" s="15">
        <v>0</v>
      </c>
      <c r="BZ772" s="15">
        <v>0</v>
      </c>
      <c r="CA772" s="15">
        <v>67196.12055232095</v>
      </c>
      <c r="CB772" s="15">
        <v>968191.08150359464</v>
      </c>
      <c r="CC772" s="15">
        <v>0</v>
      </c>
      <c r="CD772" s="15">
        <v>0</v>
      </c>
      <c r="CE772" s="15">
        <v>968191.08150359464</v>
      </c>
      <c r="CF772" s="15">
        <v>8208.8624209299742</v>
      </c>
      <c r="CG772" s="15">
        <v>0</v>
      </c>
      <c r="CH772" s="15">
        <v>0</v>
      </c>
      <c r="CI772" s="15">
        <v>8208.8624209299742</v>
      </c>
      <c r="CJ772" s="15" t="s">
        <v>96</v>
      </c>
      <c r="CK772" s="15" t="s">
        <v>523</v>
      </c>
      <c r="CL772" s="15" t="s">
        <v>523</v>
      </c>
      <c r="CM772" s="15" t="s">
        <v>523</v>
      </c>
      <c r="CN772" s="15">
        <v>1580.1163444264739</v>
      </c>
      <c r="CO772" s="15">
        <v>12934.51917235875</v>
      </c>
      <c r="CP772" s="15">
        <v>186366.20690719999</v>
      </c>
      <c r="CQ772" s="15">
        <v>1580.1163444264739</v>
      </c>
      <c r="CR772" s="14">
        <v>1580.1163444264739</v>
      </c>
      <c r="CS772">
        <v>247.25246755855758</v>
      </c>
      <c r="CT772">
        <v>2023.9596871013739</v>
      </c>
      <c r="CU772">
        <v>29162.095999999998</v>
      </c>
      <c r="CV772">
        <v>247.25246755855758</v>
      </c>
      <c r="CW772">
        <v>247.25246755855758</v>
      </c>
      <c r="CX772">
        <v>4</v>
      </c>
      <c r="CY772" s="21">
        <f t="shared" si="12"/>
        <v>6.7828448972545065E-3</v>
      </c>
      <c r="CZ772" s="21" t="e">
        <f>VLOOKUP(F772,#REF!,12,0)</f>
        <v>#REF!</v>
      </c>
      <c r="DB772" s="16"/>
    </row>
    <row r="773" spans="1:106">
      <c r="A773" t="s">
        <v>1404</v>
      </c>
      <c r="B773" t="s">
        <v>1601</v>
      </c>
      <c r="C773" t="s">
        <v>2385</v>
      </c>
      <c r="D773" t="s">
        <v>2462</v>
      </c>
      <c r="E773" t="s">
        <v>1404</v>
      </c>
      <c r="F773" t="s">
        <v>1601</v>
      </c>
      <c r="I773" t="s">
        <v>1601</v>
      </c>
      <c r="J773" t="s">
        <v>523</v>
      </c>
      <c r="K773" t="s">
        <v>128</v>
      </c>
      <c r="L773" t="s">
        <v>89</v>
      </c>
      <c r="M773" t="s">
        <v>1406</v>
      </c>
      <c r="N773" t="s">
        <v>523</v>
      </c>
      <c r="O773">
        <v>48679</v>
      </c>
      <c r="P773">
        <v>44500</v>
      </c>
      <c r="Q773">
        <v>12</v>
      </c>
      <c r="R773" t="s">
        <v>262</v>
      </c>
      <c r="S773">
        <v>100000</v>
      </c>
      <c r="T773">
        <v>100000</v>
      </c>
      <c r="U773">
        <v>0</v>
      </c>
      <c r="V773">
        <v>0</v>
      </c>
      <c r="W773">
        <v>6.3906999999999998</v>
      </c>
      <c r="X773">
        <v>639070</v>
      </c>
      <c r="Y773" s="14">
        <v>639070</v>
      </c>
      <c r="Z773">
        <v>0</v>
      </c>
      <c r="AA773">
        <v>0</v>
      </c>
      <c r="AB773">
        <v>0</v>
      </c>
      <c r="AC773" t="s">
        <v>523</v>
      </c>
      <c r="AD773">
        <v>5</v>
      </c>
      <c r="AE773">
        <v>5</v>
      </c>
      <c r="AF773">
        <v>0</v>
      </c>
      <c r="AG773">
        <v>0</v>
      </c>
      <c r="AH773" t="s">
        <v>523</v>
      </c>
      <c r="AI773">
        <v>4</v>
      </c>
      <c r="AJ773">
        <v>4</v>
      </c>
      <c r="AL773">
        <v>4</v>
      </c>
      <c r="AM773" t="s">
        <v>95</v>
      </c>
      <c r="AN773">
        <v>0</v>
      </c>
      <c r="AO773" t="s">
        <v>95</v>
      </c>
      <c r="AP773" t="s">
        <v>95</v>
      </c>
      <c r="AQ773">
        <v>1</v>
      </c>
      <c r="AS773">
        <v>1</v>
      </c>
      <c r="AT773" t="s">
        <v>92</v>
      </c>
      <c r="AU773" t="s">
        <v>95</v>
      </c>
      <c r="AV773" t="s">
        <v>94</v>
      </c>
      <c r="AW773">
        <v>100000</v>
      </c>
      <c r="AX773">
        <v>0</v>
      </c>
      <c r="AY773">
        <v>1</v>
      </c>
      <c r="AZ773">
        <v>639070</v>
      </c>
      <c r="BA773">
        <v>0</v>
      </c>
      <c r="BB773" t="s">
        <v>116</v>
      </c>
      <c r="BC773" t="s">
        <v>2385</v>
      </c>
      <c r="BD773">
        <v>4334.7126884884374</v>
      </c>
      <c r="BE773">
        <v>0</v>
      </c>
      <c r="BF773">
        <v>0</v>
      </c>
      <c r="BG773">
        <v>4334.7126884884374</v>
      </c>
      <c r="BH773">
        <v>38431.295911122659</v>
      </c>
      <c r="BI773">
        <v>0</v>
      </c>
      <c r="BJ773">
        <v>0</v>
      </c>
      <c r="BK773">
        <v>38431.295911122659</v>
      </c>
      <c r="BL773">
        <v>511256.00000000006</v>
      </c>
      <c r="BM773">
        <v>0</v>
      </c>
      <c r="BN773">
        <v>0</v>
      </c>
      <c r="BO773">
        <v>511256.00000000006</v>
      </c>
      <c r="BP773">
        <v>4334.7126884884374</v>
      </c>
      <c r="BQ773">
        <v>0</v>
      </c>
      <c r="BR773">
        <v>0</v>
      </c>
      <c r="BS773" s="14">
        <v>4334.7126884884374</v>
      </c>
      <c r="BT773" s="15">
        <v>22519.265887966281</v>
      </c>
      <c r="BU773" s="15">
        <v>0</v>
      </c>
      <c r="BV773" s="15">
        <v>0</v>
      </c>
      <c r="BW773" s="15">
        <v>22519.265887966281</v>
      </c>
      <c r="BX773" s="15">
        <v>199654.42538787331</v>
      </c>
      <c r="BY773" s="15">
        <v>0</v>
      </c>
      <c r="BZ773" s="15">
        <v>0</v>
      </c>
      <c r="CA773" s="15">
        <v>199654.42538787331</v>
      </c>
      <c r="CB773" s="15">
        <v>2656026.0456000003</v>
      </c>
      <c r="CC773" s="15">
        <v>0</v>
      </c>
      <c r="CD773" s="15">
        <v>0</v>
      </c>
      <c r="CE773" s="15">
        <v>2656026.0456000003</v>
      </c>
      <c r="CF773" s="15">
        <v>22519.265887966281</v>
      </c>
      <c r="CG773" s="15">
        <v>0</v>
      </c>
      <c r="CH773" s="15">
        <v>0</v>
      </c>
      <c r="CI773" s="15">
        <v>22519.265887966281</v>
      </c>
      <c r="CJ773" s="15" t="s">
        <v>96</v>
      </c>
      <c r="CK773" s="15" t="s">
        <v>523</v>
      </c>
      <c r="CL773" s="15" t="s">
        <v>523</v>
      </c>
      <c r="CM773" s="15" t="s">
        <v>523</v>
      </c>
      <c r="CN773" s="15">
        <v>4334.7126884884374</v>
      </c>
      <c r="CO773" s="15">
        <v>38431.295911122659</v>
      </c>
      <c r="CP773" s="15">
        <v>511256.00000000006</v>
      </c>
      <c r="CQ773" s="15">
        <v>4334.7126884884374</v>
      </c>
      <c r="CR773" s="14">
        <v>4334.7126884884374</v>
      </c>
      <c r="CS773">
        <v>678.28448972545061</v>
      </c>
      <c r="CT773">
        <v>6013.6285400852266</v>
      </c>
      <c r="CU773">
        <v>80000.000000000015</v>
      </c>
      <c r="CV773">
        <v>678.28448972545061</v>
      </c>
      <c r="CW773">
        <v>678.28448972545061</v>
      </c>
      <c r="CX773">
        <v>4</v>
      </c>
      <c r="CY773" s="21">
        <f t="shared" si="12"/>
        <v>6.7828448972545065E-3</v>
      </c>
      <c r="CZ773" s="21" t="e">
        <f>VLOOKUP(F773,#REF!,12,0)</f>
        <v>#REF!</v>
      </c>
      <c r="DB773" s="16"/>
    </row>
    <row r="774" spans="1:106">
      <c r="A774" t="s">
        <v>1404</v>
      </c>
      <c r="B774" t="s">
        <v>1602</v>
      </c>
      <c r="C774" t="s">
        <v>2386</v>
      </c>
      <c r="D774" t="s">
        <v>2462</v>
      </c>
      <c r="E774" t="s">
        <v>1404</v>
      </c>
      <c r="F774" t="s">
        <v>1602</v>
      </c>
      <c r="I774" t="s">
        <v>1602</v>
      </c>
      <c r="J774" t="s">
        <v>523</v>
      </c>
      <c r="K774" t="s">
        <v>128</v>
      </c>
      <c r="L774" t="s">
        <v>89</v>
      </c>
      <c r="M774" t="s">
        <v>1406</v>
      </c>
      <c r="N774" t="s">
        <v>523</v>
      </c>
      <c r="O774">
        <v>48790</v>
      </c>
      <c r="P774">
        <v>44500</v>
      </c>
      <c r="Q774">
        <v>12</v>
      </c>
      <c r="R774" t="s">
        <v>262</v>
      </c>
      <c r="S774">
        <v>102638.3</v>
      </c>
      <c r="T774">
        <v>102638.3</v>
      </c>
      <c r="U774">
        <v>0</v>
      </c>
      <c r="V774">
        <v>0</v>
      </c>
      <c r="W774">
        <v>6.3906999999999998</v>
      </c>
      <c r="X774">
        <v>655930.58380999998</v>
      </c>
      <c r="Y774" s="14">
        <v>655930.58380999998</v>
      </c>
      <c r="Z774">
        <v>0</v>
      </c>
      <c r="AA774">
        <v>0</v>
      </c>
      <c r="AB774">
        <v>0</v>
      </c>
      <c r="AC774" t="s">
        <v>523</v>
      </c>
      <c r="AD774">
        <v>5</v>
      </c>
      <c r="AE774">
        <v>5</v>
      </c>
      <c r="AF774">
        <v>0</v>
      </c>
      <c r="AG774">
        <v>0</v>
      </c>
      <c r="AH774" t="s">
        <v>523</v>
      </c>
      <c r="AI774">
        <v>4</v>
      </c>
      <c r="AJ774">
        <v>4</v>
      </c>
      <c r="AL774">
        <v>4</v>
      </c>
      <c r="AM774" t="s">
        <v>95</v>
      </c>
      <c r="AN774">
        <v>0</v>
      </c>
      <c r="AO774" t="s">
        <v>95</v>
      </c>
      <c r="AP774" t="s">
        <v>95</v>
      </c>
      <c r="AQ774">
        <v>1</v>
      </c>
      <c r="AS774">
        <v>1</v>
      </c>
      <c r="AT774" t="s">
        <v>92</v>
      </c>
      <c r="AU774" t="s">
        <v>95</v>
      </c>
      <c r="AV774" t="s">
        <v>94</v>
      </c>
      <c r="AW774">
        <v>102638.3</v>
      </c>
      <c r="AX774">
        <v>0</v>
      </c>
      <c r="AY774">
        <v>1</v>
      </c>
      <c r="AZ774">
        <v>655930.58380999998</v>
      </c>
      <c r="BA774">
        <v>0</v>
      </c>
      <c r="BB774" t="s">
        <v>116</v>
      </c>
      <c r="BC774" t="s">
        <v>2386</v>
      </c>
      <c r="BD774">
        <v>4449.0754133488281</v>
      </c>
      <c r="BE774">
        <v>0</v>
      </c>
      <c r="BF774">
        <v>0</v>
      </c>
      <c r="BG774">
        <v>4449.0754133488281</v>
      </c>
      <c r="BH774">
        <v>39445.228791145797</v>
      </c>
      <c r="BI774">
        <v>0</v>
      </c>
      <c r="BJ774">
        <v>0</v>
      </c>
      <c r="BK774">
        <v>39445.228791145797</v>
      </c>
      <c r="BL774">
        <v>524744.46704800008</v>
      </c>
      <c r="BM774">
        <v>0</v>
      </c>
      <c r="BN774">
        <v>0</v>
      </c>
      <c r="BO774">
        <v>524744.46704800008</v>
      </c>
      <c r="BP774">
        <v>4449.0754133488281</v>
      </c>
      <c r="BQ774">
        <v>0</v>
      </c>
      <c r="BR774">
        <v>0</v>
      </c>
      <c r="BS774" s="14">
        <v>4449.0754133488281</v>
      </c>
      <c r="BT774" s="15">
        <v>23113.391679888497</v>
      </c>
      <c r="BU774" s="15">
        <v>0</v>
      </c>
      <c r="BV774" s="15">
        <v>0</v>
      </c>
      <c r="BW774" s="15">
        <v>23113.391679888497</v>
      </c>
      <c r="BX774" s="15">
        <v>204921.90809288152</v>
      </c>
      <c r="BY774" s="15">
        <v>0</v>
      </c>
      <c r="BZ774" s="15">
        <v>0</v>
      </c>
      <c r="CA774" s="15">
        <v>204921.90809288152</v>
      </c>
      <c r="CB774" s="15">
        <v>2726099.9807610651</v>
      </c>
      <c r="CC774" s="15">
        <v>0</v>
      </c>
      <c r="CD774" s="15">
        <v>0</v>
      </c>
      <c r="CE774" s="15">
        <v>2726099.9807610651</v>
      </c>
      <c r="CF774" s="15">
        <v>23113.391679888497</v>
      </c>
      <c r="CG774" s="15">
        <v>0</v>
      </c>
      <c r="CH774" s="15">
        <v>0</v>
      </c>
      <c r="CI774" s="15">
        <v>23113.391679888497</v>
      </c>
      <c r="CJ774" s="15" t="s">
        <v>96</v>
      </c>
      <c r="CK774" s="15" t="s">
        <v>523</v>
      </c>
      <c r="CL774" s="15" t="s">
        <v>523</v>
      </c>
      <c r="CM774" s="15" t="s">
        <v>523</v>
      </c>
      <c r="CN774" s="15">
        <v>4449.0754133488281</v>
      </c>
      <c r="CO774" s="15">
        <v>39445.228791145797</v>
      </c>
      <c r="CP774" s="15">
        <v>524744.46704800008</v>
      </c>
      <c r="CQ774" s="15">
        <v>4449.0754133488281</v>
      </c>
      <c r="CR774" s="14">
        <v>4449.0754133488281</v>
      </c>
      <c r="CS774">
        <v>696.17966941787722</v>
      </c>
      <c r="CT774">
        <v>6172.2861018582935</v>
      </c>
      <c r="CU774">
        <v>82110.640000000014</v>
      </c>
      <c r="CV774">
        <v>696.17966941787722</v>
      </c>
      <c r="CW774">
        <v>696.17966941787722</v>
      </c>
      <c r="CX774">
        <v>4</v>
      </c>
      <c r="CY774" s="21">
        <f t="shared" si="12"/>
        <v>6.7828448972545074E-3</v>
      </c>
      <c r="CZ774" s="21" t="e">
        <f>VLOOKUP(F774,#REF!,12,0)</f>
        <v>#REF!</v>
      </c>
      <c r="DB774" s="16"/>
    </row>
    <row r="775" spans="1:106">
      <c r="A775" t="s">
        <v>1404</v>
      </c>
      <c r="B775" t="s">
        <v>1603</v>
      </c>
      <c r="C775" t="s">
        <v>2387</v>
      </c>
      <c r="D775" t="s">
        <v>2462</v>
      </c>
      <c r="E775" t="s">
        <v>1404</v>
      </c>
      <c r="F775" t="s">
        <v>1603</v>
      </c>
      <c r="I775" t="s">
        <v>1603</v>
      </c>
      <c r="J775" t="s">
        <v>523</v>
      </c>
      <c r="K775" t="s">
        <v>128</v>
      </c>
      <c r="L775" t="s">
        <v>89</v>
      </c>
      <c r="M775" t="s">
        <v>1406</v>
      </c>
      <c r="N775" t="s">
        <v>523</v>
      </c>
      <c r="O775">
        <v>48755</v>
      </c>
      <c r="P775">
        <v>44500</v>
      </c>
      <c r="Q775">
        <v>12</v>
      </c>
      <c r="R775" t="s">
        <v>262</v>
      </c>
      <c r="S775">
        <v>145046.70000000001</v>
      </c>
      <c r="T775">
        <v>145046.70000000001</v>
      </c>
      <c r="U775">
        <v>0</v>
      </c>
      <c r="V775">
        <v>0</v>
      </c>
      <c r="W775">
        <v>6.3906999999999998</v>
      </c>
      <c r="X775">
        <v>926949.94569000008</v>
      </c>
      <c r="Y775" s="14">
        <v>926949.94569000008</v>
      </c>
      <c r="Z775">
        <v>0</v>
      </c>
      <c r="AA775">
        <v>0</v>
      </c>
      <c r="AB775">
        <v>0</v>
      </c>
      <c r="AC775" t="s">
        <v>523</v>
      </c>
      <c r="AD775">
        <v>5</v>
      </c>
      <c r="AE775">
        <v>5</v>
      </c>
      <c r="AF775">
        <v>0</v>
      </c>
      <c r="AG775">
        <v>0</v>
      </c>
      <c r="AH775" t="s">
        <v>523</v>
      </c>
      <c r="AI775">
        <v>4</v>
      </c>
      <c r="AJ775">
        <v>4</v>
      </c>
      <c r="AL775">
        <v>4</v>
      </c>
      <c r="AM775" t="s">
        <v>95</v>
      </c>
      <c r="AN775">
        <v>0</v>
      </c>
      <c r="AO775" t="s">
        <v>95</v>
      </c>
      <c r="AP775" t="s">
        <v>95</v>
      </c>
      <c r="AQ775">
        <v>1</v>
      </c>
      <c r="AS775">
        <v>1</v>
      </c>
      <c r="AT775" t="s">
        <v>92</v>
      </c>
      <c r="AU775" t="s">
        <v>95</v>
      </c>
      <c r="AV775" t="s">
        <v>94</v>
      </c>
      <c r="AW775">
        <v>145046.70000000001</v>
      </c>
      <c r="AX775">
        <v>0</v>
      </c>
      <c r="AY775">
        <v>1</v>
      </c>
      <c r="AZ775">
        <v>926949.94569000008</v>
      </c>
      <c r="BA775">
        <v>0</v>
      </c>
      <c r="BB775" t="s">
        <v>116</v>
      </c>
      <c r="BC775" t="s">
        <v>2387</v>
      </c>
      <c r="BD775">
        <v>6287.3577091337593</v>
      </c>
      <c r="BE775">
        <v>0</v>
      </c>
      <c r="BF775">
        <v>0</v>
      </c>
      <c r="BG775">
        <v>6287.3577091337593</v>
      </c>
      <c r="BH775">
        <v>55743.326486318365</v>
      </c>
      <c r="BI775">
        <v>0</v>
      </c>
      <c r="BJ775">
        <v>0</v>
      </c>
      <c r="BK775">
        <v>55743.326486318365</v>
      </c>
      <c r="BL775">
        <v>741559.95655200002</v>
      </c>
      <c r="BM775">
        <v>0</v>
      </c>
      <c r="BN775">
        <v>0</v>
      </c>
      <c r="BO775">
        <v>741559.95655200002</v>
      </c>
      <c r="BP775">
        <v>6287.3577091337593</v>
      </c>
      <c r="BQ775">
        <v>0</v>
      </c>
      <c r="BR775">
        <v>0</v>
      </c>
      <c r="BS775" s="14">
        <v>6287.3577091337593</v>
      </c>
      <c r="BT775" s="15">
        <v>32663.452034720794</v>
      </c>
      <c r="BU775" s="15">
        <v>0</v>
      </c>
      <c r="BV775" s="15">
        <v>0</v>
      </c>
      <c r="BW775" s="15">
        <v>32663.452034720794</v>
      </c>
      <c r="BX775" s="15">
        <v>289592.15542907256</v>
      </c>
      <c r="BY775" s="15">
        <v>0</v>
      </c>
      <c r="BZ775" s="15">
        <v>0</v>
      </c>
      <c r="CA775" s="15">
        <v>289592.15542907256</v>
      </c>
      <c r="CB775" s="15">
        <v>3852478.1302832952</v>
      </c>
      <c r="CC775" s="15">
        <v>0</v>
      </c>
      <c r="CD775" s="15">
        <v>0</v>
      </c>
      <c r="CE775" s="15">
        <v>3852478.1302832952</v>
      </c>
      <c r="CF775" s="15">
        <v>32663.452034720794</v>
      </c>
      <c r="CG775" s="15">
        <v>0</v>
      </c>
      <c r="CH775" s="15">
        <v>0</v>
      </c>
      <c r="CI775" s="15">
        <v>32663.452034720794</v>
      </c>
      <c r="CJ775" s="15" t="s">
        <v>96</v>
      </c>
      <c r="CK775" s="15" t="s">
        <v>523</v>
      </c>
      <c r="CL775" s="15" t="s">
        <v>523</v>
      </c>
      <c r="CM775" s="15" t="s">
        <v>523</v>
      </c>
      <c r="CN775" s="15">
        <v>6287.3577091337593</v>
      </c>
      <c r="CO775" s="15">
        <v>55743.326486318365</v>
      </c>
      <c r="CP775" s="15">
        <v>741559.95655200002</v>
      </c>
      <c r="CQ775" s="15">
        <v>6287.3577091337593</v>
      </c>
      <c r="CR775" s="14">
        <v>6287.3577091337593</v>
      </c>
      <c r="CS775">
        <v>983.82926895860544</v>
      </c>
      <c r="CT775">
        <v>8722.5697476518017</v>
      </c>
      <c r="CU775">
        <v>116037.36</v>
      </c>
      <c r="CV775">
        <v>983.82926895860544</v>
      </c>
      <c r="CW775">
        <v>983.82926895860544</v>
      </c>
      <c r="CX775">
        <v>4</v>
      </c>
      <c r="CY775" s="21">
        <f t="shared" si="12"/>
        <v>6.7828448972545065E-3</v>
      </c>
      <c r="CZ775" s="21" t="e">
        <f>VLOOKUP(F775,#REF!,12,0)</f>
        <v>#REF!</v>
      </c>
      <c r="DB775" s="16"/>
    </row>
    <row r="776" spans="1:106">
      <c r="A776" t="s">
        <v>1404</v>
      </c>
      <c r="B776" t="s">
        <v>1604</v>
      </c>
      <c r="C776" t="s">
        <v>2388</v>
      </c>
      <c r="D776" t="s">
        <v>2462</v>
      </c>
      <c r="E776" t="s">
        <v>1404</v>
      </c>
      <c r="F776" t="s">
        <v>1604</v>
      </c>
      <c r="I776" t="s">
        <v>1604</v>
      </c>
      <c r="J776" t="s">
        <v>523</v>
      </c>
      <c r="K776" t="s">
        <v>128</v>
      </c>
      <c r="L776" t="s">
        <v>89</v>
      </c>
      <c r="M776" t="s">
        <v>1406</v>
      </c>
      <c r="N776" t="s">
        <v>523</v>
      </c>
      <c r="O776">
        <v>44613</v>
      </c>
      <c r="P776">
        <v>44500</v>
      </c>
      <c r="Q776">
        <v>1</v>
      </c>
      <c r="R776" t="s">
        <v>262</v>
      </c>
      <c r="S776">
        <v>9000</v>
      </c>
      <c r="T776">
        <v>9000</v>
      </c>
      <c r="U776">
        <v>0</v>
      </c>
      <c r="V776">
        <v>0</v>
      </c>
      <c r="W776">
        <v>6.3906999999999998</v>
      </c>
      <c r="X776">
        <v>57516.299999999996</v>
      </c>
      <c r="Y776" s="14">
        <v>57516.299999999996</v>
      </c>
      <c r="Z776">
        <v>0</v>
      </c>
      <c r="AA776" t="s">
        <v>2420</v>
      </c>
      <c r="AB776" t="s">
        <v>2463</v>
      </c>
      <c r="AC776">
        <v>2</v>
      </c>
      <c r="AD776">
        <v>3</v>
      </c>
      <c r="AE776">
        <v>2</v>
      </c>
      <c r="AF776" t="s">
        <v>2420</v>
      </c>
      <c r="AG776" t="s">
        <v>2463</v>
      </c>
      <c r="AH776">
        <v>2</v>
      </c>
      <c r="AI776">
        <v>3</v>
      </c>
      <c r="AJ776">
        <v>2</v>
      </c>
      <c r="AL776">
        <v>2</v>
      </c>
      <c r="AM776" t="s">
        <v>95</v>
      </c>
      <c r="AN776">
        <v>0</v>
      </c>
      <c r="AO776" t="s">
        <v>95</v>
      </c>
      <c r="AP776" t="s">
        <v>95</v>
      </c>
      <c r="AQ776">
        <v>1</v>
      </c>
      <c r="AS776">
        <v>1</v>
      </c>
      <c r="AT776" t="s">
        <v>92</v>
      </c>
      <c r="AU776" t="s">
        <v>95</v>
      </c>
      <c r="AV776" t="s">
        <v>94</v>
      </c>
      <c r="AW776">
        <v>9000</v>
      </c>
      <c r="AX776">
        <v>0</v>
      </c>
      <c r="AY776">
        <v>1</v>
      </c>
      <c r="AZ776">
        <v>57516.299999999996</v>
      </c>
      <c r="BA776">
        <v>0</v>
      </c>
      <c r="BB776" t="s">
        <v>116</v>
      </c>
      <c r="BC776" t="s">
        <v>2388</v>
      </c>
      <c r="BD776">
        <v>59.819471787331551</v>
      </c>
      <c r="BE776">
        <v>0</v>
      </c>
      <c r="BF776">
        <v>0</v>
      </c>
      <c r="BG776">
        <v>59.819471787331551</v>
      </c>
      <c r="BH776">
        <v>59.819471787331551</v>
      </c>
      <c r="BI776">
        <v>0</v>
      </c>
      <c r="BJ776">
        <v>0</v>
      </c>
      <c r="BK776">
        <v>59.819471787331551</v>
      </c>
      <c r="BL776">
        <v>46013.039999999994</v>
      </c>
      <c r="BM776">
        <v>0</v>
      </c>
      <c r="BN776">
        <v>0</v>
      </c>
      <c r="BO776">
        <v>46013.039999999994</v>
      </c>
      <c r="BP776">
        <v>59.819471787331551</v>
      </c>
      <c r="BQ776">
        <v>0</v>
      </c>
      <c r="BR776">
        <v>0</v>
      </c>
      <c r="BS776" s="14">
        <v>59.819471787331551</v>
      </c>
      <c r="BT776" s="15">
        <v>310.76813788236615</v>
      </c>
      <c r="BU776" s="15">
        <v>0</v>
      </c>
      <c r="BV776" s="15">
        <v>0</v>
      </c>
      <c r="BW776" s="15">
        <v>310.76813788236615</v>
      </c>
      <c r="BX776" s="15">
        <v>310.76813788236615</v>
      </c>
      <c r="BY776" s="15">
        <v>0</v>
      </c>
      <c r="BZ776" s="15">
        <v>0</v>
      </c>
      <c r="CA776" s="15">
        <v>310.76813788236615</v>
      </c>
      <c r="CB776" s="15">
        <v>239042.34410399996</v>
      </c>
      <c r="CC776" s="15">
        <v>0</v>
      </c>
      <c r="CD776" s="15">
        <v>0</v>
      </c>
      <c r="CE776" s="15">
        <v>239042.34410399996</v>
      </c>
      <c r="CF776" s="15">
        <v>310.76813788236615</v>
      </c>
      <c r="CG776" s="15">
        <v>0</v>
      </c>
      <c r="CH776" s="15">
        <v>0</v>
      </c>
      <c r="CI776" s="15">
        <v>310.76813788236615</v>
      </c>
      <c r="CJ776" s="15" t="s">
        <v>96</v>
      </c>
      <c r="CK776" s="15" t="s">
        <v>523</v>
      </c>
      <c r="CL776" s="15" t="s">
        <v>523</v>
      </c>
      <c r="CM776" s="15" t="s">
        <v>523</v>
      </c>
      <c r="CN776" s="15">
        <v>59.819471787331551</v>
      </c>
      <c r="CO776" s="15">
        <v>59.819471787331551</v>
      </c>
      <c r="CP776" s="15">
        <v>46013.039999999994</v>
      </c>
      <c r="CQ776" s="15">
        <v>59.819471787331551</v>
      </c>
      <c r="CR776" s="14">
        <v>59.819471787331551</v>
      </c>
      <c r="CS776">
        <v>9.3603942897228087</v>
      </c>
      <c r="CT776">
        <v>9.3603942897228087</v>
      </c>
      <c r="CU776">
        <v>7199.9999999999991</v>
      </c>
      <c r="CV776">
        <v>9.3603942897228087</v>
      </c>
      <c r="CW776">
        <v>9.3603942897228087</v>
      </c>
      <c r="CX776">
        <v>3</v>
      </c>
      <c r="CY776" s="21">
        <f t="shared" si="12"/>
        <v>1.0400438099692009E-3</v>
      </c>
      <c r="CZ776" s="21" t="e">
        <f>VLOOKUP(F776,#REF!,12,0)</f>
        <v>#REF!</v>
      </c>
      <c r="DB776" s="16"/>
    </row>
    <row r="777" spans="1:106">
      <c r="A777" t="s">
        <v>1404</v>
      </c>
      <c r="B777" t="s">
        <v>1606</v>
      </c>
      <c r="C777" t="s">
        <v>2389</v>
      </c>
      <c r="D777" t="s">
        <v>2462</v>
      </c>
      <c r="E777" t="s">
        <v>1404</v>
      </c>
      <c r="F777" t="s">
        <v>1606</v>
      </c>
      <c r="I777" t="s">
        <v>1606</v>
      </c>
      <c r="J777" t="s">
        <v>523</v>
      </c>
      <c r="K777" t="s">
        <v>128</v>
      </c>
      <c r="L777" t="s">
        <v>89</v>
      </c>
      <c r="M777" t="s">
        <v>1406</v>
      </c>
      <c r="N777" t="s">
        <v>523</v>
      </c>
      <c r="O777">
        <v>44942</v>
      </c>
      <c r="P777">
        <v>44500</v>
      </c>
      <c r="Q777">
        <v>2</v>
      </c>
      <c r="R777" t="s">
        <v>519</v>
      </c>
      <c r="S777">
        <v>74298990</v>
      </c>
      <c r="T777">
        <v>74298990</v>
      </c>
      <c r="U777">
        <v>0</v>
      </c>
      <c r="V777">
        <v>0</v>
      </c>
      <c r="W777">
        <v>0.19248907624492309</v>
      </c>
      <c r="X777">
        <v>14301743.951030778</v>
      </c>
      <c r="Y777" s="14">
        <v>14301743.951030778</v>
      </c>
      <c r="Z777">
        <v>0</v>
      </c>
      <c r="AA777" t="s">
        <v>2420</v>
      </c>
      <c r="AB777" t="s">
        <v>2463</v>
      </c>
      <c r="AC777">
        <v>2</v>
      </c>
      <c r="AD777">
        <v>3</v>
      </c>
      <c r="AE777">
        <v>2</v>
      </c>
      <c r="AF777" t="s">
        <v>2420</v>
      </c>
      <c r="AG777" t="s">
        <v>2463</v>
      </c>
      <c r="AH777">
        <v>2</v>
      </c>
      <c r="AI777">
        <v>3</v>
      </c>
      <c r="AJ777">
        <v>2</v>
      </c>
      <c r="AL777">
        <v>2</v>
      </c>
      <c r="AM777" t="s">
        <v>95</v>
      </c>
      <c r="AN777">
        <v>0</v>
      </c>
      <c r="AO777" t="s">
        <v>95</v>
      </c>
      <c r="AP777" t="s">
        <v>95</v>
      </c>
      <c r="AQ777">
        <v>1</v>
      </c>
      <c r="AS777">
        <v>1</v>
      </c>
      <c r="AT777" t="s">
        <v>92</v>
      </c>
      <c r="AU777" t="s">
        <v>95</v>
      </c>
      <c r="AV777" t="s">
        <v>94</v>
      </c>
      <c r="AW777">
        <v>74298990</v>
      </c>
      <c r="AX777">
        <v>0</v>
      </c>
      <c r="AY777">
        <v>1</v>
      </c>
      <c r="AZ777">
        <v>474822555.39300001</v>
      </c>
      <c r="BA777">
        <v>0</v>
      </c>
      <c r="BB777" t="s">
        <v>116</v>
      </c>
      <c r="BC777" t="s">
        <v>2389</v>
      </c>
      <c r="BD777">
        <v>14874.440268034024</v>
      </c>
      <c r="BE777">
        <v>0</v>
      </c>
      <c r="BF777">
        <v>0</v>
      </c>
      <c r="BG777">
        <v>14874.440268034024</v>
      </c>
      <c r="BH777">
        <v>44675.368935841208</v>
      </c>
      <c r="BI777">
        <v>0</v>
      </c>
      <c r="BJ777">
        <v>0</v>
      </c>
      <c r="BK777">
        <v>44675.368935841208</v>
      </c>
      <c r="BL777">
        <v>11441395.160824623</v>
      </c>
      <c r="BM777">
        <v>0</v>
      </c>
      <c r="BN777">
        <v>0</v>
      </c>
      <c r="BO777">
        <v>11441395.160824623</v>
      </c>
      <c r="BP777">
        <v>14874.440268034024</v>
      </c>
      <c r="BQ777">
        <v>0</v>
      </c>
      <c r="BR777">
        <v>0</v>
      </c>
      <c r="BS777" s="14">
        <v>14874.440268034024</v>
      </c>
      <c r="BT777" s="15">
        <v>77274.204636463561</v>
      </c>
      <c r="BU777" s="15">
        <v>0</v>
      </c>
      <c r="BV777" s="15">
        <v>0</v>
      </c>
      <c r="BW777" s="15">
        <v>77274.204636463561</v>
      </c>
      <c r="BX777" s="15">
        <v>232093.00915858865</v>
      </c>
      <c r="BY777" s="15">
        <v>0</v>
      </c>
      <c r="BZ777" s="15">
        <v>0</v>
      </c>
      <c r="CA777" s="15">
        <v>232093.00915858865</v>
      </c>
      <c r="CB777" s="15">
        <v>59439192</v>
      </c>
      <c r="CC777" s="15">
        <v>0</v>
      </c>
      <c r="CD777" s="15">
        <v>0</v>
      </c>
      <c r="CE777" s="15">
        <v>59439192</v>
      </c>
      <c r="CF777" s="15">
        <v>77274.204636463561</v>
      </c>
      <c r="CG777" s="15">
        <v>0</v>
      </c>
      <c r="CH777" s="15">
        <v>0</v>
      </c>
      <c r="CI777" s="15">
        <v>77274.204636463561</v>
      </c>
      <c r="CJ777" s="15" t="s">
        <v>96</v>
      </c>
      <c r="CK777" s="15" t="s">
        <v>523</v>
      </c>
      <c r="CL777" s="15" t="s">
        <v>523</v>
      </c>
      <c r="CM777" s="15" t="s">
        <v>523</v>
      </c>
      <c r="CN777" s="15">
        <v>14874.440268034024</v>
      </c>
      <c r="CO777" s="15">
        <v>44675.368935841208</v>
      </c>
      <c r="CP777" s="15">
        <v>11441395.160824623</v>
      </c>
      <c r="CQ777" s="15">
        <v>14874.440268034024</v>
      </c>
      <c r="CR777" s="14">
        <v>14874.440268034024</v>
      </c>
      <c r="CS777">
        <v>77274.204636463561</v>
      </c>
      <c r="CT777">
        <v>232093.00915858868</v>
      </c>
      <c r="CU777">
        <v>59439192</v>
      </c>
      <c r="CV777">
        <v>77274.204636463561</v>
      </c>
      <c r="CW777">
        <v>77274.204636463561</v>
      </c>
      <c r="CX777">
        <v>3</v>
      </c>
      <c r="CY777" s="21">
        <f t="shared" si="12"/>
        <v>1.0400438099692011E-3</v>
      </c>
      <c r="CZ777" s="21" t="e">
        <f>VLOOKUP(F777,#REF!,12,0)</f>
        <v>#REF!</v>
      </c>
      <c r="DB777" s="16"/>
    </row>
    <row r="778" spans="1:106">
      <c r="BS778" s="14">
        <f>SUM(BS2:BS777)</f>
        <v>49607564.288473427</v>
      </c>
      <c r="CR778" s="14">
        <f>SUM(CR2:CR777)</f>
        <v>81472577.834723994</v>
      </c>
      <c r="CY778" s="21"/>
      <c r="CZ778" s="21"/>
      <c r="DA778" s="14"/>
      <c r="DB778" s="20"/>
    </row>
    <row r="779" spans="1:106">
      <c r="BS779" s="14">
        <v>71799297.684323832</v>
      </c>
      <c r="CY779" s="21"/>
      <c r="CZ779" s="21"/>
    </row>
    <row r="781" spans="1:106">
      <c r="BS781" s="20">
        <f>BS778-BS779</f>
        <v>-22191733.395850405</v>
      </c>
      <c r="CR781" s="19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591"/>
  <sheetViews>
    <sheetView showGridLines="0" topLeftCell="A469" workbookViewId="0">
      <selection activeCell="F11" sqref="F11:F16"/>
    </sheetView>
  </sheetViews>
  <sheetFormatPr defaultColWidth="9" defaultRowHeight="14.5"/>
  <cols>
    <col min="1" max="1" width="8.7265625" style="31" customWidth="1"/>
    <col min="2" max="2" width="3.36328125" style="31" customWidth="1"/>
    <col min="3" max="3" width="2.6328125" style="31" customWidth="1"/>
    <col min="4" max="4" width="10.6328125" style="31" customWidth="1"/>
    <col min="5" max="5" width="3.36328125" style="31" customWidth="1"/>
    <col min="6" max="6" width="9.08984375" style="31" customWidth="1"/>
    <col min="7" max="7" width="3.36328125" style="31" customWidth="1"/>
    <col min="8" max="8" width="2.6328125" style="31" customWidth="1"/>
    <col min="9" max="10" width="3.36328125" style="31" customWidth="1"/>
    <col min="11" max="11" width="2.6328125" style="31" customWidth="1"/>
    <col min="12" max="12" width="3.36328125" style="31" customWidth="1"/>
    <col min="13" max="13" width="2.6328125" style="31" customWidth="1"/>
    <col min="14" max="15" width="3.36328125" style="31" customWidth="1"/>
    <col min="16" max="16" width="2.6328125" style="31" customWidth="1"/>
    <col min="17" max="17" width="3.36328125" style="31" customWidth="1"/>
    <col min="18" max="18" width="2.6328125" style="31" customWidth="1"/>
    <col min="19" max="20" width="3.36328125" style="31" customWidth="1"/>
    <col min="21" max="21" width="2.6328125" style="31" customWidth="1"/>
    <col min="22" max="22" width="3.36328125" style="31" customWidth="1"/>
    <col min="23" max="23" width="2.6328125" style="31" customWidth="1"/>
    <col min="24" max="24" width="0.6328125" style="31" customWidth="1"/>
    <col min="25" max="25" width="2.6328125" style="31" customWidth="1"/>
    <col min="26" max="26" width="3.36328125" style="31" customWidth="1"/>
    <col min="27" max="27" width="2.6328125" style="31" customWidth="1"/>
    <col min="28" max="29" width="3.36328125" style="31" customWidth="1"/>
    <col min="30" max="30" width="2.6328125" style="31" customWidth="1"/>
    <col min="31" max="31" width="3.36328125" style="31" customWidth="1"/>
    <col min="32" max="32" width="2.6328125" style="31" customWidth="1"/>
    <col min="33" max="34" width="3.36328125" style="31" customWidth="1"/>
    <col min="35" max="35" width="2.6328125" style="31" customWidth="1"/>
    <col min="36" max="36" width="3.36328125" style="31" customWidth="1"/>
    <col min="37" max="37" width="2.6328125" style="31" customWidth="1"/>
    <col min="38" max="39" width="3.36328125" style="31" customWidth="1"/>
    <col min="40" max="40" width="2.6328125" style="31" customWidth="1"/>
    <col min="41" max="41" width="2" style="31" customWidth="1"/>
    <col min="42" max="16384" width="9" style="31"/>
  </cols>
  <sheetData>
    <row r="1" spans="1:41">
      <c r="A1" s="78" t="s">
        <v>523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78"/>
      <c r="X1" s="78"/>
      <c r="Y1" s="78"/>
      <c r="Z1" s="78"/>
      <c r="AA1" s="78"/>
      <c r="AB1" s="78"/>
      <c r="AC1" s="78"/>
      <c r="AD1" s="78"/>
      <c r="AE1" s="78"/>
      <c r="AF1" s="78"/>
      <c r="AG1" s="78"/>
      <c r="AH1" s="78"/>
      <c r="AI1" s="78"/>
      <c r="AJ1" s="78"/>
      <c r="AK1" s="78"/>
      <c r="AL1" s="78"/>
      <c r="AM1" s="78"/>
      <c r="AN1" s="78"/>
      <c r="AO1" s="78"/>
    </row>
    <row r="2" spans="1:41">
      <c r="A2" s="78" t="s">
        <v>523</v>
      </c>
      <c r="B2" s="78"/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  <c r="Q2" s="78"/>
      <c r="R2" s="78"/>
      <c r="S2" s="78"/>
      <c r="T2" s="78"/>
      <c r="U2" s="78"/>
      <c r="V2" s="78"/>
      <c r="W2" s="78"/>
      <c r="X2" s="78"/>
      <c r="Y2" s="78"/>
      <c r="Z2" s="78"/>
      <c r="AA2" s="78"/>
      <c r="AB2" s="78"/>
      <c r="AC2" s="78"/>
      <c r="AD2" s="78"/>
      <c r="AE2" s="78"/>
      <c r="AF2" s="78"/>
      <c r="AG2" s="78"/>
      <c r="AH2" s="78"/>
      <c r="AI2" s="78"/>
      <c r="AJ2" s="78"/>
      <c r="AK2" s="78"/>
      <c r="AL2" s="78"/>
      <c r="AM2" s="78"/>
      <c r="AN2" s="78"/>
      <c r="AO2" s="78"/>
    </row>
    <row r="3" spans="1:41">
      <c r="A3" s="39"/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79" t="s">
        <v>4040</v>
      </c>
      <c r="Q3" s="79"/>
      <c r="R3" s="79"/>
      <c r="S3" s="79"/>
      <c r="T3" s="79"/>
      <c r="U3" s="79"/>
      <c r="V3" s="79"/>
      <c r="W3" s="79"/>
      <c r="X3" s="79"/>
      <c r="Y3" s="39"/>
      <c r="Z3" s="39"/>
      <c r="AA3" s="39"/>
      <c r="AB3" s="39"/>
      <c r="AC3" s="39"/>
      <c r="AD3" s="39"/>
      <c r="AE3" s="39"/>
      <c r="AF3" s="39"/>
      <c r="AG3" s="39"/>
      <c r="AH3" s="39"/>
      <c r="AI3" s="39"/>
      <c r="AJ3" s="39"/>
      <c r="AK3" s="39"/>
      <c r="AL3" s="39"/>
      <c r="AM3" s="39"/>
      <c r="AN3" s="39"/>
    </row>
    <row r="4" spans="1:41">
      <c r="A4" s="39"/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80" t="s">
        <v>4039</v>
      </c>
      <c r="Q4" s="80"/>
      <c r="R4" s="80"/>
      <c r="S4" s="80"/>
      <c r="T4" s="80"/>
      <c r="U4" s="80"/>
      <c r="V4" s="80"/>
      <c r="W4" s="80"/>
      <c r="X4" s="80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39"/>
      <c r="AJ4" s="39"/>
      <c r="AK4" s="39"/>
      <c r="AL4" s="39"/>
      <c r="AM4" s="39"/>
      <c r="AN4" s="39"/>
    </row>
    <row r="5" spans="1:41" ht="175">
      <c r="A5" s="39"/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81" t="s">
        <v>523</v>
      </c>
      <c r="Y5" s="81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  <c r="AL5" s="39"/>
      <c r="AM5" s="39"/>
      <c r="AN5" s="41" t="s">
        <v>4038</v>
      </c>
    </row>
    <row r="6" spans="1:41" ht="225">
      <c r="A6" s="40" t="s">
        <v>4037</v>
      </c>
      <c r="B6" s="40" t="s">
        <v>4036</v>
      </c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81" t="s">
        <v>523</v>
      </c>
      <c r="Y6" s="81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/>
      <c r="AL6" s="39"/>
      <c r="AM6" s="39"/>
      <c r="AN6" s="38" t="s">
        <v>4035</v>
      </c>
    </row>
    <row r="7" spans="1:41">
      <c r="A7" s="76" t="s">
        <v>4034</v>
      </c>
      <c r="B7" s="76" t="s">
        <v>4033</v>
      </c>
      <c r="C7" s="76" t="s">
        <v>4032</v>
      </c>
      <c r="D7" s="74" t="s">
        <v>4031</v>
      </c>
      <c r="E7" s="74" t="s">
        <v>4030</v>
      </c>
      <c r="F7" s="74" t="s">
        <v>4029</v>
      </c>
      <c r="G7" s="76" t="s">
        <v>4028</v>
      </c>
      <c r="H7" s="76" t="s">
        <v>4027</v>
      </c>
      <c r="I7" s="74" t="s">
        <v>4026</v>
      </c>
      <c r="J7" s="74" t="s">
        <v>4025</v>
      </c>
      <c r="K7" s="76" t="s">
        <v>4024</v>
      </c>
      <c r="L7" s="76" t="s">
        <v>4023</v>
      </c>
      <c r="M7" s="76" t="s">
        <v>4022</v>
      </c>
      <c r="N7" s="76" t="s">
        <v>4021</v>
      </c>
      <c r="O7" s="76" t="s">
        <v>4020</v>
      </c>
      <c r="P7" s="76" t="s">
        <v>4019</v>
      </c>
      <c r="Q7" s="76" t="s">
        <v>4018</v>
      </c>
      <c r="R7" s="76" t="s">
        <v>4017</v>
      </c>
      <c r="S7" s="76" t="s">
        <v>4016</v>
      </c>
      <c r="T7" s="76" t="s">
        <v>4015</v>
      </c>
      <c r="U7" s="76" t="s">
        <v>4014</v>
      </c>
      <c r="V7" s="76" t="s">
        <v>4013</v>
      </c>
      <c r="W7" s="76" t="s">
        <v>4012</v>
      </c>
      <c r="X7" s="70" t="s">
        <v>3975</v>
      </c>
      <c r="Y7" s="71"/>
      <c r="Z7" s="66" t="s">
        <v>3974</v>
      </c>
      <c r="AA7" s="76" t="s">
        <v>4011</v>
      </c>
      <c r="AB7" s="74" t="s">
        <v>4010</v>
      </c>
      <c r="AC7" s="76" t="s">
        <v>4009</v>
      </c>
      <c r="AD7" s="76" t="s">
        <v>4008</v>
      </c>
      <c r="AE7" s="76" t="s">
        <v>4007</v>
      </c>
      <c r="AF7" s="76" t="s">
        <v>4006</v>
      </c>
      <c r="AG7" s="76" t="s">
        <v>4005</v>
      </c>
      <c r="AH7" s="76" t="s">
        <v>4004</v>
      </c>
      <c r="AI7" s="76" t="s">
        <v>4003</v>
      </c>
      <c r="AJ7" s="66" t="s">
        <v>3964</v>
      </c>
      <c r="AK7" s="66" t="s">
        <v>4002</v>
      </c>
      <c r="AL7" s="66" t="s">
        <v>4001</v>
      </c>
      <c r="AM7" s="66" t="s">
        <v>4000</v>
      </c>
      <c r="AN7" s="66" t="s">
        <v>3999</v>
      </c>
    </row>
    <row r="8" spans="1:41">
      <c r="A8" s="76"/>
      <c r="B8" s="76"/>
      <c r="C8" s="76"/>
      <c r="D8" s="74"/>
      <c r="E8" s="74"/>
      <c r="F8" s="74"/>
      <c r="G8" s="76"/>
      <c r="H8" s="76"/>
      <c r="I8" s="74"/>
      <c r="J8" s="74"/>
      <c r="K8" s="76"/>
      <c r="L8" s="76"/>
      <c r="M8" s="76"/>
      <c r="N8" s="76"/>
      <c r="O8" s="76"/>
      <c r="P8" s="76"/>
      <c r="Q8" s="76"/>
      <c r="R8" s="76"/>
      <c r="S8" s="76"/>
      <c r="T8" s="76"/>
      <c r="U8" s="76"/>
      <c r="V8" s="76"/>
      <c r="W8" s="76"/>
      <c r="X8" s="70"/>
      <c r="Y8" s="71"/>
      <c r="Z8" s="66"/>
      <c r="AA8" s="76"/>
      <c r="AB8" s="74"/>
      <c r="AC8" s="76"/>
      <c r="AD8" s="76"/>
      <c r="AE8" s="76"/>
      <c r="AF8" s="76"/>
      <c r="AG8" s="76"/>
      <c r="AH8" s="76"/>
      <c r="AI8" s="76"/>
      <c r="AJ8" s="66"/>
      <c r="AK8" s="66"/>
      <c r="AL8" s="66"/>
      <c r="AM8" s="66"/>
      <c r="AN8" s="66"/>
    </row>
    <row r="9" spans="1:41">
      <c r="A9" s="76"/>
      <c r="B9" s="76"/>
      <c r="C9" s="76"/>
      <c r="D9" s="74"/>
      <c r="E9" s="74"/>
      <c r="F9" s="74"/>
      <c r="G9" s="76"/>
      <c r="H9" s="76"/>
      <c r="I9" s="74"/>
      <c r="J9" s="74"/>
      <c r="K9" s="76"/>
      <c r="L9" s="76"/>
      <c r="M9" s="76"/>
      <c r="N9" s="76"/>
      <c r="O9" s="76"/>
      <c r="P9" s="76"/>
      <c r="Q9" s="76"/>
      <c r="R9" s="76"/>
      <c r="S9" s="76"/>
      <c r="T9" s="76"/>
      <c r="U9" s="76"/>
      <c r="V9" s="76"/>
      <c r="W9" s="76"/>
      <c r="X9" s="70"/>
      <c r="Y9" s="71"/>
      <c r="Z9" s="66"/>
      <c r="AA9" s="76"/>
      <c r="AB9" s="74"/>
      <c r="AC9" s="76"/>
      <c r="AD9" s="76"/>
      <c r="AE9" s="76"/>
      <c r="AF9" s="76"/>
      <c r="AG9" s="76"/>
      <c r="AH9" s="76"/>
      <c r="AI9" s="76"/>
      <c r="AJ9" s="66"/>
      <c r="AK9" s="66"/>
      <c r="AL9" s="66"/>
      <c r="AM9" s="66"/>
      <c r="AN9" s="66"/>
    </row>
    <row r="10" spans="1:41">
      <c r="A10" s="77"/>
      <c r="B10" s="77"/>
      <c r="C10" s="77"/>
      <c r="D10" s="75"/>
      <c r="E10" s="75"/>
      <c r="F10" s="75"/>
      <c r="G10" s="77"/>
      <c r="H10" s="77"/>
      <c r="I10" s="75"/>
      <c r="J10" s="75"/>
      <c r="K10" s="77"/>
      <c r="L10" s="77"/>
      <c r="M10" s="77"/>
      <c r="N10" s="77"/>
      <c r="O10" s="77"/>
      <c r="P10" s="77"/>
      <c r="Q10" s="77"/>
      <c r="R10" s="77"/>
      <c r="S10" s="77"/>
      <c r="T10" s="77"/>
      <c r="U10" s="77"/>
      <c r="V10" s="77"/>
      <c r="W10" s="77"/>
      <c r="X10" s="72"/>
      <c r="Y10" s="73"/>
      <c r="Z10" s="67"/>
      <c r="AA10" s="77"/>
      <c r="AB10" s="75"/>
      <c r="AC10" s="77"/>
      <c r="AD10" s="77"/>
      <c r="AE10" s="77"/>
      <c r="AF10" s="77"/>
      <c r="AG10" s="77"/>
      <c r="AH10" s="77"/>
      <c r="AI10" s="77"/>
      <c r="AJ10" s="67"/>
      <c r="AK10" s="67"/>
      <c r="AL10" s="67"/>
      <c r="AM10" s="67"/>
      <c r="AN10" s="67"/>
    </row>
    <row r="11" spans="1:41" ht="105">
      <c r="A11" s="65" t="s">
        <v>3998</v>
      </c>
      <c r="B11" s="65" t="s">
        <v>3997</v>
      </c>
      <c r="C11" s="65" t="s">
        <v>3996</v>
      </c>
      <c r="D11" s="65" t="s">
        <v>3995</v>
      </c>
      <c r="E11" s="65" t="s">
        <v>3994</v>
      </c>
      <c r="F11" s="65" t="s">
        <v>3993</v>
      </c>
      <c r="G11" s="65" t="s">
        <v>3992</v>
      </c>
      <c r="H11" s="65" t="s">
        <v>3991</v>
      </c>
      <c r="I11" s="65" t="s">
        <v>3990</v>
      </c>
      <c r="J11" s="37" t="s">
        <v>3989</v>
      </c>
      <c r="K11" s="65" t="s">
        <v>3988</v>
      </c>
      <c r="L11" s="65" t="s">
        <v>3987</v>
      </c>
      <c r="M11" s="65" t="s">
        <v>3986</v>
      </c>
      <c r="N11" s="65" t="s">
        <v>3985</v>
      </c>
      <c r="O11" s="65" t="s">
        <v>3984</v>
      </c>
      <c r="P11" s="65" t="s">
        <v>3983</v>
      </c>
      <c r="Q11" s="65" t="s">
        <v>3982</v>
      </c>
      <c r="R11" s="65" t="s">
        <v>3981</v>
      </c>
      <c r="S11" s="65" t="s">
        <v>3980</v>
      </c>
      <c r="T11" s="37" t="s">
        <v>3979</v>
      </c>
      <c r="U11" s="65" t="s">
        <v>3978</v>
      </c>
      <c r="V11" s="65" t="s">
        <v>3977</v>
      </c>
      <c r="W11" s="65" t="s">
        <v>3976</v>
      </c>
      <c r="X11" s="68" t="s">
        <v>3975</v>
      </c>
      <c r="Y11" s="69"/>
      <c r="Z11" s="65" t="s">
        <v>3974</v>
      </c>
      <c r="AA11" s="65" t="s">
        <v>3973</v>
      </c>
      <c r="AB11" s="65" t="s">
        <v>3972</v>
      </c>
      <c r="AC11" s="65" t="s">
        <v>3971</v>
      </c>
      <c r="AD11" s="65" t="s">
        <v>3970</v>
      </c>
      <c r="AE11" s="65" t="s">
        <v>3969</v>
      </c>
      <c r="AF11" s="65" t="s">
        <v>3968</v>
      </c>
      <c r="AG11" s="65" t="s">
        <v>3967</v>
      </c>
      <c r="AH11" s="37" t="s">
        <v>3966</v>
      </c>
      <c r="AI11" s="65" t="s">
        <v>3965</v>
      </c>
      <c r="AJ11" s="65" t="s">
        <v>3964</v>
      </c>
      <c r="AK11" s="65" t="s">
        <v>3963</v>
      </c>
      <c r="AL11" s="65" t="s">
        <v>3962</v>
      </c>
      <c r="AM11" s="65" t="s">
        <v>3961</v>
      </c>
      <c r="AN11" s="65" t="s">
        <v>3960</v>
      </c>
    </row>
    <row r="12" spans="1:41">
      <c r="A12" s="66"/>
      <c r="B12" s="66"/>
      <c r="C12" s="66"/>
      <c r="D12" s="66"/>
      <c r="E12" s="66"/>
      <c r="F12" s="66"/>
      <c r="G12" s="66"/>
      <c r="H12" s="66"/>
      <c r="I12" s="66"/>
      <c r="J12" s="36"/>
      <c r="K12" s="66"/>
      <c r="L12" s="66"/>
      <c r="M12" s="66"/>
      <c r="N12" s="66"/>
      <c r="O12" s="66"/>
      <c r="P12" s="66"/>
      <c r="Q12" s="66"/>
      <c r="R12" s="66"/>
      <c r="S12" s="66"/>
      <c r="T12" s="36"/>
      <c r="U12" s="66"/>
      <c r="V12" s="66"/>
      <c r="W12" s="66"/>
      <c r="X12" s="70"/>
      <c r="Y12" s="71"/>
      <c r="Z12" s="66"/>
      <c r="AA12" s="66"/>
      <c r="AB12" s="66"/>
      <c r="AC12" s="66"/>
      <c r="AD12" s="66"/>
      <c r="AE12" s="66"/>
      <c r="AF12" s="66"/>
      <c r="AG12" s="66"/>
      <c r="AH12" s="36"/>
      <c r="AI12" s="66"/>
      <c r="AJ12" s="66"/>
      <c r="AK12" s="66"/>
      <c r="AL12" s="66"/>
      <c r="AM12" s="66"/>
      <c r="AN12" s="66"/>
    </row>
    <row r="13" spans="1:41">
      <c r="A13" s="66"/>
      <c r="B13" s="66"/>
      <c r="C13" s="66"/>
      <c r="D13" s="66"/>
      <c r="E13" s="66"/>
      <c r="F13" s="66"/>
      <c r="G13" s="66"/>
      <c r="H13" s="66"/>
      <c r="I13" s="66"/>
      <c r="J13" s="36"/>
      <c r="K13" s="66"/>
      <c r="L13" s="66"/>
      <c r="M13" s="66"/>
      <c r="N13" s="66"/>
      <c r="O13" s="66"/>
      <c r="P13" s="66"/>
      <c r="Q13" s="66"/>
      <c r="R13" s="66"/>
      <c r="S13" s="66"/>
      <c r="T13" s="36"/>
      <c r="U13" s="66"/>
      <c r="V13" s="66"/>
      <c r="W13" s="66"/>
      <c r="X13" s="70"/>
      <c r="Y13" s="71"/>
      <c r="Z13" s="66"/>
      <c r="AA13" s="66"/>
      <c r="AB13" s="66"/>
      <c r="AC13" s="66"/>
      <c r="AD13" s="66"/>
      <c r="AE13" s="66"/>
      <c r="AF13" s="66"/>
      <c r="AG13" s="66"/>
      <c r="AH13" s="36"/>
      <c r="AI13" s="66"/>
      <c r="AJ13" s="66"/>
      <c r="AK13" s="66"/>
      <c r="AL13" s="66"/>
      <c r="AM13" s="66"/>
      <c r="AN13" s="66"/>
    </row>
    <row r="14" spans="1:41">
      <c r="A14" s="66"/>
      <c r="B14" s="66"/>
      <c r="C14" s="66"/>
      <c r="D14" s="66"/>
      <c r="E14" s="66"/>
      <c r="F14" s="66"/>
      <c r="G14" s="66"/>
      <c r="H14" s="66"/>
      <c r="I14" s="66"/>
      <c r="J14" s="36"/>
      <c r="K14" s="66"/>
      <c r="L14" s="66"/>
      <c r="M14" s="66"/>
      <c r="N14" s="66"/>
      <c r="O14" s="66"/>
      <c r="P14" s="66"/>
      <c r="Q14" s="66"/>
      <c r="R14" s="66"/>
      <c r="S14" s="66"/>
      <c r="T14" s="36"/>
      <c r="U14" s="66"/>
      <c r="V14" s="66"/>
      <c r="W14" s="66"/>
      <c r="X14" s="70"/>
      <c r="Y14" s="71"/>
      <c r="Z14" s="66"/>
      <c r="AA14" s="66"/>
      <c r="AB14" s="66"/>
      <c r="AC14" s="66"/>
      <c r="AD14" s="66"/>
      <c r="AE14" s="66"/>
      <c r="AF14" s="66"/>
      <c r="AG14" s="66"/>
      <c r="AH14" s="36"/>
      <c r="AI14" s="66"/>
      <c r="AJ14" s="66"/>
      <c r="AK14" s="66"/>
      <c r="AL14" s="66"/>
      <c r="AM14" s="66"/>
      <c r="AN14" s="66"/>
    </row>
    <row r="15" spans="1:41">
      <c r="A15" s="66"/>
      <c r="B15" s="66"/>
      <c r="C15" s="66"/>
      <c r="D15" s="66"/>
      <c r="E15" s="66"/>
      <c r="F15" s="66"/>
      <c r="G15" s="66"/>
      <c r="H15" s="66"/>
      <c r="I15" s="66"/>
      <c r="J15" s="36"/>
      <c r="K15" s="66"/>
      <c r="L15" s="66"/>
      <c r="M15" s="66"/>
      <c r="N15" s="66"/>
      <c r="O15" s="66"/>
      <c r="P15" s="66"/>
      <c r="Q15" s="66"/>
      <c r="R15" s="66"/>
      <c r="S15" s="66"/>
      <c r="T15" s="36"/>
      <c r="U15" s="66"/>
      <c r="V15" s="66"/>
      <c r="W15" s="66"/>
      <c r="X15" s="70"/>
      <c r="Y15" s="71"/>
      <c r="Z15" s="66"/>
      <c r="AA15" s="66"/>
      <c r="AB15" s="66"/>
      <c r="AC15" s="66"/>
      <c r="AD15" s="66"/>
      <c r="AE15" s="66"/>
      <c r="AF15" s="66"/>
      <c r="AG15" s="66"/>
      <c r="AH15" s="36"/>
      <c r="AI15" s="66"/>
      <c r="AJ15" s="66"/>
      <c r="AK15" s="66"/>
      <c r="AL15" s="66"/>
      <c r="AM15" s="66"/>
      <c r="AN15" s="66"/>
    </row>
    <row r="16" spans="1:41">
      <c r="A16" s="67"/>
      <c r="B16" s="67"/>
      <c r="C16" s="67"/>
      <c r="D16" s="67"/>
      <c r="E16" s="67"/>
      <c r="F16" s="67"/>
      <c r="G16" s="67"/>
      <c r="H16" s="67"/>
      <c r="I16" s="67"/>
      <c r="J16" s="35"/>
      <c r="K16" s="67"/>
      <c r="L16" s="67"/>
      <c r="M16" s="67"/>
      <c r="N16" s="67"/>
      <c r="O16" s="67"/>
      <c r="P16" s="67"/>
      <c r="Q16" s="67"/>
      <c r="R16" s="67"/>
      <c r="S16" s="67"/>
      <c r="T16" s="35"/>
      <c r="U16" s="67"/>
      <c r="V16" s="67"/>
      <c r="W16" s="67"/>
      <c r="X16" s="72"/>
      <c r="Y16" s="73"/>
      <c r="Z16" s="67"/>
      <c r="AA16" s="67"/>
      <c r="AB16" s="67"/>
      <c r="AC16" s="67"/>
      <c r="AD16" s="67"/>
      <c r="AE16" s="67"/>
      <c r="AF16" s="67"/>
      <c r="AG16" s="67"/>
      <c r="AH16" s="35"/>
      <c r="AI16" s="67"/>
      <c r="AJ16" s="67"/>
      <c r="AK16" s="67"/>
      <c r="AL16" s="67"/>
      <c r="AM16" s="67"/>
      <c r="AN16" s="67"/>
    </row>
    <row r="17" spans="1:40">
      <c r="A17" s="42" t="s">
        <v>3930</v>
      </c>
      <c r="B17" s="42"/>
      <c r="C17" s="42"/>
      <c r="D17" s="34" t="s">
        <v>3929</v>
      </c>
      <c r="E17" s="42" t="s">
        <v>2474</v>
      </c>
      <c r="F17" s="42" t="s">
        <v>2967</v>
      </c>
      <c r="G17" s="42" t="s">
        <v>2474</v>
      </c>
      <c r="H17" s="46"/>
      <c r="I17" s="42" t="s">
        <v>3307</v>
      </c>
      <c r="J17" s="42" t="s">
        <v>3928</v>
      </c>
      <c r="K17" s="42" t="s">
        <v>3959</v>
      </c>
      <c r="L17" s="42" t="s">
        <v>2481</v>
      </c>
      <c r="M17" s="42" t="s">
        <v>2493</v>
      </c>
      <c r="N17" s="42" t="s">
        <v>2493</v>
      </c>
      <c r="O17" s="42" t="s">
        <v>3958</v>
      </c>
      <c r="P17" s="42" t="s">
        <v>3957</v>
      </c>
      <c r="Q17" s="42" t="s">
        <v>3284</v>
      </c>
      <c r="R17" s="42" t="s">
        <v>2960</v>
      </c>
      <c r="S17" s="46"/>
      <c r="T17" s="42" t="s">
        <v>2474</v>
      </c>
      <c r="U17" s="42" t="s">
        <v>2474</v>
      </c>
      <c r="V17" s="42" t="s">
        <v>2474</v>
      </c>
      <c r="W17" s="42" t="s">
        <v>94</v>
      </c>
      <c r="X17" s="50"/>
      <c r="Y17" s="51"/>
      <c r="Z17" s="46"/>
      <c r="AA17" s="42" t="s">
        <v>2474</v>
      </c>
      <c r="AB17" s="34" t="s">
        <v>2474</v>
      </c>
      <c r="AC17" s="46"/>
      <c r="AD17" s="42" t="s">
        <v>2473</v>
      </c>
      <c r="AE17" s="46"/>
      <c r="AF17" s="46"/>
      <c r="AG17" s="46"/>
      <c r="AH17" s="46"/>
      <c r="AI17" s="42" t="s">
        <v>3307</v>
      </c>
      <c r="AJ17" s="42" t="s">
        <v>3956</v>
      </c>
      <c r="AK17" s="42" t="s">
        <v>3339</v>
      </c>
      <c r="AL17" s="42" t="s">
        <v>3955</v>
      </c>
      <c r="AM17" s="42" t="s">
        <v>3326</v>
      </c>
      <c r="AN17" s="42" t="s">
        <v>3954</v>
      </c>
    </row>
    <row r="18" spans="1:40">
      <c r="A18" s="43"/>
      <c r="B18" s="43"/>
      <c r="C18" s="43"/>
      <c r="D18" s="33"/>
      <c r="E18" s="43"/>
      <c r="F18" s="43"/>
      <c r="G18" s="43"/>
      <c r="H18" s="47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7"/>
      <c r="T18" s="43"/>
      <c r="U18" s="43"/>
      <c r="V18" s="43"/>
      <c r="W18" s="43"/>
      <c r="X18" s="52"/>
      <c r="Y18" s="53"/>
      <c r="Z18" s="47"/>
      <c r="AA18" s="43"/>
      <c r="AB18" s="33"/>
      <c r="AC18" s="47"/>
      <c r="AD18" s="43"/>
      <c r="AE18" s="47"/>
      <c r="AF18" s="47"/>
      <c r="AG18" s="47"/>
      <c r="AH18" s="47"/>
      <c r="AI18" s="43"/>
      <c r="AJ18" s="43"/>
      <c r="AK18" s="43"/>
      <c r="AL18" s="43"/>
      <c r="AM18" s="43"/>
      <c r="AN18" s="43"/>
    </row>
    <row r="19" spans="1:40">
      <c r="A19" s="44"/>
      <c r="B19" s="44"/>
      <c r="C19" s="44"/>
      <c r="D19" s="32"/>
      <c r="E19" s="44"/>
      <c r="F19" s="44"/>
      <c r="G19" s="44"/>
      <c r="H19" s="48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8"/>
      <c r="T19" s="44"/>
      <c r="U19" s="44"/>
      <c r="V19" s="44"/>
      <c r="W19" s="44"/>
      <c r="X19" s="54"/>
      <c r="Y19" s="55"/>
      <c r="Z19" s="48"/>
      <c r="AA19" s="44"/>
      <c r="AB19" s="32"/>
      <c r="AC19" s="48"/>
      <c r="AD19" s="44"/>
      <c r="AE19" s="48"/>
      <c r="AF19" s="48"/>
      <c r="AG19" s="48"/>
      <c r="AH19" s="48"/>
      <c r="AI19" s="44"/>
      <c r="AJ19" s="44"/>
      <c r="AK19" s="44"/>
      <c r="AL19" s="44"/>
      <c r="AM19" s="44"/>
      <c r="AN19" s="44"/>
    </row>
    <row r="20" spans="1:40">
      <c r="A20" s="42" t="s">
        <v>3930</v>
      </c>
      <c r="B20" s="42"/>
      <c r="C20" s="42"/>
      <c r="D20" s="34" t="s">
        <v>3929</v>
      </c>
      <c r="E20" s="42" t="s">
        <v>2474</v>
      </c>
      <c r="F20" s="42" t="s">
        <v>2967</v>
      </c>
      <c r="G20" s="42" t="s">
        <v>2474</v>
      </c>
      <c r="H20" s="46"/>
      <c r="I20" s="42" t="s">
        <v>3307</v>
      </c>
      <c r="J20" s="42" t="s">
        <v>3928</v>
      </c>
      <c r="K20" s="42" t="s">
        <v>3927</v>
      </c>
      <c r="L20" s="42" t="s">
        <v>2481</v>
      </c>
      <c r="M20" s="42" t="s">
        <v>3005</v>
      </c>
      <c r="N20" s="42" t="s">
        <v>3926</v>
      </c>
      <c r="O20" s="42" t="s">
        <v>3925</v>
      </c>
      <c r="P20" s="42" t="s">
        <v>3953</v>
      </c>
      <c r="Q20" s="42" t="s">
        <v>3254</v>
      </c>
      <c r="R20" s="42" t="s">
        <v>2960</v>
      </c>
      <c r="S20" s="46"/>
      <c r="T20" s="42" t="s">
        <v>2474</v>
      </c>
      <c r="U20" s="42" t="s">
        <v>2474</v>
      </c>
      <c r="V20" s="42" t="s">
        <v>2474</v>
      </c>
      <c r="W20" s="42" t="s">
        <v>94</v>
      </c>
      <c r="X20" s="50"/>
      <c r="Y20" s="51"/>
      <c r="Z20" s="46"/>
      <c r="AA20" s="42" t="s">
        <v>2474</v>
      </c>
      <c r="AB20" s="34" t="s">
        <v>2474</v>
      </c>
      <c r="AC20" s="46"/>
      <c r="AD20" s="42" t="s">
        <v>2473</v>
      </c>
      <c r="AE20" s="46"/>
      <c r="AF20" s="46"/>
      <c r="AG20" s="46"/>
      <c r="AH20" s="46"/>
      <c r="AI20" s="42" t="s">
        <v>3307</v>
      </c>
      <c r="AJ20" s="42" t="s">
        <v>3952</v>
      </c>
      <c r="AK20" s="42" t="s">
        <v>3328</v>
      </c>
      <c r="AL20" s="42" t="s">
        <v>3951</v>
      </c>
      <c r="AM20" s="42" t="s">
        <v>3326</v>
      </c>
      <c r="AN20" s="42" t="s">
        <v>3950</v>
      </c>
    </row>
    <row r="21" spans="1:40">
      <c r="A21" s="43"/>
      <c r="B21" s="43"/>
      <c r="C21" s="43"/>
      <c r="D21" s="33"/>
      <c r="E21" s="43"/>
      <c r="F21" s="43"/>
      <c r="G21" s="43"/>
      <c r="H21" s="47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7"/>
      <c r="T21" s="43"/>
      <c r="U21" s="43"/>
      <c r="V21" s="43"/>
      <c r="W21" s="43"/>
      <c r="X21" s="52"/>
      <c r="Y21" s="53"/>
      <c r="Z21" s="47"/>
      <c r="AA21" s="43"/>
      <c r="AB21" s="33"/>
      <c r="AC21" s="47"/>
      <c r="AD21" s="43"/>
      <c r="AE21" s="47"/>
      <c r="AF21" s="47"/>
      <c r="AG21" s="47"/>
      <c r="AH21" s="47"/>
      <c r="AI21" s="43"/>
      <c r="AJ21" s="43"/>
      <c r="AK21" s="43"/>
      <c r="AL21" s="43"/>
      <c r="AM21" s="43"/>
      <c r="AN21" s="43"/>
    </row>
    <row r="22" spans="1:40">
      <c r="A22" s="44"/>
      <c r="B22" s="44"/>
      <c r="C22" s="44"/>
      <c r="D22" s="32"/>
      <c r="E22" s="44"/>
      <c r="F22" s="44"/>
      <c r="G22" s="44"/>
      <c r="H22" s="48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8"/>
      <c r="T22" s="44"/>
      <c r="U22" s="44"/>
      <c r="V22" s="44"/>
      <c r="W22" s="44"/>
      <c r="X22" s="54"/>
      <c r="Y22" s="55"/>
      <c r="Z22" s="48"/>
      <c r="AA22" s="44"/>
      <c r="AB22" s="32"/>
      <c r="AC22" s="48"/>
      <c r="AD22" s="44"/>
      <c r="AE22" s="48"/>
      <c r="AF22" s="48"/>
      <c r="AG22" s="48"/>
      <c r="AH22" s="48"/>
      <c r="AI22" s="44"/>
      <c r="AJ22" s="44"/>
      <c r="AK22" s="44"/>
      <c r="AL22" s="44"/>
      <c r="AM22" s="44"/>
      <c r="AN22" s="44"/>
    </row>
    <row r="23" spans="1:40">
      <c r="A23" s="42" t="s">
        <v>3930</v>
      </c>
      <c r="B23" s="42"/>
      <c r="C23" s="42"/>
      <c r="D23" s="34" t="s">
        <v>3929</v>
      </c>
      <c r="E23" s="42" t="s">
        <v>2474</v>
      </c>
      <c r="F23" s="42" t="s">
        <v>2967</v>
      </c>
      <c r="G23" s="42" t="s">
        <v>2474</v>
      </c>
      <c r="H23" s="46"/>
      <c r="I23" s="42" t="s">
        <v>3307</v>
      </c>
      <c r="J23" s="42" t="s">
        <v>3928</v>
      </c>
      <c r="K23" s="42" t="s">
        <v>3927</v>
      </c>
      <c r="L23" s="42" t="s">
        <v>2481</v>
      </c>
      <c r="M23" s="42" t="s">
        <v>3005</v>
      </c>
      <c r="N23" s="42" t="s">
        <v>3926</v>
      </c>
      <c r="O23" s="42" t="s">
        <v>3925</v>
      </c>
      <c r="P23" s="42" t="s">
        <v>3949</v>
      </c>
      <c r="Q23" s="42" t="s">
        <v>3948</v>
      </c>
      <c r="R23" s="42" t="s">
        <v>2960</v>
      </c>
      <c r="S23" s="46"/>
      <c r="T23" s="42" t="s">
        <v>2474</v>
      </c>
      <c r="U23" s="42" t="s">
        <v>2474</v>
      </c>
      <c r="V23" s="42" t="s">
        <v>2474</v>
      </c>
      <c r="W23" s="42" t="s">
        <v>94</v>
      </c>
      <c r="X23" s="50"/>
      <c r="Y23" s="51"/>
      <c r="Z23" s="46"/>
      <c r="AA23" s="42" t="s">
        <v>2474</v>
      </c>
      <c r="AB23" s="34" t="s">
        <v>2474</v>
      </c>
      <c r="AC23" s="46"/>
      <c r="AD23" s="42" t="s">
        <v>2473</v>
      </c>
      <c r="AE23" s="46"/>
      <c r="AF23" s="46"/>
      <c r="AG23" s="46"/>
      <c r="AH23" s="46"/>
      <c r="AI23" s="42" t="s">
        <v>3307</v>
      </c>
      <c r="AJ23" s="42" t="s">
        <v>3947</v>
      </c>
      <c r="AK23" s="42" t="s">
        <v>3328</v>
      </c>
      <c r="AL23" s="42" t="s">
        <v>3946</v>
      </c>
      <c r="AM23" s="42" t="s">
        <v>3339</v>
      </c>
      <c r="AN23" s="42" t="s">
        <v>3945</v>
      </c>
    </row>
    <row r="24" spans="1:40">
      <c r="A24" s="43"/>
      <c r="B24" s="43"/>
      <c r="C24" s="43"/>
      <c r="D24" s="33"/>
      <c r="E24" s="43"/>
      <c r="F24" s="43"/>
      <c r="G24" s="43"/>
      <c r="H24" s="47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7"/>
      <c r="T24" s="43"/>
      <c r="U24" s="43"/>
      <c r="V24" s="43"/>
      <c r="W24" s="43"/>
      <c r="X24" s="52"/>
      <c r="Y24" s="53"/>
      <c r="Z24" s="47"/>
      <c r="AA24" s="43"/>
      <c r="AB24" s="33"/>
      <c r="AC24" s="47"/>
      <c r="AD24" s="43"/>
      <c r="AE24" s="47"/>
      <c r="AF24" s="47"/>
      <c r="AG24" s="47"/>
      <c r="AH24" s="47"/>
      <c r="AI24" s="43"/>
      <c r="AJ24" s="43"/>
      <c r="AK24" s="43"/>
      <c r="AL24" s="43"/>
      <c r="AM24" s="43"/>
      <c r="AN24" s="43"/>
    </row>
    <row r="25" spans="1:40">
      <c r="A25" s="44"/>
      <c r="B25" s="44"/>
      <c r="C25" s="44"/>
      <c r="D25" s="32"/>
      <c r="E25" s="44"/>
      <c r="F25" s="44"/>
      <c r="G25" s="44"/>
      <c r="H25" s="48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8"/>
      <c r="T25" s="44"/>
      <c r="U25" s="44"/>
      <c r="V25" s="44"/>
      <c r="W25" s="44"/>
      <c r="X25" s="54"/>
      <c r="Y25" s="55"/>
      <c r="Z25" s="48"/>
      <c r="AA25" s="44"/>
      <c r="AB25" s="32"/>
      <c r="AC25" s="48"/>
      <c r="AD25" s="44"/>
      <c r="AE25" s="48"/>
      <c r="AF25" s="48"/>
      <c r="AG25" s="48"/>
      <c r="AH25" s="48"/>
      <c r="AI25" s="44"/>
      <c r="AJ25" s="44"/>
      <c r="AK25" s="44"/>
      <c r="AL25" s="44"/>
      <c r="AM25" s="44"/>
      <c r="AN25" s="44"/>
    </row>
    <row r="26" spans="1:40">
      <c r="A26" s="42" t="s">
        <v>3930</v>
      </c>
      <c r="B26" s="42"/>
      <c r="C26" s="42"/>
      <c r="D26" s="34" t="s">
        <v>3929</v>
      </c>
      <c r="E26" s="42" t="s">
        <v>2474</v>
      </c>
      <c r="F26" s="42" t="s">
        <v>2967</v>
      </c>
      <c r="G26" s="42" t="s">
        <v>2474</v>
      </c>
      <c r="H26" s="46"/>
      <c r="I26" s="42" t="s">
        <v>3307</v>
      </c>
      <c r="J26" s="42" t="s">
        <v>3928</v>
      </c>
      <c r="K26" s="42" t="s">
        <v>3927</v>
      </c>
      <c r="L26" s="42" t="s">
        <v>2481</v>
      </c>
      <c r="M26" s="42" t="s">
        <v>3005</v>
      </c>
      <c r="N26" s="42" t="s">
        <v>3926</v>
      </c>
      <c r="O26" s="42" t="s">
        <v>3925</v>
      </c>
      <c r="P26" s="42" t="s">
        <v>3944</v>
      </c>
      <c r="Q26" s="42" t="s">
        <v>3260</v>
      </c>
      <c r="R26" s="42" t="s">
        <v>2960</v>
      </c>
      <c r="S26" s="46"/>
      <c r="T26" s="42" t="s">
        <v>2474</v>
      </c>
      <c r="U26" s="42" t="s">
        <v>2474</v>
      </c>
      <c r="V26" s="42" t="s">
        <v>2474</v>
      </c>
      <c r="W26" s="42" t="s">
        <v>262</v>
      </c>
      <c r="X26" s="50"/>
      <c r="Y26" s="51"/>
      <c r="Z26" s="46"/>
      <c r="AA26" s="42" t="s">
        <v>2474</v>
      </c>
      <c r="AB26" s="34" t="s">
        <v>2474</v>
      </c>
      <c r="AC26" s="46"/>
      <c r="AD26" s="42" t="s">
        <v>2473</v>
      </c>
      <c r="AE26" s="46"/>
      <c r="AF26" s="46"/>
      <c r="AG26" s="46"/>
      <c r="AH26" s="46"/>
      <c r="AI26" s="42" t="s">
        <v>3307</v>
      </c>
      <c r="AJ26" s="42" t="s">
        <v>3943</v>
      </c>
      <c r="AK26" s="42" t="s">
        <v>3461</v>
      </c>
      <c r="AL26" s="42" t="s">
        <v>3942</v>
      </c>
      <c r="AM26" s="42" t="s">
        <v>3326</v>
      </c>
      <c r="AN26" s="42" t="s">
        <v>3941</v>
      </c>
    </row>
    <row r="27" spans="1:40">
      <c r="A27" s="43"/>
      <c r="B27" s="43"/>
      <c r="C27" s="43"/>
      <c r="D27" s="33"/>
      <c r="E27" s="43"/>
      <c r="F27" s="43"/>
      <c r="G27" s="43"/>
      <c r="H27" s="47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7"/>
      <c r="T27" s="43"/>
      <c r="U27" s="43"/>
      <c r="V27" s="43"/>
      <c r="W27" s="43"/>
      <c r="X27" s="52"/>
      <c r="Y27" s="53"/>
      <c r="Z27" s="47"/>
      <c r="AA27" s="43"/>
      <c r="AB27" s="33"/>
      <c r="AC27" s="47"/>
      <c r="AD27" s="43"/>
      <c r="AE27" s="47"/>
      <c r="AF27" s="47"/>
      <c r="AG27" s="47"/>
      <c r="AH27" s="47"/>
      <c r="AI27" s="43"/>
      <c r="AJ27" s="43"/>
      <c r="AK27" s="43"/>
      <c r="AL27" s="43"/>
      <c r="AM27" s="43"/>
      <c r="AN27" s="43"/>
    </row>
    <row r="28" spans="1:40">
      <c r="A28" s="44"/>
      <c r="B28" s="44"/>
      <c r="C28" s="44"/>
      <c r="D28" s="32"/>
      <c r="E28" s="44"/>
      <c r="F28" s="44"/>
      <c r="G28" s="44"/>
      <c r="H28" s="48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8"/>
      <c r="T28" s="44"/>
      <c r="U28" s="44"/>
      <c r="V28" s="44"/>
      <c r="W28" s="44"/>
      <c r="X28" s="54"/>
      <c r="Y28" s="55"/>
      <c r="Z28" s="48"/>
      <c r="AA28" s="44"/>
      <c r="AB28" s="32"/>
      <c r="AC28" s="48"/>
      <c r="AD28" s="44"/>
      <c r="AE28" s="48"/>
      <c r="AF28" s="48"/>
      <c r="AG28" s="48"/>
      <c r="AH28" s="48"/>
      <c r="AI28" s="44"/>
      <c r="AJ28" s="44"/>
      <c r="AK28" s="44"/>
      <c r="AL28" s="44"/>
      <c r="AM28" s="44"/>
      <c r="AN28" s="44"/>
    </row>
    <row r="29" spans="1:40">
      <c r="A29" s="42" t="s">
        <v>3930</v>
      </c>
      <c r="B29" s="42"/>
      <c r="C29" s="42"/>
      <c r="D29" s="34" t="s">
        <v>3929</v>
      </c>
      <c r="E29" s="42" t="s">
        <v>2474</v>
      </c>
      <c r="F29" s="42" t="s">
        <v>2967</v>
      </c>
      <c r="G29" s="42" t="s">
        <v>2474</v>
      </c>
      <c r="H29" s="46"/>
      <c r="I29" s="42" t="s">
        <v>3307</v>
      </c>
      <c r="J29" s="42" t="s">
        <v>3928</v>
      </c>
      <c r="K29" s="42" t="s">
        <v>3927</v>
      </c>
      <c r="L29" s="42" t="s">
        <v>2481</v>
      </c>
      <c r="M29" s="42" t="s">
        <v>3005</v>
      </c>
      <c r="N29" s="42" t="s">
        <v>3926</v>
      </c>
      <c r="O29" s="42" t="s">
        <v>3925</v>
      </c>
      <c r="P29" s="42" t="s">
        <v>3940</v>
      </c>
      <c r="Q29" s="42" t="s">
        <v>3939</v>
      </c>
      <c r="R29" s="42" t="s">
        <v>2960</v>
      </c>
      <c r="S29" s="46"/>
      <c r="T29" s="42" t="s">
        <v>2474</v>
      </c>
      <c r="U29" s="42" t="s">
        <v>2474</v>
      </c>
      <c r="V29" s="42" t="s">
        <v>2474</v>
      </c>
      <c r="W29" s="42" t="s">
        <v>94</v>
      </c>
      <c r="X29" s="50"/>
      <c r="Y29" s="51"/>
      <c r="Z29" s="46"/>
      <c r="AA29" s="42" t="s">
        <v>2474</v>
      </c>
      <c r="AB29" s="34" t="s">
        <v>2474</v>
      </c>
      <c r="AC29" s="46"/>
      <c r="AD29" s="42" t="s">
        <v>2473</v>
      </c>
      <c r="AE29" s="46"/>
      <c r="AF29" s="46"/>
      <c r="AG29" s="46"/>
      <c r="AH29" s="46"/>
      <c r="AI29" s="42" t="s">
        <v>3307</v>
      </c>
      <c r="AJ29" s="42" t="s">
        <v>3938</v>
      </c>
      <c r="AK29" s="42" t="s">
        <v>3306</v>
      </c>
      <c r="AL29" s="42" t="s">
        <v>3937</v>
      </c>
      <c r="AM29" s="42" t="s">
        <v>3304</v>
      </c>
      <c r="AN29" s="42" t="s">
        <v>3936</v>
      </c>
    </row>
    <row r="30" spans="1:40">
      <c r="A30" s="43"/>
      <c r="B30" s="43"/>
      <c r="C30" s="43"/>
      <c r="D30" s="33"/>
      <c r="E30" s="43"/>
      <c r="F30" s="43"/>
      <c r="G30" s="43"/>
      <c r="H30" s="47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7"/>
      <c r="T30" s="43"/>
      <c r="U30" s="43"/>
      <c r="V30" s="43"/>
      <c r="W30" s="43"/>
      <c r="X30" s="52"/>
      <c r="Y30" s="53"/>
      <c r="Z30" s="47"/>
      <c r="AA30" s="43"/>
      <c r="AB30" s="33"/>
      <c r="AC30" s="47"/>
      <c r="AD30" s="43"/>
      <c r="AE30" s="47"/>
      <c r="AF30" s="47"/>
      <c r="AG30" s="47"/>
      <c r="AH30" s="47"/>
      <c r="AI30" s="43"/>
      <c r="AJ30" s="43"/>
      <c r="AK30" s="43"/>
      <c r="AL30" s="43"/>
      <c r="AM30" s="43"/>
      <c r="AN30" s="43"/>
    </row>
    <row r="31" spans="1:40">
      <c r="A31" s="44"/>
      <c r="B31" s="44"/>
      <c r="C31" s="44"/>
      <c r="D31" s="32"/>
      <c r="E31" s="44"/>
      <c r="F31" s="44"/>
      <c r="G31" s="44"/>
      <c r="H31" s="48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8"/>
      <c r="T31" s="44"/>
      <c r="U31" s="44"/>
      <c r="V31" s="44"/>
      <c r="W31" s="44"/>
      <c r="X31" s="54"/>
      <c r="Y31" s="55"/>
      <c r="Z31" s="48"/>
      <c r="AA31" s="44"/>
      <c r="AB31" s="32"/>
      <c r="AC31" s="48"/>
      <c r="AD31" s="44"/>
      <c r="AE31" s="48"/>
      <c r="AF31" s="48"/>
      <c r="AG31" s="48"/>
      <c r="AH31" s="48"/>
      <c r="AI31" s="44"/>
      <c r="AJ31" s="44"/>
      <c r="AK31" s="44"/>
      <c r="AL31" s="44"/>
      <c r="AM31" s="44"/>
      <c r="AN31" s="44"/>
    </row>
    <row r="32" spans="1:40">
      <c r="A32" s="42" t="s">
        <v>3930</v>
      </c>
      <c r="B32" s="42"/>
      <c r="C32" s="42"/>
      <c r="D32" s="34" t="s">
        <v>3929</v>
      </c>
      <c r="E32" s="42" t="s">
        <v>2474</v>
      </c>
      <c r="F32" s="42" t="s">
        <v>2967</v>
      </c>
      <c r="G32" s="42" t="s">
        <v>2474</v>
      </c>
      <c r="H32" s="46"/>
      <c r="I32" s="42" t="s">
        <v>3307</v>
      </c>
      <c r="J32" s="42" t="s">
        <v>3928</v>
      </c>
      <c r="K32" s="42" t="s">
        <v>3927</v>
      </c>
      <c r="L32" s="42" t="s">
        <v>2481</v>
      </c>
      <c r="M32" s="42" t="s">
        <v>3005</v>
      </c>
      <c r="N32" s="42" t="s">
        <v>3926</v>
      </c>
      <c r="O32" s="42" t="s">
        <v>3925</v>
      </c>
      <c r="P32" s="42" t="s">
        <v>3935</v>
      </c>
      <c r="Q32" s="42" t="s">
        <v>3934</v>
      </c>
      <c r="R32" s="42" t="s">
        <v>2960</v>
      </c>
      <c r="S32" s="46"/>
      <c r="T32" s="42" t="s">
        <v>2474</v>
      </c>
      <c r="U32" s="42" t="s">
        <v>2474</v>
      </c>
      <c r="V32" s="42" t="s">
        <v>2474</v>
      </c>
      <c r="W32" s="42" t="s">
        <v>94</v>
      </c>
      <c r="X32" s="50"/>
      <c r="Y32" s="51"/>
      <c r="Z32" s="46"/>
      <c r="AA32" s="42" t="s">
        <v>2474</v>
      </c>
      <c r="AB32" s="34" t="s">
        <v>2474</v>
      </c>
      <c r="AC32" s="46"/>
      <c r="AD32" s="42" t="s">
        <v>2473</v>
      </c>
      <c r="AE32" s="46"/>
      <c r="AF32" s="46"/>
      <c r="AG32" s="46"/>
      <c r="AH32" s="46"/>
      <c r="AI32" s="42" t="s">
        <v>3307</v>
      </c>
      <c r="AJ32" s="42" t="s">
        <v>3933</v>
      </c>
      <c r="AK32" s="42" t="s">
        <v>3328</v>
      </c>
      <c r="AL32" s="42" t="s">
        <v>3932</v>
      </c>
      <c r="AM32" s="42" t="s">
        <v>3339</v>
      </c>
      <c r="AN32" s="42" t="s">
        <v>3931</v>
      </c>
    </row>
    <row r="33" spans="1:40">
      <c r="A33" s="43"/>
      <c r="B33" s="43"/>
      <c r="C33" s="43"/>
      <c r="D33" s="33"/>
      <c r="E33" s="43"/>
      <c r="F33" s="43"/>
      <c r="G33" s="43"/>
      <c r="H33" s="47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7"/>
      <c r="T33" s="43"/>
      <c r="U33" s="43"/>
      <c r="V33" s="43"/>
      <c r="W33" s="43"/>
      <c r="X33" s="52"/>
      <c r="Y33" s="53"/>
      <c r="Z33" s="47"/>
      <c r="AA33" s="43"/>
      <c r="AB33" s="33"/>
      <c r="AC33" s="47"/>
      <c r="AD33" s="43"/>
      <c r="AE33" s="47"/>
      <c r="AF33" s="47"/>
      <c r="AG33" s="47"/>
      <c r="AH33" s="47"/>
      <c r="AI33" s="43"/>
      <c r="AJ33" s="43"/>
      <c r="AK33" s="43"/>
      <c r="AL33" s="43"/>
      <c r="AM33" s="43"/>
      <c r="AN33" s="43"/>
    </row>
    <row r="34" spans="1:40">
      <c r="A34" s="44"/>
      <c r="B34" s="44"/>
      <c r="C34" s="44"/>
      <c r="D34" s="32"/>
      <c r="E34" s="44"/>
      <c r="F34" s="44"/>
      <c r="G34" s="44"/>
      <c r="H34" s="48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8"/>
      <c r="T34" s="44"/>
      <c r="U34" s="44"/>
      <c r="V34" s="44"/>
      <c r="W34" s="44"/>
      <c r="X34" s="54"/>
      <c r="Y34" s="55"/>
      <c r="Z34" s="48"/>
      <c r="AA34" s="44"/>
      <c r="AB34" s="32"/>
      <c r="AC34" s="48"/>
      <c r="AD34" s="44"/>
      <c r="AE34" s="48"/>
      <c r="AF34" s="48"/>
      <c r="AG34" s="48"/>
      <c r="AH34" s="48"/>
      <c r="AI34" s="44"/>
      <c r="AJ34" s="44"/>
      <c r="AK34" s="44"/>
      <c r="AL34" s="44"/>
      <c r="AM34" s="44"/>
      <c r="AN34" s="44"/>
    </row>
    <row r="35" spans="1:40">
      <c r="A35" s="42" t="s">
        <v>3930</v>
      </c>
      <c r="B35" s="42"/>
      <c r="C35" s="42"/>
      <c r="D35" s="34" t="s">
        <v>3929</v>
      </c>
      <c r="E35" s="42" t="s">
        <v>2474</v>
      </c>
      <c r="F35" s="42" t="s">
        <v>2967</v>
      </c>
      <c r="G35" s="42" t="s">
        <v>2474</v>
      </c>
      <c r="H35" s="46"/>
      <c r="I35" s="42" t="s">
        <v>3307</v>
      </c>
      <c r="J35" s="42" t="s">
        <v>3928</v>
      </c>
      <c r="K35" s="42" t="s">
        <v>3927</v>
      </c>
      <c r="L35" s="42" t="s">
        <v>2481</v>
      </c>
      <c r="M35" s="42" t="s">
        <v>3005</v>
      </c>
      <c r="N35" s="42" t="s">
        <v>3926</v>
      </c>
      <c r="O35" s="42" t="s">
        <v>3925</v>
      </c>
      <c r="P35" s="42" t="s">
        <v>3924</v>
      </c>
      <c r="Q35" s="42" t="s">
        <v>3923</v>
      </c>
      <c r="R35" s="42" t="s">
        <v>2960</v>
      </c>
      <c r="S35" s="46"/>
      <c r="T35" s="42" t="s">
        <v>2474</v>
      </c>
      <c r="U35" s="42" t="s">
        <v>2474</v>
      </c>
      <c r="V35" s="42" t="s">
        <v>2474</v>
      </c>
      <c r="W35" s="42" t="s">
        <v>94</v>
      </c>
      <c r="X35" s="50"/>
      <c r="Y35" s="51"/>
      <c r="Z35" s="46"/>
      <c r="AA35" s="42" t="s">
        <v>2474</v>
      </c>
      <c r="AB35" s="34" t="s">
        <v>2474</v>
      </c>
      <c r="AC35" s="46"/>
      <c r="AD35" s="42" t="s">
        <v>2473</v>
      </c>
      <c r="AE35" s="46"/>
      <c r="AF35" s="46"/>
      <c r="AG35" s="46"/>
      <c r="AH35" s="46"/>
      <c r="AI35" s="42" t="s">
        <v>3307</v>
      </c>
      <c r="AJ35" s="42" t="s">
        <v>3922</v>
      </c>
      <c r="AK35" s="42" t="s">
        <v>3328</v>
      </c>
      <c r="AL35" s="42" t="s">
        <v>3921</v>
      </c>
      <c r="AM35" s="42" t="s">
        <v>3339</v>
      </c>
      <c r="AN35" s="42" t="s">
        <v>3920</v>
      </c>
    </row>
    <row r="36" spans="1:40">
      <c r="A36" s="43"/>
      <c r="B36" s="43"/>
      <c r="C36" s="43"/>
      <c r="D36" s="33"/>
      <c r="E36" s="43"/>
      <c r="F36" s="43"/>
      <c r="G36" s="43"/>
      <c r="H36" s="47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7"/>
      <c r="T36" s="43"/>
      <c r="U36" s="43"/>
      <c r="V36" s="43"/>
      <c r="W36" s="43"/>
      <c r="X36" s="52"/>
      <c r="Y36" s="53"/>
      <c r="Z36" s="47"/>
      <c r="AA36" s="43"/>
      <c r="AB36" s="33"/>
      <c r="AC36" s="47"/>
      <c r="AD36" s="43"/>
      <c r="AE36" s="47"/>
      <c r="AF36" s="47"/>
      <c r="AG36" s="47"/>
      <c r="AH36" s="47"/>
      <c r="AI36" s="43"/>
      <c r="AJ36" s="43"/>
      <c r="AK36" s="43"/>
      <c r="AL36" s="43"/>
      <c r="AM36" s="43"/>
      <c r="AN36" s="43"/>
    </row>
    <row r="37" spans="1:40">
      <c r="A37" s="44"/>
      <c r="B37" s="44"/>
      <c r="C37" s="44"/>
      <c r="D37" s="32"/>
      <c r="E37" s="44"/>
      <c r="F37" s="44"/>
      <c r="G37" s="44"/>
      <c r="H37" s="48"/>
      <c r="I37" s="44"/>
      <c r="J37" s="44"/>
      <c r="K37" s="44"/>
      <c r="L37" s="44"/>
      <c r="M37" s="44"/>
      <c r="N37" s="44"/>
      <c r="O37" s="44"/>
      <c r="P37" s="44"/>
      <c r="Q37" s="44"/>
      <c r="R37" s="44"/>
      <c r="S37" s="48"/>
      <c r="T37" s="44"/>
      <c r="U37" s="44"/>
      <c r="V37" s="44"/>
      <c r="W37" s="44"/>
      <c r="X37" s="54"/>
      <c r="Y37" s="55"/>
      <c r="Z37" s="48"/>
      <c r="AA37" s="44"/>
      <c r="AB37" s="32"/>
      <c r="AC37" s="48"/>
      <c r="AD37" s="44"/>
      <c r="AE37" s="48"/>
      <c r="AF37" s="48"/>
      <c r="AG37" s="48"/>
      <c r="AH37" s="48"/>
      <c r="AI37" s="44"/>
      <c r="AJ37" s="44"/>
      <c r="AK37" s="44"/>
      <c r="AL37" s="44"/>
      <c r="AM37" s="44"/>
      <c r="AN37" s="44"/>
    </row>
    <row r="38" spans="1:40">
      <c r="A38" s="42" t="s">
        <v>3913</v>
      </c>
      <c r="B38" s="42"/>
      <c r="C38" s="42"/>
      <c r="D38" s="34" t="s">
        <v>3912</v>
      </c>
      <c r="E38" s="42" t="s">
        <v>2474</v>
      </c>
      <c r="F38" s="42" t="s">
        <v>3911</v>
      </c>
      <c r="G38" s="42" t="s">
        <v>2474</v>
      </c>
      <c r="H38" s="46"/>
      <c r="I38" s="42" t="s">
        <v>3307</v>
      </c>
      <c r="J38" s="42" t="s">
        <v>3910</v>
      </c>
      <c r="K38" s="42" t="s">
        <v>2517</v>
      </c>
      <c r="L38" s="42" t="s">
        <v>2481</v>
      </c>
      <c r="M38" s="42" t="s">
        <v>2493</v>
      </c>
      <c r="N38" s="42" t="s">
        <v>2515</v>
      </c>
      <c r="O38" s="42" t="s">
        <v>3909</v>
      </c>
      <c r="P38" s="42" t="s">
        <v>3919</v>
      </c>
      <c r="Q38" s="42" t="s">
        <v>2476</v>
      </c>
      <c r="R38" s="42" t="s">
        <v>2512</v>
      </c>
      <c r="S38" s="46"/>
      <c r="T38" s="42" t="s">
        <v>2474</v>
      </c>
      <c r="U38" s="42" t="s">
        <v>2474</v>
      </c>
      <c r="V38" s="42" t="s">
        <v>2474</v>
      </c>
      <c r="W38" s="42" t="s">
        <v>94</v>
      </c>
      <c r="X38" s="56" t="s">
        <v>2511</v>
      </c>
      <c r="Y38" s="57"/>
      <c r="Z38" s="42" t="s">
        <v>3918</v>
      </c>
      <c r="AA38" s="42" t="s">
        <v>3917</v>
      </c>
      <c r="AB38" s="34" t="s">
        <v>2474</v>
      </c>
      <c r="AC38" s="46"/>
      <c r="AD38" s="42" t="s">
        <v>2473</v>
      </c>
      <c r="AE38" s="46"/>
      <c r="AF38" s="46"/>
      <c r="AG38" s="46"/>
      <c r="AH38" s="46"/>
      <c r="AI38" s="42" t="s">
        <v>3307</v>
      </c>
      <c r="AJ38" s="42" t="s">
        <v>3916</v>
      </c>
      <c r="AK38" s="42" t="s">
        <v>3830</v>
      </c>
      <c r="AL38" s="42" t="s">
        <v>3915</v>
      </c>
      <c r="AM38" s="42" t="s">
        <v>3326</v>
      </c>
      <c r="AN38" s="42" t="s">
        <v>3914</v>
      </c>
    </row>
    <row r="39" spans="1:40">
      <c r="A39" s="43"/>
      <c r="B39" s="43"/>
      <c r="C39" s="43"/>
      <c r="D39" s="33"/>
      <c r="E39" s="43"/>
      <c r="F39" s="43"/>
      <c r="G39" s="43"/>
      <c r="H39" s="47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7"/>
      <c r="T39" s="43"/>
      <c r="U39" s="43"/>
      <c r="V39" s="43"/>
      <c r="W39" s="43"/>
      <c r="X39" s="58"/>
      <c r="Y39" s="59"/>
      <c r="Z39" s="43"/>
      <c r="AA39" s="43"/>
      <c r="AB39" s="33"/>
      <c r="AC39" s="47"/>
      <c r="AD39" s="43"/>
      <c r="AE39" s="47"/>
      <c r="AF39" s="47"/>
      <c r="AG39" s="47"/>
      <c r="AH39" s="47"/>
      <c r="AI39" s="43"/>
      <c r="AJ39" s="43"/>
      <c r="AK39" s="43"/>
      <c r="AL39" s="43"/>
      <c r="AM39" s="43"/>
      <c r="AN39" s="43"/>
    </row>
    <row r="40" spans="1:40">
      <c r="A40" s="44"/>
      <c r="B40" s="44"/>
      <c r="C40" s="44"/>
      <c r="D40" s="32"/>
      <c r="E40" s="44"/>
      <c r="F40" s="44"/>
      <c r="G40" s="44"/>
      <c r="H40" s="48"/>
      <c r="I40" s="44"/>
      <c r="J40" s="44"/>
      <c r="K40" s="44"/>
      <c r="L40" s="44"/>
      <c r="M40" s="44"/>
      <c r="N40" s="44"/>
      <c r="O40" s="44"/>
      <c r="P40" s="44"/>
      <c r="Q40" s="44"/>
      <c r="R40" s="44"/>
      <c r="S40" s="48"/>
      <c r="T40" s="44"/>
      <c r="U40" s="44"/>
      <c r="V40" s="44"/>
      <c r="W40" s="44"/>
      <c r="X40" s="60"/>
      <c r="Y40" s="61"/>
      <c r="Z40" s="44"/>
      <c r="AA40" s="44"/>
      <c r="AB40" s="32"/>
      <c r="AC40" s="48"/>
      <c r="AD40" s="44"/>
      <c r="AE40" s="48"/>
      <c r="AF40" s="48"/>
      <c r="AG40" s="48"/>
      <c r="AH40" s="48"/>
      <c r="AI40" s="44"/>
      <c r="AJ40" s="44"/>
      <c r="AK40" s="44"/>
      <c r="AL40" s="44"/>
      <c r="AM40" s="44"/>
      <c r="AN40" s="44"/>
    </row>
    <row r="41" spans="1:40">
      <c r="A41" s="42" t="s">
        <v>3913</v>
      </c>
      <c r="B41" s="42"/>
      <c r="C41" s="42"/>
      <c r="D41" s="34" t="s">
        <v>3912</v>
      </c>
      <c r="E41" s="42" t="s">
        <v>2474</v>
      </c>
      <c r="F41" s="42" t="s">
        <v>3911</v>
      </c>
      <c r="G41" s="42" t="s">
        <v>2474</v>
      </c>
      <c r="H41" s="46"/>
      <c r="I41" s="42" t="s">
        <v>3307</v>
      </c>
      <c r="J41" s="42" t="s">
        <v>3910</v>
      </c>
      <c r="K41" s="42" t="s">
        <v>2517</v>
      </c>
      <c r="L41" s="42" t="s">
        <v>2481</v>
      </c>
      <c r="M41" s="42" t="s">
        <v>2493</v>
      </c>
      <c r="N41" s="42" t="s">
        <v>2515</v>
      </c>
      <c r="O41" s="42" t="s">
        <v>3909</v>
      </c>
      <c r="P41" s="42" t="s">
        <v>3908</v>
      </c>
      <c r="Q41" s="42" t="s">
        <v>2490</v>
      </c>
      <c r="R41" s="42" t="s">
        <v>2512</v>
      </c>
      <c r="S41" s="46"/>
      <c r="T41" s="42" t="s">
        <v>2474</v>
      </c>
      <c r="U41" s="42" t="s">
        <v>2474</v>
      </c>
      <c r="V41" s="42" t="s">
        <v>2474</v>
      </c>
      <c r="W41" s="42" t="s">
        <v>94</v>
      </c>
      <c r="X41" s="56" t="s">
        <v>2511</v>
      </c>
      <c r="Y41" s="57"/>
      <c r="Z41" s="42" t="s">
        <v>3907</v>
      </c>
      <c r="AA41" s="42" t="s">
        <v>3906</v>
      </c>
      <c r="AB41" s="34" t="s">
        <v>2474</v>
      </c>
      <c r="AC41" s="46"/>
      <c r="AD41" s="42" t="s">
        <v>2473</v>
      </c>
      <c r="AE41" s="46"/>
      <c r="AF41" s="46"/>
      <c r="AG41" s="46"/>
      <c r="AH41" s="46"/>
      <c r="AI41" s="42" t="s">
        <v>3307</v>
      </c>
      <c r="AJ41" s="42" t="s">
        <v>3905</v>
      </c>
      <c r="AK41" s="42" t="s">
        <v>3830</v>
      </c>
      <c r="AL41" s="42" t="s">
        <v>3904</v>
      </c>
      <c r="AM41" s="42" t="s">
        <v>3326</v>
      </c>
      <c r="AN41" s="42" t="s">
        <v>3903</v>
      </c>
    </row>
    <row r="42" spans="1:40">
      <c r="A42" s="43"/>
      <c r="B42" s="43"/>
      <c r="C42" s="43"/>
      <c r="D42" s="33"/>
      <c r="E42" s="43"/>
      <c r="F42" s="43"/>
      <c r="G42" s="43"/>
      <c r="H42" s="47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7"/>
      <c r="T42" s="43"/>
      <c r="U42" s="43"/>
      <c r="V42" s="43"/>
      <c r="W42" s="43"/>
      <c r="X42" s="58"/>
      <c r="Y42" s="59"/>
      <c r="Z42" s="43"/>
      <c r="AA42" s="43"/>
      <c r="AB42" s="33"/>
      <c r="AC42" s="47"/>
      <c r="AD42" s="43"/>
      <c r="AE42" s="47"/>
      <c r="AF42" s="47"/>
      <c r="AG42" s="47"/>
      <c r="AH42" s="47"/>
      <c r="AI42" s="43"/>
      <c r="AJ42" s="43"/>
      <c r="AK42" s="43"/>
      <c r="AL42" s="43"/>
      <c r="AM42" s="43"/>
      <c r="AN42" s="43"/>
    </row>
    <row r="43" spans="1:40">
      <c r="A43" s="44"/>
      <c r="B43" s="44"/>
      <c r="C43" s="44"/>
      <c r="D43" s="32"/>
      <c r="E43" s="44"/>
      <c r="F43" s="44"/>
      <c r="G43" s="44"/>
      <c r="H43" s="48"/>
      <c r="I43" s="44"/>
      <c r="J43" s="44"/>
      <c r="K43" s="44"/>
      <c r="L43" s="44"/>
      <c r="M43" s="44"/>
      <c r="N43" s="44"/>
      <c r="O43" s="44"/>
      <c r="P43" s="44"/>
      <c r="Q43" s="44"/>
      <c r="R43" s="44"/>
      <c r="S43" s="48"/>
      <c r="T43" s="44"/>
      <c r="U43" s="44"/>
      <c r="V43" s="44"/>
      <c r="W43" s="44"/>
      <c r="X43" s="60"/>
      <c r="Y43" s="61"/>
      <c r="Z43" s="44"/>
      <c r="AA43" s="44"/>
      <c r="AB43" s="32"/>
      <c r="AC43" s="48"/>
      <c r="AD43" s="44"/>
      <c r="AE43" s="48"/>
      <c r="AF43" s="48"/>
      <c r="AG43" s="48"/>
      <c r="AH43" s="48"/>
      <c r="AI43" s="44"/>
      <c r="AJ43" s="44"/>
      <c r="AK43" s="44"/>
      <c r="AL43" s="44"/>
      <c r="AM43" s="44"/>
      <c r="AN43" s="44"/>
    </row>
    <row r="44" spans="1:40">
      <c r="A44" s="42" t="s">
        <v>3897</v>
      </c>
      <c r="B44" s="42"/>
      <c r="C44" s="42"/>
      <c r="D44" s="34" t="s">
        <v>3896</v>
      </c>
      <c r="E44" s="42" t="s">
        <v>2474</v>
      </c>
      <c r="F44" s="42" t="s">
        <v>3895</v>
      </c>
      <c r="G44" s="42" t="s">
        <v>2474</v>
      </c>
      <c r="H44" s="46"/>
      <c r="I44" s="42" t="s">
        <v>3307</v>
      </c>
      <c r="J44" s="42" t="s">
        <v>3895</v>
      </c>
      <c r="K44" s="42" t="s">
        <v>3675</v>
      </c>
      <c r="L44" s="42" t="s">
        <v>3644</v>
      </c>
      <c r="M44" s="42" t="s">
        <v>2874</v>
      </c>
      <c r="N44" s="42" t="s">
        <v>2874</v>
      </c>
      <c r="O44" s="42" t="s">
        <v>3894</v>
      </c>
      <c r="P44" s="42" t="s">
        <v>3902</v>
      </c>
      <c r="Q44" s="42" t="s">
        <v>3068</v>
      </c>
      <c r="R44" s="42" t="s">
        <v>2512</v>
      </c>
      <c r="S44" s="46"/>
      <c r="T44" s="42" t="s">
        <v>2474</v>
      </c>
      <c r="U44" s="42" t="s">
        <v>2474</v>
      </c>
      <c r="V44" s="42" t="s">
        <v>2474</v>
      </c>
      <c r="W44" s="42" t="s">
        <v>262</v>
      </c>
      <c r="X44" s="56" t="s">
        <v>2511</v>
      </c>
      <c r="Y44" s="57"/>
      <c r="Z44" s="42" t="s">
        <v>3901</v>
      </c>
      <c r="AA44" s="42" t="s">
        <v>3900</v>
      </c>
      <c r="AB44" s="34" t="s">
        <v>2474</v>
      </c>
      <c r="AC44" s="46"/>
      <c r="AD44" s="42" t="s">
        <v>2473</v>
      </c>
      <c r="AE44" s="46"/>
      <c r="AF44" s="46"/>
      <c r="AG44" s="46"/>
      <c r="AH44" s="46"/>
      <c r="AI44" s="42" t="s">
        <v>3307</v>
      </c>
      <c r="AJ44" s="42" t="s">
        <v>3890</v>
      </c>
      <c r="AK44" s="42" t="s">
        <v>3830</v>
      </c>
      <c r="AL44" s="42" t="s">
        <v>3899</v>
      </c>
      <c r="AM44" s="42" t="s">
        <v>3326</v>
      </c>
      <c r="AN44" s="42" t="s">
        <v>3898</v>
      </c>
    </row>
    <row r="45" spans="1:40">
      <c r="A45" s="43"/>
      <c r="B45" s="43"/>
      <c r="C45" s="43"/>
      <c r="D45" s="33"/>
      <c r="E45" s="43"/>
      <c r="F45" s="43"/>
      <c r="G45" s="43"/>
      <c r="H45" s="47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7"/>
      <c r="T45" s="43"/>
      <c r="U45" s="43"/>
      <c r="V45" s="43"/>
      <c r="W45" s="43"/>
      <c r="X45" s="58"/>
      <c r="Y45" s="59"/>
      <c r="Z45" s="43"/>
      <c r="AA45" s="43"/>
      <c r="AB45" s="33"/>
      <c r="AC45" s="47"/>
      <c r="AD45" s="43"/>
      <c r="AE45" s="47"/>
      <c r="AF45" s="47"/>
      <c r="AG45" s="47"/>
      <c r="AH45" s="47"/>
      <c r="AI45" s="43"/>
      <c r="AJ45" s="43"/>
      <c r="AK45" s="43"/>
      <c r="AL45" s="43"/>
      <c r="AM45" s="43"/>
      <c r="AN45" s="43"/>
    </row>
    <row r="46" spans="1:40">
      <c r="A46" s="44"/>
      <c r="B46" s="44"/>
      <c r="C46" s="44"/>
      <c r="D46" s="32"/>
      <c r="E46" s="44"/>
      <c r="F46" s="44"/>
      <c r="G46" s="44"/>
      <c r="H46" s="48"/>
      <c r="I46" s="44"/>
      <c r="J46" s="44"/>
      <c r="K46" s="44"/>
      <c r="L46" s="44"/>
      <c r="M46" s="44"/>
      <c r="N46" s="44"/>
      <c r="O46" s="44"/>
      <c r="P46" s="44"/>
      <c r="Q46" s="44"/>
      <c r="R46" s="44"/>
      <c r="S46" s="48"/>
      <c r="T46" s="44"/>
      <c r="U46" s="44"/>
      <c r="V46" s="44"/>
      <c r="W46" s="44"/>
      <c r="X46" s="60"/>
      <c r="Y46" s="61"/>
      <c r="Z46" s="44"/>
      <c r="AA46" s="44"/>
      <c r="AB46" s="32"/>
      <c r="AC46" s="48"/>
      <c r="AD46" s="44"/>
      <c r="AE46" s="48"/>
      <c r="AF46" s="48"/>
      <c r="AG46" s="48"/>
      <c r="AH46" s="48"/>
      <c r="AI46" s="44"/>
      <c r="AJ46" s="44"/>
      <c r="AK46" s="44"/>
      <c r="AL46" s="44"/>
      <c r="AM46" s="44"/>
      <c r="AN46" s="44"/>
    </row>
    <row r="47" spans="1:40">
      <c r="A47" s="42" t="s">
        <v>3897</v>
      </c>
      <c r="B47" s="42"/>
      <c r="C47" s="42"/>
      <c r="D47" s="34" t="s">
        <v>3896</v>
      </c>
      <c r="E47" s="42" t="s">
        <v>2474</v>
      </c>
      <c r="F47" s="42" t="s">
        <v>3895</v>
      </c>
      <c r="G47" s="42" t="s">
        <v>2474</v>
      </c>
      <c r="H47" s="46"/>
      <c r="I47" s="42" t="s">
        <v>3307</v>
      </c>
      <c r="J47" s="42" t="s">
        <v>3895</v>
      </c>
      <c r="K47" s="42" t="s">
        <v>3675</v>
      </c>
      <c r="L47" s="42" t="s">
        <v>3644</v>
      </c>
      <c r="M47" s="42" t="s">
        <v>2874</v>
      </c>
      <c r="N47" s="42" t="s">
        <v>2874</v>
      </c>
      <c r="O47" s="42" t="s">
        <v>3894</v>
      </c>
      <c r="P47" s="42" t="s">
        <v>3893</v>
      </c>
      <c r="Q47" s="42" t="s">
        <v>3284</v>
      </c>
      <c r="R47" s="42" t="s">
        <v>2512</v>
      </c>
      <c r="S47" s="46"/>
      <c r="T47" s="42" t="s">
        <v>2474</v>
      </c>
      <c r="U47" s="42" t="s">
        <v>2474</v>
      </c>
      <c r="V47" s="42" t="s">
        <v>2474</v>
      </c>
      <c r="W47" s="42" t="s">
        <v>262</v>
      </c>
      <c r="X47" s="56" t="s">
        <v>2511</v>
      </c>
      <c r="Y47" s="57"/>
      <c r="Z47" s="42" t="s">
        <v>3892</v>
      </c>
      <c r="AA47" s="42" t="s">
        <v>3891</v>
      </c>
      <c r="AB47" s="34" t="s">
        <v>2474</v>
      </c>
      <c r="AC47" s="46"/>
      <c r="AD47" s="42" t="s">
        <v>2473</v>
      </c>
      <c r="AE47" s="46"/>
      <c r="AF47" s="46"/>
      <c r="AG47" s="46"/>
      <c r="AH47" s="46"/>
      <c r="AI47" s="42" t="s">
        <v>3307</v>
      </c>
      <c r="AJ47" s="42" t="s">
        <v>3890</v>
      </c>
      <c r="AK47" s="42" t="s">
        <v>3830</v>
      </c>
      <c r="AL47" s="42" t="s">
        <v>3889</v>
      </c>
      <c r="AM47" s="42" t="s">
        <v>3326</v>
      </c>
      <c r="AN47" s="42" t="s">
        <v>3888</v>
      </c>
    </row>
    <row r="48" spans="1:40">
      <c r="A48" s="43"/>
      <c r="B48" s="43"/>
      <c r="C48" s="43"/>
      <c r="D48" s="33"/>
      <c r="E48" s="43"/>
      <c r="F48" s="43"/>
      <c r="G48" s="43"/>
      <c r="H48" s="47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7"/>
      <c r="T48" s="43"/>
      <c r="U48" s="43"/>
      <c r="V48" s="43"/>
      <c r="W48" s="43"/>
      <c r="X48" s="58"/>
      <c r="Y48" s="59"/>
      <c r="Z48" s="43"/>
      <c r="AA48" s="43"/>
      <c r="AB48" s="33"/>
      <c r="AC48" s="47"/>
      <c r="AD48" s="43"/>
      <c r="AE48" s="47"/>
      <c r="AF48" s="47"/>
      <c r="AG48" s="47"/>
      <c r="AH48" s="47"/>
      <c r="AI48" s="43"/>
      <c r="AJ48" s="43"/>
      <c r="AK48" s="43"/>
      <c r="AL48" s="43"/>
      <c r="AM48" s="43"/>
      <c r="AN48" s="43"/>
    </row>
    <row r="49" spans="1:40">
      <c r="A49" s="44"/>
      <c r="B49" s="44"/>
      <c r="C49" s="44"/>
      <c r="D49" s="32"/>
      <c r="E49" s="44"/>
      <c r="F49" s="44"/>
      <c r="G49" s="44"/>
      <c r="H49" s="48"/>
      <c r="I49" s="44"/>
      <c r="J49" s="44"/>
      <c r="K49" s="44"/>
      <c r="L49" s="44"/>
      <c r="M49" s="44"/>
      <c r="N49" s="44"/>
      <c r="O49" s="44"/>
      <c r="P49" s="44"/>
      <c r="Q49" s="44"/>
      <c r="R49" s="44"/>
      <c r="S49" s="48"/>
      <c r="T49" s="44"/>
      <c r="U49" s="44"/>
      <c r="V49" s="44"/>
      <c r="W49" s="44"/>
      <c r="X49" s="60"/>
      <c r="Y49" s="61"/>
      <c r="Z49" s="44"/>
      <c r="AA49" s="44"/>
      <c r="AB49" s="32"/>
      <c r="AC49" s="48"/>
      <c r="AD49" s="44"/>
      <c r="AE49" s="48"/>
      <c r="AF49" s="48"/>
      <c r="AG49" s="48"/>
      <c r="AH49" s="48"/>
      <c r="AI49" s="44"/>
      <c r="AJ49" s="44"/>
      <c r="AK49" s="44"/>
      <c r="AL49" s="44"/>
      <c r="AM49" s="44"/>
      <c r="AN49" s="44"/>
    </row>
    <row r="50" spans="1:40">
      <c r="A50" s="42" t="s">
        <v>3887</v>
      </c>
      <c r="B50" s="42"/>
      <c r="C50" s="42"/>
      <c r="D50" s="34" t="s">
        <v>3886</v>
      </c>
      <c r="E50" s="42" t="s">
        <v>2474</v>
      </c>
      <c r="F50" s="42" t="s">
        <v>3885</v>
      </c>
      <c r="G50" s="42" t="s">
        <v>2474</v>
      </c>
      <c r="H50" s="46"/>
      <c r="I50" s="42" t="s">
        <v>3307</v>
      </c>
      <c r="J50" s="42" t="s">
        <v>3884</v>
      </c>
      <c r="K50" s="42" t="s">
        <v>3883</v>
      </c>
      <c r="L50" s="42" t="s">
        <v>3882</v>
      </c>
      <c r="M50" s="42" t="s">
        <v>3881</v>
      </c>
      <c r="N50" s="42" t="s">
        <v>3880</v>
      </c>
      <c r="O50" s="42" t="s">
        <v>3879</v>
      </c>
      <c r="P50" s="42" t="s">
        <v>3878</v>
      </c>
      <c r="Q50" s="42" t="s">
        <v>2490</v>
      </c>
      <c r="R50" s="42" t="s">
        <v>2475</v>
      </c>
      <c r="S50" s="46"/>
      <c r="T50" s="42" t="s">
        <v>2474</v>
      </c>
      <c r="U50" s="42" t="s">
        <v>2474</v>
      </c>
      <c r="V50" s="42" t="s">
        <v>2474</v>
      </c>
      <c r="W50" s="42" t="s">
        <v>94</v>
      </c>
      <c r="X50" s="50"/>
      <c r="Y50" s="51"/>
      <c r="Z50" s="46"/>
      <c r="AA50" s="42" t="s">
        <v>2474</v>
      </c>
      <c r="AB50" s="34" t="s">
        <v>2474</v>
      </c>
      <c r="AC50" s="46"/>
      <c r="AD50" s="42" t="s">
        <v>2473</v>
      </c>
      <c r="AE50" s="46"/>
      <c r="AF50" s="46"/>
      <c r="AG50" s="46"/>
      <c r="AH50" s="46"/>
      <c r="AI50" s="42" t="s">
        <v>3307</v>
      </c>
      <c r="AJ50" s="42" t="s">
        <v>3877</v>
      </c>
      <c r="AK50" s="42" t="s">
        <v>3306</v>
      </c>
      <c r="AL50" s="42" t="s">
        <v>3876</v>
      </c>
      <c r="AM50" s="42" t="s">
        <v>3304</v>
      </c>
      <c r="AN50" s="42" t="s">
        <v>3875</v>
      </c>
    </row>
    <row r="51" spans="1:40">
      <c r="A51" s="43"/>
      <c r="B51" s="43"/>
      <c r="C51" s="43"/>
      <c r="D51" s="33"/>
      <c r="E51" s="43"/>
      <c r="F51" s="43"/>
      <c r="G51" s="43"/>
      <c r="H51" s="47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7"/>
      <c r="T51" s="43"/>
      <c r="U51" s="43"/>
      <c r="V51" s="43"/>
      <c r="W51" s="43"/>
      <c r="X51" s="52"/>
      <c r="Y51" s="53"/>
      <c r="Z51" s="47"/>
      <c r="AA51" s="43"/>
      <c r="AB51" s="33"/>
      <c r="AC51" s="47"/>
      <c r="AD51" s="43"/>
      <c r="AE51" s="47"/>
      <c r="AF51" s="47"/>
      <c r="AG51" s="47"/>
      <c r="AH51" s="47"/>
      <c r="AI51" s="43"/>
      <c r="AJ51" s="43"/>
      <c r="AK51" s="43"/>
      <c r="AL51" s="43"/>
      <c r="AM51" s="43"/>
      <c r="AN51" s="43"/>
    </row>
    <row r="52" spans="1:40">
      <c r="A52" s="44"/>
      <c r="B52" s="44"/>
      <c r="C52" s="44"/>
      <c r="D52" s="32"/>
      <c r="E52" s="44"/>
      <c r="F52" s="44"/>
      <c r="G52" s="44"/>
      <c r="H52" s="48"/>
      <c r="I52" s="44"/>
      <c r="J52" s="44"/>
      <c r="K52" s="44"/>
      <c r="L52" s="44"/>
      <c r="M52" s="44"/>
      <c r="N52" s="44"/>
      <c r="O52" s="44"/>
      <c r="P52" s="44"/>
      <c r="Q52" s="44"/>
      <c r="R52" s="44"/>
      <c r="S52" s="48"/>
      <c r="T52" s="44"/>
      <c r="U52" s="44"/>
      <c r="V52" s="44"/>
      <c r="W52" s="44"/>
      <c r="X52" s="54"/>
      <c r="Y52" s="55"/>
      <c r="Z52" s="48"/>
      <c r="AA52" s="44"/>
      <c r="AB52" s="32"/>
      <c r="AC52" s="48"/>
      <c r="AD52" s="44"/>
      <c r="AE52" s="48"/>
      <c r="AF52" s="48"/>
      <c r="AG52" s="48"/>
      <c r="AH52" s="48"/>
      <c r="AI52" s="44"/>
      <c r="AJ52" s="44"/>
      <c r="AK52" s="44"/>
      <c r="AL52" s="44"/>
      <c r="AM52" s="44"/>
      <c r="AN52" s="44"/>
    </row>
    <row r="53" spans="1:40">
      <c r="A53" s="42" t="s">
        <v>3874</v>
      </c>
      <c r="B53" s="42"/>
      <c r="C53" s="42"/>
      <c r="D53" s="34" t="s">
        <v>3873</v>
      </c>
      <c r="E53" s="42" t="s">
        <v>2474</v>
      </c>
      <c r="F53" s="42" t="s">
        <v>3864</v>
      </c>
      <c r="G53" s="42" t="s">
        <v>2474</v>
      </c>
      <c r="H53" s="46"/>
      <c r="I53" s="42" t="s">
        <v>3307</v>
      </c>
      <c r="J53" s="42" t="s">
        <v>3865</v>
      </c>
      <c r="K53" s="42" t="s">
        <v>2482</v>
      </c>
      <c r="L53" s="42" t="s">
        <v>3644</v>
      </c>
      <c r="M53" s="42" t="s">
        <v>2515</v>
      </c>
      <c r="N53" s="42" t="s">
        <v>2515</v>
      </c>
      <c r="O53" s="42" t="s">
        <v>3872</v>
      </c>
      <c r="P53" s="42" t="s">
        <v>3871</v>
      </c>
      <c r="Q53" s="42" t="s">
        <v>2476</v>
      </c>
      <c r="R53" s="42" t="s">
        <v>2475</v>
      </c>
      <c r="S53" s="46"/>
      <c r="T53" s="42" t="s">
        <v>2474</v>
      </c>
      <c r="U53" s="42" t="s">
        <v>2474</v>
      </c>
      <c r="V53" s="42" t="s">
        <v>2474</v>
      </c>
      <c r="W53" s="42" t="s">
        <v>262</v>
      </c>
      <c r="X53" s="50"/>
      <c r="Y53" s="51"/>
      <c r="Z53" s="46"/>
      <c r="AA53" s="42" t="s">
        <v>2474</v>
      </c>
      <c r="AB53" s="34" t="s">
        <v>2474</v>
      </c>
      <c r="AC53" s="46"/>
      <c r="AD53" s="42" t="s">
        <v>2473</v>
      </c>
      <c r="AE53" s="46"/>
      <c r="AF53" s="46"/>
      <c r="AG53" s="46"/>
      <c r="AH53" s="46"/>
      <c r="AI53" s="42" t="s">
        <v>3307</v>
      </c>
      <c r="AJ53" s="42" t="s">
        <v>3870</v>
      </c>
      <c r="AK53" s="42" t="s">
        <v>3304</v>
      </c>
      <c r="AL53" s="42" t="s">
        <v>3869</v>
      </c>
      <c r="AM53" s="42" t="s">
        <v>3792</v>
      </c>
      <c r="AN53" s="42" t="s">
        <v>3868</v>
      </c>
    </row>
    <row r="54" spans="1:40">
      <c r="A54" s="43"/>
      <c r="B54" s="43"/>
      <c r="C54" s="43"/>
      <c r="D54" s="33"/>
      <c r="E54" s="43"/>
      <c r="F54" s="43"/>
      <c r="G54" s="43"/>
      <c r="H54" s="47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7"/>
      <c r="T54" s="43"/>
      <c r="U54" s="43"/>
      <c r="V54" s="43"/>
      <c r="W54" s="43"/>
      <c r="X54" s="52"/>
      <c r="Y54" s="53"/>
      <c r="Z54" s="47"/>
      <c r="AA54" s="43"/>
      <c r="AB54" s="33"/>
      <c r="AC54" s="47"/>
      <c r="AD54" s="43"/>
      <c r="AE54" s="47"/>
      <c r="AF54" s="47"/>
      <c r="AG54" s="47"/>
      <c r="AH54" s="47"/>
      <c r="AI54" s="43"/>
      <c r="AJ54" s="43"/>
      <c r="AK54" s="43"/>
      <c r="AL54" s="43"/>
      <c r="AM54" s="43"/>
      <c r="AN54" s="43"/>
    </row>
    <row r="55" spans="1:40">
      <c r="A55" s="44"/>
      <c r="B55" s="44"/>
      <c r="C55" s="44"/>
      <c r="D55" s="32"/>
      <c r="E55" s="44"/>
      <c r="F55" s="44"/>
      <c r="G55" s="44"/>
      <c r="H55" s="48"/>
      <c r="I55" s="44"/>
      <c r="J55" s="44"/>
      <c r="K55" s="44"/>
      <c r="L55" s="44"/>
      <c r="M55" s="44"/>
      <c r="N55" s="44"/>
      <c r="O55" s="44"/>
      <c r="P55" s="44"/>
      <c r="Q55" s="44"/>
      <c r="R55" s="44"/>
      <c r="S55" s="48"/>
      <c r="T55" s="44"/>
      <c r="U55" s="44"/>
      <c r="V55" s="44"/>
      <c r="W55" s="44"/>
      <c r="X55" s="54"/>
      <c r="Y55" s="55"/>
      <c r="Z55" s="48"/>
      <c r="AA55" s="44"/>
      <c r="AB55" s="32"/>
      <c r="AC55" s="48"/>
      <c r="AD55" s="44"/>
      <c r="AE55" s="48"/>
      <c r="AF55" s="48"/>
      <c r="AG55" s="48"/>
      <c r="AH55" s="48"/>
      <c r="AI55" s="44"/>
      <c r="AJ55" s="44"/>
      <c r="AK55" s="44"/>
      <c r="AL55" s="44"/>
      <c r="AM55" s="44"/>
      <c r="AN55" s="44"/>
    </row>
    <row r="56" spans="1:40">
      <c r="A56" s="42" t="s">
        <v>3867</v>
      </c>
      <c r="B56" s="42"/>
      <c r="C56" s="42"/>
      <c r="D56" s="34" t="s">
        <v>3866</v>
      </c>
      <c r="E56" s="42" t="s">
        <v>2474</v>
      </c>
      <c r="F56" s="42" t="s">
        <v>3865</v>
      </c>
      <c r="G56" s="42" t="s">
        <v>2474</v>
      </c>
      <c r="H56" s="46"/>
      <c r="I56" s="42" t="s">
        <v>3307</v>
      </c>
      <c r="J56" s="42" t="s">
        <v>3864</v>
      </c>
      <c r="K56" s="42" t="s">
        <v>2482</v>
      </c>
      <c r="L56" s="42" t="s">
        <v>3644</v>
      </c>
      <c r="M56" s="42" t="s">
        <v>2873</v>
      </c>
      <c r="N56" s="42" t="s">
        <v>2873</v>
      </c>
      <c r="O56" s="42" t="s">
        <v>3863</v>
      </c>
      <c r="P56" s="42" t="s">
        <v>3862</v>
      </c>
      <c r="Q56" s="42" t="s">
        <v>2476</v>
      </c>
      <c r="R56" s="42" t="s">
        <v>2475</v>
      </c>
      <c r="S56" s="46"/>
      <c r="T56" s="42" t="s">
        <v>2474</v>
      </c>
      <c r="U56" s="42" t="s">
        <v>2474</v>
      </c>
      <c r="V56" s="42" t="s">
        <v>2474</v>
      </c>
      <c r="W56" s="42" t="s">
        <v>262</v>
      </c>
      <c r="X56" s="50"/>
      <c r="Y56" s="51"/>
      <c r="Z56" s="46"/>
      <c r="AA56" s="42" t="s">
        <v>2474</v>
      </c>
      <c r="AB56" s="34" t="s">
        <v>2474</v>
      </c>
      <c r="AC56" s="46"/>
      <c r="AD56" s="42" t="s">
        <v>2473</v>
      </c>
      <c r="AE56" s="46"/>
      <c r="AF56" s="46"/>
      <c r="AG56" s="46"/>
      <c r="AH56" s="46"/>
      <c r="AI56" s="42" t="s">
        <v>3307</v>
      </c>
      <c r="AJ56" s="42" t="s">
        <v>3861</v>
      </c>
      <c r="AK56" s="42" t="s">
        <v>3304</v>
      </c>
      <c r="AL56" s="42" t="s">
        <v>3860</v>
      </c>
      <c r="AM56" s="42" t="s">
        <v>3792</v>
      </c>
      <c r="AN56" s="42" t="s">
        <v>3859</v>
      </c>
    </row>
    <row r="57" spans="1:40">
      <c r="A57" s="43"/>
      <c r="B57" s="43"/>
      <c r="C57" s="43"/>
      <c r="D57" s="33"/>
      <c r="E57" s="43"/>
      <c r="F57" s="43"/>
      <c r="G57" s="43"/>
      <c r="H57" s="47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7"/>
      <c r="T57" s="43"/>
      <c r="U57" s="43"/>
      <c r="V57" s="43"/>
      <c r="W57" s="43"/>
      <c r="X57" s="52"/>
      <c r="Y57" s="53"/>
      <c r="Z57" s="47"/>
      <c r="AA57" s="43"/>
      <c r="AB57" s="33"/>
      <c r="AC57" s="47"/>
      <c r="AD57" s="43"/>
      <c r="AE57" s="47"/>
      <c r="AF57" s="47"/>
      <c r="AG57" s="47"/>
      <c r="AH57" s="47"/>
      <c r="AI57" s="43"/>
      <c r="AJ57" s="43"/>
      <c r="AK57" s="43"/>
      <c r="AL57" s="43"/>
      <c r="AM57" s="43"/>
      <c r="AN57" s="43"/>
    </row>
    <row r="58" spans="1:40">
      <c r="A58" s="44"/>
      <c r="B58" s="44"/>
      <c r="C58" s="44"/>
      <c r="D58" s="32"/>
      <c r="E58" s="44"/>
      <c r="F58" s="44"/>
      <c r="G58" s="44"/>
      <c r="H58" s="48"/>
      <c r="I58" s="44"/>
      <c r="J58" s="44"/>
      <c r="K58" s="44"/>
      <c r="L58" s="44"/>
      <c r="M58" s="44"/>
      <c r="N58" s="44"/>
      <c r="O58" s="44"/>
      <c r="P58" s="44"/>
      <c r="Q58" s="44"/>
      <c r="R58" s="44"/>
      <c r="S58" s="48"/>
      <c r="T58" s="44"/>
      <c r="U58" s="44"/>
      <c r="V58" s="44"/>
      <c r="W58" s="44"/>
      <c r="X58" s="54"/>
      <c r="Y58" s="55"/>
      <c r="Z58" s="48"/>
      <c r="AA58" s="44"/>
      <c r="AB58" s="32"/>
      <c r="AC58" s="48"/>
      <c r="AD58" s="44"/>
      <c r="AE58" s="48"/>
      <c r="AF58" s="48"/>
      <c r="AG58" s="48"/>
      <c r="AH58" s="48"/>
      <c r="AI58" s="44"/>
      <c r="AJ58" s="44"/>
      <c r="AK58" s="44"/>
      <c r="AL58" s="44"/>
      <c r="AM58" s="44"/>
      <c r="AN58" s="44"/>
    </row>
    <row r="59" spans="1:40">
      <c r="A59" s="42" t="s">
        <v>3858</v>
      </c>
      <c r="B59" s="42"/>
      <c r="C59" s="42"/>
      <c r="D59" s="34" t="s">
        <v>3857</v>
      </c>
      <c r="E59" s="42" t="s">
        <v>2474</v>
      </c>
      <c r="F59" s="42" t="s">
        <v>2967</v>
      </c>
      <c r="G59" s="42" t="s">
        <v>2474</v>
      </c>
      <c r="H59" s="46"/>
      <c r="I59" s="42" t="s">
        <v>3307</v>
      </c>
      <c r="J59" s="42" t="s">
        <v>3856</v>
      </c>
      <c r="K59" s="42" t="s">
        <v>3855</v>
      </c>
      <c r="L59" s="42" t="s">
        <v>3237</v>
      </c>
      <c r="M59" s="42" t="s">
        <v>3854</v>
      </c>
      <c r="N59" s="42" t="s">
        <v>3854</v>
      </c>
      <c r="O59" s="42" t="s">
        <v>3853</v>
      </c>
      <c r="P59" s="42" t="s">
        <v>3852</v>
      </c>
      <c r="Q59" s="42" t="s">
        <v>2490</v>
      </c>
      <c r="R59" s="42" t="s">
        <v>2960</v>
      </c>
      <c r="S59" s="46"/>
      <c r="T59" s="42" t="s">
        <v>2474</v>
      </c>
      <c r="U59" s="42" t="s">
        <v>2474</v>
      </c>
      <c r="V59" s="42" t="s">
        <v>2474</v>
      </c>
      <c r="W59" s="42" t="s">
        <v>262</v>
      </c>
      <c r="X59" s="50"/>
      <c r="Y59" s="51"/>
      <c r="Z59" s="46"/>
      <c r="AA59" s="42" t="s">
        <v>3851</v>
      </c>
      <c r="AB59" s="34" t="s">
        <v>2474</v>
      </c>
      <c r="AC59" s="46"/>
      <c r="AD59" s="42" t="s">
        <v>2473</v>
      </c>
      <c r="AE59" s="46"/>
      <c r="AF59" s="46"/>
      <c r="AG59" s="46"/>
      <c r="AH59" s="46"/>
      <c r="AI59" s="42" t="s">
        <v>3307</v>
      </c>
      <c r="AJ59" s="42" t="s">
        <v>3850</v>
      </c>
      <c r="AK59" s="42" t="s">
        <v>3306</v>
      </c>
      <c r="AL59" s="42" t="s">
        <v>3849</v>
      </c>
      <c r="AM59" s="42" t="s">
        <v>3304</v>
      </c>
      <c r="AN59" s="42" t="s">
        <v>3848</v>
      </c>
    </row>
    <row r="60" spans="1:40">
      <c r="A60" s="43"/>
      <c r="B60" s="43"/>
      <c r="C60" s="43"/>
      <c r="D60" s="33"/>
      <c r="E60" s="43"/>
      <c r="F60" s="43"/>
      <c r="G60" s="43"/>
      <c r="H60" s="47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7"/>
      <c r="T60" s="43"/>
      <c r="U60" s="43"/>
      <c r="V60" s="43"/>
      <c r="W60" s="43"/>
      <c r="X60" s="52"/>
      <c r="Y60" s="53"/>
      <c r="Z60" s="47"/>
      <c r="AA60" s="43"/>
      <c r="AB60" s="33"/>
      <c r="AC60" s="47"/>
      <c r="AD60" s="43"/>
      <c r="AE60" s="47"/>
      <c r="AF60" s="47"/>
      <c r="AG60" s="47"/>
      <c r="AH60" s="47"/>
      <c r="AI60" s="43"/>
      <c r="AJ60" s="43"/>
      <c r="AK60" s="43"/>
      <c r="AL60" s="43"/>
      <c r="AM60" s="43"/>
      <c r="AN60" s="43"/>
    </row>
    <row r="61" spans="1:40">
      <c r="A61" s="44"/>
      <c r="B61" s="44"/>
      <c r="C61" s="44"/>
      <c r="D61" s="32"/>
      <c r="E61" s="44"/>
      <c r="F61" s="44"/>
      <c r="G61" s="44"/>
      <c r="H61" s="48"/>
      <c r="I61" s="44"/>
      <c r="J61" s="44"/>
      <c r="K61" s="44"/>
      <c r="L61" s="44"/>
      <c r="M61" s="44"/>
      <c r="N61" s="44"/>
      <c r="O61" s="44"/>
      <c r="P61" s="44"/>
      <c r="Q61" s="44"/>
      <c r="R61" s="44"/>
      <c r="S61" s="48"/>
      <c r="T61" s="44"/>
      <c r="U61" s="44"/>
      <c r="V61" s="44"/>
      <c r="W61" s="44"/>
      <c r="X61" s="54"/>
      <c r="Y61" s="55"/>
      <c r="Z61" s="48"/>
      <c r="AA61" s="44"/>
      <c r="AB61" s="32"/>
      <c r="AC61" s="48"/>
      <c r="AD61" s="44"/>
      <c r="AE61" s="48"/>
      <c r="AF61" s="48"/>
      <c r="AG61" s="48"/>
      <c r="AH61" s="48"/>
      <c r="AI61" s="44"/>
      <c r="AJ61" s="44"/>
      <c r="AK61" s="44"/>
      <c r="AL61" s="44"/>
      <c r="AM61" s="44"/>
      <c r="AN61" s="44"/>
    </row>
    <row r="62" spans="1:40">
      <c r="A62" s="42" t="s">
        <v>3847</v>
      </c>
      <c r="B62" s="42"/>
      <c r="C62" s="42"/>
      <c r="D62" s="34" t="s">
        <v>3846</v>
      </c>
      <c r="E62" s="42" t="s">
        <v>2474</v>
      </c>
      <c r="F62" s="42" t="s">
        <v>3836</v>
      </c>
      <c r="G62" s="42" t="s">
        <v>2474</v>
      </c>
      <c r="H62" s="46"/>
      <c r="I62" s="42" t="s">
        <v>3307</v>
      </c>
      <c r="J62" s="42" t="s">
        <v>3837</v>
      </c>
      <c r="K62" s="42" t="s">
        <v>3835</v>
      </c>
      <c r="L62" s="42" t="s">
        <v>3237</v>
      </c>
      <c r="M62" s="42" t="s">
        <v>3845</v>
      </c>
      <c r="N62" s="42" t="s">
        <v>3845</v>
      </c>
      <c r="O62" s="42" t="s">
        <v>3844</v>
      </c>
      <c r="P62" s="42" t="s">
        <v>3843</v>
      </c>
      <c r="Q62" s="42" t="s">
        <v>2476</v>
      </c>
      <c r="R62" s="42" t="s">
        <v>2475</v>
      </c>
      <c r="S62" s="46"/>
      <c r="T62" s="42" t="s">
        <v>2474</v>
      </c>
      <c r="U62" s="42" t="s">
        <v>2474</v>
      </c>
      <c r="V62" s="42" t="s">
        <v>2474</v>
      </c>
      <c r="W62" s="42" t="s">
        <v>94</v>
      </c>
      <c r="X62" s="50"/>
      <c r="Y62" s="51"/>
      <c r="Z62" s="46"/>
      <c r="AA62" s="42" t="s">
        <v>2474</v>
      </c>
      <c r="AB62" s="34" t="s">
        <v>2474</v>
      </c>
      <c r="AC62" s="46"/>
      <c r="AD62" s="42" t="s">
        <v>2473</v>
      </c>
      <c r="AE62" s="46"/>
      <c r="AF62" s="46"/>
      <c r="AG62" s="46"/>
      <c r="AH62" s="46"/>
      <c r="AI62" s="42" t="s">
        <v>3307</v>
      </c>
      <c r="AJ62" s="42" t="s">
        <v>3839</v>
      </c>
      <c r="AK62" s="42" t="s">
        <v>3830</v>
      </c>
      <c r="AL62" s="42" t="s">
        <v>3842</v>
      </c>
      <c r="AM62" s="42" t="s">
        <v>3326</v>
      </c>
      <c r="AN62" s="42" t="s">
        <v>3841</v>
      </c>
    </row>
    <row r="63" spans="1:40">
      <c r="A63" s="43"/>
      <c r="B63" s="43"/>
      <c r="C63" s="43"/>
      <c r="D63" s="33"/>
      <c r="E63" s="43"/>
      <c r="F63" s="43"/>
      <c r="G63" s="43"/>
      <c r="H63" s="47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7"/>
      <c r="T63" s="43"/>
      <c r="U63" s="43"/>
      <c r="V63" s="43"/>
      <c r="W63" s="43"/>
      <c r="X63" s="52"/>
      <c r="Y63" s="53"/>
      <c r="Z63" s="47"/>
      <c r="AA63" s="43"/>
      <c r="AB63" s="33"/>
      <c r="AC63" s="47"/>
      <c r="AD63" s="43"/>
      <c r="AE63" s="47"/>
      <c r="AF63" s="47"/>
      <c r="AG63" s="47"/>
      <c r="AH63" s="47"/>
      <c r="AI63" s="43"/>
      <c r="AJ63" s="43"/>
      <c r="AK63" s="43"/>
      <c r="AL63" s="43"/>
      <c r="AM63" s="43"/>
      <c r="AN63" s="43"/>
    </row>
    <row r="64" spans="1:40">
      <c r="A64" s="44"/>
      <c r="B64" s="44"/>
      <c r="C64" s="44"/>
      <c r="D64" s="32"/>
      <c r="E64" s="44"/>
      <c r="F64" s="44"/>
      <c r="G64" s="44"/>
      <c r="H64" s="48"/>
      <c r="I64" s="44"/>
      <c r="J64" s="44"/>
      <c r="K64" s="44"/>
      <c r="L64" s="44"/>
      <c r="M64" s="44"/>
      <c r="N64" s="44"/>
      <c r="O64" s="44"/>
      <c r="P64" s="44"/>
      <c r="Q64" s="44"/>
      <c r="R64" s="44"/>
      <c r="S64" s="48"/>
      <c r="T64" s="44"/>
      <c r="U64" s="44"/>
      <c r="V64" s="44"/>
      <c r="W64" s="44"/>
      <c r="X64" s="54"/>
      <c r="Y64" s="55"/>
      <c r="Z64" s="48"/>
      <c r="AA64" s="44"/>
      <c r="AB64" s="32"/>
      <c r="AC64" s="48"/>
      <c r="AD64" s="44"/>
      <c r="AE64" s="48"/>
      <c r="AF64" s="48"/>
      <c r="AG64" s="48"/>
      <c r="AH64" s="48"/>
      <c r="AI64" s="44"/>
      <c r="AJ64" s="44"/>
      <c r="AK64" s="44"/>
      <c r="AL64" s="44"/>
      <c r="AM64" s="44"/>
      <c r="AN64" s="44"/>
    </row>
    <row r="65" spans="1:40">
      <c r="A65" s="42" t="s">
        <v>3840</v>
      </c>
      <c r="B65" s="42"/>
      <c r="C65" s="42"/>
      <c r="D65" s="34" t="s">
        <v>3838</v>
      </c>
      <c r="E65" s="42" t="s">
        <v>2474</v>
      </c>
      <c r="F65" s="42" t="s">
        <v>3837</v>
      </c>
      <c r="G65" s="42" t="s">
        <v>2474</v>
      </c>
      <c r="H65" s="46"/>
      <c r="I65" s="42" t="s">
        <v>3307</v>
      </c>
      <c r="J65" s="42" t="s">
        <v>3836</v>
      </c>
      <c r="K65" s="42" t="s">
        <v>3835</v>
      </c>
      <c r="L65" s="42" t="s">
        <v>3237</v>
      </c>
      <c r="M65" s="42" t="s">
        <v>3834</v>
      </c>
      <c r="N65" s="42" t="s">
        <v>3834</v>
      </c>
      <c r="O65" s="42" t="s">
        <v>3833</v>
      </c>
      <c r="P65" s="42" t="s">
        <v>3832</v>
      </c>
      <c r="Q65" s="42" t="s">
        <v>2476</v>
      </c>
      <c r="R65" s="42" t="s">
        <v>2475</v>
      </c>
      <c r="S65" s="46"/>
      <c r="T65" s="42" t="s">
        <v>2474</v>
      </c>
      <c r="U65" s="42" t="s">
        <v>2474</v>
      </c>
      <c r="V65" s="42" t="s">
        <v>2474</v>
      </c>
      <c r="W65" s="42" t="s">
        <v>94</v>
      </c>
      <c r="X65" s="50"/>
      <c r="Y65" s="51"/>
      <c r="Z65" s="46"/>
      <c r="AA65" s="42" t="s">
        <v>2474</v>
      </c>
      <c r="AB65" s="34" t="s">
        <v>2474</v>
      </c>
      <c r="AC65" s="46"/>
      <c r="AD65" s="42" t="s">
        <v>2473</v>
      </c>
      <c r="AE65" s="46"/>
      <c r="AF65" s="46"/>
      <c r="AG65" s="46"/>
      <c r="AH65" s="46"/>
      <c r="AI65" s="42" t="s">
        <v>3307</v>
      </c>
      <c r="AJ65" s="42" t="s">
        <v>3831</v>
      </c>
      <c r="AK65" s="42" t="s">
        <v>3830</v>
      </c>
      <c r="AL65" s="42" t="s">
        <v>3829</v>
      </c>
      <c r="AM65" s="42" t="s">
        <v>3326</v>
      </c>
      <c r="AN65" s="42" t="s">
        <v>3828</v>
      </c>
    </row>
    <row r="66" spans="1:40">
      <c r="A66" s="43"/>
      <c r="B66" s="43"/>
      <c r="C66" s="43"/>
      <c r="D66" s="33"/>
      <c r="E66" s="43"/>
      <c r="F66" s="43"/>
      <c r="G66" s="43"/>
      <c r="H66" s="47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7"/>
      <c r="T66" s="43"/>
      <c r="U66" s="43"/>
      <c r="V66" s="43"/>
      <c r="W66" s="43"/>
      <c r="X66" s="52"/>
      <c r="Y66" s="53"/>
      <c r="Z66" s="47"/>
      <c r="AA66" s="43"/>
      <c r="AB66" s="33"/>
      <c r="AC66" s="47"/>
      <c r="AD66" s="43"/>
      <c r="AE66" s="47"/>
      <c r="AF66" s="47"/>
      <c r="AG66" s="47"/>
      <c r="AH66" s="47"/>
      <c r="AI66" s="43"/>
      <c r="AJ66" s="43"/>
      <c r="AK66" s="43"/>
      <c r="AL66" s="43"/>
      <c r="AM66" s="43"/>
      <c r="AN66" s="43"/>
    </row>
    <row r="67" spans="1:40">
      <c r="A67" s="44"/>
      <c r="B67" s="44"/>
      <c r="C67" s="44"/>
      <c r="D67" s="32"/>
      <c r="E67" s="44"/>
      <c r="F67" s="44"/>
      <c r="G67" s="44"/>
      <c r="H67" s="48"/>
      <c r="I67" s="44"/>
      <c r="J67" s="44"/>
      <c r="K67" s="44"/>
      <c r="L67" s="44"/>
      <c r="M67" s="44"/>
      <c r="N67" s="44"/>
      <c r="O67" s="44"/>
      <c r="P67" s="44"/>
      <c r="Q67" s="44"/>
      <c r="R67" s="44"/>
      <c r="S67" s="48"/>
      <c r="T67" s="44"/>
      <c r="U67" s="44"/>
      <c r="V67" s="44"/>
      <c r="W67" s="44"/>
      <c r="X67" s="54"/>
      <c r="Y67" s="55"/>
      <c r="Z67" s="48"/>
      <c r="AA67" s="44"/>
      <c r="AB67" s="32"/>
      <c r="AC67" s="48"/>
      <c r="AD67" s="44"/>
      <c r="AE67" s="48"/>
      <c r="AF67" s="48"/>
      <c r="AG67" s="48"/>
      <c r="AH67" s="48"/>
      <c r="AI67" s="44"/>
      <c r="AJ67" s="44"/>
      <c r="AK67" s="44"/>
      <c r="AL67" s="44"/>
      <c r="AM67" s="44"/>
      <c r="AN67" s="44"/>
    </row>
    <row r="68" spans="1:40">
      <c r="A68" s="42" t="s">
        <v>3827</v>
      </c>
      <c r="B68" s="42"/>
      <c r="C68" s="42"/>
      <c r="D68" s="34" t="s">
        <v>3826</v>
      </c>
      <c r="E68" s="42" t="s">
        <v>2474</v>
      </c>
      <c r="F68" s="42" t="s">
        <v>3825</v>
      </c>
      <c r="G68" s="42" t="s">
        <v>2474</v>
      </c>
      <c r="H68" s="46"/>
      <c r="I68" s="42" t="s">
        <v>3307</v>
      </c>
      <c r="J68" s="42" t="s">
        <v>3824</v>
      </c>
      <c r="K68" s="42" t="s">
        <v>2482</v>
      </c>
      <c r="L68" s="42" t="s">
        <v>2481</v>
      </c>
      <c r="M68" s="42" t="s">
        <v>3294</v>
      </c>
      <c r="N68" s="42" t="s">
        <v>2515</v>
      </c>
      <c r="O68" s="42" t="s">
        <v>3823</v>
      </c>
      <c r="P68" s="42" t="s">
        <v>3822</v>
      </c>
      <c r="Q68" s="42" t="s">
        <v>2476</v>
      </c>
      <c r="R68" s="42" t="s">
        <v>2475</v>
      </c>
      <c r="S68" s="46"/>
      <c r="T68" s="42" t="s">
        <v>2474</v>
      </c>
      <c r="U68" s="42" t="s">
        <v>2474</v>
      </c>
      <c r="V68" s="42" t="s">
        <v>2474</v>
      </c>
      <c r="W68" s="42" t="s">
        <v>94</v>
      </c>
      <c r="X68" s="50"/>
      <c r="Y68" s="51"/>
      <c r="Z68" s="46"/>
      <c r="AA68" s="42" t="s">
        <v>2474</v>
      </c>
      <c r="AB68" s="34" t="s">
        <v>2474</v>
      </c>
      <c r="AC68" s="46"/>
      <c r="AD68" s="42" t="s">
        <v>2473</v>
      </c>
      <c r="AE68" s="46"/>
      <c r="AF68" s="46"/>
      <c r="AG68" s="46"/>
      <c r="AH68" s="46"/>
      <c r="AI68" s="42" t="s">
        <v>3307</v>
      </c>
      <c r="AJ68" s="42" t="s">
        <v>3821</v>
      </c>
      <c r="AK68" s="42" t="s">
        <v>3461</v>
      </c>
      <c r="AL68" s="42" t="s">
        <v>3820</v>
      </c>
      <c r="AM68" s="42" t="s">
        <v>3304</v>
      </c>
      <c r="AN68" s="42" t="s">
        <v>3819</v>
      </c>
    </row>
    <row r="69" spans="1:40">
      <c r="A69" s="43"/>
      <c r="B69" s="43"/>
      <c r="C69" s="43"/>
      <c r="D69" s="33"/>
      <c r="E69" s="43"/>
      <c r="F69" s="43"/>
      <c r="G69" s="43"/>
      <c r="H69" s="47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7"/>
      <c r="T69" s="43"/>
      <c r="U69" s="43"/>
      <c r="V69" s="43"/>
      <c r="W69" s="43"/>
      <c r="X69" s="52"/>
      <c r="Y69" s="53"/>
      <c r="Z69" s="47"/>
      <c r="AA69" s="43"/>
      <c r="AB69" s="33"/>
      <c r="AC69" s="47"/>
      <c r="AD69" s="43"/>
      <c r="AE69" s="47"/>
      <c r="AF69" s="47"/>
      <c r="AG69" s="47"/>
      <c r="AH69" s="47"/>
      <c r="AI69" s="43"/>
      <c r="AJ69" s="43"/>
      <c r="AK69" s="43"/>
      <c r="AL69" s="43"/>
      <c r="AM69" s="43"/>
      <c r="AN69" s="43"/>
    </row>
    <row r="70" spans="1:40">
      <c r="A70" s="44"/>
      <c r="B70" s="44"/>
      <c r="C70" s="44"/>
      <c r="D70" s="32"/>
      <c r="E70" s="44"/>
      <c r="F70" s="44"/>
      <c r="G70" s="44"/>
      <c r="H70" s="48"/>
      <c r="I70" s="44"/>
      <c r="J70" s="44"/>
      <c r="K70" s="44"/>
      <c r="L70" s="44"/>
      <c r="M70" s="44"/>
      <c r="N70" s="44"/>
      <c r="O70" s="44"/>
      <c r="P70" s="44"/>
      <c r="Q70" s="44"/>
      <c r="R70" s="44"/>
      <c r="S70" s="48"/>
      <c r="T70" s="44"/>
      <c r="U70" s="44"/>
      <c r="V70" s="44"/>
      <c r="W70" s="44"/>
      <c r="X70" s="54"/>
      <c r="Y70" s="55"/>
      <c r="Z70" s="48"/>
      <c r="AA70" s="44"/>
      <c r="AB70" s="32"/>
      <c r="AC70" s="48"/>
      <c r="AD70" s="44"/>
      <c r="AE70" s="48"/>
      <c r="AF70" s="48"/>
      <c r="AG70" s="48"/>
      <c r="AH70" s="48"/>
      <c r="AI70" s="44"/>
      <c r="AJ70" s="44"/>
      <c r="AK70" s="44"/>
      <c r="AL70" s="44"/>
      <c r="AM70" s="44"/>
      <c r="AN70" s="44"/>
    </row>
    <row r="71" spans="1:40" ht="100">
      <c r="A71" s="42" t="s">
        <v>3818</v>
      </c>
      <c r="B71" s="42"/>
      <c r="C71" s="42"/>
      <c r="D71" s="34" t="s">
        <v>3817</v>
      </c>
      <c r="E71" s="42" t="s">
        <v>2474</v>
      </c>
      <c r="F71" s="42" t="s">
        <v>3816</v>
      </c>
      <c r="G71" s="42" t="s">
        <v>2474</v>
      </c>
      <c r="H71" s="46"/>
      <c r="I71" s="42" t="s">
        <v>3307</v>
      </c>
      <c r="J71" s="42" t="s">
        <v>3815</v>
      </c>
      <c r="K71" s="42" t="s">
        <v>3786</v>
      </c>
      <c r="L71" s="42" t="s">
        <v>2481</v>
      </c>
      <c r="M71" s="42" t="s">
        <v>3814</v>
      </c>
      <c r="N71" s="42" t="s">
        <v>2515</v>
      </c>
      <c r="O71" s="42" t="s">
        <v>3813</v>
      </c>
      <c r="P71" s="42" t="s">
        <v>3812</v>
      </c>
      <c r="Q71" s="42" t="s">
        <v>2476</v>
      </c>
      <c r="R71" s="42" t="s">
        <v>3709</v>
      </c>
      <c r="S71" s="42" t="s">
        <v>3783</v>
      </c>
      <c r="T71" s="42" t="s">
        <v>3811</v>
      </c>
      <c r="U71" s="42" t="s">
        <v>3810</v>
      </c>
      <c r="V71" s="42" t="s">
        <v>3809</v>
      </c>
      <c r="W71" s="42" t="s">
        <v>94</v>
      </c>
      <c r="X71" s="50"/>
      <c r="Y71" s="51"/>
      <c r="Z71" s="46"/>
      <c r="AA71" s="42" t="s">
        <v>3808</v>
      </c>
      <c r="AB71" s="34" t="s">
        <v>3807</v>
      </c>
      <c r="AC71" s="42" t="s">
        <v>3776</v>
      </c>
      <c r="AD71" s="42" t="s">
        <v>2473</v>
      </c>
      <c r="AE71" s="42" t="s">
        <v>3806</v>
      </c>
      <c r="AF71" s="42" t="s">
        <v>3805</v>
      </c>
      <c r="AG71" s="62">
        <v>44193</v>
      </c>
      <c r="AH71" s="62">
        <v>44557</v>
      </c>
      <c r="AI71" s="42" t="s">
        <v>3307</v>
      </c>
      <c r="AJ71" s="42" t="s">
        <v>3804</v>
      </c>
      <c r="AK71" s="42" t="s">
        <v>3328</v>
      </c>
      <c r="AL71" s="42" t="s">
        <v>3803</v>
      </c>
      <c r="AM71" s="42" t="s">
        <v>3339</v>
      </c>
      <c r="AN71" s="42" t="s">
        <v>3802</v>
      </c>
    </row>
    <row r="72" spans="1:40">
      <c r="A72" s="43"/>
      <c r="B72" s="43"/>
      <c r="C72" s="43"/>
      <c r="D72" s="33"/>
      <c r="E72" s="43"/>
      <c r="F72" s="43"/>
      <c r="G72" s="43"/>
      <c r="H72" s="47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52"/>
      <c r="Y72" s="53"/>
      <c r="Z72" s="47"/>
      <c r="AA72" s="43"/>
      <c r="AB72" s="33"/>
      <c r="AC72" s="43"/>
      <c r="AD72" s="43"/>
      <c r="AE72" s="43"/>
      <c r="AF72" s="43"/>
      <c r="AG72" s="63"/>
      <c r="AH72" s="63"/>
      <c r="AI72" s="43"/>
      <c r="AJ72" s="43"/>
      <c r="AK72" s="43"/>
      <c r="AL72" s="43"/>
      <c r="AM72" s="43"/>
      <c r="AN72" s="43"/>
    </row>
    <row r="73" spans="1:40">
      <c r="A73" s="44"/>
      <c r="B73" s="44"/>
      <c r="C73" s="44"/>
      <c r="D73" s="32"/>
      <c r="E73" s="44"/>
      <c r="F73" s="44"/>
      <c r="G73" s="44"/>
      <c r="H73" s="48"/>
      <c r="I73" s="44"/>
      <c r="J73" s="44"/>
      <c r="K73" s="44"/>
      <c r="L73" s="44"/>
      <c r="M73" s="44"/>
      <c r="N73" s="44"/>
      <c r="O73" s="44"/>
      <c r="P73" s="44"/>
      <c r="Q73" s="44"/>
      <c r="R73" s="44"/>
      <c r="S73" s="44"/>
      <c r="T73" s="44"/>
      <c r="U73" s="44"/>
      <c r="V73" s="44"/>
      <c r="W73" s="44"/>
      <c r="X73" s="54"/>
      <c r="Y73" s="55"/>
      <c r="Z73" s="48"/>
      <c r="AA73" s="44"/>
      <c r="AB73" s="32"/>
      <c r="AC73" s="44"/>
      <c r="AD73" s="44"/>
      <c r="AE73" s="44"/>
      <c r="AF73" s="44"/>
      <c r="AG73" s="64"/>
      <c r="AH73" s="64"/>
      <c r="AI73" s="44"/>
      <c r="AJ73" s="44"/>
      <c r="AK73" s="44"/>
      <c r="AL73" s="44"/>
      <c r="AM73" s="44"/>
      <c r="AN73" s="44"/>
    </row>
    <row r="74" spans="1:40">
      <c r="A74" s="42" t="s">
        <v>3801</v>
      </c>
      <c r="B74" s="42"/>
      <c r="C74" s="42"/>
      <c r="D74" s="34" t="s">
        <v>3800</v>
      </c>
      <c r="E74" s="42" t="s">
        <v>2474</v>
      </c>
      <c r="F74" s="42" t="s">
        <v>3799</v>
      </c>
      <c r="G74" s="42" t="s">
        <v>2474</v>
      </c>
      <c r="H74" s="46"/>
      <c r="I74" s="42" t="s">
        <v>3307</v>
      </c>
      <c r="J74" s="42" t="s">
        <v>3798</v>
      </c>
      <c r="K74" s="42" t="s">
        <v>2482</v>
      </c>
      <c r="L74" s="42" t="s">
        <v>2481</v>
      </c>
      <c r="M74" s="42" t="s">
        <v>2542</v>
      </c>
      <c r="N74" s="42" t="s">
        <v>2515</v>
      </c>
      <c r="O74" s="42" t="s">
        <v>3797</v>
      </c>
      <c r="P74" s="42" t="s">
        <v>3796</v>
      </c>
      <c r="Q74" s="42" t="s">
        <v>2476</v>
      </c>
      <c r="R74" s="42" t="s">
        <v>2475</v>
      </c>
      <c r="S74" s="46"/>
      <c r="T74" s="42" t="s">
        <v>2474</v>
      </c>
      <c r="U74" s="42" t="s">
        <v>2474</v>
      </c>
      <c r="V74" s="42" t="s">
        <v>2474</v>
      </c>
      <c r="W74" s="42" t="s">
        <v>94</v>
      </c>
      <c r="X74" s="50"/>
      <c r="Y74" s="51"/>
      <c r="Z74" s="46"/>
      <c r="AA74" s="42" t="s">
        <v>2474</v>
      </c>
      <c r="AB74" s="34" t="s">
        <v>2474</v>
      </c>
      <c r="AC74" s="46"/>
      <c r="AD74" s="42" t="s">
        <v>2473</v>
      </c>
      <c r="AE74" s="46"/>
      <c r="AF74" s="46"/>
      <c r="AG74" s="46"/>
      <c r="AH74" s="46"/>
      <c r="AI74" s="42" t="s">
        <v>3307</v>
      </c>
      <c r="AJ74" s="42" t="s">
        <v>3795</v>
      </c>
      <c r="AK74" s="42" t="s">
        <v>3794</v>
      </c>
      <c r="AL74" s="42" t="s">
        <v>3793</v>
      </c>
      <c r="AM74" s="42" t="s">
        <v>3792</v>
      </c>
      <c r="AN74" s="42" t="s">
        <v>3791</v>
      </c>
    </row>
    <row r="75" spans="1:40">
      <c r="A75" s="43"/>
      <c r="B75" s="43"/>
      <c r="C75" s="43"/>
      <c r="D75" s="33"/>
      <c r="E75" s="43"/>
      <c r="F75" s="43"/>
      <c r="G75" s="43"/>
      <c r="H75" s="47"/>
      <c r="I75" s="43"/>
      <c r="J75" s="43"/>
      <c r="K75" s="43"/>
      <c r="L75" s="43"/>
      <c r="M75" s="43"/>
      <c r="N75" s="43"/>
      <c r="O75" s="43"/>
      <c r="P75" s="43"/>
      <c r="Q75" s="43"/>
      <c r="R75" s="43"/>
      <c r="S75" s="47"/>
      <c r="T75" s="43"/>
      <c r="U75" s="43"/>
      <c r="V75" s="43"/>
      <c r="W75" s="43"/>
      <c r="X75" s="52"/>
      <c r="Y75" s="53"/>
      <c r="Z75" s="47"/>
      <c r="AA75" s="43"/>
      <c r="AB75" s="33"/>
      <c r="AC75" s="47"/>
      <c r="AD75" s="43"/>
      <c r="AE75" s="47"/>
      <c r="AF75" s="47"/>
      <c r="AG75" s="47"/>
      <c r="AH75" s="47"/>
      <c r="AI75" s="43"/>
      <c r="AJ75" s="43"/>
      <c r="AK75" s="43"/>
      <c r="AL75" s="43"/>
      <c r="AM75" s="43"/>
      <c r="AN75" s="43"/>
    </row>
    <row r="76" spans="1:40">
      <c r="A76" s="44"/>
      <c r="B76" s="44"/>
      <c r="C76" s="44"/>
      <c r="D76" s="32"/>
      <c r="E76" s="44"/>
      <c r="F76" s="44"/>
      <c r="G76" s="44"/>
      <c r="H76" s="48"/>
      <c r="I76" s="44"/>
      <c r="J76" s="44"/>
      <c r="K76" s="44"/>
      <c r="L76" s="44"/>
      <c r="M76" s="44"/>
      <c r="N76" s="44"/>
      <c r="O76" s="44"/>
      <c r="P76" s="44"/>
      <c r="Q76" s="44"/>
      <c r="R76" s="44"/>
      <c r="S76" s="48"/>
      <c r="T76" s="44"/>
      <c r="U76" s="44"/>
      <c r="V76" s="44"/>
      <c r="W76" s="44"/>
      <c r="X76" s="54"/>
      <c r="Y76" s="55"/>
      <c r="Z76" s="48"/>
      <c r="AA76" s="44"/>
      <c r="AB76" s="32"/>
      <c r="AC76" s="48"/>
      <c r="AD76" s="44"/>
      <c r="AE76" s="48"/>
      <c r="AF76" s="48"/>
      <c r="AG76" s="48"/>
      <c r="AH76" s="48"/>
      <c r="AI76" s="44"/>
      <c r="AJ76" s="44"/>
      <c r="AK76" s="44"/>
      <c r="AL76" s="44"/>
      <c r="AM76" s="44"/>
      <c r="AN76" s="44"/>
    </row>
    <row r="77" spans="1:40" ht="100">
      <c r="A77" s="42" t="s">
        <v>3790</v>
      </c>
      <c r="B77" s="42"/>
      <c r="C77" s="42"/>
      <c r="D77" s="34" t="s">
        <v>3789</v>
      </c>
      <c r="E77" s="42" t="s">
        <v>2474</v>
      </c>
      <c r="F77" s="42" t="s">
        <v>3788</v>
      </c>
      <c r="G77" s="42" t="s">
        <v>2474</v>
      </c>
      <c r="H77" s="46"/>
      <c r="I77" s="42" t="s">
        <v>3307</v>
      </c>
      <c r="J77" s="42" t="s">
        <v>3787</v>
      </c>
      <c r="K77" s="42" t="s">
        <v>3786</v>
      </c>
      <c r="L77" s="42" t="s">
        <v>2481</v>
      </c>
      <c r="M77" s="42" t="s">
        <v>2493</v>
      </c>
      <c r="N77" s="42" t="s">
        <v>2515</v>
      </c>
      <c r="O77" s="42" t="s">
        <v>3785</v>
      </c>
      <c r="P77" s="42" t="s">
        <v>3784</v>
      </c>
      <c r="Q77" s="42" t="s">
        <v>2476</v>
      </c>
      <c r="R77" s="42" t="s">
        <v>3709</v>
      </c>
      <c r="S77" s="42" t="s">
        <v>3783</v>
      </c>
      <c r="T77" s="42" t="s">
        <v>3782</v>
      </c>
      <c r="U77" s="42" t="s">
        <v>3781</v>
      </c>
      <c r="V77" s="42" t="s">
        <v>3780</v>
      </c>
      <c r="W77" s="42" t="s">
        <v>94</v>
      </c>
      <c r="X77" s="56" t="s">
        <v>3707</v>
      </c>
      <c r="Y77" s="57"/>
      <c r="Z77" s="42" t="s">
        <v>3779</v>
      </c>
      <c r="AA77" s="42" t="s">
        <v>3778</v>
      </c>
      <c r="AB77" s="34" t="s">
        <v>3777</v>
      </c>
      <c r="AC77" s="42" t="s">
        <v>3776</v>
      </c>
      <c r="AD77" s="42" t="s">
        <v>2473</v>
      </c>
      <c r="AE77" s="42" t="s">
        <v>3775</v>
      </c>
      <c r="AF77" s="42" t="s">
        <v>3774</v>
      </c>
      <c r="AG77" s="62">
        <v>44336</v>
      </c>
      <c r="AH77" s="62">
        <v>44700</v>
      </c>
      <c r="AI77" s="42" t="s">
        <v>3307</v>
      </c>
      <c r="AJ77" s="42" t="s">
        <v>3773</v>
      </c>
      <c r="AK77" s="42" t="s">
        <v>3328</v>
      </c>
      <c r="AL77" s="42" t="s">
        <v>3772</v>
      </c>
      <c r="AM77" s="42" t="s">
        <v>3339</v>
      </c>
      <c r="AN77" s="42" t="s">
        <v>3771</v>
      </c>
    </row>
    <row r="78" spans="1:40">
      <c r="A78" s="43"/>
      <c r="B78" s="43"/>
      <c r="C78" s="43"/>
      <c r="D78" s="33"/>
      <c r="E78" s="43"/>
      <c r="F78" s="43"/>
      <c r="G78" s="43"/>
      <c r="H78" s="47"/>
      <c r="I78" s="43"/>
      <c r="J78" s="43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3"/>
      <c r="X78" s="58"/>
      <c r="Y78" s="59"/>
      <c r="Z78" s="43"/>
      <c r="AA78" s="43"/>
      <c r="AB78" s="33"/>
      <c r="AC78" s="43"/>
      <c r="AD78" s="43"/>
      <c r="AE78" s="43"/>
      <c r="AF78" s="43"/>
      <c r="AG78" s="63"/>
      <c r="AH78" s="63"/>
      <c r="AI78" s="43"/>
      <c r="AJ78" s="43"/>
      <c r="AK78" s="43"/>
      <c r="AL78" s="43"/>
      <c r="AM78" s="43"/>
      <c r="AN78" s="43"/>
    </row>
    <row r="79" spans="1:40">
      <c r="A79" s="44"/>
      <c r="B79" s="44"/>
      <c r="C79" s="44"/>
      <c r="D79" s="32"/>
      <c r="E79" s="44"/>
      <c r="F79" s="44"/>
      <c r="G79" s="44"/>
      <c r="H79" s="48"/>
      <c r="I79" s="44"/>
      <c r="J79" s="44"/>
      <c r="K79" s="44"/>
      <c r="L79" s="44"/>
      <c r="M79" s="44"/>
      <c r="N79" s="44"/>
      <c r="O79" s="44"/>
      <c r="P79" s="44"/>
      <c r="Q79" s="44"/>
      <c r="R79" s="44"/>
      <c r="S79" s="44"/>
      <c r="T79" s="44"/>
      <c r="U79" s="44"/>
      <c r="V79" s="44"/>
      <c r="W79" s="44"/>
      <c r="X79" s="60"/>
      <c r="Y79" s="61"/>
      <c r="Z79" s="44"/>
      <c r="AA79" s="44"/>
      <c r="AB79" s="32"/>
      <c r="AC79" s="44"/>
      <c r="AD79" s="44"/>
      <c r="AE79" s="44"/>
      <c r="AF79" s="44"/>
      <c r="AG79" s="64"/>
      <c r="AH79" s="64"/>
      <c r="AI79" s="44"/>
      <c r="AJ79" s="44"/>
      <c r="AK79" s="44"/>
      <c r="AL79" s="44"/>
      <c r="AM79" s="44"/>
      <c r="AN79" s="44"/>
    </row>
    <row r="80" spans="1:40">
      <c r="A80" s="42" t="s">
        <v>3770</v>
      </c>
      <c r="B80" s="42"/>
      <c r="C80" s="42"/>
      <c r="D80" s="34" t="s">
        <v>3769</v>
      </c>
      <c r="E80" s="42" t="s">
        <v>2474</v>
      </c>
      <c r="F80" s="42" t="s">
        <v>3768</v>
      </c>
      <c r="G80" s="42" t="s">
        <v>2474</v>
      </c>
      <c r="H80" s="46"/>
      <c r="I80" s="42" t="s">
        <v>3307</v>
      </c>
      <c r="J80" s="42" t="s">
        <v>3767</v>
      </c>
      <c r="K80" s="42" t="s">
        <v>3766</v>
      </c>
      <c r="L80" s="42" t="s">
        <v>3237</v>
      </c>
      <c r="M80" s="42" t="s">
        <v>3765</v>
      </c>
      <c r="N80" s="42" t="s">
        <v>3765</v>
      </c>
      <c r="O80" s="42" t="s">
        <v>3764</v>
      </c>
      <c r="P80" s="42" t="s">
        <v>3763</v>
      </c>
      <c r="Q80" s="42" t="s">
        <v>3762</v>
      </c>
      <c r="R80" s="42" t="s">
        <v>2475</v>
      </c>
      <c r="S80" s="46"/>
      <c r="T80" s="42" t="s">
        <v>2474</v>
      </c>
      <c r="U80" s="42" t="s">
        <v>2474</v>
      </c>
      <c r="V80" s="42" t="s">
        <v>2474</v>
      </c>
      <c r="W80" s="42" t="s">
        <v>94</v>
      </c>
      <c r="X80" s="50"/>
      <c r="Y80" s="51"/>
      <c r="Z80" s="46"/>
      <c r="AA80" s="42" t="s">
        <v>2474</v>
      </c>
      <c r="AB80" s="34" t="s">
        <v>2474</v>
      </c>
      <c r="AC80" s="46"/>
      <c r="AD80" s="42" t="s">
        <v>2473</v>
      </c>
      <c r="AE80" s="46"/>
      <c r="AF80" s="46"/>
      <c r="AG80" s="46"/>
      <c r="AH80" s="46"/>
      <c r="AI80" s="42" t="s">
        <v>3307</v>
      </c>
      <c r="AJ80" s="42" t="s">
        <v>3761</v>
      </c>
      <c r="AK80" s="42" t="s">
        <v>3339</v>
      </c>
      <c r="AL80" s="42" t="s">
        <v>3760</v>
      </c>
      <c r="AM80" s="42" t="s">
        <v>3304</v>
      </c>
      <c r="AN80" s="42" t="s">
        <v>3759</v>
      </c>
    </row>
    <row r="81" spans="1:40">
      <c r="A81" s="43"/>
      <c r="B81" s="43"/>
      <c r="C81" s="43"/>
      <c r="D81" s="33"/>
      <c r="E81" s="43"/>
      <c r="F81" s="43"/>
      <c r="G81" s="43"/>
      <c r="H81" s="47"/>
      <c r="I81" s="43"/>
      <c r="J81" s="43"/>
      <c r="K81" s="43"/>
      <c r="L81" s="43"/>
      <c r="M81" s="43"/>
      <c r="N81" s="43"/>
      <c r="O81" s="43"/>
      <c r="P81" s="43"/>
      <c r="Q81" s="43"/>
      <c r="R81" s="43"/>
      <c r="S81" s="47"/>
      <c r="T81" s="43"/>
      <c r="U81" s="43"/>
      <c r="V81" s="43"/>
      <c r="W81" s="43"/>
      <c r="X81" s="52"/>
      <c r="Y81" s="53"/>
      <c r="Z81" s="47"/>
      <c r="AA81" s="43"/>
      <c r="AB81" s="33"/>
      <c r="AC81" s="47"/>
      <c r="AD81" s="43"/>
      <c r="AE81" s="47"/>
      <c r="AF81" s="47"/>
      <c r="AG81" s="47"/>
      <c r="AH81" s="47"/>
      <c r="AI81" s="43"/>
      <c r="AJ81" s="43"/>
      <c r="AK81" s="43"/>
      <c r="AL81" s="43"/>
      <c r="AM81" s="43"/>
      <c r="AN81" s="43"/>
    </row>
    <row r="82" spans="1:40">
      <c r="A82" s="44"/>
      <c r="B82" s="44"/>
      <c r="C82" s="44"/>
      <c r="D82" s="32"/>
      <c r="E82" s="44"/>
      <c r="F82" s="44"/>
      <c r="G82" s="44"/>
      <c r="H82" s="48"/>
      <c r="I82" s="44"/>
      <c r="J82" s="44"/>
      <c r="K82" s="44"/>
      <c r="L82" s="44"/>
      <c r="M82" s="44"/>
      <c r="N82" s="44"/>
      <c r="O82" s="44"/>
      <c r="P82" s="44"/>
      <c r="Q82" s="44"/>
      <c r="R82" s="44"/>
      <c r="S82" s="48"/>
      <c r="T82" s="44"/>
      <c r="U82" s="44"/>
      <c r="V82" s="44"/>
      <c r="W82" s="44"/>
      <c r="X82" s="54"/>
      <c r="Y82" s="55"/>
      <c r="Z82" s="48"/>
      <c r="AA82" s="44"/>
      <c r="AB82" s="32"/>
      <c r="AC82" s="48"/>
      <c r="AD82" s="44"/>
      <c r="AE82" s="48"/>
      <c r="AF82" s="48"/>
      <c r="AG82" s="48"/>
      <c r="AH82" s="48"/>
      <c r="AI82" s="44"/>
      <c r="AJ82" s="44"/>
      <c r="AK82" s="44"/>
      <c r="AL82" s="44"/>
      <c r="AM82" s="44"/>
      <c r="AN82" s="44"/>
    </row>
    <row r="83" spans="1:40">
      <c r="A83" s="42" t="s">
        <v>3747</v>
      </c>
      <c r="B83" s="42"/>
      <c r="C83" s="42"/>
      <c r="D83" s="34" t="s">
        <v>3746</v>
      </c>
      <c r="E83" s="42" t="s">
        <v>2474</v>
      </c>
      <c r="F83" s="42" t="s">
        <v>3758</v>
      </c>
      <c r="G83" s="42" t="s">
        <v>2474</v>
      </c>
      <c r="H83" s="46"/>
      <c r="I83" s="42" t="s">
        <v>3307</v>
      </c>
      <c r="J83" s="42" t="s">
        <v>3744</v>
      </c>
      <c r="K83" s="42" t="s">
        <v>3713</v>
      </c>
      <c r="L83" s="42" t="s">
        <v>2481</v>
      </c>
      <c r="M83" s="42" t="s">
        <v>2480</v>
      </c>
      <c r="N83" s="42" t="s">
        <v>2515</v>
      </c>
      <c r="O83" s="42" t="s">
        <v>3743</v>
      </c>
      <c r="P83" s="42" t="s">
        <v>3757</v>
      </c>
      <c r="Q83" s="42" t="s">
        <v>2476</v>
      </c>
      <c r="R83" s="42" t="s">
        <v>2475</v>
      </c>
      <c r="S83" s="46"/>
      <c r="T83" s="42" t="s">
        <v>2474</v>
      </c>
      <c r="U83" s="42" t="s">
        <v>2474</v>
      </c>
      <c r="V83" s="42" t="s">
        <v>2474</v>
      </c>
      <c r="W83" s="42" t="s">
        <v>94</v>
      </c>
      <c r="X83" s="50"/>
      <c r="Y83" s="51"/>
      <c r="Z83" s="46"/>
      <c r="AA83" s="42" t="s">
        <v>2474</v>
      </c>
      <c r="AB83" s="34" t="s">
        <v>2474</v>
      </c>
      <c r="AC83" s="46"/>
      <c r="AD83" s="42" t="s">
        <v>2473</v>
      </c>
      <c r="AE83" s="46"/>
      <c r="AF83" s="46"/>
      <c r="AG83" s="46"/>
      <c r="AH83" s="46"/>
      <c r="AI83" s="42" t="s">
        <v>3307</v>
      </c>
      <c r="AJ83" s="42" t="s">
        <v>3756</v>
      </c>
      <c r="AK83" s="42" t="s">
        <v>3304</v>
      </c>
      <c r="AL83" s="42" t="s">
        <v>3755</v>
      </c>
      <c r="AM83" s="42" t="s">
        <v>3326</v>
      </c>
      <c r="AN83" s="42" t="s">
        <v>3754</v>
      </c>
    </row>
    <row r="84" spans="1:40">
      <c r="A84" s="43"/>
      <c r="B84" s="43"/>
      <c r="C84" s="43"/>
      <c r="D84" s="33"/>
      <c r="E84" s="43"/>
      <c r="F84" s="43"/>
      <c r="G84" s="43"/>
      <c r="H84" s="47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7"/>
      <c r="T84" s="43"/>
      <c r="U84" s="43"/>
      <c r="V84" s="43"/>
      <c r="W84" s="43"/>
      <c r="X84" s="52"/>
      <c r="Y84" s="53"/>
      <c r="Z84" s="47"/>
      <c r="AA84" s="43"/>
      <c r="AB84" s="33"/>
      <c r="AC84" s="47"/>
      <c r="AD84" s="43"/>
      <c r="AE84" s="47"/>
      <c r="AF84" s="47"/>
      <c r="AG84" s="47"/>
      <c r="AH84" s="47"/>
      <c r="AI84" s="43"/>
      <c r="AJ84" s="43"/>
      <c r="AK84" s="43"/>
      <c r="AL84" s="43"/>
      <c r="AM84" s="43"/>
      <c r="AN84" s="43"/>
    </row>
    <row r="85" spans="1:40">
      <c r="A85" s="44"/>
      <c r="B85" s="44"/>
      <c r="C85" s="44"/>
      <c r="D85" s="32"/>
      <c r="E85" s="44"/>
      <c r="F85" s="44"/>
      <c r="G85" s="44"/>
      <c r="H85" s="48"/>
      <c r="I85" s="44"/>
      <c r="J85" s="44"/>
      <c r="K85" s="44"/>
      <c r="L85" s="44"/>
      <c r="M85" s="44"/>
      <c r="N85" s="44"/>
      <c r="O85" s="44"/>
      <c r="P85" s="44"/>
      <c r="Q85" s="44"/>
      <c r="R85" s="44"/>
      <c r="S85" s="48"/>
      <c r="T85" s="44"/>
      <c r="U85" s="44"/>
      <c r="V85" s="44"/>
      <c r="W85" s="44"/>
      <c r="X85" s="54"/>
      <c r="Y85" s="55"/>
      <c r="Z85" s="48"/>
      <c r="AA85" s="44"/>
      <c r="AB85" s="32"/>
      <c r="AC85" s="48"/>
      <c r="AD85" s="44"/>
      <c r="AE85" s="48"/>
      <c r="AF85" s="48"/>
      <c r="AG85" s="48"/>
      <c r="AH85" s="48"/>
      <c r="AI85" s="44"/>
      <c r="AJ85" s="44"/>
      <c r="AK85" s="44"/>
      <c r="AL85" s="44"/>
      <c r="AM85" s="44"/>
      <c r="AN85" s="44"/>
    </row>
    <row r="86" spans="1:40">
      <c r="A86" s="42" t="s">
        <v>3747</v>
      </c>
      <c r="B86" s="42"/>
      <c r="C86" s="42"/>
      <c r="D86" s="34" t="s">
        <v>3746</v>
      </c>
      <c r="E86" s="42" t="s">
        <v>2474</v>
      </c>
      <c r="F86" s="42" t="s">
        <v>3753</v>
      </c>
      <c r="G86" s="42" t="s">
        <v>2474</v>
      </c>
      <c r="H86" s="46"/>
      <c r="I86" s="42" t="s">
        <v>3307</v>
      </c>
      <c r="J86" s="42" t="s">
        <v>3744</v>
      </c>
      <c r="K86" s="42" t="s">
        <v>3713</v>
      </c>
      <c r="L86" s="42" t="s">
        <v>2481</v>
      </c>
      <c r="M86" s="42" t="s">
        <v>2480</v>
      </c>
      <c r="N86" s="42" t="s">
        <v>2515</v>
      </c>
      <c r="O86" s="42" t="s">
        <v>3743</v>
      </c>
      <c r="P86" s="42" t="s">
        <v>3752</v>
      </c>
      <c r="Q86" s="42" t="s">
        <v>2476</v>
      </c>
      <c r="R86" s="42" t="s">
        <v>3709</v>
      </c>
      <c r="S86" s="46"/>
      <c r="T86" s="42" t="s">
        <v>2474</v>
      </c>
      <c r="U86" s="42" t="s">
        <v>2474</v>
      </c>
      <c r="V86" s="42" t="s">
        <v>2474</v>
      </c>
      <c r="W86" s="42" t="s">
        <v>94</v>
      </c>
      <c r="X86" s="50"/>
      <c r="Y86" s="51"/>
      <c r="Z86" s="46"/>
      <c r="AA86" s="42" t="s">
        <v>3751</v>
      </c>
      <c r="AB86" s="34" t="s">
        <v>2474</v>
      </c>
      <c r="AC86" s="46"/>
      <c r="AD86" s="42" t="s">
        <v>2473</v>
      </c>
      <c r="AE86" s="46"/>
      <c r="AF86" s="46"/>
      <c r="AG86" s="46"/>
      <c r="AH86" s="46"/>
      <c r="AI86" s="42" t="s">
        <v>3307</v>
      </c>
      <c r="AJ86" s="42" t="s">
        <v>3750</v>
      </c>
      <c r="AK86" s="42" t="s">
        <v>3461</v>
      </c>
      <c r="AL86" s="42" t="s">
        <v>3749</v>
      </c>
      <c r="AM86" s="42" t="s">
        <v>3326</v>
      </c>
      <c r="AN86" s="42" t="s">
        <v>3748</v>
      </c>
    </row>
    <row r="87" spans="1:40">
      <c r="A87" s="43"/>
      <c r="B87" s="43"/>
      <c r="C87" s="43"/>
      <c r="D87" s="33"/>
      <c r="E87" s="43"/>
      <c r="F87" s="43"/>
      <c r="G87" s="43"/>
      <c r="H87" s="47"/>
      <c r="I87" s="43"/>
      <c r="J87" s="43"/>
      <c r="K87" s="43"/>
      <c r="L87" s="43"/>
      <c r="M87" s="43"/>
      <c r="N87" s="43"/>
      <c r="O87" s="43"/>
      <c r="P87" s="43"/>
      <c r="Q87" s="43"/>
      <c r="R87" s="43"/>
      <c r="S87" s="47"/>
      <c r="T87" s="43"/>
      <c r="U87" s="43"/>
      <c r="V87" s="43"/>
      <c r="W87" s="43"/>
      <c r="X87" s="52"/>
      <c r="Y87" s="53"/>
      <c r="Z87" s="47"/>
      <c r="AA87" s="43"/>
      <c r="AB87" s="33"/>
      <c r="AC87" s="47"/>
      <c r="AD87" s="43"/>
      <c r="AE87" s="47"/>
      <c r="AF87" s="47"/>
      <c r="AG87" s="47"/>
      <c r="AH87" s="47"/>
      <c r="AI87" s="43"/>
      <c r="AJ87" s="43"/>
      <c r="AK87" s="43"/>
      <c r="AL87" s="43"/>
      <c r="AM87" s="43"/>
      <c r="AN87" s="43"/>
    </row>
    <row r="88" spans="1:40">
      <c r="A88" s="44"/>
      <c r="B88" s="44"/>
      <c r="C88" s="44"/>
      <c r="D88" s="32"/>
      <c r="E88" s="44"/>
      <c r="F88" s="44"/>
      <c r="G88" s="44"/>
      <c r="H88" s="48"/>
      <c r="I88" s="44"/>
      <c r="J88" s="44"/>
      <c r="K88" s="44"/>
      <c r="L88" s="44"/>
      <c r="M88" s="44"/>
      <c r="N88" s="44"/>
      <c r="O88" s="44"/>
      <c r="P88" s="44"/>
      <c r="Q88" s="44"/>
      <c r="R88" s="44"/>
      <c r="S88" s="48"/>
      <c r="T88" s="44"/>
      <c r="U88" s="44"/>
      <c r="V88" s="44"/>
      <c r="W88" s="44"/>
      <c r="X88" s="54"/>
      <c r="Y88" s="55"/>
      <c r="Z88" s="48"/>
      <c r="AA88" s="44"/>
      <c r="AB88" s="32"/>
      <c r="AC88" s="48"/>
      <c r="AD88" s="44"/>
      <c r="AE88" s="48"/>
      <c r="AF88" s="48"/>
      <c r="AG88" s="48"/>
      <c r="AH88" s="48"/>
      <c r="AI88" s="44"/>
      <c r="AJ88" s="44"/>
      <c r="AK88" s="44"/>
      <c r="AL88" s="44"/>
      <c r="AM88" s="44"/>
      <c r="AN88" s="44"/>
    </row>
    <row r="89" spans="1:40">
      <c r="A89" s="42" t="s">
        <v>3747</v>
      </c>
      <c r="B89" s="42"/>
      <c r="C89" s="42"/>
      <c r="D89" s="34" t="s">
        <v>3746</v>
      </c>
      <c r="E89" s="42" t="s">
        <v>2474</v>
      </c>
      <c r="F89" s="42" t="s">
        <v>3745</v>
      </c>
      <c r="G89" s="42" t="s">
        <v>2474</v>
      </c>
      <c r="H89" s="46"/>
      <c r="I89" s="42" t="s">
        <v>3307</v>
      </c>
      <c r="J89" s="42" t="s">
        <v>3744</v>
      </c>
      <c r="K89" s="42" t="s">
        <v>3713</v>
      </c>
      <c r="L89" s="42" t="s">
        <v>2481</v>
      </c>
      <c r="M89" s="42" t="s">
        <v>2480</v>
      </c>
      <c r="N89" s="42" t="s">
        <v>2515</v>
      </c>
      <c r="O89" s="42" t="s">
        <v>3743</v>
      </c>
      <c r="P89" s="42" t="s">
        <v>3742</v>
      </c>
      <c r="Q89" s="42" t="s">
        <v>2476</v>
      </c>
      <c r="R89" s="42" t="s">
        <v>3741</v>
      </c>
      <c r="S89" s="46"/>
      <c r="T89" s="42" t="s">
        <v>2474</v>
      </c>
      <c r="U89" s="42" t="s">
        <v>2474</v>
      </c>
      <c r="V89" s="42" t="s">
        <v>2474</v>
      </c>
      <c r="W89" s="42" t="s">
        <v>94</v>
      </c>
      <c r="X89" s="56" t="s">
        <v>3740</v>
      </c>
      <c r="Y89" s="57"/>
      <c r="Z89" s="42" t="s">
        <v>3739</v>
      </c>
      <c r="AA89" s="42" t="s">
        <v>2474</v>
      </c>
      <c r="AB89" s="34" t="s">
        <v>2474</v>
      </c>
      <c r="AC89" s="46"/>
      <c r="AD89" s="42" t="s">
        <v>2473</v>
      </c>
      <c r="AE89" s="46"/>
      <c r="AF89" s="46"/>
      <c r="AG89" s="46"/>
      <c r="AH89" s="46"/>
      <c r="AI89" s="42" t="s">
        <v>3307</v>
      </c>
      <c r="AJ89" s="42" t="s">
        <v>3738</v>
      </c>
      <c r="AK89" s="42" t="s">
        <v>3461</v>
      </c>
      <c r="AL89" s="42" t="s">
        <v>3737</v>
      </c>
      <c r="AM89" s="42" t="s">
        <v>3326</v>
      </c>
      <c r="AN89" s="42" t="s">
        <v>3736</v>
      </c>
    </row>
    <row r="90" spans="1:40">
      <c r="A90" s="43"/>
      <c r="B90" s="43"/>
      <c r="C90" s="43"/>
      <c r="D90" s="33"/>
      <c r="E90" s="43"/>
      <c r="F90" s="43"/>
      <c r="G90" s="43"/>
      <c r="H90" s="47"/>
      <c r="I90" s="43"/>
      <c r="J90" s="43"/>
      <c r="K90" s="43"/>
      <c r="L90" s="43"/>
      <c r="M90" s="43"/>
      <c r="N90" s="43"/>
      <c r="O90" s="43"/>
      <c r="P90" s="43"/>
      <c r="Q90" s="43"/>
      <c r="R90" s="43"/>
      <c r="S90" s="47"/>
      <c r="T90" s="43"/>
      <c r="U90" s="43"/>
      <c r="V90" s="43"/>
      <c r="W90" s="43"/>
      <c r="X90" s="58"/>
      <c r="Y90" s="59"/>
      <c r="Z90" s="43"/>
      <c r="AA90" s="43"/>
      <c r="AB90" s="33"/>
      <c r="AC90" s="47"/>
      <c r="AD90" s="43"/>
      <c r="AE90" s="47"/>
      <c r="AF90" s="47"/>
      <c r="AG90" s="47"/>
      <c r="AH90" s="47"/>
      <c r="AI90" s="43"/>
      <c r="AJ90" s="43"/>
      <c r="AK90" s="43"/>
      <c r="AL90" s="43"/>
      <c r="AM90" s="43"/>
      <c r="AN90" s="43"/>
    </row>
    <row r="91" spans="1:40">
      <c r="A91" s="44"/>
      <c r="B91" s="44"/>
      <c r="C91" s="44"/>
      <c r="D91" s="32"/>
      <c r="E91" s="44"/>
      <c r="F91" s="44"/>
      <c r="G91" s="44"/>
      <c r="H91" s="48"/>
      <c r="I91" s="44"/>
      <c r="J91" s="44"/>
      <c r="K91" s="44"/>
      <c r="L91" s="44"/>
      <c r="M91" s="44"/>
      <c r="N91" s="44"/>
      <c r="O91" s="44"/>
      <c r="P91" s="44"/>
      <c r="Q91" s="44"/>
      <c r="R91" s="44"/>
      <c r="S91" s="48"/>
      <c r="T91" s="44"/>
      <c r="U91" s="44"/>
      <c r="V91" s="44"/>
      <c r="W91" s="44"/>
      <c r="X91" s="60"/>
      <c r="Y91" s="61"/>
      <c r="Z91" s="44"/>
      <c r="AA91" s="44"/>
      <c r="AB91" s="32"/>
      <c r="AC91" s="48"/>
      <c r="AD91" s="44"/>
      <c r="AE91" s="48"/>
      <c r="AF91" s="48"/>
      <c r="AG91" s="48"/>
      <c r="AH91" s="48"/>
      <c r="AI91" s="44"/>
      <c r="AJ91" s="44"/>
      <c r="AK91" s="44"/>
      <c r="AL91" s="44"/>
      <c r="AM91" s="44"/>
      <c r="AN91" s="44"/>
    </row>
    <row r="92" spans="1:40">
      <c r="A92" s="42" t="s">
        <v>3735</v>
      </c>
      <c r="B92" s="42"/>
      <c r="C92" s="42"/>
      <c r="D92" s="34" t="s">
        <v>3734</v>
      </c>
      <c r="E92" s="42" t="s">
        <v>2474</v>
      </c>
      <c r="F92" s="42" t="s">
        <v>3733</v>
      </c>
      <c r="G92" s="42" t="s">
        <v>2474</v>
      </c>
      <c r="H92" s="46"/>
      <c r="I92" s="42" t="s">
        <v>3307</v>
      </c>
      <c r="J92" s="42" t="s">
        <v>3732</v>
      </c>
      <c r="K92" s="42" t="s">
        <v>2474</v>
      </c>
      <c r="L92" s="42" t="s">
        <v>2474</v>
      </c>
      <c r="M92" s="42" t="s">
        <v>2474</v>
      </c>
      <c r="N92" s="42" t="s">
        <v>2474</v>
      </c>
      <c r="O92" s="42" t="s">
        <v>3731</v>
      </c>
      <c r="P92" s="42" t="s">
        <v>3730</v>
      </c>
      <c r="Q92" s="42" t="s">
        <v>2476</v>
      </c>
      <c r="R92" s="42" t="s">
        <v>2475</v>
      </c>
      <c r="S92" s="46"/>
      <c r="T92" s="42" t="s">
        <v>2474</v>
      </c>
      <c r="U92" s="42" t="s">
        <v>2474</v>
      </c>
      <c r="V92" s="42" t="s">
        <v>2474</v>
      </c>
      <c r="W92" s="42" t="s">
        <v>94</v>
      </c>
      <c r="X92" s="50"/>
      <c r="Y92" s="51"/>
      <c r="Z92" s="46"/>
      <c r="AA92" s="42" t="s">
        <v>2474</v>
      </c>
      <c r="AB92" s="34" t="s">
        <v>2474</v>
      </c>
      <c r="AC92" s="46"/>
      <c r="AD92" s="42" t="s">
        <v>2473</v>
      </c>
      <c r="AE92" s="46"/>
      <c r="AF92" s="46"/>
      <c r="AG92" s="46"/>
      <c r="AH92" s="46"/>
      <c r="AI92" s="42" t="s">
        <v>3307</v>
      </c>
      <c r="AJ92" s="42" t="s">
        <v>3729</v>
      </c>
      <c r="AK92" s="42" t="s">
        <v>3304</v>
      </c>
      <c r="AL92" s="42" t="s">
        <v>3728</v>
      </c>
      <c r="AM92" s="42" t="s">
        <v>3326</v>
      </c>
      <c r="AN92" s="42" t="s">
        <v>3727</v>
      </c>
    </row>
    <row r="93" spans="1:40">
      <c r="A93" s="43"/>
      <c r="B93" s="43"/>
      <c r="C93" s="43"/>
      <c r="D93" s="33"/>
      <c r="E93" s="43"/>
      <c r="F93" s="43"/>
      <c r="G93" s="43"/>
      <c r="H93" s="47"/>
      <c r="I93" s="43"/>
      <c r="J93" s="43"/>
      <c r="K93" s="43"/>
      <c r="L93" s="43"/>
      <c r="M93" s="43"/>
      <c r="N93" s="43"/>
      <c r="O93" s="43"/>
      <c r="P93" s="43"/>
      <c r="Q93" s="43"/>
      <c r="R93" s="43"/>
      <c r="S93" s="47"/>
      <c r="T93" s="43"/>
      <c r="U93" s="43"/>
      <c r="V93" s="43"/>
      <c r="W93" s="43"/>
      <c r="X93" s="52"/>
      <c r="Y93" s="53"/>
      <c r="Z93" s="47"/>
      <c r="AA93" s="43"/>
      <c r="AB93" s="33"/>
      <c r="AC93" s="47"/>
      <c r="AD93" s="43"/>
      <c r="AE93" s="47"/>
      <c r="AF93" s="47"/>
      <c r="AG93" s="47"/>
      <c r="AH93" s="47"/>
      <c r="AI93" s="43"/>
      <c r="AJ93" s="43"/>
      <c r="AK93" s="43"/>
      <c r="AL93" s="43"/>
      <c r="AM93" s="43"/>
      <c r="AN93" s="43"/>
    </row>
    <row r="94" spans="1:40">
      <c r="A94" s="44"/>
      <c r="B94" s="44"/>
      <c r="C94" s="44"/>
      <c r="D94" s="32"/>
      <c r="E94" s="44"/>
      <c r="F94" s="44"/>
      <c r="G94" s="44"/>
      <c r="H94" s="48"/>
      <c r="I94" s="44"/>
      <c r="J94" s="44"/>
      <c r="K94" s="44"/>
      <c r="L94" s="44"/>
      <c r="M94" s="44"/>
      <c r="N94" s="44"/>
      <c r="O94" s="44"/>
      <c r="P94" s="44"/>
      <c r="Q94" s="44"/>
      <c r="R94" s="44"/>
      <c r="S94" s="48"/>
      <c r="T94" s="44"/>
      <c r="U94" s="44"/>
      <c r="V94" s="44"/>
      <c r="W94" s="44"/>
      <c r="X94" s="54"/>
      <c r="Y94" s="55"/>
      <c r="Z94" s="48"/>
      <c r="AA94" s="44"/>
      <c r="AB94" s="32"/>
      <c r="AC94" s="48"/>
      <c r="AD94" s="44"/>
      <c r="AE94" s="48"/>
      <c r="AF94" s="48"/>
      <c r="AG94" s="48"/>
      <c r="AH94" s="48"/>
      <c r="AI94" s="44"/>
      <c r="AJ94" s="44"/>
      <c r="AK94" s="44"/>
      <c r="AL94" s="44"/>
      <c r="AM94" s="44"/>
      <c r="AN94" s="44"/>
    </row>
    <row r="95" spans="1:40">
      <c r="A95" s="42" t="s">
        <v>3726</v>
      </c>
      <c r="B95" s="42"/>
      <c r="C95" s="42"/>
      <c r="D95" s="34" t="s">
        <v>3725</v>
      </c>
      <c r="E95" s="42" t="s">
        <v>2474</v>
      </c>
      <c r="F95" s="42" t="s">
        <v>3724</v>
      </c>
      <c r="G95" s="42" t="s">
        <v>2474</v>
      </c>
      <c r="H95" s="46"/>
      <c r="I95" s="42" t="s">
        <v>3307</v>
      </c>
      <c r="J95" s="42" t="s">
        <v>3723</v>
      </c>
      <c r="K95" s="42" t="s">
        <v>3136</v>
      </c>
      <c r="L95" s="42" t="s">
        <v>2481</v>
      </c>
      <c r="M95" s="42" t="s">
        <v>2516</v>
      </c>
      <c r="N95" s="42" t="s">
        <v>2515</v>
      </c>
      <c r="O95" s="42" t="s">
        <v>3722</v>
      </c>
      <c r="P95" s="42" t="s">
        <v>3721</v>
      </c>
      <c r="Q95" s="42" t="s">
        <v>2476</v>
      </c>
      <c r="R95" s="42" t="s">
        <v>2505</v>
      </c>
      <c r="S95" s="46"/>
      <c r="T95" s="42" t="s">
        <v>2474</v>
      </c>
      <c r="U95" s="42" t="s">
        <v>2474</v>
      </c>
      <c r="V95" s="42" t="s">
        <v>2474</v>
      </c>
      <c r="W95" s="42" t="s">
        <v>94</v>
      </c>
      <c r="X95" s="50"/>
      <c r="Y95" s="51"/>
      <c r="Z95" s="46"/>
      <c r="AA95" s="42" t="s">
        <v>3308</v>
      </c>
      <c r="AB95" s="34" t="s">
        <v>2474</v>
      </c>
      <c r="AC95" s="46"/>
      <c r="AD95" s="42" t="s">
        <v>2473</v>
      </c>
      <c r="AE95" s="46"/>
      <c r="AF95" s="46"/>
      <c r="AG95" s="46"/>
      <c r="AH95" s="46"/>
      <c r="AI95" s="42" t="s">
        <v>3307</v>
      </c>
      <c r="AJ95" s="42" t="s">
        <v>3720</v>
      </c>
      <c r="AK95" s="42" t="s">
        <v>3304</v>
      </c>
      <c r="AL95" s="42" t="s">
        <v>3719</v>
      </c>
      <c r="AM95" s="42" t="s">
        <v>3326</v>
      </c>
      <c r="AN95" s="42" t="s">
        <v>3718</v>
      </c>
    </row>
    <row r="96" spans="1:40">
      <c r="A96" s="43"/>
      <c r="B96" s="43"/>
      <c r="C96" s="43"/>
      <c r="D96" s="33"/>
      <c r="E96" s="43"/>
      <c r="F96" s="43"/>
      <c r="G96" s="43"/>
      <c r="H96" s="47"/>
      <c r="I96" s="43"/>
      <c r="J96" s="43"/>
      <c r="K96" s="43"/>
      <c r="L96" s="43"/>
      <c r="M96" s="43"/>
      <c r="N96" s="43"/>
      <c r="O96" s="43"/>
      <c r="P96" s="43"/>
      <c r="Q96" s="43"/>
      <c r="R96" s="43"/>
      <c r="S96" s="47"/>
      <c r="T96" s="43"/>
      <c r="U96" s="43"/>
      <c r="V96" s="43"/>
      <c r="W96" s="43"/>
      <c r="X96" s="52"/>
      <c r="Y96" s="53"/>
      <c r="Z96" s="47"/>
      <c r="AA96" s="43"/>
      <c r="AB96" s="33"/>
      <c r="AC96" s="47"/>
      <c r="AD96" s="43"/>
      <c r="AE96" s="47"/>
      <c r="AF96" s="47"/>
      <c r="AG96" s="47"/>
      <c r="AH96" s="47"/>
      <c r="AI96" s="43"/>
      <c r="AJ96" s="43"/>
      <c r="AK96" s="43"/>
      <c r="AL96" s="43"/>
      <c r="AM96" s="43"/>
      <c r="AN96" s="43"/>
    </row>
    <row r="97" spans="1:40">
      <c r="A97" s="44"/>
      <c r="B97" s="44"/>
      <c r="C97" s="44"/>
      <c r="D97" s="32"/>
      <c r="E97" s="44"/>
      <c r="F97" s="44"/>
      <c r="G97" s="44"/>
      <c r="H97" s="48"/>
      <c r="I97" s="44"/>
      <c r="J97" s="44"/>
      <c r="K97" s="44"/>
      <c r="L97" s="44"/>
      <c r="M97" s="44"/>
      <c r="N97" s="44"/>
      <c r="O97" s="44"/>
      <c r="P97" s="44"/>
      <c r="Q97" s="44"/>
      <c r="R97" s="44"/>
      <c r="S97" s="48"/>
      <c r="T97" s="44"/>
      <c r="U97" s="44"/>
      <c r="V97" s="44"/>
      <c r="W97" s="44"/>
      <c r="X97" s="54"/>
      <c r="Y97" s="55"/>
      <c r="Z97" s="48"/>
      <c r="AA97" s="44"/>
      <c r="AB97" s="32"/>
      <c r="AC97" s="48"/>
      <c r="AD97" s="44"/>
      <c r="AE97" s="48"/>
      <c r="AF97" s="48"/>
      <c r="AG97" s="48"/>
      <c r="AH97" s="48"/>
      <c r="AI97" s="44"/>
      <c r="AJ97" s="44"/>
      <c r="AK97" s="44"/>
      <c r="AL97" s="44"/>
      <c r="AM97" s="44"/>
      <c r="AN97" s="44"/>
    </row>
    <row r="98" spans="1:40" ht="150">
      <c r="A98" s="42" t="s">
        <v>3717</v>
      </c>
      <c r="B98" s="42"/>
      <c r="C98" s="42"/>
      <c r="D98" s="34" t="s">
        <v>3716</v>
      </c>
      <c r="E98" s="42" t="s">
        <v>2474</v>
      </c>
      <c r="F98" s="42" t="s">
        <v>3715</v>
      </c>
      <c r="G98" s="42" t="s">
        <v>2474</v>
      </c>
      <c r="H98" s="46"/>
      <c r="I98" s="42" t="s">
        <v>3307</v>
      </c>
      <c r="J98" s="42" t="s">
        <v>3714</v>
      </c>
      <c r="K98" s="42" t="s">
        <v>3713</v>
      </c>
      <c r="L98" s="42" t="s">
        <v>2481</v>
      </c>
      <c r="M98" s="42" t="s">
        <v>2516</v>
      </c>
      <c r="N98" s="42" t="s">
        <v>3712</v>
      </c>
      <c r="O98" s="42" t="s">
        <v>3711</v>
      </c>
      <c r="P98" s="42" t="s">
        <v>3710</v>
      </c>
      <c r="Q98" s="42" t="s">
        <v>2476</v>
      </c>
      <c r="R98" s="42" t="s">
        <v>3709</v>
      </c>
      <c r="S98" s="46"/>
      <c r="T98" s="42" t="s">
        <v>2474</v>
      </c>
      <c r="U98" s="42" t="s">
        <v>2474</v>
      </c>
      <c r="V98" s="42" t="s">
        <v>3708</v>
      </c>
      <c r="W98" s="42" t="s">
        <v>94</v>
      </c>
      <c r="X98" s="56" t="s">
        <v>3707</v>
      </c>
      <c r="Y98" s="57"/>
      <c r="Z98" s="42" t="s">
        <v>3706</v>
      </c>
      <c r="AA98" s="42" t="s">
        <v>3705</v>
      </c>
      <c r="AB98" s="34" t="s">
        <v>3704</v>
      </c>
      <c r="AC98" s="46"/>
      <c r="AD98" s="42" t="s">
        <v>2473</v>
      </c>
      <c r="AE98" s="42" t="s">
        <v>3703</v>
      </c>
      <c r="AF98" s="46"/>
      <c r="AG98" s="46"/>
      <c r="AH98" s="46"/>
      <c r="AI98" s="42" t="s">
        <v>3307</v>
      </c>
      <c r="AJ98" s="42" t="s">
        <v>3702</v>
      </c>
      <c r="AK98" s="42" t="s">
        <v>3304</v>
      </c>
      <c r="AL98" s="42" t="s">
        <v>3701</v>
      </c>
      <c r="AM98" s="42" t="s">
        <v>3326</v>
      </c>
      <c r="AN98" s="42" t="s">
        <v>3700</v>
      </c>
    </row>
    <row r="99" spans="1:40">
      <c r="A99" s="43"/>
      <c r="B99" s="43"/>
      <c r="C99" s="43"/>
      <c r="D99" s="33"/>
      <c r="E99" s="43"/>
      <c r="F99" s="43"/>
      <c r="G99" s="43"/>
      <c r="H99" s="47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7"/>
      <c r="T99" s="43"/>
      <c r="U99" s="43"/>
      <c r="V99" s="43"/>
      <c r="W99" s="43"/>
      <c r="X99" s="58"/>
      <c r="Y99" s="59"/>
      <c r="Z99" s="43"/>
      <c r="AA99" s="43"/>
      <c r="AB99" s="33"/>
      <c r="AC99" s="47"/>
      <c r="AD99" s="43"/>
      <c r="AE99" s="43"/>
      <c r="AF99" s="47"/>
      <c r="AG99" s="47"/>
      <c r="AH99" s="47"/>
      <c r="AI99" s="43"/>
      <c r="AJ99" s="43"/>
      <c r="AK99" s="43"/>
      <c r="AL99" s="43"/>
      <c r="AM99" s="43"/>
      <c r="AN99" s="43"/>
    </row>
    <row r="100" spans="1:40">
      <c r="A100" s="44"/>
      <c r="B100" s="44"/>
      <c r="C100" s="44"/>
      <c r="D100" s="32"/>
      <c r="E100" s="44"/>
      <c r="F100" s="44"/>
      <c r="G100" s="44"/>
      <c r="H100" s="48"/>
      <c r="I100" s="44"/>
      <c r="J100" s="44"/>
      <c r="K100" s="44"/>
      <c r="L100" s="44"/>
      <c r="M100" s="44"/>
      <c r="N100" s="44"/>
      <c r="O100" s="44"/>
      <c r="P100" s="44"/>
      <c r="Q100" s="44"/>
      <c r="R100" s="44"/>
      <c r="S100" s="48"/>
      <c r="T100" s="44"/>
      <c r="U100" s="44"/>
      <c r="V100" s="44"/>
      <c r="W100" s="44"/>
      <c r="X100" s="60"/>
      <c r="Y100" s="61"/>
      <c r="Z100" s="44"/>
      <c r="AA100" s="44"/>
      <c r="AB100" s="32"/>
      <c r="AC100" s="48"/>
      <c r="AD100" s="44"/>
      <c r="AE100" s="44"/>
      <c r="AF100" s="48"/>
      <c r="AG100" s="48"/>
      <c r="AH100" s="48"/>
      <c r="AI100" s="44"/>
      <c r="AJ100" s="44"/>
      <c r="AK100" s="44"/>
      <c r="AL100" s="44"/>
      <c r="AM100" s="44"/>
      <c r="AN100" s="44"/>
    </row>
    <row r="101" spans="1:40">
      <c r="A101" s="42" t="s">
        <v>3678</v>
      </c>
      <c r="B101" s="42"/>
      <c r="C101" s="42"/>
      <c r="D101" s="34" t="s">
        <v>3677</v>
      </c>
      <c r="E101" s="42" t="s">
        <v>2474</v>
      </c>
      <c r="F101" s="42" t="s">
        <v>3676</v>
      </c>
      <c r="G101" s="42" t="s">
        <v>2474</v>
      </c>
      <c r="H101" s="46"/>
      <c r="I101" s="42" t="s">
        <v>3307</v>
      </c>
      <c r="J101" s="42" t="s">
        <v>3676</v>
      </c>
      <c r="K101" s="42" t="s">
        <v>3675</v>
      </c>
      <c r="L101" s="42" t="s">
        <v>3572</v>
      </c>
      <c r="M101" s="42" t="s">
        <v>3674</v>
      </c>
      <c r="N101" s="42" t="s">
        <v>2515</v>
      </c>
      <c r="O101" s="42" t="s">
        <v>3673</v>
      </c>
      <c r="P101" s="42" t="s">
        <v>3699</v>
      </c>
      <c r="Q101" s="42" t="s">
        <v>2915</v>
      </c>
      <c r="R101" s="42" t="s">
        <v>3627</v>
      </c>
      <c r="S101" s="46"/>
      <c r="T101" s="42" t="s">
        <v>2474</v>
      </c>
      <c r="U101" s="42" t="s">
        <v>2474</v>
      </c>
      <c r="V101" s="42" t="s">
        <v>2474</v>
      </c>
      <c r="W101" s="42" t="s">
        <v>262</v>
      </c>
      <c r="X101" s="50"/>
      <c r="Y101" s="51"/>
      <c r="Z101" s="46"/>
      <c r="AA101" s="42" t="s">
        <v>3671</v>
      </c>
      <c r="AB101" s="34" t="s">
        <v>2474</v>
      </c>
      <c r="AC101" s="46"/>
      <c r="AD101" s="42" t="s">
        <v>2473</v>
      </c>
      <c r="AE101" s="46"/>
      <c r="AF101" s="46"/>
      <c r="AG101" s="46"/>
      <c r="AH101" s="46"/>
      <c r="AI101" s="42" t="s">
        <v>3307</v>
      </c>
      <c r="AJ101" s="42" t="s">
        <v>3670</v>
      </c>
      <c r="AK101" s="42" t="s">
        <v>3461</v>
      </c>
      <c r="AL101" s="42" t="s">
        <v>3698</v>
      </c>
      <c r="AM101" s="42" t="s">
        <v>3304</v>
      </c>
      <c r="AN101" s="42" t="s">
        <v>3697</v>
      </c>
    </row>
    <row r="102" spans="1:40">
      <c r="A102" s="43"/>
      <c r="B102" s="43"/>
      <c r="C102" s="43"/>
      <c r="D102" s="33"/>
      <c r="E102" s="43"/>
      <c r="F102" s="43"/>
      <c r="G102" s="43"/>
      <c r="H102" s="47"/>
      <c r="I102" s="43"/>
      <c r="J102" s="43"/>
      <c r="K102" s="43"/>
      <c r="L102" s="43"/>
      <c r="M102" s="43"/>
      <c r="N102" s="43"/>
      <c r="O102" s="43"/>
      <c r="P102" s="43"/>
      <c r="Q102" s="43"/>
      <c r="R102" s="43"/>
      <c r="S102" s="47"/>
      <c r="T102" s="43"/>
      <c r="U102" s="43"/>
      <c r="V102" s="43"/>
      <c r="W102" s="43"/>
      <c r="X102" s="52"/>
      <c r="Y102" s="53"/>
      <c r="Z102" s="47"/>
      <c r="AA102" s="43"/>
      <c r="AB102" s="33"/>
      <c r="AC102" s="47"/>
      <c r="AD102" s="43"/>
      <c r="AE102" s="47"/>
      <c r="AF102" s="47"/>
      <c r="AG102" s="47"/>
      <c r="AH102" s="47"/>
      <c r="AI102" s="43"/>
      <c r="AJ102" s="43"/>
      <c r="AK102" s="43"/>
      <c r="AL102" s="43"/>
      <c r="AM102" s="43"/>
      <c r="AN102" s="43"/>
    </row>
    <row r="103" spans="1:40">
      <c r="A103" s="44"/>
      <c r="B103" s="44"/>
      <c r="C103" s="44"/>
      <c r="D103" s="32"/>
      <c r="E103" s="44"/>
      <c r="F103" s="44"/>
      <c r="G103" s="44"/>
      <c r="H103" s="48"/>
      <c r="I103" s="44"/>
      <c r="J103" s="44"/>
      <c r="K103" s="44"/>
      <c r="L103" s="44"/>
      <c r="M103" s="44"/>
      <c r="N103" s="44"/>
      <c r="O103" s="44"/>
      <c r="P103" s="44"/>
      <c r="Q103" s="44"/>
      <c r="R103" s="44"/>
      <c r="S103" s="48"/>
      <c r="T103" s="44"/>
      <c r="U103" s="44"/>
      <c r="V103" s="44"/>
      <c r="W103" s="44"/>
      <c r="X103" s="54"/>
      <c r="Y103" s="55"/>
      <c r="Z103" s="48"/>
      <c r="AA103" s="44"/>
      <c r="AB103" s="32"/>
      <c r="AC103" s="48"/>
      <c r="AD103" s="44"/>
      <c r="AE103" s="48"/>
      <c r="AF103" s="48"/>
      <c r="AG103" s="48"/>
      <c r="AH103" s="48"/>
      <c r="AI103" s="44"/>
      <c r="AJ103" s="44"/>
      <c r="AK103" s="44"/>
      <c r="AL103" s="44"/>
      <c r="AM103" s="44"/>
      <c r="AN103" s="44"/>
    </row>
    <row r="104" spans="1:40">
      <c r="A104" s="42" t="s">
        <v>3678</v>
      </c>
      <c r="B104" s="42"/>
      <c r="C104" s="42"/>
      <c r="D104" s="34" t="s">
        <v>3677</v>
      </c>
      <c r="E104" s="42" t="s">
        <v>2474</v>
      </c>
      <c r="F104" s="42" t="s">
        <v>3676</v>
      </c>
      <c r="G104" s="42" t="s">
        <v>2474</v>
      </c>
      <c r="H104" s="46"/>
      <c r="I104" s="42" t="s">
        <v>3307</v>
      </c>
      <c r="J104" s="42" t="s">
        <v>3676</v>
      </c>
      <c r="K104" s="42" t="s">
        <v>3675</v>
      </c>
      <c r="L104" s="42" t="s">
        <v>3572</v>
      </c>
      <c r="M104" s="42" t="s">
        <v>3674</v>
      </c>
      <c r="N104" s="42" t="s">
        <v>2515</v>
      </c>
      <c r="O104" s="42" t="s">
        <v>3673</v>
      </c>
      <c r="P104" s="42" t="s">
        <v>3696</v>
      </c>
      <c r="Q104" s="42" t="s">
        <v>2532</v>
      </c>
      <c r="R104" s="42" t="s">
        <v>3627</v>
      </c>
      <c r="S104" s="46"/>
      <c r="T104" s="42" t="s">
        <v>2474</v>
      </c>
      <c r="U104" s="42" t="s">
        <v>2474</v>
      </c>
      <c r="V104" s="42" t="s">
        <v>2474</v>
      </c>
      <c r="W104" s="42" t="s">
        <v>262</v>
      </c>
      <c r="X104" s="50"/>
      <c r="Y104" s="51"/>
      <c r="Z104" s="46"/>
      <c r="AA104" s="42" t="s">
        <v>3671</v>
      </c>
      <c r="AB104" s="34" t="s">
        <v>2474</v>
      </c>
      <c r="AC104" s="46"/>
      <c r="AD104" s="42" t="s">
        <v>2473</v>
      </c>
      <c r="AE104" s="46"/>
      <c r="AF104" s="46"/>
      <c r="AG104" s="46"/>
      <c r="AH104" s="46"/>
      <c r="AI104" s="42" t="s">
        <v>3307</v>
      </c>
      <c r="AJ104" s="42" t="s">
        <v>3670</v>
      </c>
      <c r="AK104" s="42" t="s">
        <v>3461</v>
      </c>
      <c r="AL104" s="42" t="s">
        <v>3695</v>
      </c>
      <c r="AM104" s="42" t="s">
        <v>3304</v>
      </c>
      <c r="AN104" s="42" t="s">
        <v>3694</v>
      </c>
    </row>
    <row r="105" spans="1:40">
      <c r="A105" s="43"/>
      <c r="B105" s="43"/>
      <c r="C105" s="43"/>
      <c r="D105" s="33"/>
      <c r="E105" s="43"/>
      <c r="F105" s="43"/>
      <c r="G105" s="43"/>
      <c r="H105" s="47"/>
      <c r="I105" s="43"/>
      <c r="J105" s="43"/>
      <c r="K105" s="43"/>
      <c r="L105" s="43"/>
      <c r="M105" s="43"/>
      <c r="N105" s="43"/>
      <c r="O105" s="43"/>
      <c r="P105" s="43"/>
      <c r="Q105" s="43"/>
      <c r="R105" s="43"/>
      <c r="S105" s="47"/>
      <c r="T105" s="43"/>
      <c r="U105" s="43"/>
      <c r="V105" s="43"/>
      <c r="W105" s="43"/>
      <c r="X105" s="52"/>
      <c r="Y105" s="53"/>
      <c r="Z105" s="47"/>
      <c r="AA105" s="43"/>
      <c r="AB105" s="33"/>
      <c r="AC105" s="47"/>
      <c r="AD105" s="43"/>
      <c r="AE105" s="47"/>
      <c r="AF105" s="47"/>
      <c r="AG105" s="47"/>
      <c r="AH105" s="47"/>
      <c r="AI105" s="43"/>
      <c r="AJ105" s="43"/>
      <c r="AK105" s="43"/>
      <c r="AL105" s="43"/>
      <c r="AM105" s="43"/>
      <c r="AN105" s="43"/>
    </row>
    <row r="106" spans="1:40">
      <c r="A106" s="44"/>
      <c r="B106" s="44"/>
      <c r="C106" s="44"/>
      <c r="D106" s="32"/>
      <c r="E106" s="44"/>
      <c r="F106" s="44"/>
      <c r="G106" s="44"/>
      <c r="H106" s="48"/>
      <c r="I106" s="44"/>
      <c r="J106" s="44"/>
      <c r="K106" s="44"/>
      <c r="L106" s="44"/>
      <c r="M106" s="44"/>
      <c r="N106" s="44"/>
      <c r="O106" s="44"/>
      <c r="P106" s="44"/>
      <c r="Q106" s="44"/>
      <c r="R106" s="44"/>
      <c r="S106" s="48"/>
      <c r="T106" s="44"/>
      <c r="U106" s="44"/>
      <c r="V106" s="44"/>
      <c r="W106" s="44"/>
      <c r="X106" s="54"/>
      <c r="Y106" s="55"/>
      <c r="Z106" s="48"/>
      <c r="AA106" s="44"/>
      <c r="AB106" s="32"/>
      <c r="AC106" s="48"/>
      <c r="AD106" s="44"/>
      <c r="AE106" s="48"/>
      <c r="AF106" s="48"/>
      <c r="AG106" s="48"/>
      <c r="AH106" s="48"/>
      <c r="AI106" s="44"/>
      <c r="AJ106" s="44"/>
      <c r="AK106" s="44"/>
      <c r="AL106" s="44"/>
      <c r="AM106" s="44"/>
      <c r="AN106" s="44"/>
    </row>
    <row r="107" spans="1:40">
      <c r="A107" s="42" t="s">
        <v>3678</v>
      </c>
      <c r="B107" s="42"/>
      <c r="C107" s="42"/>
      <c r="D107" s="34" t="s">
        <v>3677</v>
      </c>
      <c r="E107" s="42" t="s">
        <v>2474</v>
      </c>
      <c r="F107" s="42" t="s">
        <v>3676</v>
      </c>
      <c r="G107" s="42" t="s">
        <v>2474</v>
      </c>
      <c r="H107" s="46"/>
      <c r="I107" s="42" t="s">
        <v>3307</v>
      </c>
      <c r="J107" s="42" t="s">
        <v>3676</v>
      </c>
      <c r="K107" s="42" t="s">
        <v>3675</v>
      </c>
      <c r="L107" s="42" t="s">
        <v>3572</v>
      </c>
      <c r="M107" s="42" t="s">
        <v>3674</v>
      </c>
      <c r="N107" s="42" t="s">
        <v>2515</v>
      </c>
      <c r="O107" s="42" t="s">
        <v>3673</v>
      </c>
      <c r="P107" s="42" t="s">
        <v>3693</v>
      </c>
      <c r="Q107" s="42" t="s">
        <v>2490</v>
      </c>
      <c r="R107" s="42" t="s">
        <v>3627</v>
      </c>
      <c r="S107" s="46"/>
      <c r="T107" s="42" t="s">
        <v>2474</v>
      </c>
      <c r="U107" s="42" t="s">
        <v>2474</v>
      </c>
      <c r="V107" s="42" t="s">
        <v>2474</v>
      </c>
      <c r="W107" s="42" t="s">
        <v>262</v>
      </c>
      <c r="X107" s="50"/>
      <c r="Y107" s="51"/>
      <c r="Z107" s="46"/>
      <c r="AA107" s="42" t="s">
        <v>3671</v>
      </c>
      <c r="AB107" s="34" t="s">
        <v>2474</v>
      </c>
      <c r="AC107" s="46"/>
      <c r="AD107" s="42" t="s">
        <v>2473</v>
      </c>
      <c r="AE107" s="46"/>
      <c r="AF107" s="46"/>
      <c r="AG107" s="46"/>
      <c r="AH107" s="46"/>
      <c r="AI107" s="42" t="s">
        <v>3307</v>
      </c>
      <c r="AJ107" s="42" t="s">
        <v>3670</v>
      </c>
      <c r="AK107" s="42" t="s">
        <v>3461</v>
      </c>
      <c r="AL107" s="42" t="s">
        <v>3692</v>
      </c>
      <c r="AM107" s="42" t="s">
        <v>3304</v>
      </c>
      <c r="AN107" s="42" t="s">
        <v>3691</v>
      </c>
    </row>
    <row r="108" spans="1:40">
      <c r="A108" s="43"/>
      <c r="B108" s="43"/>
      <c r="C108" s="43"/>
      <c r="D108" s="33"/>
      <c r="E108" s="43"/>
      <c r="F108" s="43"/>
      <c r="G108" s="43"/>
      <c r="H108" s="47"/>
      <c r="I108" s="43"/>
      <c r="J108" s="43"/>
      <c r="K108" s="43"/>
      <c r="L108" s="43"/>
      <c r="M108" s="43"/>
      <c r="N108" s="43"/>
      <c r="O108" s="43"/>
      <c r="P108" s="43"/>
      <c r="Q108" s="43"/>
      <c r="R108" s="43"/>
      <c r="S108" s="47"/>
      <c r="T108" s="43"/>
      <c r="U108" s="43"/>
      <c r="V108" s="43"/>
      <c r="W108" s="43"/>
      <c r="X108" s="52"/>
      <c r="Y108" s="53"/>
      <c r="Z108" s="47"/>
      <c r="AA108" s="43"/>
      <c r="AB108" s="33"/>
      <c r="AC108" s="47"/>
      <c r="AD108" s="43"/>
      <c r="AE108" s="47"/>
      <c r="AF108" s="47"/>
      <c r="AG108" s="47"/>
      <c r="AH108" s="47"/>
      <c r="AI108" s="43"/>
      <c r="AJ108" s="43"/>
      <c r="AK108" s="43"/>
      <c r="AL108" s="43"/>
      <c r="AM108" s="43"/>
      <c r="AN108" s="43"/>
    </row>
    <row r="109" spans="1:40">
      <c r="A109" s="44"/>
      <c r="B109" s="44"/>
      <c r="C109" s="44"/>
      <c r="D109" s="32"/>
      <c r="E109" s="44"/>
      <c r="F109" s="44"/>
      <c r="G109" s="44"/>
      <c r="H109" s="48"/>
      <c r="I109" s="44"/>
      <c r="J109" s="44"/>
      <c r="K109" s="44"/>
      <c r="L109" s="44"/>
      <c r="M109" s="44"/>
      <c r="N109" s="44"/>
      <c r="O109" s="44"/>
      <c r="P109" s="44"/>
      <c r="Q109" s="44"/>
      <c r="R109" s="44"/>
      <c r="S109" s="48"/>
      <c r="T109" s="44"/>
      <c r="U109" s="44"/>
      <c r="V109" s="44"/>
      <c r="W109" s="44"/>
      <c r="X109" s="54"/>
      <c r="Y109" s="55"/>
      <c r="Z109" s="48"/>
      <c r="AA109" s="44"/>
      <c r="AB109" s="32"/>
      <c r="AC109" s="48"/>
      <c r="AD109" s="44"/>
      <c r="AE109" s="48"/>
      <c r="AF109" s="48"/>
      <c r="AG109" s="48"/>
      <c r="AH109" s="48"/>
      <c r="AI109" s="44"/>
      <c r="AJ109" s="44"/>
      <c r="AK109" s="44"/>
      <c r="AL109" s="44"/>
      <c r="AM109" s="44"/>
      <c r="AN109" s="44"/>
    </row>
    <row r="110" spans="1:40">
      <c r="A110" s="42" t="s">
        <v>3678</v>
      </c>
      <c r="B110" s="42"/>
      <c r="C110" s="42"/>
      <c r="D110" s="34" t="s">
        <v>3677</v>
      </c>
      <c r="E110" s="42" t="s">
        <v>2474</v>
      </c>
      <c r="F110" s="42" t="s">
        <v>3690</v>
      </c>
      <c r="G110" s="42" t="s">
        <v>2474</v>
      </c>
      <c r="H110" s="46"/>
      <c r="I110" s="42" t="s">
        <v>3307</v>
      </c>
      <c r="J110" s="42" t="s">
        <v>3676</v>
      </c>
      <c r="K110" s="42" t="s">
        <v>3675</v>
      </c>
      <c r="L110" s="42" t="s">
        <v>3572</v>
      </c>
      <c r="M110" s="42" t="s">
        <v>3674</v>
      </c>
      <c r="N110" s="42" t="s">
        <v>2515</v>
      </c>
      <c r="O110" s="42" t="s">
        <v>3673</v>
      </c>
      <c r="P110" s="42" t="s">
        <v>3689</v>
      </c>
      <c r="Q110" s="42" t="s">
        <v>2476</v>
      </c>
      <c r="R110" s="42" t="s">
        <v>2475</v>
      </c>
      <c r="S110" s="46"/>
      <c r="T110" s="42" t="s">
        <v>2474</v>
      </c>
      <c r="U110" s="42" t="s">
        <v>2474</v>
      </c>
      <c r="V110" s="42" t="s">
        <v>2474</v>
      </c>
      <c r="W110" s="42" t="s">
        <v>519</v>
      </c>
      <c r="X110" s="50"/>
      <c r="Y110" s="51"/>
      <c r="Z110" s="46"/>
      <c r="AA110" s="42" t="s">
        <v>2474</v>
      </c>
      <c r="AB110" s="34" t="s">
        <v>2474</v>
      </c>
      <c r="AC110" s="46"/>
      <c r="AD110" s="42" t="s">
        <v>2473</v>
      </c>
      <c r="AE110" s="46"/>
      <c r="AF110" s="46"/>
      <c r="AG110" s="46"/>
      <c r="AH110" s="46"/>
      <c r="AI110" s="42" t="s">
        <v>3307</v>
      </c>
      <c r="AJ110" s="42" t="s">
        <v>3688</v>
      </c>
      <c r="AK110" s="42" t="s">
        <v>3304</v>
      </c>
      <c r="AL110" s="42" t="s">
        <v>3687</v>
      </c>
      <c r="AM110" s="42" t="s">
        <v>3326</v>
      </c>
      <c r="AN110" s="42" t="s">
        <v>3686</v>
      </c>
    </row>
    <row r="111" spans="1:40">
      <c r="A111" s="43"/>
      <c r="B111" s="43"/>
      <c r="C111" s="43"/>
      <c r="D111" s="33"/>
      <c r="E111" s="43"/>
      <c r="F111" s="43"/>
      <c r="G111" s="43"/>
      <c r="H111" s="47"/>
      <c r="I111" s="43"/>
      <c r="J111" s="43"/>
      <c r="K111" s="43"/>
      <c r="L111" s="43"/>
      <c r="M111" s="43"/>
      <c r="N111" s="43"/>
      <c r="O111" s="43"/>
      <c r="P111" s="43"/>
      <c r="Q111" s="43"/>
      <c r="R111" s="43"/>
      <c r="S111" s="47"/>
      <c r="T111" s="43"/>
      <c r="U111" s="43"/>
      <c r="V111" s="43"/>
      <c r="W111" s="43"/>
      <c r="X111" s="52"/>
      <c r="Y111" s="53"/>
      <c r="Z111" s="47"/>
      <c r="AA111" s="43"/>
      <c r="AB111" s="33"/>
      <c r="AC111" s="47"/>
      <c r="AD111" s="43"/>
      <c r="AE111" s="47"/>
      <c r="AF111" s="47"/>
      <c r="AG111" s="47"/>
      <c r="AH111" s="47"/>
      <c r="AI111" s="43"/>
      <c r="AJ111" s="43"/>
      <c r="AK111" s="43"/>
      <c r="AL111" s="43"/>
      <c r="AM111" s="43"/>
      <c r="AN111" s="43"/>
    </row>
    <row r="112" spans="1:40">
      <c r="A112" s="44"/>
      <c r="B112" s="44"/>
      <c r="C112" s="44"/>
      <c r="D112" s="32"/>
      <c r="E112" s="44"/>
      <c r="F112" s="44"/>
      <c r="G112" s="44"/>
      <c r="H112" s="48"/>
      <c r="I112" s="44"/>
      <c r="J112" s="44"/>
      <c r="K112" s="44"/>
      <c r="L112" s="44"/>
      <c r="M112" s="44"/>
      <c r="N112" s="44"/>
      <c r="O112" s="44"/>
      <c r="P112" s="44"/>
      <c r="Q112" s="44"/>
      <c r="R112" s="44"/>
      <c r="S112" s="48"/>
      <c r="T112" s="44"/>
      <c r="U112" s="44"/>
      <c r="V112" s="44"/>
      <c r="W112" s="44"/>
      <c r="X112" s="54"/>
      <c r="Y112" s="55"/>
      <c r="Z112" s="48"/>
      <c r="AA112" s="44"/>
      <c r="AB112" s="32"/>
      <c r="AC112" s="48"/>
      <c r="AD112" s="44"/>
      <c r="AE112" s="48"/>
      <c r="AF112" s="48"/>
      <c r="AG112" s="48"/>
      <c r="AH112" s="48"/>
      <c r="AI112" s="44"/>
      <c r="AJ112" s="44"/>
      <c r="AK112" s="44"/>
      <c r="AL112" s="44"/>
      <c r="AM112" s="44"/>
      <c r="AN112" s="44"/>
    </row>
    <row r="113" spans="1:40">
      <c r="A113" s="42" t="s">
        <v>3678</v>
      </c>
      <c r="B113" s="42"/>
      <c r="C113" s="42"/>
      <c r="D113" s="34" t="s">
        <v>3677</v>
      </c>
      <c r="E113" s="42" t="s">
        <v>2474</v>
      </c>
      <c r="F113" s="42" t="s">
        <v>3676</v>
      </c>
      <c r="G113" s="42" t="s">
        <v>2474</v>
      </c>
      <c r="H113" s="46"/>
      <c r="I113" s="42" t="s">
        <v>3307</v>
      </c>
      <c r="J113" s="42" t="s">
        <v>3676</v>
      </c>
      <c r="K113" s="42" t="s">
        <v>3675</v>
      </c>
      <c r="L113" s="42" t="s">
        <v>3572</v>
      </c>
      <c r="M113" s="42" t="s">
        <v>3674</v>
      </c>
      <c r="N113" s="42" t="s">
        <v>2515</v>
      </c>
      <c r="O113" s="42" t="s">
        <v>3673</v>
      </c>
      <c r="P113" s="42" t="s">
        <v>3685</v>
      </c>
      <c r="Q113" s="42" t="s">
        <v>2476</v>
      </c>
      <c r="R113" s="42" t="s">
        <v>3627</v>
      </c>
      <c r="S113" s="46"/>
      <c r="T113" s="42" t="s">
        <v>2474</v>
      </c>
      <c r="U113" s="42" t="s">
        <v>2474</v>
      </c>
      <c r="V113" s="42" t="s">
        <v>2474</v>
      </c>
      <c r="W113" s="42" t="s">
        <v>519</v>
      </c>
      <c r="X113" s="50"/>
      <c r="Y113" s="51"/>
      <c r="Z113" s="46"/>
      <c r="AA113" s="42" t="s">
        <v>3684</v>
      </c>
      <c r="AB113" s="34" t="s">
        <v>2474</v>
      </c>
      <c r="AC113" s="46"/>
      <c r="AD113" s="42" t="s">
        <v>2473</v>
      </c>
      <c r="AE113" s="46"/>
      <c r="AF113" s="46"/>
      <c r="AG113" s="46"/>
      <c r="AH113" s="46"/>
      <c r="AI113" s="42" t="s">
        <v>3307</v>
      </c>
      <c r="AJ113" s="42" t="s">
        <v>3670</v>
      </c>
      <c r="AK113" s="42" t="s">
        <v>3304</v>
      </c>
      <c r="AL113" s="42" t="s">
        <v>3683</v>
      </c>
      <c r="AM113" s="42" t="s">
        <v>3326</v>
      </c>
      <c r="AN113" s="42" t="s">
        <v>3682</v>
      </c>
    </row>
    <row r="114" spans="1:40">
      <c r="A114" s="43"/>
      <c r="B114" s="43"/>
      <c r="C114" s="43"/>
      <c r="D114" s="33"/>
      <c r="E114" s="43"/>
      <c r="F114" s="43"/>
      <c r="G114" s="43"/>
      <c r="H114" s="47"/>
      <c r="I114" s="43"/>
      <c r="J114" s="43"/>
      <c r="K114" s="43"/>
      <c r="L114" s="43"/>
      <c r="M114" s="43"/>
      <c r="N114" s="43"/>
      <c r="O114" s="43"/>
      <c r="P114" s="43"/>
      <c r="Q114" s="43"/>
      <c r="R114" s="43"/>
      <c r="S114" s="47"/>
      <c r="T114" s="43"/>
      <c r="U114" s="43"/>
      <c r="V114" s="43"/>
      <c r="W114" s="43"/>
      <c r="X114" s="52"/>
      <c r="Y114" s="53"/>
      <c r="Z114" s="47"/>
      <c r="AA114" s="43"/>
      <c r="AB114" s="33"/>
      <c r="AC114" s="47"/>
      <c r="AD114" s="43"/>
      <c r="AE114" s="47"/>
      <c r="AF114" s="47"/>
      <c r="AG114" s="47"/>
      <c r="AH114" s="47"/>
      <c r="AI114" s="43"/>
      <c r="AJ114" s="43"/>
      <c r="AK114" s="43"/>
      <c r="AL114" s="43"/>
      <c r="AM114" s="43"/>
      <c r="AN114" s="43"/>
    </row>
    <row r="115" spans="1:40">
      <c r="A115" s="44"/>
      <c r="B115" s="44"/>
      <c r="C115" s="44"/>
      <c r="D115" s="32"/>
      <c r="E115" s="44"/>
      <c r="F115" s="44"/>
      <c r="G115" s="44"/>
      <c r="H115" s="48"/>
      <c r="I115" s="44"/>
      <c r="J115" s="44"/>
      <c r="K115" s="44"/>
      <c r="L115" s="44"/>
      <c r="M115" s="44"/>
      <c r="N115" s="44"/>
      <c r="O115" s="44"/>
      <c r="P115" s="44"/>
      <c r="Q115" s="44"/>
      <c r="R115" s="44"/>
      <c r="S115" s="48"/>
      <c r="T115" s="44"/>
      <c r="U115" s="44"/>
      <c r="V115" s="44"/>
      <c r="W115" s="44"/>
      <c r="X115" s="54"/>
      <c r="Y115" s="55"/>
      <c r="Z115" s="48"/>
      <c r="AA115" s="44"/>
      <c r="AB115" s="32"/>
      <c r="AC115" s="48"/>
      <c r="AD115" s="44"/>
      <c r="AE115" s="48"/>
      <c r="AF115" s="48"/>
      <c r="AG115" s="48"/>
      <c r="AH115" s="48"/>
      <c r="AI115" s="44"/>
      <c r="AJ115" s="44"/>
      <c r="AK115" s="44"/>
      <c r="AL115" s="44"/>
      <c r="AM115" s="44"/>
      <c r="AN115" s="44"/>
    </row>
    <row r="116" spans="1:40">
      <c r="A116" s="42" t="s">
        <v>3678</v>
      </c>
      <c r="B116" s="42"/>
      <c r="C116" s="42"/>
      <c r="D116" s="34" t="s">
        <v>3677</v>
      </c>
      <c r="E116" s="42" t="s">
        <v>2474</v>
      </c>
      <c r="F116" s="42" t="s">
        <v>3676</v>
      </c>
      <c r="G116" s="42" t="s">
        <v>2474</v>
      </c>
      <c r="H116" s="46"/>
      <c r="I116" s="42" t="s">
        <v>3307</v>
      </c>
      <c r="J116" s="42" t="s">
        <v>3676</v>
      </c>
      <c r="K116" s="42" t="s">
        <v>3675</v>
      </c>
      <c r="L116" s="42" t="s">
        <v>3572</v>
      </c>
      <c r="M116" s="42" t="s">
        <v>3674</v>
      </c>
      <c r="N116" s="42" t="s">
        <v>2515</v>
      </c>
      <c r="O116" s="42" t="s">
        <v>3673</v>
      </c>
      <c r="P116" s="42" t="s">
        <v>3681</v>
      </c>
      <c r="Q116" s="42" t="s">
        <v>3068</v>
      </c>
      <c r="R116" s="42" t="s">
        <v>3627</v>
      </c>
      <c r="S116" s="46"/>
      <c r="T116" s="42" t="s">
        <v>2474</v>
      </c>
      <c r="U116" s="42" t="s">
        <v>2474</v>
      </c>
      <c r="V116" s="42" t="s">
        <v>2474</v>
      </c>
      <c r="W116" s="42" t="s">
        <v>262</v>
      </c>
      <c r="X116" s="50"/>
      <c r="Y116" s="51"/>
      <c r="Z116" s="46"/>
      <c r="AA116" s="42" t="s">
        <v>3671</v>
      </c>
      <c r="AB116" s="34" t="s">
        <v>2474</v>
      </c>
      <c r="AC116" s="46"/>
      <c r="AD116" s="42" t="s">
        <v>2473</v>
      </c>
      <c r="AE116" s="46"/>
      <c r="AF116" s="46"/>
      <c r="AG116" s="46"/>
      <c r="AH116" s="46"/>
      <c r="AI116" s="42" t="s">
        <v>3307</v>
      </c>
      <c r="AJ116" s="42" t="s">
        <v>3670</v>
      </c>
      <c r="AK116" s="42" t="s">
        <v>3461</v>
      </c>
      <c r="AL116" s="42" t="s">
        <v>3680</v>
      </c>
      <c r="AM116" s="42" t="s">
        <v>3304</v>
      </c>
      <c r="AN116" s="42" t="s">
        <v>3679</v>
      </c>
    </row>
    <row r="117" spans="1:40">
      <c r="A117" s="43"/>
      <c r="B117" s="43"/>
      <c r="C117" s="43"/>
      <c r="D117" s="33"/>
      <c r="E117" s="43"/>
      <c r="F117" s="43"/>
      <c r="G117" s="43"/>
      <c r="H117" s="47"/>
      <c r="I117" s="43"/>
      <c r="J117" s="43"/>
      <c r="K117" s="43"/>
      <c r="L117" s="43"/>
      <c r="M117" s="43"/>
      <c r="N117" s="43"/>
      <c r="O117" s="43"/>
      <c r="P117" s="43"/>
      <c r="Q117" s="43"/>
      <c r="R117" s="43"/>
      <c r="S117" s="47"/>
      <c r="T117" s="43"/>
      <c r="U117" s="43"/>
      <c r="V117" s="43"/>
      <c r="W117" s="43"/>
      <c r="X117" s="52"/>
      <c r="Y117" s="53"/>
      <c r="Z117" s="47"/>
      <c r="AA117" s="43"/>
      <c r="AB117" s="33"/>
      <c r="AC117" s="47"/>
      <c r="AD117" s="43"/>
      <c r="AE117" s="47"/>
      <c r="AF117" s="47"/>
      <c r="AG117" s="47"/>
      <c r="AH117" s="47"/>
      <c r="AI117" s="43"/>
      <c r="AJ117" s="43"/>
      <c r="AK117" s="43"/>
      <c r="AL117" s="43"/>
      <c r="AM117" s="43"/>
      <c r="AN117" s="43"/>
    </row>
    <row r="118" spans="1:40">
      <c r="A118" s="44"/>
      <c r="B118" s="44"/>
      <c r="C118" s="44"/>
      <c r="D118" s="32"/>
      <c r="E118" s="44"/>
      <c r="F118" s="44"/>
      <c r="G118" s="44"/>
      <c r="H118" s="48"/>
      <c r="I118" s="44"/>
      <c r="J118" s="44"/>
      <c r="K118" s="44"/>
      <c r="L118" s="44"/>
      <c r="M118" s="44"/>
      <c r="N118" s="44"/>
      <c r="O118" s="44"/>
      <c r="P118" s="44"/>
      <c r="Q118" s="44"/>
      <c r="R118" s="44"/>
      <c r="S118" s="48"/>
      <c r="T118" s="44"/>
      <c r="U118" s="44"/>
      <c r="V118" s="44"/>
      <c r="W118" s="44"/>
      <c r="X118" s="54"/>
      <c r="Y118" s="55"/>
      <c r="Z118" s="48"/>
      <c r="AA118" s="44"/>
      <c r="AB118" s="32"/>
      <c r="AC118" s="48"/>
      <c r="AD118" s="44"/>
      <c r="AE118" s="48"/>
      <c r="AF118" s="48"/>
      <c r="AG118" s="48"/>
      <c r="AH118" s="48"/>
      <c r="AI118" s="44"/>
      <c r="AJ118" s="44"/>
      <c r="AK118" s="44"/>
      <c r="AL118" s="44"/>
      <c r="AM118" s="44"/>
      <c r="AN118" s="44"/>
    </row>
    <row r="119" spans="1:40">
      <c r="A119" s="42" t="s">
        <v>3678</v>
      </c>
      <c r="B119" s="42"/>
      <c r="C119" s="42"/>
      <c r="D119" s="34" t="s">
        <v>3677</v>
      </c>
      <c r="E119" s="42" t="s">
        <v>2474</v>
      </c>
      <c r="F119" s="42" t="s">
        <v>3676</v>
      </c>
      <c r="G119" s="42" t="s">
        <v>2474</v>
      </c>
      <c r="H119" s="46"/>
      <c r="I119" s="42" t="s">
        <v>3307</v>
      </c>
      <c r="J119" s="42" t="s">
        <v>3676</v>
      </c>
      <c r="K119" s="42" t="s">
        <v>3675</v>
      </c>
      <c r="L119" s="42" t="s">
        <v>3572</v>
      </c>
      <c r="M119" s="42" t="s">
        <v>3674</v>
      </c>
      <c r="N119" s="42" t="s">
        <v>2515</v>
      </c>
      <c r="O119" s="42" t="s">
        <v>3673</v>
      </c>
      <c r="P119" s="42" t="s">
        <v>3672</v>
      </c>
      <c r="Q119" s="42" t="s">
        <v>3079</v>
      </c>
      <c r="R119" s="42" t="s">
        <v>3627</v>
      </c>
      <c r="S119" s="46"/>
      <c r="T119" s="42" t="s">
        <v>2474</v>
      </c>
      <c r="U119" s="42" t="s">
        <v>2474</v>
      </c>
      <c r="V119" s="42" t="s">
        <v>2474</v>
      </c>
      <c r="W119" s="42" t="s">
        <v>262</v>
      </c>
      <c r="X119" s="50"/>
      <c r="Y119" s="51"/>
      <c r="Z119" s="46"/>
      <c r="AA119" s="42" t="s">
        <v>3671</v>
      </c>
      <c r="AB119" s="34" t="s">
        <v>2474</v>
      </c>
      <c r="AC119" s="46"/>
      <c r="AD119" s="42" t="s">
        <v>2473</v>
      </c>
      <c r="AE119" s="46"/>
      <c r="AF119" s="46"/>
      <c r="AG119" s="46"/>
      <c r="AH119" s="46"/>
      <c r="AI119" s="42" t="s">
        <v>3307</v>
      </c>
      <c r="AJ119" s="42" t="s">
        <v>3670</v>
      </c>
      <c r="AK119" s="42" t="s">
        <v>3304</v>
      </c>
      <c r="AL119" s="42" t="s">
        <v>3669</v>
      </c>
      <c r="AM119" s="42" t="s">
        <v>3326</v>
      </c>
      <c r="AN119" s="42" t="s">
        <v>3668</v>
      </c>
    </row>
    <row r="120" spans="1:40">
      <c r="A120" s="43"/>
      <c r="B120" s="43"/>
      <c r="C120" s="43"/>
      <c r="D120" s="33"/>
      <c r="E120" s="43"/>
      <c r="F120" s="43"/>
      <c r="G120" s="43"/>
      <c r="H120" s="47"/>
      <c r="I120" s="43"/>
      <c r="J120" s="43"/>
      <c r="K120" s="43"/>
      <c r="L120" s="43"/>
      <c r="M120" s="43"/>
      <c r="N120" s="43"/>
      <c r="O120" s="43"/>
      <c r="P120" s="43"/>
      <c r="Q120" s="43"/>
      <c r="R120" s="43"/>
      <c r="S120" s="47"/>
      <c r="T120" s="43"/>
      <c r="U120" s="43"/>
      <c r="V120" s="43"/>
      <c r="W120" s="43"/>
      <c r="X120" s="52"/>
      <c r="Y120" s="53"/>
      <c r="Z120" s="47"/>
      <c r="AA120" s="43"/>
      <c r="AB120" s="33"/>
      <c r="AC120" s="47"/>
      <c r="AD120" s="43"/>
      <c r="AE120" s="47"/>
      <c r="AF120" s="47"/>
      <c r="AG120" s="47"/>
      <c r="AH120" s="47"/>
      <c r="AI120" s="43"/>
      <c r="AJ120" s="43"/>
      <c r="AK120" s="43"/>
      <c r="AL120" s="43"/>
      <c r="AM120" s="43"/>
      <c r="AN120" s="43"/>
    </row>
    <row r="121" spans="1:40">
      <c r="A121" s="44"/>
      <c r="B121" s="44"/>
      <c r="C121" s="44"/>
      <c r="D121" s="32"/>
      <c r="E121" s="44"/>
      <c r="F121" s="44"/>
      <c r="G121" s="44"/>
      <c r="H121" s="48"/>
      <c r="I121" s="44"/>
      <c r="J121" s="44"/>
      <c r="K121" s="44"/>
      <c r="L121" s="44"/>
      <c r="M121" s="44"/>
      <c r="N121" s="44"/>
      <c r="O121" s="44"/>
      <c r="P121" s="44"/>
      <c r="Q121" s="44"/>
      <c r="R121" s="44"/>
      <c r="S121" s="48"/>
      <c r="T121" s="44"/>
      <c r="U121" s="44"/>
      <c r="V121" s="44"/>
      <c r="W121" s="44"/>
      <c r="X121" s="54"/>
      <c r="Y121" s="55"/>
      <c r="Z121" s="48"/>
      <c r="AA121" s="44"/>
      <c r="AB121" s="32"/>
      <c r="AC121" s="48"/>
      <c r="AD121" s="44"/>
      <c r="AE121" s="48"/>
      <c r="AF121" s="48"/>
      <c r="AG121" s="48"/>
      <c r="AH121" s="48"/>
      <c r="AI121" s="44"/>
      <c r="AJ121" s="44"/>
      <c r="AK121" s="44"/>
      <c r="AL121" s="44"/>
      <c r="AM121" s="44"/>
      <c r="AN121" s="44"/>
    </row>
    <row r="122" spans="1:40">
      <c r="A122" s="42" t="s">
        <v>3667</v>
      </c>
      <c r="B122" s="42"/>
      <c r="C122" s="42"/>
      <c r="D122" s="34" t="s">
        <v>3666</v>
      </c>
      <c r="E122" s="42" t="s">
        <v>2474</v>
      </c>
      <c r="F122" s="42" t="s">
        <v>3665</v>
      </c>
      <c r="G122" s="42" t="s">
        <v>2474</v>
      </c>
      <c r="H122" s="46"/>
      <c r="I122" s="42" t="s">
        <v>3307</v>
      </c>
      <c r="J122" s="42" t="s">
        <v>3664</v>
      </c>
      <c r="K122" s="42" t="s">
        <v>3136</v>
      </c>
      <c r="L122" s="42" t="s">
        <v>3663</v>
      </c>
      <c r="M122" s="42" t="s">
        <v>2551</v>
      </c>
      <c r="N122" s="42" t="s">
        <v>2515</v>
      </c>
      <c r="O122" s="42" t="s">
        <v>3662</v>
      </c>
      <c r="P122" s="42" t="s">
        <v>3661</v>
      </c>
      <c r="Q122" s="42" t="s">
        <v>2476</v>
      </c>
      <c r="R122" s="42" t="s">
        <v>2475</v>
      </c>
      <c r="S122" s="46"/>
      <c r="T122" s="42" t="s">
        <v>2474</v>
      </c>
      <c r="U122" s="42" t="s">
        <v>2474</v>
      </c>
      <c r="V122" s="42" t="s">
        <v>2474</v>
      </c>
      <c r="W122" s="42" t="s">
        <v>506</v>
      </c>
      <c r="X122" s="50"/>
      <c r="Y122" s="51"/>
      <c r="Z122" s="46"/>
      <c r="AA122" s="42" t="s">
        <v>2474</v>
      </c>
      <c r="AB122" s="34" t="s">
        <v>2474</v>
      </c>
      <c r="AC122" s="46"/>
      <c r="AD122" s="42" t="s">
        <v>2473</v>
      </c>
      <c r="AE122" s="46"/>
      <c r="AF122" s="46"/>
      <c r="AG122" s="46"/>
      <c r="AH122" s="46"/>
      <c r="AI122" s="42" t="s">
        <v>3307</v>
      </c>
      <c r="AJ122" s="42" t="s">
        <v>3660</v>
      </c>
      <c r="AK122" s="42" t="s">
        <v>3339</v>
      </c>
      <c r="AL122" s="42" t="s">
        <v>3659</v>
      </c>
      <c r="AM122" s="42" t="s">
        <v>3304</v>
      </c>
      <c r="AN122" s="42" t="s">
        <v>3658</v>
      </c>
    </row>
    <row r="123" spans="1:40">
      <c r="A123" s="43"/>
      <c r="B123" s="43"/>
      <c r="C123" s="43"/>
      <c r="D123" s="33"/>
      <c r="E123" s="43"/>
      <c r="F123" s="43"/>
      <c r="G123" s="43"/>
      <c r="H123" s="47"/>
      <c r="I123" s="43"/>
      <c r="J123" s="43"/>
      <c r="K123" s="43"/>
      <c r="L123" s="43"/>
      <c r="M123" s="43"/>
      <c r="N123" s="43"/>
      <c r="O123" s="43"/>
      <c r="P123" s="43"/>
      <c r="Q123" s="43"/>
      <c r="R123" s="43"/>
      <c r="S123" s="47"/>
      <c r="T123" s="43"/>
      <c r="U123" s="43"/>
      <c r="V123" s="43"/>
      <c r="W123" s="43"/>
      <c r="X123" s="52"/>
      <c r="Y123" s="53"/>
      <c r="Z123" s="47"/>
      <c r="AA123" s="43"/>
      <c r="AB123" s="33"/>
      <c r="AC123" s="47"/>
      <c r="AD123" s="43"/>
      <c r="AE123" s="47"/>
      <c r="AF123" s="47"/>
      <c r="AG123" s="47"/>
      <c r="AH123" s="47"/>
      <c r="AI123" s="43"/>
      <c r="AJ123" s="43"/>
      <c r="AK123" s="43"/>
      <c r="AL123" s="43"/>
      <c r="AM123" s="43"/>
      <c r="AN123" s="43"/>
    </row>
    <row r="124" spans="1:40">
      <c r="A124" s="44"/>
      <c r="B124" s="44"/>
      <c r="C124" s="44"/>
      <c r="D124" s="32"/>
      <c r="E124" s="44"/>
      <c r="F124" s="44"/>
      <c r="G124" s="44"/>
      <c r="H124" s="48"/>
      <c r="I124" s="44"/>
      <c r="J124" s="44"/>
      <c r="K124" s="44"/>
      <c r="L124" s="44"/>
      <c r="M124" s="44"/>
      <c r="N124" s="44"/>
      <c r="O124" s="44"/>
      <c r="P124" s="44"/>
      <c r="Q124" s="44"/>
      <c r="R124" s="44"/>
      <c r="S124" s="48"/>
      <c r="T124" s="44"/>
      <c r="U124" s="44"/>
      <c r="V124" s="44"/>
      <c r="W124" s="44"/>
      <c r="X124" s="54"/>
      <c r="Y124" s="55"/>
      <c r="Z124" s="48"/>
      <c r="AA124" s="44"/>
      <c r="AB124" s="32"/>
      <c r="AC124" s="48"/>
      <c r="AD124" s="44"/>
      <c r="AE124" s="48"/>
      <c r="AF124" s="48"/>
      <c r="AG124" s="48"/>
      <c r="AH124" s="48"/>
      <c r="AI124" s="44"/>
      <c r="AJ124" s="44"/>
      <c r="AK124" s="44"/>
      <c r="AL124" s="44"/>
      <c r="AM124" s="44"/>
      <c r="AN124" s="44"/>
    </row>
    <row r="125" spans="1:40">
      <c r="A125" s="42" t="s">
        <v>3657</v>
      </c>
      <c r="B125" s="42"/>
      <c r="C125" s="42"/>
      <c r="D125" s="34" t="s">
        <v>3656</v>
      </c>
      <c r="E125" s="42" t="s">
        <v>2474</v>
      </c>
      <c r="F125" s="42" t="s">
        <v>3655</v>
      </c>
      <c r="G125" s="42" t="s">
        <v>2474</v>
      </c>
      <c r="H125" s="46"/>
      <c r="I125" s="42" t="s">
        <v>3307</v>
      </c>
      <c r="J125" s="42" t="s">
        <v>3654</v>
      </c>
      <c r="K125" s="42" t="s">
        <v>2482</v>
      </c>
      <c r="L125" s="42" t="s">
        <v>2481</v>
      </c>
      <c r="M125" s="42" t="s">
        <v>2551</v>
      </c>
      <c r="N125" s="42" t="s">
        <v>2516</v>
      </c>
      <c r="O125" s="42" t="s">
        <v>3653</v>
      </c>
      <c r="P125" s="42" t="s">
        <v>3652</v>
      </c>
      <c r="Q125" s="42" t="s">
        <v>2476</v>
      </c>
      <c r="R125" s="42" t="s">
        <v>2475</v>
      </c>
      <c r="S125" s="46"/>
      <c r="T125" s="42" t="s">
        <v>2474</v>
      </c>
      <c r="U125" s="42" t="s">
        <v>2474</v>
      </c>
      <c r="V125" s="42" t="s">
        <v>2474</v>
      </c>
      <c r="W125" s="42" t="s">
        <v>94</v>
      </c>
      <c r="X125" s="50"/>
      <c r="Y125" s="51"/>
      <c r="Z125" s="46"/>
      <c r="AA125" s="42" t="s">
        <v>2474</v>
      </c>
      <c r="AB125" s="34" t="s">
        <v>2474</v>
      </c>
      <c r="AC125" s="46"/>
      <c r="AD125" s="42" t="s">
        <v>2473</v>
      </c>
      <c r="AE125" s="46"/>
      <c r="AF125" s="46"/>
      <c r="AG125" s="46"/>
      <c r="AH125" s="46"/>
      <c r="AI125" s="42" t="s">
        <v>3307</v>
      </c>
      <c r="AJ125" s="42" t="s">
        <v>3651</v>
      </c>
      <c r="AK125" s="42" t="s">
        <v>3328</v>
      </c>
      <c r="AL125" s="42" t="s">
        <v>3650</v>
      </c>
      <c r="AM125" s="42" t="s">
        <v>3339</v>
      </c>
      <c r="AN125" s="42" t="s">
        <v>3649</v>
      </c>
    </row>
    <row r="126" spans="1:40">
      <c r="A126" s="43"/>
      <c r="B126" s="43"/>
      <c r="C126" s="43"/>
      <c r="D126" s="33"/>
      <c r="E126" s="43"/>
      <c r="F126" s="43"/>
      <c r="G126" s="43"/>
      <c r="H126" s="47"/>
      <c r="I126" s="43"/>
      <c r="J126" s="43"/>
      <c r="K126" s="43"/>
      <c r="L126" s="43"/>
      <c r="M126" s="43"/>
      <c r="N126" s="43"/>
      <c r="O126" s="43"/>
      <c r="P126" s="43"/>
      <c r="Q126" s="43"/>
      <c r="R126" s="43"/>
      <c r="S126" s="47"/>
      <c r="T126" s="43"/>
      <c r="U126" s="43"/>
      <c r="V126" s="43"/>
      <c r="W126" s="43"/>
      <c r="X126" s="52"/>
      <c r="Y126" s="53"/>
      <c r="Z126" s="47"/>
      <c r="AA126" s="43"/>
      <c r="AB126" s="33"/>
      <c r="AC126" s="47"/>
      <c r="AD126" s="43"/>
      <c r="AE126" s="47"/>
      <c r="AF126" s="47"/>
      <c r="AG126" s="47"/>
      <c r="AH126" s="47"/>
      <c r="AI126" s="43"/>
      <c r="AJ126" s="43"/>
      <c r="AK126" s="43"/>
      <c r="AL126" s="43"/>
      <c r="AM126" s="43"/>
      <c r="AN126" s="43"/>
    </row>
    <row r="127" spans="1:40">
      <c r="A127" s="44"/>
      <c r="B127" s="44"/>
      <c r="C127" s="44"/>
      <c r="D127" s="32"/>
      <c r="E127" s="44"/>
      <c r="F127" s="44"/>
      <c r="G127" s="44"/>
      <c r="H127" s="48"/>
      <c r="I127" s="44"/>
      <c r="J127" s="44"/>
      <c r="K127" s="44"/>
      <c r="L127" s="44"/>
      <c r="M127" s="44"/>
      <c r="N127" s="44"/>
      <c r="O127" s="44"/>
      <c r="P127" s="44"/>
      <c r="Q127" s="44"/>
      <c r="R127" s="44"/>
      <c r="S127" s="48"/>
      <c r="T127" s="44"/>
      <c r="U127" s="44"/>
      <c r="V127" s="44"/>
      <c r="W127" s="44"/>
      <c r="X127" s="54"/>
      <c r="Y127" s="55"/>
      <c r="Z127" s="48"/>
      <c r="AA127" s="44"/>
      <c r="AB127" s="32"/>
      <c r="AC127" s="48"/>
      <c r="AD127" s="44"/>
      <c r="AE127" s="48"/>
      <c r="AF127" s="48"/>
      <c r="AG127" s="48"/>
      <c r="AH127" s="48"/>
      <c r="AI127" s="44"/>
      <c r="AJ127" s="44"/>
      <c r="AK127" s="44"/>
      <c r="AL127" s="44"/>
      <c r="AM127" s="44"/>
      <c r="AN127" s="44"/>
    </row>
    <row r="128" spans="1:40">
      <c r="A128" s="42" t="s">
        <v>3648</v>
      </c>
      <c r="B128" s="42"/>
      <c r="C128" s="42"/>
      <c r="D128" s="34" t="s">
        <v>3647</v>
      </c>
      <c r="E128" s="42" t="s">
        <v>2474</v>
      </c>
      <c r="F128" s="42" t="s">
        <v>3646</v>
      </c>
      <c r="G128" s="42" t="s">
        <v>2474</v>
      </c>
      <c r="H128" s="46"/>
      <c r="I128" s="42" t="s">
        <v>3307</v>
      </c>
      <c r="J128" s="42" t="s">
        <v>3645</v>
      </c>
      <c r="K128" s="42" t="s">
        <v>3136</v>
      </c>
      <c r="L128" s="42" t="s">
        <v>3644</v>
      </c>
      <c r="M128" s="42" t="s">
        <v>2874</v>
      </c>
      <c r="N128" s="42" t="s">
        <v>2515</v>
      </c>
      <c r="O128" s="42" t="s">
        <v>3643</v>
      </c>
      <c r="P128" s="42" t="s">
        <v>3642</v>
      </c>
      <c r="Q128" s="42" t="s">
        <v>2476</v>
      </c>
      <c r="R128" s="42" t="s">
        <v>2475</v>
      </c>
      <c r="S128" s="46"/>
      <c r="T128" s="42" t="s">
        <v>2474</v>
      </c>
      <c r="U128" s="42" t="s">
        <v>2474</v>
      </c>
      <c r="V128" s="42" t="s">
        <v>2474</v>
      </c>
      <c r="W128" s="42" t="s">
        <v>262</v>
      </c>
      <c r="X128" s="50"/>
      <c r="Y128" s="51"/>
      <c r="Z128" s="46"/>
      <c r="AA128" s="42" t="s">
        <v>2474</v>
      </c>
      <c r="AB128" s="34" t="s">
        <v>2474</v>
      </c>
      <c r="AC128" s="46"/>
      <c r="AD128" s="42" t="s">
        <v>2473</v>
      </c>
      <c r="AE128" s="46"/>
      <c r="AF128" s="46"/>
      <c r="AG128" s="46"/>
      <c r="AH128" s="46"/>
      <c r="AI128" s="42" t="s">
        <v>3307</v>
      </c>
      <c r="AJ128" s="42" t="s">
        <v>3641</v>
      </c>
      <c r="AK128" s="42" t="s">
        <v>3461</v>
      </c>
      <c r="AL128" s="42" t="s">
        <v>3640</v>
      </c>
      <c r="AM128" s="42" t="s">
        <v>3326</v>
      </c>
      <c r="AN128" s="42" t="s">
        <v>3639</v>
      </c>
    </row>
    <row r="129" spans="1:40">
      <c r="A129" s="43"/>
      <c r="B129" s="43"/>
      <c r="C129" s="43"/>
      <c r="D129" s="33"/>
      <c r="E129" s="43"/>
      <c r="F129" s="43"/>
      <c r="G129" s="43"/>
      <c r="H129" s="47"/>
      <c r="I129" s="43"/>
      <c r="J129" s="43"/>
      <c r="K129" s="43"/>
      <c r="L129" s="43"/>
      <c r="M129" s="43"/>
      <c r="N129" s="43"/>
      <c r="O129" s="43"/>
      <c r="P129" s="43"/>
      <c r="Q129" s="43"/>
      <c r="R129" s="43"/>
      <c r="S129" s="47"/>
      <c r="T129" s="43"/>
      <c r="U129" s="43"/>
      <c r="V129" s="43"/>
      <c r="W129" s="43"/>
      <c r="X129" s="52"/>
      <c r="Y129" s="53"/>
      <c r="Z129" s="47"/>
      <c r="AA129" s="43"/>
      <c r="AB129" s="33"/>
      <c r="AC129" s="47"/>
      <c r="AD129" s="43"/>
      <c r="AE129" s="47"/>
      <c r="AF129" s="47"/>
      <c r="AG129" s="47"/>
      <c r="AH129" s="47"/>
      <c r="AI129" s="43"/>
      <c r="AJ129" s="43"/>
      <c r="AK129" s="43"/>
      <c r="AL129" s="43"/>
      <c r="AM129" s="43"/>
      <c r="AN129" s="43"/>
    </row>
    <row r="130" spans="1:40">
      <c r="A130" s="44"/>
      <c r="B130" s="44"/>
      <c r="C130" s="44"/>
      <c r="D130" s="32"/>
      <c r="E130" s="44"/>
      <c r="F130" s="44"/>
      <c r="G130" s="44"/>
      <c r="H130" s="48"/>
      <c r="I130" s="44"/>
      <c r="J130" s="44"/>
      <c r="K130" s="44"/>
      <c r="L130" s="44"/>
      <c r="M130" s="44"/>
      <c r="N130" s="44"/>
      <c r="O130" s="44"/>
      <c r="P130" s="44"/>
      <c r="Q130" s="44"/>
      <c r="R130" s="44"/>
      <c r="S130" s="48"/>
      <c r="T130" s="44"/>
      <c r="U130" s="44"/>
      <c r="V130" s="44"/>
      <c r="W130" s="44"/>
      <c r="X130" s="54"/>
      <c r="Y130" s="55"/>
      <c r="Z130" s="48"/>
      <c r="AA130" s="44"/>
      <c r="AB130" s="32"/>
      <c r="AC130" s="48"/>
      <c r="AD130" s="44"/>
      <c r="AE130" s="48"/>
      <c r="AF130" s="48"/>
      <c r="AG130" s="48"/>
      <c r="AH130" s="48"/>
      <c r="AI130" s="44"/>
      <c r="AJ130" s="44"/>
      <c r="AK130" s="44"/>
      <c r="AL130" s="44"/>
      <c r="AM130" s="44"/>
      <c r="AN130" s="44"/>
    </row>
    <row r="131" spans="1:40">
      <c r="A131" s="42" t="s">
        <v>3633</v>
      </c>
      <c r="B131" s="42"/>
      <c r="C131" s="42"/>
      <c r="D131" s="34" t="s">
        <v>3632</v>
      </c>
      <c r="E131" s="42" t="s">
        <v>2474</v>
      </c>
      <c r="F131" s="42" t="s">
        <v>3638</v>
      </c>
      <c r="G131" s="42" t="s">
        <v>2474</v>
      </c>
      <c r="H131" s="46"/>
      <c r="I131" s="42" t="s">
        <v>3307</v>
      </c>
      <c r="J131" s="42" t="s">
        <v>3631</v>
      </c>
      <c r="K131" s="42" t="s">
        <v>2482</v>
      </c>
      <c r="L131" s="42" t="s">
        <v>2481</v>
      </c>
      <c r="M131" s="42" t="s">
        <v>3294</v>
      </c>
      <c r="N131" s="42" t="s">
        <v>3294</v>
      </c>
      <c r="O131" s="42" t="s">
        <v>3630</v>
      </c>
      <c r="P131" s="42" t="s">
        <v>3637</v>
      </c>
      <c r="Q131" s="42" t="s">
        <v>2476</v>
      </c>
      <c r="R131" s="42" t="s">
        <v>2475</v>
      </c>
      <c r="S131" s="46"/>
      <c r="T131" s="42" t="s">
        <v>2474</v>
      </c>
      <c r="U131" s="42" t="s">
        <v>2474</v>
      </c>
      <c r="V131" s="42" t="s">
        <v>2474</v>
      </c>
      <c r="W131" s="42" t="s">
        <v>94</v>
      </c>
      <c r="X131" s="50"/>
      <c r="Y131" s="51"/>
      <c r="Z131" s="46"/>
      <c r="AA131" s="42" t="s">
        <v>2474</v>
      </c>
      <c r="AB131" s="34" t="s">
        <v>2474</v>
      </c>
      <c r="AC131" s="46"/>
      <c r="AD131" s="42" t="s">
        <v>2473</v>
      </c>
      <c r="AE131" s="46"/>
      <c r="AF131" s="46"/>
      <c r="AG131" s="46"/>
      <c r="AH131" s="46"/>
      <c r="AI131" s="42" t="s">
        <v>3307</v>
      </c>
      <c r="AJ131" s="42" t="s">
        <v>3636</v>
      </c>
      <c r="AK131" s="42" t="s">
        <v>3306</v>
      </c>
      <c r="AL131" s="42" t="s">
        <v>3635</v>
      </c>
      <c r="AM131" s="42" t="s">
        <v>3304</v>
      </c>
      <c r="AN131" s="42" t="s">
        <v>3634</v>
      </c>
    </row>
    <row r="132" spans="1:40">
      <c r="A132" s="43"/>
      <c r="B132" s="43"/>
      <c r="C132" s="43"/>
      <c r="D132" s="33"/>
      <c r="E132" s="43"/>
      <c r="F132" s="43"/>
      <c r="G132" s="43"/>
      <c r="H132" s="47"/>
      <c r="I132" s="43"/>
      <c r="J132" s="43"/>
      <c r="K132" s="43"/>
      <c r="L132" s="43"/>
      <c r="M132" s="43"/>
      <c r="N132" s="43"/>
      <c r="O132" s="43"/>
      <c r="P132" s="43"/>
      <c r="Q132" s="43"/>
      <c r="R132" s="43"/>
      <c r="S132" s="47"/>
      <c r="T132" s="43"/>
      <c r="U132" s="43"/>
      <c r="V132" s="43"/>
      <c r="W132" s="43"/>
      <c r="X132" s="52"/>
      <c r="Y132" s="53"/>
      <c r="Z132" s="47"/>
      <c r="AA132" s="43"/>
      <c r="AB132" s="33"/>
      <c r="AC132" s="47"/>
      <c r="AD132" s="43"/>
      <c r="AE132" s="47"/>
      <c r="AF132" s="47"/>
      <c r="AG132" s="47"/>
      <c r="AH132" s="47"/>
      <c r="AI132" s="43"/>
      <c r="AJ132" s="43"/>
      <c r="AK132" s="43"/>
      <c r="AL132" s="43"/>
      <c r="AM132" s="43"/>
      <c r="AN132" s="43"/>
    </row>
    <row r="133" spans="1:40">
      <c r="A133" s="44"/>
      <c r="B133" s="44"/>
      <c r="C133" s="44"/>
      <c r="D133" s="32"/>
      <c r="E133" s="44"/>
      <c r="F133" s="44"/>
      <c r="G133" s="44"/>
      <c r="H133" s="48"/>
      <c r="I133" s="44"/>
      <c r="J133" s="44"/>
      <c r="K133" s="44"/>
      <c r="L133" s="44"/>
      <c r="M133" s="44"/>
      <c r="N133" s="44"/>
      <c r="O133" s="44"/>
      <c r="P133" s="44"/>
      <c r="Q133" s="44"/>
      <c r="R133" s="44"/>
      <c r="S133" s="48"/>
      <c r="T133" s="44"/>
      <c r="U133" s="44"/>
      <c r="V133" s="44"/>
      <c r="W133" s="44"/>
      <c r="X133" s="54"/>
      <c r="Y133" s="55"/>
      <c r="Z133" s="48"/>
      <c r="AA133" s="44"/>
      <c r="AB133" s="32"/>
      <c r="AC133" s="48"/>
      <c r="AD133" s="44"/>
      <c r="AE133" s="48"/>
      <c r="AF133" s="48"/>
      <c r="AG133" s="48"/>
      <c r="AH133" s="48"/>
      <c r="AI133" s="44"/>
      <c r="AJ133" s="44"/>
      <c r="AK133" s="44"/>
      <c r="AL133" s="44"/>
      <c r="AM133" s="44"/>
      <c r="AN133" s="44"/>
    </row>
    <row r="134" spans="1:40">
      <c r="A134" s="42" t="s">
        <v>3633</v>
      </c>
      <c r="B134" s="42"/>
      <c r="C134" s="42"/>
      <c r="D134" s="34" t="s">
        <v>3632</v>
      </c>
      <c r="E134" s="42" t="s">
        <v>2474</v>
      </c>
      <c r="F134" s="42" t="s">
        <v>3631</v>
      </c>
      <c r="G134" s="42" t="s">
        <v>2474</v>
      </c>
      <c r="H134" s="46"/>
      <c r="I134" s="42" t="s">
        <v>3307</v>
      </c>
      <c r="J134" s="42" t="s">
        <v>3631</v>
      </c>
      <c r="K134" s="42" t="s">
        <v>2482</v>
      </c>
      <c r="L134" s="42" t="s">
        <v>2481</v>
      </c>
      <c r="M134" s="42" t="s">
        <v>3294</v>
      </c>
      <c r="N134" s="42" t="s">
        <v>3294</v>
      </c>
      <c r="O134" s="42" t="s">
        <v>3630</v>
      </c>
      <c r="P134" s="42" t="s">
        <v>3629</v>
      </c>
      <c r="Q134" s="42" t="s">
        <v>3628</v>
      </c>
      <c r="R134" s="42" t="s">
        <v>3627</v>
      </c>
      <c r="S134" s="46"/>
      <c r="T134" s="42" t="s">
        <v>2474</v>
      </c>
      <c r="U134" s="42" t="s">
        <v>2474</v>
      </c>
      <c r="V134" s="42" t="s">
        <v>2474</v>
      </c>
      <c r="W134" s="42" t="s">
        <v>94</v>
      </c>
      <c r="X134" s="56" t="s">
        <v>2511</v>
      </c>
      <c r="Y134" s="57"/>
      <c r="Z134" s="42" t="s">
        <v>3626</v>
      </c>
      <c r="AA134" s="42" t="s">
        <v>3625</v>
      </c>
      <c r="AB134" s="34" t="s">
        <v>2474</v>
      </c>
      <c r="AC134" s="46"/>
      <c r="AD134" s="42" t="s">
        <v>2473</v>
      </c>
      <c r="AE134" s="46"/>
      <c r="AF134" s="46"/>
      <c r="AG134" s="46"/>
      <c r="AH134" s="46"/>
      <c r="AI134" s="42" t="s">
        <v>3307</v>
      </c>
      <c r="AJ134" s="42" t="s">
        <v>3624</v>
      </c>
      <c r="AK134" s="42" t="s">
        <v>3306</v>
      </c>
      <c r="AL134" s="42" t="s">
        <v>3623</v>
      </c>
      <c r="AM134" s="42" t="s">
        <v>3326</v>
      </c>
      <c r="AN134" s="42" t="s">
        <v>3622</v>
      </c>
    </row>
    <row r="135" spans="1:40">
      <c r="A135" s="43"/>
      <c r="B135" s="43"/>
      <c r="C135" s="43"/>
      <c r="D135" s="33"/>
      <c r="E135" s="43"/>
      <c r="F135" s="43"/>
      <c r="G135" s="43"/>
      <c r="H135" s="47"/>
      <c r="I135" s="43"/>
      <c r="J135" s="43"/>
      <c r="K135" s="43"/>
      <c r="L135" s="43"/>
      <c r="M135" s="43"/>
      <c r="N135" s="43"/>
      <c r="O135" s="43"/>
      <c r="P135" s="43"/>
      <c r="Q135" s="43"/>
      <c r="R135" s="43"/>
      <c r="S135" s="47"/>
      <c r="T135" s="43"/>
      <c r="U135" s="43"/>
      <c r="V135" s="43"/>
      <c r="W135" s="43"/>
      <c r="X135" s="58"/>
      <c r="Y135" s="59"/>
      <c r="Z135" s="43"/>
      <c r="AA135" s="43"/>
      <c r="AB135" s="33"/>
      <c r="AC135" s="47"/>
      <c r="AD135" s="43"/>
      <c r="AE135" s="47"/>
      <c r="AF135" s="47"/>
      <c r="AG135" s="47"/>
      <c r="AH135" s="47"/>
      <c r="AI135" s="43"/>
      <c r="AJ135" s="43"/>
      <c r="AK135" s="43"/>
      <c r="AL135" s="43"/>
      <c r="AM135" s="43"/>
      <c r="AN135" s="43"/>
    </row>
    <row r="136" spans="1:40">
      <c r="A136" s="44"/>
      <c r="B136" s="44"/>
      <c r="C136" s="44"/>
      <c r="D136" s="32"/>
      <c r="E136" s="44"/>
      <c r="F136" s="44"/>
      <c r="G136" s="44"/>
      <c r="H136" s="48"/>
      <c r="I136" s="44"/>
      <c r="J136" s="44"/>
      <c r="K136" s="44"/>
      <c r="L136" s="44"/>
      <c r="M136" s="44"/>
      <c r="N136" s="44"/>
      <c r="O136" s="44"/>
      <c r="P136" s="44"/>
      <c r="Q136" s="44"/>
      <c r="R136" s="44"/>
      <c r="S136" s="48"/>
      <c r="T136" s="44"/>
      <c r="U136" s="44"/>
      <c r="V136" s="44"/>
      <c r="W136" s="44"/>
      <c r="X136" s="60"/>
      <c r="Y136" s="61"/>
      <c r="Z136" s="44"/>
      <c r="AA136" s="44"/>
      <c r="AB136" s="32"/>
      <c r="AC136" s="48"/>
      <c r="AD136" s="44"/>
      <c r="AE136" s="48"/>
      <c r="AF136" s="48"/>
      <c r="AG136" s="48"/>
      <c r="AH136" s="48"/>
      <c r="AI136" s="44"/>
      <c r="AJ136" s="44"/>
      <c r="AK136" s="44"/>
      <c r="AL136" s="44"/>
      <c r="AM136" s="44"/>
      <c r="AN136" s="44"/>
    </row>
    <row r="137" spans="1:40">
      <c r="A137" s="42" t="s">
        <v>3616</v>
      </c>
      <c r="B137" s="42"/>
      <c r="C137" s="42"/>
      <c r="D137" s="34" t="s">
        <v>3615</v>
      </c>
      <c r="E137" s="42" t="s">
        <v>2474</v>
      </c>
      <c r="F137" s="42" t="s">
        <v>3621</v>
      </c>
      <c r="G137" s="42" t="s">
        <v>2474</v>
      </c>
      <c r="H137" s="46"/>
      <c r="I137" s="42" t="s">
        <v>3307</v>
      </c>
      <c r="J137" s="42" t="s">
        <v>3613</v>
      </c>
      <c r="K137" s="42" t="s">
        <v>2482</v>
      </c>
      <c r="L137" s="42" t="s">
        <v>2481</v>
      </c>
      <c r="M137" s="42" t="s">
        <v>3612</v>
      </c>
      <c r="N137" s="42" t="s">
        <v>3611</v>
      </c>
      <c r="O137" s="42" t="s">
        <v>3610</v>
      </c>
      <c r="P137" s="42" t="s">
        <v>3620</v>
      </c>
      <c r="Q137" s="42" t="s">
        <v>2476</v>
      </c>
      <c r="R137" s="42" t="s">
        <v>2475</v>
      </c>
      <c r="S137" s="46"/>
      <c r="T137" s="42" t="s">
        <v>2474</v>
      </c>
      <c r="U137" s="42" t="s">
        <v>2474</v>
      </c>
      <c r="V137" s="42" t="s">
        <v>2474</v>
      </c>
      <c r="W137" s="42" t="s">
        <v>94</v>
      </c>
      <c r="X137" s="50"/>
      <c r="Y137" s="51"/>
      <c r="Z137" s="46"/>
      <c r="AA137" s="42" t="s">
        <v>2474</v>
      </c>
      <c r="AB137" s="34" t="s">
        <v>2474</v>
      </c>
      <c r="AC137" s="46"/>
      <c r="AD137" s="42" t="s">
        <v>2473</v>
      </c>
      <c r="AE137" s="46"/>
      <c r="AF137" s="46"/>
      <c r="AG137" s="46"/>
      <c r="AH137" s="46"/>
      <c r="AI137" s="42" t="s">
        <v>3307</v>
      </c>
      <c r="AJ137" s="42" t="s">
        <v>3619</v>
      </c>
      <c r="AK137" s="42" t="s">
        <v>3328</v>
      </c>
      <c r="AL137" s="42" t="s">
        <v>3618</v>
      </c>
      <c r="AM137" s="42" t="s">
        <v>3326</v>
      </c>
      <c r="AN137" s="42" t="s">
        <v>3617</v>
      </c>
    </row>
    <row r="138" spans="1:40">
      <c r="A138" s="43"/>
      <c r="B138" s="43"/>
      <c r="C138" s="43"/>
      <c r="D138" s="33"/>
      <c r="E138" s="43"/>
      <c r="F138" s="43"/>
      <c r="G138" s="43"/>
      <c r="H138" s="47"/>
      <c r="I138" s="43"/>
      <c r="J138" s="43"/>
      <c r="K138" s="43"/>
      <c r="L138" s="43"/>
      <c r="M138" s="43"/>
      <c r="N138" s="43"/>
      <c r="O138" s="43"/>
      <c r="P138" s="43"/>
      <c r="Q138" s="43"/>
      <c r="R138" s="43"/>
      <c r="S138" s="47"/>
      <c r="T138" s="43"/>
      <c r="U138" s="43"/>
      <c r="V138" s="43"/>
      <c r="W138" s="43"/>
      <c r="X138" s="52"/>
      <c r="Y138" s="53"/>
      <c r="Z138" s="47"/>
      <c r="AA138" s="43"/>
      <c r="AB138" s="33"/>
      <c r="AC138" s="47"/>
      <c r="AD138" s="43"/>
      <c r="AE138" s="47"/>
      <c r="AF138" s="47"/>
      <c r="AG138" s="47"/>
      <c r="AH138" s="47"/>
      <c r="AI138" s="43"/>
      <c r="AJ138" s="43"/>
      <c r="AK138" s="43"/>
      <c r="AL138" s="43"/>
      <c r="AM138" s="43"/>
      <c r="AN138" s="43"/>
    </row>
    <row r="139" spans="1:40">
      <c r="A139" s="44"/>
      <c r="B139" s="44"/>
      <c r="C139" s="44"/>
      <c r="D139" s="32"/>
      <c r="E139" s="44"/>
      <c r="F139" s="44"/>
      <c r="G139" s="44"/>
      <c r="H139" s="48"/>
      <c r="I139" s="44"/>
      <c r="J139" s="44"/>
      <c r="K139" s="44"/>
      <c r="L139" s="44"/>
      <c r="M139" s="44"/>
      <c r="N139" s="44"/>
      <c r="O139" s="44"/>
      <c r="P139" s="44"/>
      <c r="Q139" s="44"/>
      <c r="R139" s="44"/>
      <c r="S139" s="48"/>
      <c r="T139" s="44"/>
      <c r="U139" s="44"/>
      <c r="V139" s="44"/>
      <c r="W139" s="44"/>
      <c r="X139" s="54"/>
      <c r="Y139" s="55"/>
      <c r="Z139" s="48"/>
      <c r="AA139" s="44"/>
      <c r="AB139" s="32"/>
      <c r="AC139" s="48"/>
      <c r="AD139" s="44"/>
      <c r="AE139" s="48"/>
      <c r="AF139" s="48"/>
      <c r="AG139" s="48"/>
      <c r="AH139" s="48"/>
      <c r="AI139" s="44"/>
      <c r="AJ139" s="44"/>
      <c r="AK139" s="44"/>
      <c r="AL139" s="44"/>
      <c r="AM139" s="44"/>
      <c r="AN139" s="44"/>
    </row>
    <row r="140" spans="1:40">
      <c r="A140" s="42" t="s">
        <v>3616</v>
      </c>
      <c r="B140" s="42"/>
      <c r="C140" s="42"/>
      <c r="D140" s="34" t="s">
        <v>3615</v>
      </c>
      <c r="E140" s="42" t="s">
        <v>2474</v>
      </c>
      <c r="F140" s="42" t="s">
        <v>3614</v>
      </c>
      <c r="G140" s="42" t="s">
        <v>2474</v>
      </c>
      <c r="H140" s="46"/>
      <c r="I140" s="42" t="s">
        <v>3307</v>
      </c>
      <c r="J140" s="42" t="s">
        <v>3613</v>
      </c>
      <c r="K140" s="42" t="s">
        <v>2482</v>
      </c>
      <c r="L140" s="42" t="s">
        <v>2481</v>
      </c>
      <c r="M140" s="42" t="s">
        <v>3612</v>
      </c>
      <c r="N140" s="42" t="s">
        <v>3611</v>
      </c>
      <c r="O140" s="42" t="s">
        <v>3610</v>
      </c>
      <c r="P140" s="42" t="s">
        <v>3609</v>
      </c>
      <c r="Q140" s="42" t="s">
        <v>2490</v>
      </c>
      <c r="R140" s="42" t="s">
        <v>2475</v>
      </c>
      <c r="S140" s="46"/>
      <c r="T140" s="42" t="s">
        <v>2474</v>
      </c>
      <c r="U140" s="42" t="s">
        <v>2474</v>
      </c>
      <c r="V140" s="42" t="s">
        <v>2474</v>
      </c>
      <c r="W140" s="42" t="s">
        <v>94</v>
      </c>
      <c r="X140" s="50"/>
      <c r="Y140" s="51"/>
      <c r="Z140" s="46"/>
      <c r="AA140" s="42" t="s">
        <v>2474</v>
      </c>
      <c r="AB140" s="34" t="s">
        <v>2474</v>
      </c>
      <c r="AC140" s="46"/>
      <c r="AD140" s="42" t="s">
        <v>2473</v>
      </c>
      <c r="AE140" s="46"/>
      <c r="AF140" s="46"/>
      <c r="AG140" s="46"/>
      <c r="AH140" s="46"/>
      <c r="AI140" s="42" t="s">
        <v>3307</v>
      </c>
      <c r="AJ140" s="42" t="s">
        <v>3608</v>
      </c>
      <c r="AK140" s="42" t="s">
        <v>3328</v>
      </c>
      <c r="AL140" s="42" t="s">
        <v>3607</v>
      </c>
      <c r="AM140" s="42" t="s">
        <v>3326</v>
      </c>
      <c r="AN140" s="42" t="s">
        <v>3606</v>
      </c>
    </row>
    <row r="141" spans="1:40">
      <c r="A141" s="43"/>
      <c r="B141" s="43"/>
      <c r="C141" s="43"/>
      <c r="D141" s="33"/>
      <c r="E141" s="43"/>
      <c r="F141" s="43"/>
      <c r="G141" s="43"/>
      <c r="H141" s="47"/>
      <c r="I141" s="43"/>
      <c r="J141" s="43"/>
      <c r="K141" s="43"/>
      <c r="L141" s="43"/>
      <c r="M141" s="43"/>
      <c r="N141" s="43"/>
      <c r="O141" s="43"/>
      <c r="P141" s="43"/>
      <c r="Q141" s="43"/>
      <c r="R141" s="43"/>
      <c r="S141" s="47"/>
      <c r="T141" s="43"/>
      <c r="U141" s="43"/>
      <c r="V141" s="43"/>
      <c r="W141" s="43"/>
      <c r="X141" s="52"/>
      <c r="Y141" s="53"/>
      <c r="Z141" s="47"/>
      <c r="AA141" s="43"/>
      <c r="AB141" s="33"/>
      <c r="AC141" s="47"/>
      <c r="AD141" s="43"/>
      <c r="AE141" s="47"/>
      <c r="AF141" s="47"/>
      <c r="AG141" s="47"/>
      <c r="AH141" s="47"/>
      <c r="AI141" s="43"/>
      <c r="AJ141" s="43"/>
      <c r="AK141" s="43"/>
      <c r="AL141" s="43"/>
      <c r="AM141" s="43"/>
      <c r="AN141" s="43"/>
    </row>
    <row r="142" spans="1:40">
      <c r="A142" s="44"/>
      <c r="B142" s="44"/>
      <c r="C142" s="44"/>
      <c r="D142" s="32"/>
      <c r="E142" s="44"/>
      <c r="F142" s="44"/>
      <c r="G142" s="44"/>
      <c r="H142" s="48"/>
      <c r="I142" s="44"/>
      <c r="J142" s="44"/>
      <c r="K142" s="44"/>
      <c r="L142" s="44"/>
      <c r="M142" s="44"/>
      <c r="N142" s="44"/>
      <c r="O142" s="44"/>
      <c r="P142" s="44"/>
      <c r="Q142" s="44"/>
      <c r="R142" s="44"/>
      <c r="S142" s="48"/>
      <c r="T142" s="44"/>
      <c r="U142" s="44"/>
      <c r="V142" s="44"/>
      <c r="W142" s="44"/>
      <c r="X142" s="54"/>
      <c r="Y142" s="55"/>
      <c r="Z142" s="48"/>
      <c r="AA142" s="44"/>
      <c r="AB142" s="32"/>
      <c r="AC142" s="48"/>
      <c r="AD142" s="44"/>
      <c r="AE142" s="48"/>
      <c r="AF142" s="48"/>
      <c r="AG142" s="48"/>
      <c r="AH142" s="48"/>
      <c r="AI142" s="44"/>
      <c r="AJ142" s="44"/>
      <c r="AK142" s="44"/>
      <c r="AL142" s="44"/>
      <c r="AM142" s="44"/>
      <c r="AN142" s="44"/>
    </row>
    <row r="143" spans="1:40">
      <c r="A143" s="42" t="s">
        <v>3605</v>
      </c>
      <c r="B143" s="42"/>
      <c r="C143" s="42"/>
      <c r="D143" s="34" t="s">
        <v>3604</v>
      </c>
      <c r="E143" s="42" t="s">
        <v>2474</v>
      </c>
      <c r="F143" s="42" t="s">
        <v>3603</v>
      </c>
      <c r="G143" s="42" t="s">
        <v>2474</v>
      </c>
      <c r="H143" s="46"/>
      <c r="I143" s="42" t="s">
        <v>3307</v>
      </c>
      <c r="J143" s="42" t="s">
        <v>3602</v>
      </c>
      <c r="K143" s="42" t="s">
        <v>2482</v>
      </c>
      <c r="L143" s="42" t="s">
        <v>2481</v>
      </c>
      <c r="M143" s="42" t="s">
        <v>2551</v>
      </c>
      <c r="N143" s="42" t="s">
        <v>2551</v>
      </c>
      <c r="O143" s="42" t="s">
        <v>3601</v>
      </c>
      <c r="P143" s="42" t="s">
        <v>3600</v>
      </c>
      <c r="Q143" s="42" t="s">
        <v>2490</v>
      </c>
      <c r="R143" s="42" t="s">
        <v>2960</v>
      </c>
      <c r="S143" s="46"/>
      <c r="T143" s="42" t="s">
        <v>2474</v>
      </c>
      <c r="U143" s="42" t="s">
        <v>2474</v>
      </c>
      <c r="V143" s="42" t="s">
        <v>2474</v>
      </c>
      <c r="W143" s="42" t="s">
        <v>94</v>
      </c>
      <c r="X143" s="50"/>
      <c r="Y143" s="51"/>
      <c r="Z143" s="46"/>
      <c r="AA143" s="42" t="s">
        <v>2474</v>
      </c>
      <c r="AB143" s="34" t="s">
        <v>2474</v>
      </c>
      <c r="AC143" s="46"/>
      <c r="AD143" s="42" t="s">
        <v>2473</v>
      </c>
      <c r="AE143" s="46"/>
      <c r="AF143" s="46"/>
      <c r="AG143" s="46"/>
      <c r="AH143" s="46"/>
      <c r="AI143" s="42" t="s">
        <v>3307</v>
      </c>
      <c r="AJ143" s="42" t="s">
        <v>3599</v>
      </c>
      <c r="AK143" s="42" t="s">
        <v>3306</v>
      </c>
      <c r="AL143" s="42" t="s">
        <v>3598</v>
      </c>
      <c r="AM143" s="42" t="s">
        <v>3304</v>
      </c>
      <c r="AN143" s="42" t="s">
        <v>3597</v>
      </c>
    </row>
    <row r="144" spans="1:40">
      <c r="A144" s="43"/>
      <c r="B144" s="43"/>
      <c r="C144" s="43"/>
      <c r="D144" s="33"/>
      <c r="E144" s="43"/>
      <c r="F144" s="43"/>
      <c r="G144" s="43"/>
      <c r="H144" s="47"/>
      <c r="I144" s="43"/>
      <c r="J144" s="43"/>
      <c r="K144" s="43"/>
      <c r="L144" s="43"/>
      <c r="M144" s="43"/>
      <c r="N144" s="43"/>
      <c r="O144" s="43"/>
      <c r="P144" s="43"/>
      <c r="Q144" s="43"/>
      <c r="R144" s="43"/>
      <c r="S144" s="47"/>
      <c r="T144" s="43"/>
      <c r="U144" s="43"/>
      <c r="V144" s="43"/>
      <c r="W144" s="43"/>
      <c r="X144" s="52"/>
      <c r="Y144" s="53"/>
      <c r="Z144" s="47"/>
      <c r="AA144" s="43"/>
      <c r="AB144" s="33"/>
      <c r="AC144" s="47"/>
      <c r="AD144" s="43"/>
      <c r="AE144" s="47"/>
      <c r="AF144" s="47"/>
      <c r="AG144" s="47"/>
      <c r="AH144" s="47"/>
      <c r="AI144" s="43"/>
      <c r="AJ144" s="43"/>
      <c r="AK144" s="43"/>
      <c r="AL144" s="43"/>
      <c r="AM144" s="43"/>
      <c r="AN144" s="43"/>
    </row>
    <row r="145" spans="1:40">
      <c r="A145" s="44"/>
      <c r="B145" s="44"/>
      <c r="C145" s="44"/>
      <c r="D145" s="32"/>
      <c r="E145" s="44"/>
      <c r="F145" s="44"/>
      <c r="G145" s="44"/>
      <c r="H145" s="48"/>
      <c r="I145" s="44"/>
      <c r="J145" s="44"/>
      <c r="K145" s="44"/>
      <c r="L145" s="44"/>
      <c r="M145" s="44"/>
      <c r="N145" s="44"/>
      <c r="O145" s="44"/>
      <c r="P145" s="44"/>
      <c r="Q145" s="44"/>
      <c r="R145" s="44"/>
      <c r="S145" s="48"/>
      <c r="T145" s="44"/>
      <c r="U145" s="44"/>
      <c r="V145" s="44"/>
      <c r="W145" s="44"/>
      <c r="X145" s="54"/>
      <c r="Y145" s="55"/>
      <c r="Z145" s="48"/>
      <c r="AA145" s="44"/>
      <c r="AB145" s="32"/>
      <c r="AC145" s="48"/>
      <c r="AD145" s="44"/>
      <c r="AE145" s="48"/>
      <c r="AF145" s="48"/>
      <c r="AG145" s="48"/>
      <c r="AH145" s="48"/>
      <c r="AI145" s="44"/>
      <c r="AJ145" s="44"/>
      <c r="AK145" s="44"/>
      <c r="AL145" s="44"/>
      <c r="AM145" s="44"/>
      <c r="AN145" s="44"/>
    </row>
    <row r="146" spans="1:40">
      <c r="A146" s="42" t="s">
        <v>3596</v>
      </c>
      <c r="B146" s="42"/>
      <c r="C146" s="42"/>
      <c r="D146" s="34" t="s">
        <v>3595</v>
      </c>
      <c r="E146" s="42" t="s">
        <v>2474</v>
      </c>
      <c r="F146" s="42" t="s">
        <v>3362</v>
      </c>
      <c r="G146" s="42" t="s">
        <v>2474</v>
      </c>
      <c r="H146" s="46"/>
      <c r="I146" s="42" t="s">
        <v>3307</v>
      </c>
      <c r="J146" s="42" t="s">
        <v>3594</v>
      </c>
      <c r="K146" s="42" t="s">
        <v>2482</v>
      </c>
      <c r="L146" s="42" t="s">
        <v>2481</v>
      </c>
      <c r="M146" s="42" t="s">
        <v>2561</v>
      </c>
      <c r="N146" s="42" t="s">
        <v>2515</v>
      </c>
      <c r="O146" s="42" t="s">
        <v>3593</v>
      </c>
      <c r="P146" s="42" t="s">
        <v>3592</v>
      </c>
      <c r="Q146" s="42" t="s">
        <v>2476</v>
      </c>
      <c r="R146" s="42" t="s">
        <v>2489</v>
      </c>
      <c r="S146" s="46"/>
      <c r="T146" s="42" t="s">
        <v>2474</v>
      </c>
      <c r="U146" s="42" t="s">
        <v>2474</v>
      </c>
      <c r="V146" s="42" t="s">
        <v>2474</v>
      </c>
      <c r="W146" s="42" t="s">
        <v>94</v>
      </c>
      <c r="X146" s="50"/>
      <c r="Y146" s="51"/>
      <c r="Z146" s="46"/>
      <c r="AA146" s="42" t="s">
        <v>2474</v>
      </c>
      <c r="AB146" s="34" t="s">
        <v>2474</v>
      </c>
      <c r="AC146" s="46"/>
      <c r="AD146" s="42" t="s">
        <v>2473</v>
      </c>
      <c r="AE146" s="46"/>
      <c r="AF146" s="46"/>
      <c r="AG146" s="46"/>
      <c r="AH146" s="46"/>
      <c r="AI146" s="42" t="s">
        <v>3307</v>
      </c>
      <c r="AJ146" s="42" t="s">
        <v>3591</v>
      </c>
      <c r="AK146" s="42" t="s">
        <v>3328</v>
      </c>
      <c r="AL146" s="42" t="s">
        <v>3590</v>
      </c>
      <c r="AM146" s="42" t="s">
        <v>3339</v>
      </c>
      <c r="AN146" s="42" t="s">
        <v>3589</v>
      </c>
    </row>
    <row r="147" spans="1:40">
      <c r="A147" s="43"/>
      <c r="B147" s="43"/>
      <c r="C147" s="43"/>
      <c r="D147" s="33"/>
      <c r="E147" s="43"/>
      <c r="F147" s="43"/>
      <c r="G147" s="43"/>
      <c r="H147" s="47"/>
      <c r="I147" s="43"/>
      <c r="J147" s="43"/>
      <c r="K147" s="43"/>
      <c r="L147" s="43"/>
      <c r="M147" s="43"/>
      <c r="N147" s="43"/>
      <c r="O147" s="43"/>
      <c r="P147" s="43"/>
      <c r="Q147" s="43"/>
      <c r="R147" s="43"/>
      <c r="S147" s="47"/>
      <c r="T147" s="43"/>
      <c r="U147" s="43"/>
      <c r="V147" s="43"/>
      <c r="W147" s="43"/>
      <c r="X147" s="52"/>
      <c r="Y147" s="53"/>
      <c r="Z147" s="47"/>
      <c r="AA147" s="43"/>
      <c r="AB147" s="33"/>
      <c r="AC147" s="47"/>
      <c r="AD147" s="43"/>
      <c r="AE147" s="47"/>
      <c r="AF147" s="47"/>
      <c r="AG147" s="47"/>
      <c r="AH147" s="47"/>
      <c r="AI147" s="43"/>
      <c r="AJ147" s="43"/>
      <c r="AK147" s="43"/>
      <c r="AL147" s="43"/>
      <c r="AM147" s="43"/>
      <c r="AN147" s="43"/>
    </row>
    <row r="148" spans="1:40">
      <c r="A148" s="44"/>
      <c r="B148" s="44"/>
      <c r="C148" s="44"/>
      <c r="D148" s="32"/>
      <c r="E148" s="44"/>
      <c r="F148" s="44"/>
      <c r="G148" s="44"/>
      <c r="H148" s="48"/>
      <c r="I148" s="44"/>
      <c r="J148" s="44"/>
      <c r="K148" s="44"/>
      <c r="L148" s="44"/>
      <c r="M148" s="44"/>
      <c r="N148" s="44"/>
      <c r="O148" s="44"/>
      <c r="P148" s="44"/>
      <c r="Q148" s="44"/>
      <c r="R148" s="44"/>
      <c r="S148" s="48"/>
      <c r="T148" s="44"/>
      <c r="U148" s="44"/>
      <c r="V148" s="44"/>
      <c r="W148" s="44"/>
      <c r="X148" s="54"/>
      <c r="Y148" s="55"/>
      <c r="Z148" s="48"/>
      <c r="AA148" s="44"/>
      <c r="AB148" s="32"/>
      <c r="AC148" s="48"/>
      <c r="AD148" s="44"/>
      <c r="AE148" s="48"/>
      <c r="AF148" s="48"/>
      <c r="AG148" s="48"/>
      <c r="AH148" s="48"/>
      <c r="AI148" s="44"/>
      <c r="AJ148" s="44"/>
      <c r="AK148" s="44"/>
      <c r="AL148" s="44"/>
      <c r="AM148" s="44"/>
      <c r="AN148" s="44"/>
    </row>
    <row r="149" spans="1:40">
      <c r="A149" s="42" t="s">
        <v>3588</v>
      </c>
      <c r="B149" s="42"/>
      <c r="C149" s="42"/>
      <c r="D149" s="34" t="s">
        <v>3587</v>
      </c>
      <c r="E149" s="42" t="s">
        <v>2474</v>
      </c>
      <c r="F149" s="42" t="s">
        <v>3586</v>
      </c>
      <c r="G149" s="42" t="s">
        <v>2474</v>
      </c>
      <c r="H149" s="46"/>
      <c r="I149" s="42" t="s">
        <v>3307</v>
      </c>
      <c r="J149" s="42" t="s">
        <v>3586</v>
      </c>
      <c r="K149" s="42" t="s">
        <v>3585</v>
      </c>
      <c r="L149" s="42" t="s">
        <v>2481</v>
      </c>
      <c r="M149" s="42" t="s">
        <v>3294</v>
      </c>
      <c r="N149" s="42" t="s">
        <v>3584</v>
      </c>
      <c r="O149" s="42" t="s">
        <v>3583</v>
      </c>
      <c r="P149" s="42" t="s">
        <v>3582</v>
      </c>
      <c r="Q149" s="42" t="s">
        <v>2532</v>
      </c>
      <c r="R149" s="42" t="s">
        <v>2512</v>
      </c>
      <c r="S149" s="46"/>
      <c r="T149" s="42" t="s">
        <v>2474</v>
      </c>
      <c r="U149" s="42" t="s">
        <v>2474</v>
      </c>
      <c r="V149" s="42" t="s">
        <v>2474</v>
      </c>
      <c r="W149" s="42" t="s">
        <v>94</v>
      </c>
      <c r="X149" s="56" t="s">
        <v>2511</v>
      </c>
      <c r="Y149" s="57"/>
      <c r="Z149" s="42" t="s">
        <v>3581</v>
      </c>
      <c r="AA149" s="42" t="s">
        <v>3580</v>
      </c>
      <c r="AB149" s="34" t="s">
        <v>2474</v>
      </c>
      <c r="AC149" s="46"/>
      <c r="AD149" s="42" t="s">
        <v>2473</v>
      </c>
      <c r="AE149" s="46"/>
      <c r="AF149" s="46"/>
      <c r="AG149" s="46"/>
      <c r="AH149" s="46"/>
      <c r="AI149" s="42" t="s">
        <v>3307</v>
      </c>
      <c r="AJ149" s="42" t="s">
        <v>3579</v>
      </c>
      <c r="AK149" s="42" t="s">
        <v>3339</v>
      </c>
      <c r="AL149" s="42" t="s">
        <v>3578</v>
      </c>
      <c r="AM149" s="42" t="s">
        <v>3326</v>
      </c>
      <c r="AN149" s="42" t="s">
        <v>3577</v>
      </c>
    </row>
    <row r="150" spans="1:40">
      <c r="A150" s="43"/>
      <c r="B150" s="43"/>
      <c r="C150" s="43"/>
      <c r="D150" s="33"/>
      <c r="E150" s="43"/>
      <c r="F150" s="43"/>
      <c r="G150" s="43"/>
      <c r="H150" s="47"/>
      <c r="I150" s="43"/>
      <c r="J150" s="43"/>
      <c r="K150" s="43"/>
      <c r="L150" s="43"/>
      <c r="M150" s="43"/>
      <c r="N150" s="43"/>
      <c r="O150" s="43"/>
      <c r="P150" s="43"/>
      <c r="Q150" s="43"/>
      <c r="R150" s="43"/>
      <c r="S150" s="47"/>
      <c r="T150" s="43"/>
      <c r="U150" s="43"/>
      <c r="V150" s="43"/>
      <c r="W150" s="43"/>
      <c r="X150" s="58"/>
      <c r="Y150" s="59"/>
      <c r="Z150" s="43"/>
      <c r="AA150" s="43"/>
      <c r="AB150" s="33"/>
      <c r="AC150" s="47"/>
      <c r="AD150" s="43"/>
      <c r="AE150" s="47"/>
      <c r="AF150" s="47"/>
      <c r="AG150" s="47"/>
      <c r="AH150" s="47"/>
      <c r="AI150" s="43"/>
      <c r="AJ150" s="43"/>
      <c r="AK150" s="43"/>
      <c r="AL150" s="43"/>
      <c r="AM150" s="43"/>
      <c r="AN150" s="43"/>
    </row>
    <row r="151" spans="1:40">
      <c r="A151" s="44"/>
      <c r="B151" s="44"/>
      <c r="C151" s="44"/>
      <c r="D151" s="32"/>
      <c r="E151" s="44"/>
      <c r="F151" s="44"/>
      <c r="G151" s="44"/>
      <c r="H151" s="48"/>
      <c r="I151" s="44"/>
      <c r="J151" s="44"/>
      <c r="K151" s="44"/>
      <c r="L151" s="44"/>
      <c r="M151" s="44"/>
      <c r="N151" s="44"/>
      <c r="O151" s="44"/>
      <c r="P151" s="44"/>
      <c r="Q151" s="44"/>
      <c r="R151" s="44"/>
      <c r="S151" s="48"/>
      <c r="T151" s="44"/>
      <c r="U151" s="44"/>
      <c r="V151" s="44"/>
      <c r="W151" s="44"/>
      <c r="X151" s="60"/>
      <c r="Y151" s="61"/>
      <c r="Z151" s="44"/>
      <c r="AA151" s="44"/>
      <c r="AB151" s="32"/>
      <c r="AC151" s="48"/>
      <c r="AD151" s="44"/>
      <c r="AE151" s="48"/>
      <c r="AF151" s="48"/>
      <c r="AG151" s="48"/>
      <c r="AH151" s="48"/>
      <c r="AI151" s="44"/>
      <c r="AJ151" s="44"/>
      <c r="AK151" s="44"/>
      <c r="AL151" s="44"/>
      <c r="AM151" s="44"/>
      <c r="AN151" s="44"/>
    </row>
    <row r="152" spans="1:40">
      <c r="A152" s="42" t="s">
        <v>3576</v>
      </c>
      <c r="B152" s="42"/>
      <c r="C152" s="42"/>
      <c r="D152" s="34" t="s">
        <v>3575</v>
      </c>
      <c r="E152" s="42" t="s">
        <v>2474</v>
      </c>
      <c r="F152" s="42" t="s">
        <v>3574</v>
      </c>
      <c r="G152" s="42" t="s">
        <v>2474</v>
      </c>
      <c r="H152" s="46"/>
      <c r="I152" s="42" t="s">
        <v>3307</v>
      </c>
      <c r="J152" s="42" t="s">
        <v>3573</v>
      </c>
      <c r="K152" s="42" t="s">
        <v>2482</v>
      </c>
      <c r="L152" s="42" t="s">
        <v>3572</v>
      </c>
      <c r="M152" s="42" t="s">
        <v>3571</v>
      </c>
      <c r="N152" s="42" t="s">
        <v>2515</v>
      </c>
      <c r="O152" s="42" t="s">
        <v>3570</v>
      </c>
      <c r="P152" s="42" t="s">
        <v>3569</v>
      </c>
      <c r="Q152" s="42" t="s">
        <v>2476</v>
      </c>
      <c r="R152" s="42" t="s">
        <v>2475</v>
      </c>
      <c r="S152" s="46"/>
      <c r="T152" s="42" t="s">
        <v>2474</v>
      </c>
      <c r="U152" s="42" t="s">
        <v>2474</v>
      </c>
      <c r="V152" s="42" t="s">
        <v>2474</v>
      </c>
      <c r="W152" s="42" t="s">
        <v>519</v>
      </c>
      <c r="X152" s="50"/>
      <c r="Y152" s="51"/>
      <c r="Z152" s="46"/>
      <c r="AA152" s="42" t="s">
        <v>2474</v>
      </c>
      <c r="AB152" s="34" t="s">
        <v>2474</v>
      </c>
      <c r="AC152" s="46"/>
      <c r="AD152" s="42" t="s">
        <v>2473</v>
      </c>
      <c r="AE152" s="46"/>
      <c r="AF152" s="46"/>
      <c r="AG152" s="46"/>
      <c r="AH152" s="46"/>
      <c r="AI152" s="42" t="s">
        <v>3307</v>
      </c>
      <c r="AJ152" s="42" t="s">
        <v>3568</v>
      </c>
      <c r="AK152" s="42" t="s">
        <v>3461</v>
      </c>
      <c r="AL152" s="42" t="s">
        <v>3567</v>
      </c>
      <c r="AM152" s="42" t="s">
        <v>3326</v>
      </c>
      <c r="AN152" s="42" t="s">
        <v>3566</v>
      </c>
    </row>
    <row r="153" spans="1:40">
      <c r="A153" s="43"/>
      <c r="B153" s="43"/>
      <c r="C153" s="43"/>
      <c r="D153" s="33"/>
      <c r="E153" s="43"/>
      <c r="F153" s="43"/>
      <c r="G153" s="43"/>
      <c r="H153" s="47"/>
      <c r="I153" s="43"/>
      <c r="J153" s="43"/>
      <c r="K153" s="43"/>
      <c r="L153" s="43"/>
      <c r="M153" s="43"/>
      <c r="N153" s="43"/>
      <c r="O153" s="43"/>
      <c r="P153" s="43"/>
      <c r="Q153" s="43"/>
      <c r="R153" s="43"/>
      <c r="S153" s="47"/>
      <c r="T153" s="43"/>
      <c r="U153" s="43"/>
      <c r="V153" s="43"/>
      <c r="W153" s="43"/>
      <c r="X153" s="52"/>
      <c r="Y153" s="53"/>
      <c r="Z153" s="47"/>
      <c r="AA153" s="43"/>
      <c r="AB153" s="33"/>
      <c r="AC153" s="47"/>
      <c r="AD153" s="43"/>
      <c r="AE153" s="47"/>
      <c r="AF153" s="47"/>
      <c r="AG153" s="47"/>
      <c r="AH153" s="47"/>
      <c r="AI153" s="43"/>
      <c r="AJ153" s="43"/>
      <c r="AK153" s="43"/>
      <c r="AL153" s="43"/>
      <c r="AM153" s="43"/>
      <c r="AN153" s="43"/>
    </row>
    <row r="154" spans="1:40">
      <c r="A154" s="44"/>
      <c r="B154" s="44"/>
      <c r="C154" s="44"/>
      <c r="D154" s="32"/>
      <c r="E154" s="44"/>
      <c r="F154" s="44"/>
      <c r="G154" s="44"/>
      <c r="H154" s="48"/>
      <c r="I154" s="44"/>
      <c r="J154" s="44"/>
      <c r="K154" s="44"/>
      <c r="L154" s="44"/>
      <c r="M154" s="44"/>
      <c r="N154" s="44"/>
      <c r="O154" s="44"/>
      <c r="P154" s="44"/>
      <c r="Q154" s="44"/>
      <c r="R154" s="44"/>
      <c r="S154" s="48"/>
      <c r="T154" s="44"/>
      <c r="U154" s="44"/>
      <c r="V154" s="44"/>
      <c r="W154" s="44"/>
      <c r="X154" s="54"/>
      <c r="Y154" s="55"/>
      <c r="Z154" s="48"/>
      <c r="AA154" s="44"/>
      <c r="AB154" s="32"/>
      <c r="AC154" s="48"/>
      <c r="AD154" s="44"/>
      <c r="AE154" s="48"/>
      <c r="AF154" s="48"/>
      <c r="AG154" s="48"/>
      <c r="AH154" s="48"/>
      <c r="AI154" s="44"/>
      <c r="AJ154" s="44"/>
      <c r="AK154" s="44"/>
      <c r="AL154" s="44"/>
      <c r="AM154" s="44"/>
      <c r="AN154" s="44"/>
    </row>
    <row r="155" spans="1:40">
      <c r="A155" s="42" t="s">
        <v>3565</v>
      </c>
      <c r="B155" s="42"/>
      <c r="C155" s="42"/>
      <c r="D155" s="34" t="s">
        <v>3564</v>
      </c>
      <c r="E155" s="42" t="s">
        <v>2474</v>
      </c>
      <c r="F155" s="42" t="s">
        <v>3563</v>
      </c>
      <c r="G155" s="42" t="s">
        <v>2474</v>
      </c>
      <c r="H155" s="46"/>
      <c r="I155" s="42" t="s">
        <v>3307</v>
      </c>
      <c r="J155" s="42" t="s">
        <v>3562</v>
      </c>
      <c r="K155" s="42" t="s">
        <v>2482</v>
      </c>
      <c r="L155" s="42" t="s">
        <v>2481</v>
      </c>
      <c r="M155" s="42" t="s">
        <v>2493</v>
      </c>
      <c r="N155" s="42" t="s">
        <v>2515</v>
      </c>
      <c r="O155" s="42" t="s">
        <v>3561</v>
      </c>
      <c r="P155" s="42" t="s">
        <v>3560</v>
      </c>
      <c r="Q155" s="42" t="s">
        <v>2476</v>
      </c>
      <c r="R155" s="42" t="s">
        <v>2489</v>
      </c>
      <c r="S155" s="46"/>
      <c r="T155" s="42" t="s">
        <v>2474</v>
      </c>
      <c r="U155" s="42" t="s">
        <v>2474</v>
      </c>
      <c r="V155" s="42" t="s">
        <v>2474</v>
      </c>
      <c r="W155" s="42" t="s">
        <v>94</v>
      </c>
      <c r="X155" s="50"/>
      <c r="Y155" s="51"/>
      <c r="Z155" s="46"/>
      <c r="AA155" s="42" t="s">
        <v>2474</v>
      </c>
      <c r="AB155" s="34" t="s">
        <v>2474</v>
      </c>
      <c r="AC155" s="46"/>
      <c r="AD155" s="42" t="s">
        <v>2473</v>
      </c>
      <c r="AE155" s="46"/>
      <c r="AF155" s="46"/>
      <c r="AG155" s="46"/>
      <c r="AH155" s="46"/>
      <c r="AI155" s="42" t="s">
        <v>3307</v>
      </c>
      <c r="AJ155" s="42" t="s">
        <v>3559</v>
      </c>
      <c r="AK155" s="42" t="s">
        <v>3328</v>
      </c>
      <c r="AL155" s="42" t="s">
        <v>3558</v>
      </c>
      <c r="AM155" s="42" t="s">
        <v>3339</v>
      </c>
      <c r="AN155" s="42" t="s">
        <v>3557</v>
      </c>
    </row>
    <row r="156" spans="1:40">
      <c r="A156" s="43"/>
      <c r="B156" s="43"/>
      <c r="C156" s="43"/>
      <c r="D156" s="33"/>
      <c r="E156" s="43"/>
      <c r="F156" s="43"/>
      <c r="G156" s="43"/>
      <c r="H156" s="47"/>
      <c r="I156" s="43"/>
      <c r="J156" s="43"/>
      <c r="K156" s="43"/>
      <c r="L156" s="43"/>
      <c r="M156" s="43"/>
      <c r="N156" s="43"/>
      <c r="O156" s="43"/>
      <c r="P156" s="43"/>
      <c r="Q156" s="43"/>
      <c r="R156" s="43"/>
      <c r="S156" s="47"/>
      <c r="T156" s="43"/>
      <c r="U156" s="43"/>
      <c r="V156" s="43"/>
      <c r="W156" s="43"/>
      <c r="X156" s="52"/>
      <c r="Y156" s="53"/>
      <c r="Z156" s="47"/>
      <c r="AA156" s="43"/>
      <c r="AB156" s="33"/>
      <c r="AC156" s="47"/>
      <c r="AD156" s="43"/>
      <c r="AE156" s="47"/>
      <c r="AF156" s="47"/>
      <c r="AG156" s="47"/>
      <c r="AH156" s="47"/>
      <c r="AI156" s="43"/>
      <c r="AJ156" s="43"/>
      <c r="AK156" s="43"/>
      <c r="AL156" s="43"/>
      <c r="AM156" s="43"/>
      <c r="AN156" s="43"/>
    </row>
    <row r="157" spans="1:40">
      <c r="A157" s="44"/>
      <c r="B157" s="44"/>
      <c r="C157" s="44"/>
      <c r="D157" s="32"/>
      <c r="E157" s="44"/>
      <c r="F157" s="44"/>
      <c r="G157" s="44"/>
      <c r="H157" s="48"/>
      <c r="I157" s="44"/>
      <c r="J157" s="44"/>
      <c r="K157" s="44"/>
      <c r="L157" s="44"/>
      <c r="M157" s="44"/>
      <c r="N157" s="44"/>
      <c r="O157" s="44"/>
      <c r="P157" s="44"/>
      <c r="Q157" s="44"/>
      <c r="R157" s="44"/>
      <c r="S157" s="48"/>
      <c r="T157" s="44"/>
      <c r="U157" s="44"/>
      <c r="V157" s="44"/>
      <c r="W157" s="44"/>
      <c r="X157" s="54"/>
      <c r="Y157" s="55"/>
      <c r="Z157" s="48"/>
      <c r="AA157" s="44"/>
      <c r="AB157" s="32"/>
      <c r="AC157" s="48"/>
      <c r="AD157" s="44"/>
      <c r="AE157" s="48"/>
      <c r="AF157" s="48"/>
      <c r="AG157" s="48"/>
      <c r="AH157" s="48"/>
      <c r="AI157" s="44"/>
      <c r="AJ157" s="44"/>
      <c r="AK157" s="44"/>
      <c r="AL157" s="44"/>
      <c r="AM157" s="44"/>
      <c r="AN157" s="44"/>
    </row>
    <row r="158" spans="1:40">
      <c r="A158" s="42" t="s">
        <v>3556</v>
      </c>
      <c r="B158" s="42"/>
      <c r="C158" s="42"/>
      <c r="D158" s="34" t="s">
        <v>3555</v>
      </c>
      <c r="E158" s="42" t="s">
        <v>2474</v>
      </c>
      <c r="F158" s="42" t="s">
        <v>3554</v>
      </c>
      <c r="G158" s="42" t="s">
        <v>2474</v>
      </c>
      <c r="H158" s="46"/>
      <c r="I158" s="42" t="s">
        <v>3307</v>
      </c>
      <c r="J158" s="42" t="s">
        <v>3553</v>
      </c>
      <c r="K158" s="42" t="s">
        <v>2482</v>
      </c>
      <c r="L158" s="42" t="s">
        <v>2481</v>
      </c>
      <c r="M158" s="42" t="s">
        <v>2516</v>
      </c>
      <c r="N158" s="42" t="s">
        <v>2516</v>
      </c>
      <c r="O158" s="42" t="s">
        <v>3552</v>
      </c>
      <c r="P158" s="42" t="s">
        <v>3551</v>
      </c>
      <c r="Q158" s="42" t="s">
        <v>2476</v>
      </c>
      <c r="R158" s="42" t="s">
        <v>2505</v>
      </c>
      <c r="S158" s="46"/>
      <c r="T158" s="42" t="s">
        <v>2474</v>
      </c>
      <c r="U158" s="42" t="s">
        <v>2474</v>
      </c>
      <c r="V158" s="42" t="s">
        <v>2474</v>
      </c>
      <c r="W158" s="42" t="s">
        <v>94</v>
      </c>
      <c r="X158" s="56" t="s">
        <v>2504</v>
      </c>
      <c r="Y158" s="57"/>
      <c r="Z158" s="42" t="s">
        <v>3086</v>
      </c>
      <c r="AA158" s="42" t="s">
        <v>3308</v>
      </c>
      <c r="AB158" s="34" t="s">
        <v>2474</v>
      </c>
      <c r="AC158" s="46"/>
      <c r="AD158" s="42" t="s">
        <v>2473</v>
      </c>
      <c r="AE158" s="46"/>
      <c r="AF158" s="46"/>
      <c r="AG158" s="46"/>
      <c r="AH158" s="46"/>
      <c r="AI158" s="42" t="s">
        <v>3307</v>
      </c>
      <c r="AJ158" s="46"/>
      <c r="AK158" s="42" t="s">
        <v>3461</v>
      </c>
      <c r="AL158" s="42" t="s">
        <v>3550</v>
      </c>
      <c r="AM158" s="42" t="s">
        <v>3304</v>
      </c>
      <c r="AN158" s="42" t="s">
        <v>3549</v>
      </c>
    </row>
    <row r="159" spans="1:40">
      <c r="A159" s="43"/>
      <c r="B159" s="43"/>
      <c r="C159" s="43"/>
      <c r="D159" s="33"/>
      <c r="E159" s="43"/>
      <c r="F159" s="43"/>
      <c r="G159" s="43"/>
      <c r="H159" s="47"/>
      <c r="I159" s="43"/>
      <c r="J159" s="43"/>
      <c r="K159" s="43"/>
      <c r="L159" s="43"/>
      <c r="M159" s="43"/>
      <c r="N159" s="43"/>
      <c r="O159" s="43"/>
      <c r="P159" s="43"/>
      <c r="Q159" s="43"/>
      <c r="R159" s="43"/>
      <c r="S159" s="47"/>
      <c r="T159" s="43"/>
      <c r="U159" s="43"/>
      <c r="V159" s="43"/>
      <c r="W159" s="43"/>
      <c r="X159" s="58"/>
      <c r="Y159" s="59"/>
      <c r="Z159" s="43"/>
      <c r="AA159" s="43"/>
      <c r="AB159" s="33"/>
      <c r="AC159" s="47"/>
      <c r="AD159" s="43"/>
      <c r="AE159" s="47"/>
      <c r="AF159" s="47"/>
      <c r="AG159" s="47"/>
      <c r="AH159" s="47"/>
      <c r="AI159" s="43"/>
      <c r="AJ159" s="47"/>
      <c r="AK159" s="43"/>
      <c r="AL159" s="43"/>
      <c r="AM159" s="43"/>
      <c r="AN159" s="43"/>
    </row>
    <row r="160" spans="1:40">
      <c r="A160" s="44"/>
      <c r="B160" s="44"/>
      <c r="C160" s="44"/>
      <c r="D160" s="32"/>
      <c r="E160" s="44"/>
      <c r="F160" s="44"/>
      <c r="G160" s="44"/>
      <c r="H160" s="48"/>
      <c r="I160" s="44"/>
      <c r="J160" s="44"/>
      <c r="K160" s="44"/>
      <c r="L160" s="44"/>
      <c r="M160" s="44"/>
      <c r="N160" s="44"/>
      <c r="O160" s="44"/>
      <c r="P160" s="44"/>
      <c r="Q160" s="44"/>
      <c r="R160" s="44"/>
      <c r="S160" s="48"/>
      <c r="T160" s="44"/>
      <c r="U160" s="44"/>
      <c r="V160" s="44"/>
      <c r="W160" s="44"/>
      <c r="X160" s="60"/>
      <c r="Y160" s="61"/>
      <c r="Z160" s="44"/>
      <c r="AA160" s="44"/>
      <c r="AB160" s="32"/>
      <c r="AC160" s="48"/>
      <c r="AD160" s="44"/>
      <c r="AE160" s="48"/>
      <c r="AF160" s="48"/>
      <c r="AG160" s="48"/>
      <c r="AH160" s="48"/>
      <c r="AI160" s="44"/>
      <c r="AJ160" s="48"/>
      <c r="AK160" s="44"/>
      <c r="AL160" s="44"/>
      <c r="AM160" s="44"/>
      <c r="AN160" s="44"/>
    </row>
    <row r="161" spans="1:40">
      <c r="A161" s="42" t="s">
        <v>3548</v>
      </c>
      <c r="B161" s="42"/>
      <c r="C161" s="42"/>
      <c r="D161" s="34" t="s">
        <v>3547</v>
      </c>
      <c r="E161" s="42" t="s">
        <v>2474</v>
      </c>
      <c r="F161" s="42" t="s">
        <v>3546</v>
      </c>
      <c r="G161" s="42" t="s">
        <v>2474</v>
      </c>
      <c r="H161" s="46"/>
      <c r="I161" s="42" t="s">
        <v>3307</v>
      </c>
      <c r="J161" s="42" t="s">
        <v>3545</v>
      </c>
      <c r="K161" s="42" t="s">
        <v>2482</v>
      </c>
      <c r="L161" s="42" t="s">
        <v>2481</v>
      </c>
      <c r="M161" s="42" t="s">
        <v>3321</v>
      </c>
      <c r="N161" s="42" t="s">
        <v>2493</v>
      </c>
      <c r="O161" s="42" t="s">
        <v>3544</v>
      </c>
      <c r="P161" s="42" t="s">
        <v>3543</v>
      </c>
      <c r="Q161" s="42" t="s">
        <v>2476</v>
      </c>
      <c r="R161" s="42" t="s">
        <v>2505</v>
      </c>
      <c r="S161" s="46"/>
      <c r="T161" s="42" t="s">
        <v>2474</v>
      </c>
      <c r="U161" s="42" t="s">
        <v>2474</v>
      </c>
      <c r="V161" s="42" t="s">
        <v>2474</v>
      </c>
      <c r="W161" s="42" t="s">
        <v>94</v>
      </c>
      <c r="X161" s="56" t="s">
        <v>2504</v>
      </c>
      <c r="Y161" s="57"/>
      <c r="Z161" s="42" t="s">
        <v>3542</v>
      </c>
      <c r="AA161" s="42" t="s">
        <v>2474</v>
      </c>
      <c r="AB161" s="34" t="s">
        <v>2474</v>
      </c>
      <c r="AC161" s="46"/>
      <c r="AD161" s="42" t="s">
        <v>2473</v>
      </c>
      <c r="AE161" s="46"/>
      <c r="AF161" s="46"/>
      <c r="AG161" s="46"/>
      <c r="AH161" s="46"/>
      <c r="AI161" s="42" t="s">
        <v>3307</v>
      </c>
      <c r="AJ161" s="42" t="s">
        <v>3541</v>
      </c>
      <c r="AK161" s="42" t="s">
        <v>3328</v>
      </c>
      <c r="AL161" s="42" t="s">
        <v>3540</v>
      </c>
      <c r="AM161" s="42" t="s">
        <v>3339</v>
      </c>
      <c r="AN161" s="42" t="s">
        <v>3539</v>
      </c>
    </row>
    <row r="162" spans="1:40">
      <c r="A162" s="43"/>
      <c r="B162" s="43"/>
      <c r="C162" s="43"/>
      <c r="D162" s="33"/>
      <c r="E162" s="43"/>
      <c r="F162" s="43"/>
      <c r="G162" s="43"/>
      <c r="H162" s="47"/>
      <c r="I162" s="43"/>
      <c r="J162" s="43"/>
      <c r="K162" s="43"/>
      <c r="L162" s="43"/>
      <c r="M162" s="43"/>
      <c r="N162" s="43"/>
      <c r="O162" s="43"/>
      <c r="P162" s="43"/>
      <c r="Q162" s="43"/>
      <c r="R162" s="43"/>
      <c r="S162" s="47"/>
      <c r="T162" s="43"/>
      <c r="U162" s="43"/>
      <c r="V162" s="43"/>
      <c r="W162" s="43"/>
      <c r="X162" s="58"/>
      <c r="Y162" s="59"/>
      <c r="Z162" s="43"/>
      <c r="AA162" s="43"/>
      <c r="AB162" s="33"/>
      <c r="AC162" s="47"/>
      <c r="AD162" s="43"/>
      <c r="AE162" s="47"/>
      <c r="AF162" s="47"/>
      <c r="AG162" s="47"/>
      <c r="AH162" s="47"/>
      <c r="AI162" s="43"/>
      <c r="AJ162" s="43"/>
      <c r="AK162" s="43"/>
      <c r="AL162" s="43"/>
      <c r="AM162" s="43"/>
      <c r="AN162" s="43"/>
    </row>
    <row r="163" spans="1:40">
      <c r="A163" s="44"/>
      <c r="B163" s="44"/>
      <c r="C163" s="44"/>
      <c r="D163" s="32"/>
      <c r="E163" s="44"/>
      <c r="F163" s="44"/>
      <c r="G163" s="44"/>
      <c r="H163" s="48"/>
      <c r="I163" s="44"/>
      <c r="J163" s="44"/>
      <c r="K163" s="44"/>
      <c r="L163" s="44"/>
      <c r="M163" s="44"/>
      <c r="N163" s="44"/>
      <c r="O163" s="44"/>
      <c r="P163" s="44"/>
      <c r="Q163" s="44"/>
      <c r="R163" s="44"/>
      <c r="S163" s="48"/>
      <c r="T163" s="44"/>
      <c r="U163" s="44"/>
      <c r="V163" s="44"/>
      <c r="W163" s="44"/>
      <c r="X163" s="60"/>
      <c r="Y163" s="61"/>
      <c r="Z163" s="44"/>
      <c r="AA163" s="44"/>
      <c r="AB163" s="32"/>
      <c r="AC163" s="48"/>
      <c r="AD163" s="44"/>
      <c r="AE163" s="48"/>
      <c r="AF163" s="48"/>
      <c r="AG163" s="48"/>
      <c r="AH163" s="48"/>
      <c r="AI163" s="44"/>
      <c r="AJ163" s="44"/>
      <c r="AK163" s="44"/>
      <c r="AL163" s="44"/>
      <c r="AM163" s="44"/>
      <c r="AN163" s="44"/>
    </row>
    <row r="164" spans="1:40">
      <c r="A164" s="42" t="s">
        <v>3538</v>
      </c>
      <c r="B164" s="42"/>
      <c r="C164" s="42"/>
      <c r="D164" s="34" t="s">
        <v>2474</v>
      </c>
      <c r="E164" s="42" t="s">
        <v>2474</v>
      </c>
      <c r="F164" s="42" t="s">
        <v>3537</v>
      </c>
      <c r="G164" s="42" t="s">
        <v>2474</v>
      </c>
      <c r="H164" s="46"/>
      <c r="I164" s="42" t="s">
        <v>3307</v>
      </c>
      <c r="J164" s="42" t="s">
        <v>3537</v>
      </c>
      <c r="K164" s="42" t="s">
        <v>3536</v>
      </c>
      <c r="L164" s="42" t="s">
        <v>2481</v>
      </c>
      <c r="M164" s="42" t="s">
        <v>3535</v>
      </c>
      <c r="N164" s="42" t="s">
        <v>3535</v>
      </c>
      <c r="O164" s="42" t="s">
        <v>3534</v>
      </c>
      <c r="P164" s="42" t="s">
        <v>3533</v>
      </c>
      <c r="Q164" s="42" t="s">
        <v>2476</v>
      </c>
      <c r="R164" s="42" t="s">
        <v>2512</v>
      </c>
      <c r="S164" s="46"/>
      <c r="T164" s="42" t="s">
        <v>2474</v>
      </c>
      <c r="U164" s="42" t="s">
        <v>2474</v>
      </c>
      <c r="V164" s="42" t="s">
        <v>2474</v>
      </c>
      <c r="W164" s="42" t="s">
        <v>94</v>
      </c>
      <c r="X164" s="56" t="s">
        <v>2511</v>
      </c>
      <c r="Y164" s="57"/>
      <c r="Z164" s="42" t="s">
        <v>3532</v>
      </c>
      <c r="AA164" s="42" t="s">
        <v>2474</v>
      </c>
      <c r="AB164" s="34" t="s">
        <v>2474</v>
      </c>
      <c r="AC164" s="46"/>
      <c r="AD164" s="42" t="s">
        <v>2473</v>
      </c>
      <c r="AE164" s="46"/>
      <c r="AF164" s="46"/>
      <c r="AG164" s="46"/>
      <c r="AH164" s="46"/>
      <c r="AI164" s="42" t="s">
        <v>3307</v>
      </c>
      <c r="AJ164" s="42" t="s">
        <v>3531</v>
      </c>
      <c r="AK164" s="42" t="s">
        <v>3339</v>
      </c>
      <c r="AL164" s="42" t="s">
        <v>3530</v>
      </c>
      <c r="AM164" s="42" t="s">
        <v>3304</v>
      </c>
      <c r="AN164" s="42" t="s">
        <v>3529</v>
      </c>
    </row>
    <row r="165" spans="1:40">
      <c r="A165" s="43"/>
      <c r="B165" s="43"/>
      <c r="C165" s="43"/>
      <c r="D165" s="33"/>
      <c r="E165" s="43"/>
      <c r="F165" s="43"/>
      <c r="G165" s="43"/>
      <c r="H165" s="47"/>
      <c r="I165" s="43"/>
      <c r="J165" s="43"/>
      <c r="K165" s="43"/>
      <c r="L165" s="43"/>
      <c r="M165" s="43"/>
      <c r="N165" s="43"/>
      <c r="O165" s="43"/>
      <c r="P165" s="43"/>
      <c r="Q165" s="43"/>
      <c r="R165" s="43"/>
      <c r="S165" s="47"/>
      <c r="T165" s="43"/>
      <c r="U165" s="43"/>
      <c r="V165" s="43"/>
      <c r="W165" s="43"/>
      <c r="X165" s="58"/>
      <c r="Y165" s="59"/>
      <c r="Z165" s="43"/>
      <c r="AA165" s="43"/>
      <c r="AB165" s="33"/>
      <c r="AC165" s="47"/>
      <c r="AD165" s="43"/>
      <c r="AE165" s="47"/>
      <c r="AF165" s="47"/>
      <c r="AG165" s="47"/>
      <c r="AH165" s="47"/>
      <c r="AI165" s="43"/>
      <c r="AJ165" s="43"/>
      <c r="AK165" s="43"/>
      <c r="AL165" s="43"/>
      <c r="AM165" s="43"/>
      <c r="AN165" s="43"/>
    </row>
    <row r="166" spans="1:40">
      <c r="A166" s="44"/>
      <c r="B166" s="44"/>
      <c r="C166" s="44"/>
      <c r="D166" s="32"/>
      <c r="E166" s="44"/>
      <c r="F166" s="44"/>
      <c r="G166" s="44"/>
      <c r="H166" s="48"/>
      <c r="I166" s="44"/>
      <c r="J166" s="44"/>
      <c r="K166" s="44"/>
      <c r="L166" s="44"/>
      <c r="M166" s="44"/>
      <c r="N166" s="44"/>
      <c r="O166" s="44"/>
      <c r="P166" s="44"/>
      <c r="Q166" s="44"/>
      <c r="R166" s="44"/>
      <c r="S166" s="48"/>
      <c r="T166" s="44"/>
      <c r="U166" s="44"/>
      <c r="V166" s="44"/>
      <c r="W166" s="44"/>
      <c r="X166" s="60"/>
      <c r="Y166" s="61"/>
      <c r="Z166" s="44"/>
      <c r="AA166" s="44"/>
      <c r="AB166" s="32"/>
      <c r="AC166" s="48"/>
      <c r="AD166" s="44"/>
      <c r="AE166" s="48"/>
      <c r="AF166" s="48"/>
      <c r="AG166" s="48"/>
      <c r="AH166" s="48"/>
      <c r="AI166" s="44"/>
      <c r="AJ166" s="44"/>
      <c r="AK166" s="44"/>
      <c r="AL166" s="44"/>
      <c r="AM166" s="44"/>
      <c r="AN166" s="44"/>
    </row>
    <row r="167" spans="1:40">
      <c r="A167" s="42" t="s">
        <v>3528</v>
      </c>
      <c r="B167" s="42"/>
      <c r="C167" s="42"/>
      <c r="D167" s="34" t="s">
        <v>2474</v>
      </c>
      <c r="E167" s="42" t="s">
        <v>2474</v>
      </c>
      <c r="F167" s="42" t="s">
        <v>3527</v>
      </c>
      <c r="G167" s="42" t="s">
        <v>2474</v>
      </c>
      <c r="H167" s="46"/>
      <c r="I167" s="42" t="s">
        <v>3307</v>
      </c>
      <c r="J167" s="42" t="s">
        <v>3526</v>
      </c>
      <c r="K167" s="42" t="s">
        <v>2474</v>
      </c>
      <c r="L167" s="42" t="s">
        <v>2474</v>
      </c>
      <c r="M167" s="42" t="s">
        <v>2474</v>
      </c>
      <c r="N167" s="42" t="s">
        <v>2474</v>
      </c>
      <c r="O167" s="42" t="s">
        <v>3526</v>
      </c>
      <c r="P167" s="42" t="s">
        <v>3525</v>
      </c>
      <c r="Q167" s="42" t="s">
        <v>2476</v>
      </c>
      <c r="R167" s="42" t="s">
        <v>2512</v>
      </c>
      <c r="S167" s="46"/>
      <c r="T167" s="42" t="s">
        <v>2474</v>
      </c>
      <c r="U167" s="42" t="s">
        <v>2474</v>
      </c>
      <c r="V167" s="42" t="s">
        <v>2474</v>
      </c>
      <c r="W167" s="42" t="s">
        <v>94</v>
      </c>
      <c r="X167" s="56" t="s">
        <v>2511</v>
      </c>
      <c r="Y167" s="57"/>
      <c r="Z167" s="42" t="s">
        <v>3524</v>
      </c>
      <c r="AA167" s="42" t="s">
        <v>3523</v>
      </c>
      <c r="AB167" s="34" t="s">
        <v>2474</v>
      </c>
      <c r="AC167" s="46"/>
      <c r="AD167" s="42" t="s">
        <v>2473</v>
      </c>
      <c r="AE167" s="46"/>
      <c r="AF167" s="46"/>
      <c r="AG167" s="46"/>
      <c r="AH167" s="46"/>
      <c r="AI167" s="42" t="s">
        <v>3307</v>
      </c>
      <c r="AJ167" s="42" t="s">
        <v>3522</v>
      </c>
      <c r="AK167" s="42" t="s">
        <v>3461</v>
      </c>
      <c r="AL167" s="42" t="s">
        <v>3521</v>
      </c>
      <c r="AM167" s="42" t="s">
        <v>3326</v>
      </c>
      <c r="AN167" s="42" t="s">
        <v>3520</v>
      </c>
    </row>
    <row r="168" spans="1:40">
      <c r="A168" s="43"/>
      <c r="B168" s="43"/>
      <c r="C168" s="43"/>
      <c r="D168" s="33"/>
      <c r="E168" s="43"/>
      <c r="F168" s="43"/>
      <c r="G168" s="43"/>
      <c r="H168" s="47"/>
      <c r="I168" s="43"/>
      <c r="J168" s="43"/>
      <c r="K168" s="43"/>
      <c r="L168" s="43"/>
      <c r="M168" s="43"/>
      <c r="N168" s="43"/>
      <c r="O168" s="43"/>
      <c r="P168" s="43"/>
      <c r="Q168" s="43"/>
      <c r="R168" s="43"/>
      <c r="S168" s="47"/>
      <c r="T168" s="43"/>
      <c r="U168" s="43"/>
      <c r="V168" s="43"/>
      <c r="W168" s="43"/>
      <c r="X168" s="58"/>
      <c r="Y168" s="59"/>
      <c r="Z168" s="43"/>
      <c r="AA168" s="43"/>
      <c r="AB168" s="33"/>
      <c r="AC168" s="47"/>
      <c r="AD168" s="43"/>
      <c r="AE168" s="47"/>
      <c r="AF168" s="47"/>
      <c r="AG168" s="47"/>
      <c r="AH168" s="47"/>
      <c r="AI168" s="43"/>
      <c r="AJ168" s="43"/>
      <c r="AK168" s="43"/>
      <c r="AL168" s="43"/>
      <c r="AM168" s="43"/>
      <c r="AN168" s="43"/>
    </row>
    <row r="169" spans="1:40">
      <c r="A169" s="44"/>
      <c r="B169" s="44"/>
      <c r="C169" s="44"/>
      <c r="D169" s="32"/>
      <c r="E169" s="44"/>
      <c r="F169" s="44"/>
      <c r="G169" s="44"/>
      <c r="H169" s="48"/>
      <c r="I169" s="44"/>
      <c r="J169" s="44"/>
      <c r="K169" s="44"/>
      <c r="L169" s="44"/>
      <c r="M169" s="44"/>
      <c r="N169" s="44"/>
      <c r="O169" s="44"/>
      <c r="P169" s="44"/>
      <c r="Q169" s="44"/>
      <c r="R169" s="44"/>
      <c r="S169" s="48"/>
      <c r="T169" s="44"/>
      <c r="U169" s="44"/>
      <c r="V169" s="44"/>
      <c r="W169" s="44"/>
      <c r="X169" s="60"/>
      <c r="Y169" s="61"/>
      <c r="Z169" s="44"/>
      <c r="AA169" s="44"/>
      <c r="AB169" s="32"/>
      <c r="AC169" s="48"/>
      <c r="AD169" s="44"/>
      <c r="AE169" s="48"/>
      <c r="AF169" s="48"/>
      <c r="AG169" s="48"/>
      <c r="AH169" s="48"/>
      <c r="AI169" s="44"/>
      <c r="AJ169" s="44"/>
      <c r="AK169" s="44"/>
      <c r="AL169" s="44"/>
      <c r="AM169" s="44"/>
      <c r="AN169" s="44"/>
    </row>
    <row r="170" spans="1:40">
      <c r="A170" s="42" t="s">
        <v>3519</v>
      </c>
      <c r="B170" s="42"/>
      <c r="C170" s="42"/>
      <c r="D170" s="34" t="s">
        <v>3518</v>
      </c>
      <c r="E170" s="42" t="s">
        <v>2474</v>
      </c>
      <c r="F170" s="42" t="s">
        <v>3517</v>
      </c>
      <c r="G170" s="42" t="s">
        <v>2474</v>
      </c>
      <c r="H170" s="46"/>
      <c r="I170" s="42" t="s">
        <v>3307</v>
      </c>
      <c r="J170" s="42" t="s">
        <v>3516</v>
      </c>
      <c r="K170" s="42" t="s">
        <v>2482</v>
      </c>
      <c r="L170" s="42" t="s">
        <v>2481</v>
      </c>
      <c r="M170" s="42" t="s">
        <v>2542</v>
      </c>
      <c r="N170" s="42" t="s">
        <v>3515</v>
      </c>
      <c r="O170" s="42" t="s">
        <v>3514</v>
      </c>
      <c r="P170" s="42" t="s">
        <v>3513</v>
      </c>
      <c r="Q170" s="42" t="s">
        <v>2476</v>
      </c>
      <c r="R170" s="42" t="s">
        <v>2505</v>
      </c>
      <c r="S170" s="46"/>
      <c r="T170" s="42" t="s">
        <v>2474</v>
      </c>
      <c r="U170" s="42" t="s">
        <v>2474</v>
      </c>
      <c r="V170" s="42" t="s">
        <v>2474</v>
      </c>
      <c r="W170" s="42" t="s">
        <v>94</v>
      </c>
      <c r="X170" s="56" t="s">
        <v>2504</v>
      </c>
      <c r="Y170" s="57"/>
      <c r="Z170" s="42" t="s">
        <v>3512</v>
      </c>
      <c r="AA170" s="42" t="s">
        <v>2474</v>
      </c>
      <c r="AB170" s="34" t="s">
        <v>2474</v>
      </c>
      <c r="AC170" s="46"/>
      <c r="AD170" s="42" t="s">
        <v>2473</v>
      </c>
      <c r="AE170" s="46"/>
      <c r="AF170" s="46"/>
      <c r="AG170" s="46"/>
      <c r="AH170" s="46"/>
      <c r="AI170" s="42" t="s">
        <v>3307</v>
      </c>
      <c r="AJ170" s="42" t="s">
        <v>3511</v>
      </c>
      <c r="AK170" s="42" t="s">
        <v>3328</v>
      </c>
      <c r="AL170" s="42" t="s">
        <v>3510</v>
      </c>
      <c r="AM170" s="42" t="s">
        <v>3326</v>
      </c>
      <c r="AN170" s="42" t="s">
        <v>3509</v>
      </c>
    </row>
    <row r="171" spans="1:40">
      <c r="A171" s="43"/>
      <c r="B171" s="43"/>
      <c r="C171" s="43"/>
      <c r="D171" s="33"/>
      <c r="E171" s="43"/>
      <c r="F171" s="43"/>
      <c r="G171" s="43"/>
      <c r="H171" s="47"/>
      <c r="I171" s="43"/>
      <c r="J171" s="43"/>
      <c r="K171" s="43"/>
      <c r="L171" s="43"/>
      <c r="M171" s="43"/>
      <c r="N171" s="43"/>
      <c r="O171" s="43"/>
      <c r="P171" s="43"/>
      <c r="Q171" s="43"/>
      <c r="R171" s="43"/>
      <c r="S171" s="47"/>
      <c r="T171" s="43"/>
      <c r="U171" s="43"/>
      <c r="V171" s="43"/>
      <c r="W171" s="43"/>
      <c r="X171" s="58"/>
      <c r="Y171" s="59"/>
      <c r="Z171" s="43"/>
      <c r="AA171" s="43"/>
      <c r="AB171" s="33"/>
      <c r="AC171" s="47"/>
      <c r="AD171" s="43"/>
      <c r="AE171" s="47"/>
      <c r="AF171" s="47"/>
      <c r="AG171" s="47"/>
      <c r="AH171" s="47"/>
      <c r="AI171" s="43"/>
      <c r="AJ171" s="43"/>
      <c r="AK171" s="43"/>
      <c r="AL171" s="43"/>
      <c r="AM171" s="43"/>
      <c r="AN171" s="43"/>
    </row>
    <row r="172" spans="1:40">
      <c r="A172" s="44"/>
      <c r="B172" s="44"/>
      <c r="C172" s="44"/>
      <c r="D172" s="32"/>
      <c r="E172" s="44"/>
      <c r="F172" s="44"/>
      <c r="G172" s="44"/>
      <c r="H172" s="48"/>
      <c r="I172" s="44"/>
      <c r="J172" s="44"/>
      <c r="K172" s="44"/>
      <c r="L172" s="44"/>
      <c r="M172" s="44"/>
      <c r="N172" s="44"/>
      <c r="O172" s="44"/>
      <c r="P172" s="44"/>
      <c r="Q172" s="44"/>
      <c r="R172" s="44"/>
      <c r="S172" s="48"/>
      <c r="T172" s="44"/>
      <c r="U172" s="44"/>
      <c r="V172" s="44"/>
      <c r="W172" s="44"/>
      <c r="X172" s="60"/>
      <c r="Y172" s="61"/>
      <c r="Z172" s="44"/>
      <c r="AA172" s="44"/>
      <c r="AB172" s="32"/>
      <c r="AC172" s="48"/>
      <c r="AD172" s="44"/>
      <c r="AE172" s="48"/>
      <c r="AF172" s="48"/>
      <c r="AG172" s="48"/>
      <c r="AH172" s="48"/>
      <c r="AI172" s="44"/>
      <c r="AJ172" s="44"/>
      <c r="AK172" s="44"/>
      <c r="AL172" s="44"/>
      <c r="AM172" s="44"/>
      <c r="AN172" s="44"/>
    </row>
    <row r="173" spans="1:40">
      <c r="A173" s="42" t="s">
        <v>3508</v>
      </c>
      <c r="B173" s="42"/>
      <c r="C173" s="42"/>
      <c r="D173" s="34" t="s">
        <v>3507</v>
      </c>
      <c r="E173" s="42" t="s">
        <v>2474</v>
      </c>
      <c r="F173" s="42" t="s">
        <v>3506</v>
      </c>
      <c r="G173" s="42" t="s">
        <v>2474</v>
      </c>
      <c r="H173" s="46"/>
      <c r="I173" s="42" t="s">
        <v>3307</v>
      </c>
      <c r="J173" s="42" t="s">
        <v>3505</v>
      </c>
      <c r="K173" s="42" t="s">
        <v>2482</v>
      </c>
      <c r="L173" s="42" t="s">
        <v>2481</v>
      </c>
      <c r="M173" s="42" t="s">
        <v>3321</v>
      </c>
      <c r="N173" s="42" t="s">
        <v>3100</v>
      </c>
      <c r="O173" s="42" t="s">
        <v>3504</v>
      </c>
      <c r="P173" s="42" t="s">
        <v>3503</v>
      </c>
      <c r="Q173" s="42" t="s">
        <v>2476</v>
      </c>
      <c r="R173" s="42" t="s">
        <v>2475</v>
      </c>
      <c r="S173" s="46"/>
      <c r="T173" s="42" t="s">
        <v>2474</v>
      </c>
      <c r="U173" s="42" t="s">
        <v>2474</v>
      </c>
      <c r="V173" s="42" t="s">
        <v>2474</v>
      </c>
      <c r="W173" s="42" t="s">
        <v>94</v>
      </c>
      <c r="X173" s="50"/>
      <c r="Y173" s="51"/>
      <c r="Z173" s="46"/>
      <c r="AA173" s="42" t="s">
        <v>2474</v>
      </c>
      <c r="AB173" s="34" t="s">
        <v>2474</v>
      </c>
      <c r="AC173" s="46"/>
      <c r="AD173" s="42" t="s">
        <v>2473</v>
      </c>
      <c r="AE173" s="46"/>
      <c r="AF173" s="46"/>
      <c r="AG173" s="46"/>
      <c r="AH173" s="46"/>
      <c r="AI173" s="42" t="s">
        <v>3307</v>
      </c>
      <c r="AJ173" s="42" t="s">
        <v>3502</v>
      </c>
      <c r="AK173" s="42" t="s">
        <v>3339</v>
      </c>
      <c r="AL173" s="42" t="s">
        <v>3501</v>
      </c>
      <c r="AM173" s="42" t="s">
        <v>3326</v>
      </c>
      <c r="AN173" s="42" t="s">
        <v>3500</v>
      </c>
    </row>
    <row r="174" spans="1:40">
      <c r="A174" s="43"/>
      <c r="B174" s="43"/>
      <c r="C174" s="43"/>
      <c r="D174" s="33"/>
      <c r="E174" s="43"/>
      <c r="F174" s="43"/>
      <c r="G174" s="43"/>
      <c r="H174" s="47"/>
      <c r="I174" s="43"/>
      <c r="J174" s="43"/>
      <c r="K174" s="43"/>
      <c r="L174" s="43"/>
      <c r="M174" s="43"/>
      <c r="N174" s="43"/>
      <c r="O174" s="43"/>
      <c r="P174" s="43"/>
      <c r="Q174" s="43"/>
      <c r="R174" s="43"/>
      <c r="S174" s="47"/>
      <c r="T174" s="43"/>
      <c r="U174" s="43"/>
      <c r="V174" s="43"/>
      <c r="W174" s="43"/>
      <c r="X174" s="52"/>
      <c r="Y174" s="53"/>
      <c r="Z174" s="47"/>
      <c r="AA174" s="43"/>
      <c r="AB174" s="33"/>
      <c r="AC174" s="47"/>
      <c r="AD174" s="43"/>
      <c r="AE174" s="47"/>
      <c r="AF174" s="47"/>
      <c r="AG174" s="47"/>
      <c r="AH174" s="47"/>
      <c r="AI174" s="43"/>
      <c r="AJ174" s="43"/>
      <c r="AK174" s="43"/>
      <c r="AL174" s="43"/>
      <c r="AM174" s="43"/>
      <c r="AN174" s="43"/>
    </row>
    <row r="175" spans="1:40">
      <c r="A175" s="44"/>
      <c r="B175" s="44"/>
      <c r="C175" s="44"/>
      <c r="D175" s="32"/>
      <c r="E175" s="44"/>
      <c r="F175" s="44"/>
      <c r="G175" s="44"/>
      <c r="H175" s="48"/>
      <c r="I175" s="44"/>
      <c r="J175" s="44"/>
      <c r="K175" s="44"/>
      <c r="L175" s="44"/>
      <c r="M175" s="44"/>
      <c r="N175" s="44"/>
      <c r="O175" s="44"/>
      <c r="P175" s="44"/>
      <c r="Q175" s="44"/>
      <c r="R175" s="44"/>
      <c r="S175" s="48"/>
      <c r="T175" s="44"/>
      <c r="U175" s="44"/>
      <c r="V175" s="44"/>
      <c r="W175" s="44"/>
      <c r="X175" s="54"/>
      <c r="Y175" s="55"/>
      <c r="Z175" s="48"/>
      <c r="AA175" s="44"/>
      <c r="AB175" s="32"/>
      <c r="AC175" s="48"/>
      <c r="AD175" s="44"/>
      <c r="AE175" s="48"/>
      <c r="AF175" s="48"/>
      <c r="AG175" s="48"/>
      <c r="AH175" s="48"/>
      <c r="AI175" s="44"/>
      <c r="AJ175" s="44"/>
      <c r="AK175" s="44"/>
      <c r="AL175" s="44"/>
      <c r="AM175" s="44"/>
      <c r="AN175" s="44"/>
    </row>
    <row r="176" spans="1:40">
      <c r="A176" s="42" t="s">
        <v>3491</v>
      </c>
      <c r="B176" s="42"/>
      <c r="C176" s="42"/>
      <c r="D176" s="34" t="s">
        <v>3490</v>
      </c>
      <c r="E176" s="42" t="s">
        <v>2474</v>
      </c>
      <c r="F176" s="42" t="s">
        <v>3499</v>
      </c>
      <c r="G176" s="42" t="s">
        <v>2474</v>
      </c>
      <c r="H176" s="46"/>
      <c r="I176" s="42" t="s">
        <v>3307</v>
      </c>
      <c r="J176" s="42" t="s">
        <v>3488</v>
      </c>
      <c r="K176" s="42" t="s">
        <v>2482</v>
      </c>
      <c r="L176" s="42" t="s">
        <v>2481</v>
      </c>
      <c r="M176" s="42" t="s">
        <v>2516</v>
      </c>
      <c r="N176" s="42" t="s">
        <v>3487</v>
      </c>
      <c r="O176" s="42" t="s">
        <v>3486</v>
      </c>
      <c r="P176" s="42" t="s">
        <v>3498</v>
      </c>
      <c r="Q176" s="42" t="s">
        <v>2476</v>
      </c>
      <c r="R176" s="42" t="s">
        <v>2489</v>
      </c>
      <c r="S176" s="46"/>
      <c r="T176" s="42" t="s">
        <v>2474</v>
      </c>
      <c r="U176" s="42" t="s">
        <v>2474</v>
      </c>
      <c r="V176" s="42" t="s">
        <v>2474</v>
      </c>
      <c r="W176" s="42" t="s">
        <v>94</v>
      </c>
      <c r="X176" s="50"/>
      <c r="Y176" s="51"/>
      <c r="Z176" s="46"/>
      <c r="AA176" s="42" t="s">
        <v>2474</v>
      </c>
      <c r="AB176" s="34" t="s">
        <v>2474</v>
      </c>
      <c r="AC176" s="46"/>
      <c r="AD176" s="42" t="s">
        <v>2473</v>
      </c>
      <c r="AE176" s="46"/>
      <c r="AF176" s="46"/>
      <c r="AG176" s="46"/>
      <c r="AH176" s="46"/>
      <c r="AI176" s="42" t="s">
        <v>3307</v>
      </c>
      <c r="AJ176" s="46"/>
      <c r="AK176" s="42" t="s">
        <v>3328</v>
      </c>
      <c r="AL176" s="42" t="s">
        <v>3497</v>
      </c>
      <c r="AM176" s="42" t="s">
        <v>3339</v>
      </c>
      <c r="AN176" s="42" t="s">
        <v>3496</v>
      </c>
    </row>
    <row r="177" spans="1:40">
      <c r="A177" s="43"/>
      <c r="B177" s="43"/>
      <c r="C177" s="43"/>
      <c r="D177" s="33"/>
      <c r="E177" s="43"/>
      <c r="F177" s="43"/>
      <c r="G177" s="43"/>
      <c r="H177" s="47"/>
      <c r="I177" s="43"/>
      <c r="J177" s="43"/>
      <c r="K177" s="43"/>
      <c r="L177" s="43"/>
      <c r="M177" s="43"/>
      <c r="N177" s="43"/>
      <c r="O177" s="43"/>
      <c r="P177" s="43"/>
      <c r="Q177" s="43"/>
      <c r="R177" s="43"/>
      <c r="S177" s="47"/>
      <c r="T177" s="43"/>
      <c r="U177" s="43"/>
      <c r="V177" s="43"/>
      <c r="W177" s="43"/>
      <c r="X177" s="52"/>
      <c r="Y177" s="53"/>
      <c r="Z177" s="47"/>
      <c r="AA177" s="43"/>
      <c r="AB177" s="33"/>
      <c r="AC177" s="47"/>
      <c r="AD177" s="43"/>
      <c r="AE177" s="47"/>
      <c r="AF177" s="47"/>
      <c r="AG177" s="47"/>
      <c r="AH177" s="47"/>
      <c r="AI177" s="43"/>
      <c r="AJ177" s="47"/>
      <c r="AK177" s="43"/>
      <c r="AL177" s="43"/>
      <c r="AM177" s="43"/>
      <c r="AN177" s="43"/>
    </row>
    <row r="178" spans="1:40">
      <c r="A178" s="44"/>
      <c r="B178" s="44"/>
      <c r="C178" s="44"/>
      <c r="D178" s="32"/>
      <c r="E178" s="44"/>
      <c r="F178" s="44"/>
      <c r="G178" s="44"/>
      <c r="H178" s="48"/>
      <c r="I178" s="44"/>
      <c r="J178" s="44"/>
      <c r="K178" s="44"/>
      <c r="L178" s="44"/>
      <c r="M178" s="44"/>
      <c r="N178" s="44"/>
      <c r="O178" s="44"/>
      <c r="P178" s="44"/>
      <c r="Q178" s="44"/>
      <c r="R178" s="44"/>
      <c r="S178" s="48"/>
      <c r="T178" s="44"/>
      <c r="U178" s="44"/>
      <c r="V178" s="44"/>
      <c r="W178" s="44"/>
      <c r="X178" s="54"/>
      <c r="Y178" s="55"/>
      <c r="Z178" s="48"/>
      <c r="AA178" s="44"/>
      <c r="AB178" s="32"/>
      <c r="AC178" s="48"/>
      <c r="AD178" s="44"/>
      <c r="AE178" s="48"/>
      <c r="AF178" s="48"/>
      <c r="AG178" s="48"/>
      <c r="AH178" s="48"/>
      <c r="AI178" s="44"/>
      <c r="AJ178" s="48"/>
      <c r="AK178" s="44"/>
      <c r="AL178" s="44"/>
      <c r="AM178" s="44"/>
      <c r="AN178" s="44"/>
    </row>
    <row r="179" spans="1:40">
      <c r="A179" s="42" t="s">
        <v>3491</v>
      </c>
      <c r="B179" s="42"/>
      <c r="C179" s="42"/>
      <c r="D179" s="34" t="s">
        <v>3490</v>
      </c>
      <c r="E179" s="42" t="s">
        <v>2474</v>
      </c>
      <c r="F179" s="42" t="s">
        <v>3488</v>
      </c>
      <c r="G179" s="42" t="s">
        <v>2474</v>
      </c>
      <c r="H179" s="46"/>
      <c r="I179" s="42" t="s">
        <v>3307</v>
      </c>
      <c r="J179" s="42" t="s">
        <v>3488</v>
      </c>
      <c r="K179" s="42" t="s">
        <v>2482</v>
      </c>
      <c r="L179" s="42" t="s">
        <v>2481</v>
      </c>
      <c r="M179" s="42" t="s">
        <v>2516</v>
      </c>
      <c r="N179" s="42" t="s">
        <v>3487</v>
      </c>
      <c r="O179" s="42" t="s">
        <v>3486</v>
      </c>
      <c r="P179" s="42" t="s">
        <v>3495</v>
      </c>
      <c r="Q179" s="42" t="s">
        <v>3494</v>
      </c>
      <c r="R179" s="42" t="s">
        <v>2505</v>
      </c>
      <c r="S179" s="46"/>
      <c r="T179" s="42" t="s">
        <v>2474</v>
      </c>
      <c r="U179" s="42" t="s">
        <v>2474</v>
      </c>
      <c r="V179" s="42" t="s">
        <v>2474</v>
      </c>
      <c r="W179" s="42" t="s">
        <v>94</v>
      </c>
      <c r="X179" s="50"/>
      <c r="Y179" s="51"/>
      <c r="Z179" s="46"/>
      <c r="AA179" s="42" t="s">
        <v>2474</v>
      </c>
      <c r="AB179" s="34" t="s">
        <v>2474</v>
      </c>
      <c r="AC179" s="46"/>
      <c r="AD179" s="42" t="s">
        <v>2473</v>
      </c>
      <c r="AE179" s="46"/>
      <c r="AF179" s="46"/>
      <c r="AG179" s="46"/>
      <c r="AH179" s="46"/>
      <c r="AI179" s="42" t="s">
        <v>3307</v>
      </c>
      <c r="AJ179" s="42" t="s">
        <v>3484</v>
      </c>
      <c r="AK179" s="42" t="s">
        <v>3328</v>
      </c>
      <c r="AL179" s="42" t="s">
        <v>3493</v>
      </c>
      <c r="AM179" s="42" t="s">
        <v>3339</v>
      </c>
      <c r="AN179" s="42" t="s">
        <v>3492</v>
      </c>
    </row>
    <row r="180" spans="1:40">
      <c r="A180" s="43"/>
      <c r="B180" s="43"/>
      <c r="C180" s="43"/>
      <c r="D180" s="33"/>
      <c r="E180" s="43"/>
      <c r="F180" s="43"/>
      <c r="G180" s="43"/>
      <c r="H180" s="47"/>
      <c r="I180" s="43"/>
      <c r="J180" s="43"/>
      <c r="K180" s="43"/>
      <c r="L180" s="43"/>
      <c r="M180" s="43"/>
      <c r="N180" s="43"/>
      <c r="O180" s="43"/>
      <c r="P180" s="43"/>
      <c r="Q180" s="43"/>
      <c r="R180" s="43"/>
      <c r="S180" s="47"/>
      <c r="T180" s="43"/>
      <c r="U180" s="43"/>
      <c r="V180" s="43"/>
      <c r="W180" s="43"/>
      <c r="X180" s="52"/>
      <c r="Y180" s="53"/>
      <c r="Z180" s="47"/>
      <c r="AA180" s="43"/>
      <c r="AB180" s="33"/>
      <c r="AC180" s="47"/>
      <c r="AD180" s="43"/>
      <c r="AE180" s="47"/>
      <c r="AF180" s="47"/>
      <c r="AG180" s="47"/>
      <c r="AH180" s="47"/>
      <c r="AI180" s="43"/>
      <c r="AJ180" s="43"/>
      <c r="AK180" s="43"/>
      <c r="AL180" s="43"/>
      <c r="AM180" s="43"/>
      <c r="AN180" s="43"/>
    </row>
    <row r="181" spans="1:40">
      <c r="A181" s="44"/>
      <c r="B181" s="44"/>
      <c r="C181" s="44"/>
      <c r="D181" s="32"/>
      <c r="E181" s="44"/>
      <c r="F181" s="44"/>
      <c r="G181" s="44"/>
      <c r="H181" s="48"/>
      <c r="I181" s="44"/>
      <c r="J181" s="44"/>
      <c r="K181" s="44"/>
      <c r="L181" s="44"/>
      <c r="M181" s="44"/>
      <c r="N181" s="44"/>
      <c r="O181" s="44"/>
      <c r="P181" s="44"/>
      <c r="Q181" s="44"/>
      <c r="R181" s="44"/>
      <c r="S181" s="48"/>
      <c r="T181" s="44"/>
      <c r="U181" s="44"/>
      <c r="V181" s="44"/>
      <c r="W181" s="44"/>
      <c r="X181" s="54"/>
      <c r="Y181" s="55"/>
      <c r="Z181" s="48"/>
      <c r="AA181" s="44"/>
      <c r="AB181" s="32"/>
      <c r="AC181" s="48"/>
      <c r="AD181" s="44"/>
      <c r="AE181" s="48"/>
      <c r="AF181" s="48"/>
      <c r="AG181" s="48"/>
      <c r="AH181" s="48"/>
      <c r="AI181" s="44"/>
      <c r="AJ181" s="44"/>
      <c r="AK181" s="44"/>
      <c r="AL181" s="44"/>
      <c r="AM181" s="44"/>
      <c r="AN181" s="44"/>
    </row>
    <row r="182" spans="1:40">
      <c r="A182" s="42" t="s">
        <v>3491</v>
      </c>
      <c r="B182" s="42"/>
      <c r="C182" s="42"/>
      <c r="D182" s="34" t="s">
        <v>3490</v>
      </c>
      <c r="E182" s="42" t="s">
        <v>2474</v>
      </c>
      <c r="F182" s="42" t="s">
        <v>3489</v>
      </c>
      <c r="G182" s="42" t="s">
        <v>2474</v>
      </c>
      <c r="H182" s="46"/>
      <c r="I182" s="42" t="s">
        <v>3307</v>
      </c>
      <c r="J182" s="42" t="s">
        <v>3488</v>
      </c>
      <c r="K182" s="42" t="s">
        <v>2482</v>
      </c>
      <c r="L182" s="42" t="s">
        <v>2481</v>
      </c>
      <c r="M182" s="42" t="s">
        <v>2516</v>
      </c>
      <c r="N182" s="42" t="s">
        <v>3487</v>
      </c>
      <c r="O182" s="42" t="s">
        <v>3486</v>
      </c>
      <c r="P182" s="42" t="s">
        <v>3485</v>
      </c>
      <c r="Q182" s="42" t="s">
        <v>2490</v>
      </c>
      <c r="R182" s="42" t="s">
        <v>2505</v>
      </c>
      <c r="S182" s="46"/>
      <c r="T182" s="42" t="s">
        <v>2474</v>
      </c>
      <c r="U182" s="42" t="s">
        <v>2474</v>
      </c>
      <c r="V182" s="42" t="s">
        <v>2474</v>
      </c>
      <c r="W182" s="42" t="s">
        <v>94</v>
      </c>
      <c r="X182" s="50"/>
      <c r="Y182" s="51"/>
      <c r="Z182" s="46"/>
      <c r="AA182" s="42" t="s">
        <v>2474</v>
      </c>
      <c r="AB182" s="34" t="s">
        <v>2474</v>
      </c>
      <c r="AC182" s="46"/>
      <c r="AD182" s="42" t="s">
        <v>2473</v>
      </c>
      <c r="AE182" s="46"/>
      <c r="AF182" s="46"/>
      <c r="AG182" s="46"/>
      <c r="AH182" s="46"/>
      <c r="AI182" s="42" t="s">
        <v>3307</v>
      </c>
      <c r="AJ182" s="42" t="s">
        <v>3484</v>
      </c>
      <c r="AK182" s="42" t="s">
        <v>3328</v>
      </c>
      <c r="AL182" s="42" t="s">
        <v>3483</v>
      </c>
      <c r="AM182" s="42" t="s">
        <v>3339</v>
      </c>
      <c r="AN182" s="42" t="s">
        <v>3482</v>
      </c>
    </row>
    <row r="183" spans="1:40">
      <c r="A183" s="43"/>
      <c r="B183" s="43"/>
      <c r="C183" s="43"/>
      <c r="D183" s="33"/>
      <c r="E183" s="43"/>
      <c r="F183" s="43"/>
      <c r="G183" s="43"/>
      <c r="H183" s="47"/>
      <c r="I183" s="43"/>
      <c r="J183" s="43"/>
      <c r="K183" s="43"/>
      <c r="L183" s="43"/>
      <c r="M183" s="43"/>
      <c r="N183" s="43"/>
      <c r="O183" s="43"/>
      <c r="P183" s="43"/>
      <c r="Q183" s="43"/>
      <c r="R183" s="43"/>
      <c r="S183" s="47"/>
      <c r="T183" s="43"/>
      <c r="U183" s="43"/>
      <c r="V183" s="43"/>
      <c r="W183" s="43"/>
      <c r="X183" s="52"/>
      <c r="Y183" s="53"/>
      <c r="Z183" s="47"/>
      <c r="AA183" s="43"/>
      <c r="AB183" s="33"/>
      <c r="AC183" s="47"/>
      <c r="AD183" s="43"/>
      <c r="AE183" s="47"/>
      <c r="AF183" s="47"/>
      <c r="AG183" s="47"/>
      <c r="AH183" s="47"/>
      <c r="AI183" s="43"/>
      <c r="AJ183" s="43"/>
      <c r="AK183" s="43"/>
      <c r="AL183" s="43"/>
      <c r="AM183" s="43"/>
      <c r="AN183" s="43"/>
    </row>
    <row r="184" spans="1:40">
      <c r="A184" s="44"/>
      <c r="B184" s="44"/>
      <c r="C184" s="44"/>
      <c r="D184" s="32"/>
      <c r="E184" s="44"/>
      <c r="F184" s="44"/>
      <c r="G184" s="44"/>
      <c r="H184" s="48"/>
      <c r="I184" s="44"/>
      <c r="J184" s="44"/>
      <c r="K184" s="44"/>
      <c r="L184" s="44"/>
      <c r="M184" s="44"/>
      <c r="N184" s="44"/>
      <c r="O184" s="44"/>
      <c r="P184" s="44"/>
      <c r="Q184" s="44"/>
      <c r="R184" s="44"/>
      <c r="S184" s="48"/>
      <c r="T184" s="44"/>
      <c r="U184" s="44"/>
      <c r="V184" s="44"/>
      <c r="W184" s="44"/>
      <c r="X184" s="54"/>
      <c r="Y184" s="55"/>
      <c r="Z184" s="48"/>
      <c r="AA184" s="44"/>
      <c r="AB184" s="32"/>
      <c r="AC184" s="48"/>
      <c r="AD184" s="44"/>
      <c r="AE184" s="48"/>
      <c r="AF184" s="48"/>
      <c r="AG184" s="48"/>
      <c r="AH184" s="48"/>
      <c r="AI184" s="44"/>
      <c r="AJ184" s="44"/>
      <c r="AK184" s="44"/>
      <c r="AL184" s="44"/>
      <c r="AM184" s="44"/>
      <c r="AN184" s="44"/>
    </row>
    <row r="185" spans="1:40">
      <c r="A185" s="42" t="s">
        <v>3466</v>
      </c>
      <c r="B185" s="42"/>
      <c r="C185" s="42"/>
      <c r="D185" s="34" t="s">
        <v>3465</v>
      </c>
      <c r="E185" s="42" t="s">
        <v>2474</v>
      </c>
      <c r="F185" s="42" t="s">
        <v>3435</v>
      </c>
      <c r="G185" s="42" t="s">
        <v>2474</v>
      </c>
      <c r="H185" s="46"/>
      <c r="I185" s="42" t="s">
        <v>3307</v>
      </c>
      <c r="J185" s="42" t="s">
        <v>3458</v>
      </c>
      <c r="K185" s="42" t="s">
        <v>2482</v>
      </c>
      <c r="L185" s="42" t="s">
        <v>2481</v>
      </c>
      <c r="M185" s="42" t="s">
        <v>3321</v>
      </c>
      <c r="N185" s="42" t="s">
        <v>3321</v>
      </c>
      <c r="O185" s="42" t="s">
        <v>3464</v>
      </c>
      <c r="P185" s="42" t="s">
        <v>3481</v>
      </c>
      <c r="Q185" s="42" t="s">
        <v>2476</v>
      </c>
      <c r="R185" s="42" t="s">
        <v>2475</v>
      </c>
      <c r="S185" s="46"/>
      <c r="T185" s="42" t="s">
        <v>2474</v>
      </c>
      <c r="U185" s="42" t="s">
        <v>2474</v>
      </c>
      <c r="V185" s="42" t="s">
        <v>2474</v>
      </c>
      <c r="W185" s="42" t="s">
        <v>94</v>
      </c>
      <c r="X185" s="50"/>
      <c r="Y185" s="51"/>
      <c r="Z185" s="46"/>
      <c r="AA185" s="42" t="s">
        <v>2474</v>
      </c>
      <c r="AB185" s="34" t="s">
        <v>2474</v>
      </c>
      <c r="AC185" s="46"/>
      <c r="AD185" s="42" t="s">
        <v>2473</v>
      </c>
      <c r="AE185" s="46"/>
      <c r="AF185" s="46"/>
      <c r="AG185" s="46"/>
      <c r="AH185" s="46"/>
      <c r="AI185" s="42" t="s">
        <v>3307</v>
      </c>
      <c r="AJ185" s="42" t="s">
        <v>3480</v>
      </c>
      <c r="AK185" s="42" t="s">
        <v>3461</v>
      </c>
      <c r="AL185" s="42" t="s">
        <v>3479</v>
      </c>
      <c r="AM185" s="42" t="s">
        <v>3326</v>
      </c>
      <c r="AN185" s="42" t="s">
        <v>3454</v>
      </c>
    </row>
    <row r="186" spans="1:40">
      <c r="A186" s="43"/>
      <c r="B186" s="43"/>
      <c r="C186" s="43"/>
      <c r="D186" s="33"/>
      <c r="E186" s="43"/>
      <c r="F186" s="43"/>
      <c r="G186" s="43"/>
      <c r="H186" s="47"/>
      <c r="I186" s="43"/>
      <c r="J186" s="43"/>
      <c r="K186" s="43"/>
      <c r="L186" s="43"/>
      <c r="M186" s="43"/>
      <c r="N186" s="43"/>
      <c r="O186" s="43"/>
      <c r="P186" s="43"/>
      <c r="Q186" s="43"/>
      <c r="R186" s="43"/>
      <c r="S186" s="47"/>
      <c r="T186" s="43"/>
      <c r="U186" s="43"/>
      <c r="V186" s="43"/>
      <c r="W186" s="43"/>
      <c r="X186" s="52"/>
      <c r="Y186" s="53"/>
      <c r="Z186" s="47"/>
      <c r="AA186" s="43"/>
      <c r="AB186" s="33"/>
      <c r="AC186" s="47"/>
      <c r="AD186" s="43"/>
      <c r="AE186" s="47"/>
      <c r="AF186" s="47"/>
      <c r="AG186" s="47"/>
      <c r="AH186" s="47"/>
      <c r="AI186" s="43"/>
      <c r="AJ186" s="43"/>
      <c r="AK186" s="43"/>
      <c r="AL186" s="43"/>
      <c r="AM186" s="43"/>
      <c r="AN186" s="43"/>
    </row>
    <row r="187" spans="1:40">
      <c r="A187" s="44"/>
      <c r="B187" s="44"/>
      <c r="C187" s="44"/>
      <c r="D187" s="32"/>
      <c r="E187" s="44"/>
      <c r="F187" s="44"/>
      <c r="G187" s="44"/>
      <c r="H187" s="48"/>
      <c r="I187" s="44"/>
      <c r="J187" s="44"/>
      <c r="K187" s="44"/>
      <c r="L187" s="44"/>
      <c r="M187" s="44"/>
      <c r="N187" s="44"/>
      <c r="O187" s="44"/>
      <c r="P187" s="44"/>
      <c r="Q187" s="44"/>
      <c r="R187" s="44"/>
      <c r="S187" s="48"/>
      <c r="T187" s="44"/>
      <c r="U187" s="44"/>
      <c r="V187" s="44"/>
      <c r="W187" s="44"/>
      <c r="X187" s="54"/>
      <c r="Y187" s="55"/>
      <c r="Z187" s="48"/>
      <c r="AA187" s="44"/>
      <c r="AB187" s="32"/>
      <c r="AC187" s="48"/>
      <c r="AD187" s="44"/>
      <c r="AE187" s="48"/>
      <c r="AF187" s="48"/>
      <c r="AG187" s="48"/>
      <c r="AH187" s="48"/>
      <c r="AI187" s="44"/>
      <c r="AJ187" s="44"/>
      <c r="AK187" s="44"/>
      <c r="AL187" s="44"/>
      <c r="AM187" s="44"/>
      <c r="AN187" s="44"/>
    </row>
    <row r="188" spans="1:40">
      <c r="A188" s="42" t="s">
        <v>3466</v>
      </c>
      <c r="B188" s="42"/>
      <c r="C188" s="42"/>
      <c r="D188" s="34" t="s">
        <v>3465</v>
      </c>
      <c r="E188" s="42" t="s">
        <v>2474</v>
      </c>
      <c r="F188" s="42" t="s">
        <v>3448</v>
      </c>
      <c r="G188" s="42" t="s">
        <v>2474</v>
      </c>
      <c r="H188" s="46"/>
      <c r="I188" s="42" t="s">
        <v>3307</v>
      </c>
      <c r="J188" s="42" t="s">
        <v>3458</v>
      </c>
      <c r="K188" s="42" t="s">
        <v>2482</v>
      </c>
      <c r="L188" s="42" t="s">
        <v>2481</v>
      </c>
      <c r="M188" s="42" t="s">
        <v>3321</v>
      </c>
      <c r="N188" s="42" t="s">
        <v>3321</v>
      </c>
      <c r="O188" s="42" t="s">
        <v>3464</v>
      </c>
      <c r="P188" s="42" t="s">
        <v>3478</v>
      </c>
      <c r="Q188" s="42" t="s">
        <v>2915</v>
      </c>
      <c r="R188" s="42" t="s">
        <v>2489</v>
      </c>
      <c r="S188" s="46"/>
      <c r="T188" s="42" t="s">
        <v>2474</v>
      </c>
      <c r="U188" s="42" t="s">
        <v>2474</v>
      </c>
      <c r="V188" s="42" t="s">
        <v>2474</v>
      </c>
      <c r="W188" s="42" t="s">
        <v>94</v>
      </c>
      <c r="X188" s="50"/>
      <c r="Y188" s="51"/>
      <c r="Z188" s="46"/>
      <c r="AA188" s="42" t="s">
        <v>2474</v>
      </c>
      <c r="AB188" s="34" t="s">
        <v>2474</v>
      </c>
      <c r="AC188" s="46"/>
      <c r="AD188" s="42" t="s">
        <v>2473</v>
      </c>
      <c r="AE188" s="46"/>
      <c r="AF188" s="46"/>
      <c r="AG188" s="46"/>
      <c r="AH188" s="46"/>
      <c r="AI188" s="42" t="s">
        <v>3307</v>
      </c>
      <c r="AJ188" s="42" t="s">
        <v>3477</v>
      </c>
      <c r="AK188" s="42" t="s">
        <v>3461</v>
      </c>
      <c r="AL188" s="42" t="s">
        <v>3476</v>
      </c>
      <c r="AM188" s="42" t="s">
        <v>3326</v>
      </c>
      <c r="AN188" s="42" t="s">
        <v>3475</v>
      </c>
    </row>
    <row r="189" spans="1:40">
      <c r="A189" s="43"/>
      <c r="B189" s="43"/>
      <c r="C189" s="43"/>
      <c r="D189" s="33"/>
      <c r="E189" s="43"/>
      <c r="F189" s="43"/>
      <c r="G189" s="43"/>
      <c r="H189" s="47"/>
      <c r="I189" s="43"/>
      <c r="J189" s="43"/>
      <c r="K189" s="43"/>
      <c r="L189" s="43"/>
      <c r="M189" s="43"/>
      <c r="N189" s="43"/>
      <c r="O189" s="43"/>
      <c r="P189" s="43"/>
      <c r="Q189" s="43"/>
      <c r="R189" s="43"/>
      <c r="S189" s="47"/>
      <c r="T189" s="43"/>
      <c r="U189" s="43"/>
      <c r="V189" s="43"/>
      <c r="W189" s="43"/>
      <c r="X189" s="52"/>
      <c r="Y189" s="53"/>
      <c r="Z189" s="47"/>
      <c r="AA189" s="43"/>
      <c r="AB189" s="33"/>
      <c r="AC189" s="47"/>
      <c r="AD189" s="43"/>
      <c r="AE189" s="47"/>
      <c r="AF189" s="47"/>
      <c r="AG189" s="47"/>
      <c r="AH189" s="47"/>
      <c r="AI189" s="43"/>
      <c r="AJ189" s="43"/>
      <c r="AK189" s="43"/>
      <c r="AL189" s="43"/>
      <c r="AM189" s="43"/>
      <c r="AN189" s="43"/>
    </row>
    <row r="190" spans="1:40">
      <c r="A190" s="44"/>
      <c r="B190" s="44"/>
      <c r="C190" s="44"/>
      <c r="D190" s="32"/>
      <c r="E190" s="44"/>
      <c r="F190" s="44"/>
      <c r="G190" s="44"/>
      <c r="H190" s="48"/>
      <c r="I190" s="44"/>
      <c r="J190" s="44"/>
      <c r="K190" s="44"/>
      <c r="L190" s="44"/>
      <c r="M190" s="44"/>
      <c r="N190" s="44"/>
      <c r="O190" s="44"/>
      <c r="P190" s="44"/>
      <c r="Q190" s="44"/>
      <c r="R190" s="44"/>
      <c r="S190" s="48"/>
      <c r="T190" s="44"/>
      <c r="U190" s="44"/>
      <c r="V190" s="44"/>
      <c r="W190" s="44"/>
      <c r="X190" s="54"/>
      <c r="Y190" s="55"/>
      <c r="Z190" s="48"/>
      <c r="AA190" s="44"/>
      <c r="AB190" s="32"/>
      <c r="AC190" s="48"/>
      <c r="AD190" s="44"/>
      <c r="AE190" s="48"/>
      <c r="AF190" s="48"/>
      <c r="AG190" s="48"/>
      <c r="AH190" s="48"/>
      <c r="AI190" s="44"/>
      <c r="AJ190" s="44"/>
      <c r="AK190" s="44"/>
      <c r="AL190" s="44"/>
      <c r="AM190" s="44"/>
      <c r="AN190" s="44"/>
    </row>
    <row r="191" spans="1:40">
      <c r="A191" s="42" t="s">
        <v>3466</v>
      </c>
      <c r="B191" s="42"/>
      <c r="C191" s="42"/>
      <c r="D191" s="34" t="s">
        <v>3465</v>
      </c>
      <c r="E191" s="42" t="s">
        <v>2474</v>
      </c>
      <c r="F191" s="42" t="s">
        <v>3443</v>
      </c>
      <c r="G191" s="42" t="s">
        <v>2474</v>
      </c>
      <c r="H191" s="46"/>
      <c r="I191" s="42" t="s">
        <v>3307</v>
      </c>
      <c r="J191" s="42" t="s">
        <v>3458</v>
      </c>
      <c r="K191" s="42" t="s">
        <v>2482</v>
      </c>
      <c r="L191" s="42" t="s">
        <v>2481</v>
      </c>
      <c r="M191" s="42" t="s">
        <v>3321</v>
      </c>
      <c r="N191" s="42" t="s">
        <v>3321</v>
      </c>
      <c r="O191" s="42" t="s">
        <v>3464</v>
      </c>
      <c r="P191" s="42" t="s">
        <v>3474</v>
      </c>
      <c r="Q191" s="42" t="s">
        <v>2532</v>
      </c>
      <c r="R191" s="42" t="s">
        <v>2489</v>
      </c>
      <c r="S191" s="46"/>
      <c r="T191" s="42" t="s">
        <v>2474</v>
      </c>
      <c r="U191" s="42" t="s">
        <v>2474</v>
      </c>
      <c r="V191" s="42" t="s">
        <v>2474</v>
      </c>
      <c r="W191" s="42" t="s">
        <v>94</v>
      </c>
      <c r="X191" s="50"/>
      <c r="Y191" s="51"/>
      <c r="Z191" s="46"/>
      <c r="AA191" s="42" t="s">
        <v>2474</v>
      </c>
      <c r="AB191" s="34" t="s">
        <v>2474</v>
      </c>
      <c r="AC191" s="46"/>
      <c r="AD191" s="42" t="s">
        <v>2473</v>
      </c>
      <c r="AE191" s="46"/>
      <c r="AF191" s="46"/>
      <c r="AG191" s="46"/>
      <c r="AH191" s="46"/>
      <c r="AI191" s="42" t="s">
        <v>3307</v>
      </c>
      <c r="AJ191" s="42" t="s">
        <v>3473</v>
      </c>
      <c r="AK191" s="42" t="s">
        <v>3461</v>
      </c>
      <c r="AL191" s="42" t="s">
        <v>3472</v>
      </c>
      <c r="AM191" s="42" t="s">
        <v>3326</v>
      </c>
      <c r="AN191" s="42" t="s">
        <v>3471</v>
      </c>
    </row>
    <row r="192" spans="1:40">
      <c r="A192" s="43"/>
      <c r="B192" s="43"/>
      <c r="C192" s="43"/>
      <c r="D192" s="33"/>
      <c r="E192" s="43"/>
      <c r="F192" s="43"/>
      <c r="G192" s="43"/>
      <c r="H192" s="47"/>
      <c r="I192" s="43"/>
      <c r="J192" s="43"/>
      <c r="K192" s="43"/>
      <c r="L192" s="43"/>
      <c r="M192" s="43"/>
      <c r="N192" s="43"/>
      <c r="O192" s="43"/>
      <c r="P192" s="43"/>
      <c r="Q192" s="43"/>
      <c r="R192" s="43"/>
      <c r="S192" s="47"/>
      <c r="T192" s="43"/>
      <c r="U192" s="43"/>
      <c r="V192" s="43"/>
      <c r="W192" s="43"/>
      <c r="X192" s="52"/>
      <c r="Y192" s="53"/>
      <c r="Z192" s="47"/>
      <c r="AA192" s="43"/>
      <c r="AB192" s="33"/>
      <c r="AC192" s="47"/>
      <c r="AD192" s="43"/>
      <c r="AE192" s="47"/>
      <c r="AF192" s="47"/>
      <c r="AG192" s="47"/>
      <c r="AH192" s="47"/>
      <c r="AI192" s="43"/>
      <c r="AJ192" s="43"/>
      <c r="AK192" s="43"/>
      <c r="AL192" s="43"/>
      <c r="AM192" s="43"/>
      <c r="AN192" s="43"/>
    </row>
    <row r="193" spans="1:40">
      <c r="A193" s="44"/>
      <c r="B193" s="44"/>
      <c r="C193" s="44"/>
      <c r="D193" s="32"/>
      <c r="E193" s="44"/>
      <c r="F193" s="44"/>
      <c r="G193" s="44"/>
      <c r="H193" s="48"/>
      <c r="I193" s="44"/>
      <c r="J193" s="44"/>
      <c r="K193" s="44"/>
      <c r="L193" s="44"/>
      <c r="M193" s="44"/>
      <c r="N193" s="44"/>
      <c r="O193" s="44"/>
      <c r="P193" s="44"/>
      <c r="Q193" s="44"/>
      <c r="R193" s="44"/>
      <c r="S193" s="48"/>
      <c r="T193" s="44"/>
      <c r="U193" s="44"/>
      <c r="V193" s="44"/>
      <c r="W193" s="44"/>
      <c r="X193" s="54"/>
      <c r="Y193" s="55"/>
      <c r="Z193" s="48"/>
      <c r="AA193" s="44"/>
      <c r="AB193" s="32"/>
      <c r="AC193" s="48"/>
      <c r="AD193" s="44"/>
      <c r="AE193" s="48"/>
      <c r="AF193" s="48"/>
      <c r="AG193" s="48"/>
      <c r="AH193" s="48"/>
      <c r="AI193" s="44"/>
      <c r="AJ193" s="44"/>
      <c r="AK193" s="44"/>
      <c r="AL193" s="44"/>
      <c r="AM193" s="44"/>
      <c r="AN193" s="44"/>
    </row>
    <row r="194" spans="1:40">
      <c r="A194" s="42" t="s">
        <v>3466</v>
      </c>
      <c r="B194" s="42"/>
      <c r="C194" s="42"/>
      <c r="D194" s="34" t="s">
        <v>3465</v>
      </c>
      <c r="E194" s="42" t="s">
        <v>2474</v>
      </c>
      <c r="F194" s="42" t="s">
        <v>3453</v>
      </c>
      <c r="G194" s="42" t="s">
        <v>2474</v>
      </c>
      <c r="H194" s="46"/>
      <c r="I194" s="42" t="s">
        <v>3307</v>
      </c>
      <c r="J194" s="42" t="s">
        <v>3458</v>
      </c>
      <c r="K194" s="42" t="s">
        <v>2482</v>
      </c>
      <c r="L194" s="42" t="s">
        <v>2481</v>
      </c>
      <c r="M194" s="42" t="s">
        <v>3321</v>
      </c>
      <c r="N194" s="42" t="s">
        <v>3321</v>
      </c>
      <c r="O194" s="42" t="s">
        <v>3464</v>
      </c>
      <c r="P194" s="42" t="s">
        <v>3470</v>
      </c>
      <c r="Q194" s="42" t="s">
        <v>2490</v>
      </c>
      <c r="R194" s="42" t="s">
        <v>2489</v>
      </c>
      <c r="S194" s="46"/>
      <c r="T194" s="42" t="s">
        <v>2474</v>
      </c>
      <c r="U194" s="42" t="s">
        <v>2474</v>
      </c>
      <c r="V194" s="42" t="s">
        <v>2474</v>
      </c>
      <c r="W194" s="42" t="s">
        <v>94</v>
      </c>
      <c r="X194" s="50"/>
      <c r="Y194" s="51"/>
      <c r="Z194" s="46"/>
      <c r="AA194" s="42" t="s">
        <v>2474</v>
      </c>
      <c r="AB194" s="34" t="s">
        <v>2474</v>
      </c>
      <c r="AC194" s="46"/>
      <c r="AD194" s="42" t="s">
        <v>2473</v>
      </c>
      <c r="AE194" s="46"/>
      <c r="AF194" s="46"/>
      <c r="AG194" s="46"/>
      <c r="AH194" s="46"/>
      <c r="AI194" s="42" t="s">
        <v>3307</v>
      </c>
      <c r="AJ194" s="42" t="s">
        <v>3469</v>
      </c>
      <c r="AK194" s="42" t="s">
        <v>3461</v>
      </c>
      <c r="AL194" s="42" t="s">
        <v>3468</v>
      </c>
      <c r="AM194" s="42" t="s">
        <v>3326</v>
      </c>
      <c r="AN194" s="42" t="s">
        <v>3467</v>
      </c>
    </row>
    <row r="195" spans="1:40">
      <c r="A195" s="43"/>
      <c r="B195" s="43"/>
      <c r="C195" s="43"/>
      <c r="D195" s="33"/>
      <c r="E195" s="43"/>
      <c r="F195" s="43"/>
      <c r="G195" s="43"/>
      <c r="H195" s="47"/>
      <c r="I195" s="43"/>
      <c r="J195" s="43"/>
      <c r="K195" s="43"/>
      <c r="L195" s="43"/>
      <c r="M195" s="43"/>
      <c r="N195" s="43"/>
      <c r="O195" s="43"/>
      <c r="P195" s="43"/>
      <c r="Q195" s="43"/>
      <c r="R195" s="43"/>
      <c r="S195" s="47"/>
      <c r="T195" s="43"/>
      <c r="U195" s="43"/>
      <c r="V195" s="43"/>
      <c r="W195" s="43"/>
      <c r="X195" s="52"/>
      <c r="Y195" s="53"/>
      <c r="Z195" s="47"/>
      <c r="AA195" s="43"/>
      <c r="AB195" s="33"/>
      <c r="AC195" s="47"/>
      <c r="AD195" s="43"/>
      <c r="AE195" s="47"/>
      <c r="AF195" s="47"/>
      <c r="AG195" s="47"/>
      <c r="AH195" s="47"/>
      <c r="AI195" s="43"/>
      <c r="AJ195" s="43"/>
      <c r="AK195" s="43"/>
      <c r="AL195" s="43"/>
      <c r="AM195" s="43"/>
      <c r="AN195" s="43"/>
    </row>
    <row r="196" spans="1:40">
      <c r="A196" s="44"/>
      <c r="B196" s="44"/>
      <c r="C196" s="44"/>
      <c r="D196" s="32"/>
      <c r="E196" s="44"/>
      <c r="F196" s="44"/>
      <c r="G196" s="44"/>
      <c r="H196" s="48"/>
      <c r="I196" s="44"/>
      <c r="J196" s="44"/>
      <c r="K196" s="44"/>
      <c r="L196" s="44"/>
      <c r="M196" s="44"/>
      <c r="N196" s="44"/>
      <c r="O196" s="44"/>
      <c r="P196" s="44"/>
      <c r="Q196" s="44"/>
      <c r="R196" s="44"/>
      <c r="S196" s="48"/>
      <c r="T196" s="44"/>
      <c r="U196" s="44"/>
      <c r="V196" s="44"/>
      <c r="W196" s="44"/>
      <c r="X196" s="54"/>
      <c r="Y196" s="55"/>
      <c r="Z196" s="48"/>
      <c r="AA196" s="44"/>
      <c r="AB196" s="32"/>
      <c r="AC196" s="48"/>
      <c r="AD196" s="44"/>
      <c r="AE196" s="48"/>
      <c r="AF196" s="48"/>
      <c r="AG196" s="48"/>
      <c r="AH196" s="48"/>
      <c r="AI196" s="44"/>
      <c r="AJ196" s="44"/>
      <c r="AK196" s="44"/>
      <c r="AL196" s="44"/>
      <c r="AM196" s="44"/>
      <c r="AN196" s="44"/>
    </row>
    <row r="197" spans="1:40">
      <c r="A197" s="42" t="s">
        <v>3466</v>
      </c>
      <c r="B197" s="42"/>
      <c r="C197" s="42"/>
      <c r="D197" s="34" t="s">
        <v>3465</v>
      </c>
      <c r="E197" s="42" t="s">
        <v>2474</v>
      </c>
      <c r="F197" s="42" t="s">
        <v>3436</v>
      </c>
      <c r="G197" s="42" t="s">
        <v>2474</v>
      </c>
      <c r="H197" s="46"/>
      <c r="I197" s="42" t="s">
        <v>3307</v>
      </c>
      <c r="J197" s="42" t="s">
        <v>3458</v>
      </c>
      <c r="K197" s="42" t="s">
        <v>2482</v>
      </c>
      <c r="L197" s="42" t="s">
        <v>2481</v>
      </c>
      <c r="M197" s="42" t="s">
        <v>3321</v>
      </c>
      <c r="N197" s="42" t="s">
        <v>3321</v>
      </c>
      <c r="O197" s="42" t="s">
        <v>3464</v>
      </c>
      <c r="P197" s="42" t="s">
        <v>3463</v>
      </c>
      <c r="Q197" s="42" t="s">
        <v>2476</v>
      </c>
      <c r="R197" s="42" t="s">
        <v>2489</v>
      </c>
      <c r="S197" s="46"/>
      <c r="T197" s="42" t="s">
        <v>2474</v>
      </c>
      <c r="U197" s="42" t="s">
        <v>2474</v>
      </c>
      <c r="V197" s="42" t="s">
        <v>2474</v>
      </c>
      <c r="W197" s="42" t="s">
        <v>94</v>
      </c>
      <c r="X197" s="50"/>
      <c r="Y197" s="51"/>
      <c r="Z197" s="46"/>
      <c r="AA197" s="42" t="s">
        <v>2474</v>
      </c>
      <c r="AB197" s="34" t="s">
        <v>2474</v>
      </c>
      <c r="AC197" s="46"/>
      <c r="AD197" s="42" t="s">
        <v>2473</v>
      </c>
      <c r="AE197" s="46"/>
      <c r="AF197" s="46"/>
      <c r="AG197" s="46"/>
      <c r="AH197" s="46"/>
      <c r="AI197" s="42" t="s">
        <v>3307</v>
      </c>
      <c r="AJ197" s="42" t="s">
        <v>3462</v>
      </c>
      <c r="AK197" s="42" t="s">
        <v>3461</v>
      </c>
      <c r="AL197" s="42" t="s">
        <v>3460</v>
      </c>
      <c r="AM197" s="42" t="s">
        <v>3326</v>
      </c>
      <c r="AN197" s="42" t="s">
        <v>3459</v>
      </c>
    </row>
    <row r="198" spans="1:40">
      <c r="A198" s="43"/>
      <c r="B198" s="43"/>
      <c r="C198" s="43"/>
      <c r="D198" s="33"/>
      <c r="E198" s="43"/>
      <c r="F198" s="43"/>
      <c r="G198" s="43"/>
      <c r="H198" s="47"/>
      <c r="I198" s="43"/>
      <c r="J198" s="43"/>
      <c r="K198" s="43"/>
      <c r="L198" s="43"/>
      <c r="M198" s="43"/>
      <c r="N198" s="43"/>
      <c r="O198" s="43"/>
      <c r="P198" s="43"/>
      <c r="Q198" s="43"/>
      <c r="R198" s="43"/>
      <c r="S198" s="47"/>
      <c r="T198" s="43"/>
      <c r="U198" s="43"/>
      <c r="V198" s="43"/>
      <c r="W198" s="43"/>
      <c r="X198" s="52"/>
      <c r="Y198" s="53"/>
      <c r="Z198" s="47"/>
      <c r="AA198" s="43"/>
      <c r="AB198" s="33"/>
      <c r="AC198" s="47"/>
      <c r="AD198" s="43"/>
      <c r="AE198" s="47"/>
      <c r="AF198" s="47"/>
      <c r="AG198" s="47"/>
      <c r="AH198" s="47"/>
      <c r="AI198" s="43"/>
      <c r="AJ198" s="43"/>
      <c r="AK198" s="43"/>
      <c r="AL198" s="43"/>
      <c r="AM198" s="43"/>
      <c r="AN198" s="43"/>
    </row>
    <row r="199" spans="1:40">
      <c r="A199" s="44"/>
      <c r="B199" s="44"/>
      <c r="C199" s="44"/>
      <c r="D199" s="32"/>
      <c r="E199" s="44"/>
      <c r="F199" s="44"/>
      <c r="G199" s="44"/>
      <c r="H199" s="48"/>
      <c r="I199" s="44"/>
      <c r="J199" s="44"/>
      <c r="K199" s="44"/>
      <c r="L199" s="44"/>
      <c r="M199" s="44"/>
      <c r="N199" s="44"/>
      <c r="O199" s="44"/>
      <c r="P199" s="44"/>
      <c r="Q199" s="44"/>
      <c r="R199" s="44"/>
      <c r="S199" s="48"/>
      <c r="T199" s="44"/>
      <c r="U199" s="44"/>
      <c r="V199" s="44"/>
      <c r="W199" s="44"/>
      <c r="X199" s="54"/>
      <c r="Y199" s="55"/>
      <c r="Z199" s="48"/>
      <c r="AA199" s="44"/>
      <c r="AB199" s="32"/>
      <c r="AC199" s="48"/>
      <c r="AD199" s="44"/>
      <c r="AE199" s="48"/>
      <c r="AF199" s="48"/>
      <c r="AG199" s="48"/>
      <c r="AH199" s="48"/>
      <c r="AI199" s="44"/>
      <c r="AJ199" s="44"/>
      <c r="AK199" s="44"/>
      <c r="AL199" s="44"/>
      <c r="AM199" s="44"/>
      <c r="AN199" s="44"/>
    </row>
    <row r="200" spans="1:40">
      <c r="A200" s="42" t="s">
        <v>3438</v>
      </c>
      <c r="B200" s="42"/>
      <c r="C200" s="42"/>
      <c r="D200" s="34" t="s">
        <v>3437</v>
      </c>
      <c r="E200" s="42" t="s">
        <v>2474</v>
      </c>
      <c r="F200" s="42" t="s">
        <v>3458</v>
      </c>
      <c r="G200" s="42" t="s">
        <v>2474</v>
      </c>
      <c r="H200" s="46"/>
      <c r="I200" s="42" t="s">
        <v>3307</v>
      </c>
      <c r="J200" s="42" t="s">
        <v>3435</v>
      </c>
      <c r="K200" s="42" t="s">
        <v>2482</v>
      </c>
      <c r="L200" s="42" t="s">
        <v>2481</v>
      </c>
      <c r="M200" s="42" t="s">
        <v>2515</v>
      </c>
      <c r="N200" s="42" t="s">
        <v>2515</v>
      </c>
      <c r="O200" s="42" t="s">
        <v>3434</v>
      </c>
      <c r="P200" s="42" t="s">
        <v>3457</v>
      </c>
      <c r="Q200" s="42" t="s">
        <v>3079</v>
      </c>
      <c r="R200" s="42" t="s">
        <v>2475</v>
      </c>
      <c r="S200" s="46"/>
      <c r="T200" s="42" t="s">
        <v>2474</v>
      </c>
      <c r="U200" s="42" t="s">
        <v>2474</v>
      </c>
      <c r="V200" s="42" t="s">
        <v>2474</v>
      </c>
      <c r="W200" s="42" t="s">
        <v>94</v>
      </c>
      <c r="X200" s="50"/>
      <c r="Y200" s="51"/>
      <c r="Z200" s="46"/>
      <c r="AA200" s="42" t="s">
        <v>2474</v>
      </c>
      <c r="AB200" s="34" t="s">
        <v>2474</v>
      </c>
      <c r="AC200" s="46"/>
      <c r="AD200" s="42" t="s">
        <v>2473</v>
      </c>
      <c r="AE200" s="46"/>
      <c r="AF200" s="46"/>
      <c r="AG200" s="46"/>
      <c r="AH200" s="46"/>
      <c r="AI200" s="42" t="s">
        <v>3307</v>
      </c>
      <c r="AJ200" s="42" t="s">
        <v>3456</v>
      </c>
      <c r="AK200" s="42" t="s">
        <v>3306</v>
      </c>
      <c r="AL200" s="42" t="s">
        <v>3455</v>
      </c>
      <c r="AM200" s="42" t="s">
        <v>3326</v>
      </c>
      <c r="AN200" s="42" t="s">
        <v>3454</v>
      </c>
    </row>
    <row r="201" spans="1:40">
      <c r="A201" s="43"/>
      <c r="B201" s="43"/>
      <c r="C201" s="43"/>
      <c r="D201" s="33"/>
      <c r="E201" s="43"/>
      <c r="F201" s="43"/>
      <c r="G201" s="43"/>
      <c r="H201" s="47"/>
      <c r="I201" s="43"/>
      <c r="J201" s="43"/>
      <c r="K201" s="43"/>
      <c r="L201" s="43"/>
      <c r="M201" s="43"/>
      <c r="N201" s="43"/>
      <c r="O201" s="43"/>
      <c r="P201" s="43"/>
      <c r="Q201" s="43"/>
      <c r="R201" s="43"/>
      <c r="S201" s="47"/>
      <c r="T201" s="43"/>
      <c r="U201" s="43"/>
      <c r="V201" s="43"/>
      <c r="W201" s="43"/>
      <c r="X201" s="52"/>
      <c r="Y201" s="53"/>
      <c r="Z201" s="47"/>
      <c r="AA201" s="43"/>
      <c r="AB201" s="33"/>
      <c r="AC201" s="47"/>
      <c r="AD201" s="43"/>
      <c r="AE201" s="47"/>
      <c r="AF201" s="47"/>
      <c r="AG201" s="47"/>
      <c r="AH201" s="47"/>
      <c r="AI201" s="43"/>
      <c r="AJ201" s="43"/>
      <c r="AK201" s="43"/>
      <c r="AL201" s="43"/>
      <c r="AM201" s="43"/>
      <c r="AN201" s="43"/>
    </row>
    <row r="202" spans="1:40">
      <c r="A202" s="44"/>
      <c r="B202" s="44"/>
      <c r="C202" s="44"/>
      <c r="D202" s="32"/>
      <c r="E202" s="44"/>
      <c r="F202" s="44"/>
      <c r="G202" s="44"/>
      <c r="H202" s="48"/>
      <c r="I202" s="44"/>
      <c r="J202" s="44"/>
      <c r="K202" s="44"/>
      <c r="L202" s="44"/>
      <c r="M202" s="44"/>
      <c r="N202" s="44"/>
      <c r="O202" s="44"/>
      <c r="P202" s="44"/>
      <c r="Q202" s="44"/>
      <c r="R202" s="44"/>
      <c r="S202" s="48"/>
      <c r="T202" s="44"/>
      <c r="U202" s="44"/>
      <c r="V202" s="44"/>
      <c r="W202" s="44"/>
      <c r="X202" s="54"/>
      <c r="Y202" s="55"/>
      <c r="Z202" s="48"/>
      <c r="AA202" s="44"/>
      <c r="AB202" s="32"/>
      <c r="AC202" s="48"/>
      <c r="AD202" s="44"/>
      <c r="AE202" s="48"/>
      <c r="AF202" s="48"/>
      <c r="AG202" s="48"/>
      <c r="AH202" s="48"/>
      <c r="AI202" s="44"/>
      <c r="AJ202" s="44"/>
      <c r="AK202" s="44"/>
      <c r="AL202" s="44"/>
      <c r="AM202" s="44"/>
      <c r="AN202" s="44"/>
    </row>
    <row r="203" spans="1:40">
      <c r="A203" s="42" t="s">
        <v>3438</v>
      </c>
      <c r="B203" s="42"/>
      <c r="C203" s="42"/>
      <c r="D203" s="34" t="s">
        <v>3437</v>
      </c>
      <c r="E203" s="42" t="s">
        <v>2474</v>
      </c>
      <c r="F203" s="42" t="s">
        <v>3453</v>
      </c>
      <c r="G203" s="42" t="s">
        <v>2474</v>
      </c>
      <c r="H203" s="46"/>
      <c r="I203" s="42" t="s">
        <v>3307</v>
      </c>
      <c r="J203" s="42" t="s">
        <v>3435</v>
      </c>
      <c r="K203" s="42" t="s">
        <v>2482</v>
      </c>
      <c r="L203" s="42" t="s">
        <v>2481</v>
      </c>
      <c r="M203" s="42" t="s">
        <v>2515</v>
      </c>
      <c r="N203" s="42" t="s">
        <v>2515</v>
      </c>
      <c r="O203" s="42" t="s">
        <v>3434</v>
      </c>
      <c r="P203" s="42" t="s">
        <v>3452</v>
      </c>
      <c r="Q203" s="42" t="s">
        <v>2915</v>
      </c>
      <c r="R203" s="42" t="s">
        <v>2489</v>
      </c>
      <c r="S203" s="46"/>
      <c r="T203" s="42" t="s">
        <v>2474</v>
      </c>
      <c r="U203" s="42" t="s">
        <v>2474</v>
      </c>
      <c r="V203" s="42" t="s">
        <v>2474</v>
      </c>
      <c r="W203" s="42" t="s">
        <v>94</v>
      </c>
      <c r="X203" s="50"/>
      <c r="Y203" s="51"/>
      <c r="Z203" s="46"/>
      <c r="AA203" s="42" t="s">
        <v>2474</v>
      </c>
      <c r="AB203" s="34" t="s">
        <v>2474</v>
      </c>
      <c r="AC203" s="46"/>
      <c r="AD203" s="42" t="s">
        <v>2473</v>
      </c>
      <c r="AE203" s="46"/>
      <c r="AF203" s="46"/>
      <c r="AG203" s="46"/>
      <c r="AH203" s="46"/>
      <c r="AI203" s="42" t="s">
        <v>3307</v>
      </c>
      <c r="AJ203" s="42" t="s">
        <v>3451</v>
      </c>
      <c r="AK203" s="42" t="s">
        <v>3306</v>
      </c>
      <c r="AL203" s="42" t="s">
        <v>3450</v>
      </c>
      <c r="AM203" s="42" t="s">
        <v>3326</v>
      </c>
      <c r="AN203" s="42" t="s">
        <v>3449</v>
      </c>
    </row>
    <row r="204" spans="1:40">
      <c r="A204" s="43"/>
      <c r="B204" s="43"/>
      <c r="C204" s="43"/>
      <c r="D204" s="33"/>
      <c r="E204" s="43"/>
      <c r="F204" s="43"/>
      <c r="G204" s="43"/>
      <c r="H204" s="47"/>
      <c r="I204" s="43"/>
      <c r="J204" s="43"/>
      <c r="K204" s="43"/>
      <c r="L204" s="43"/>
      <c r="M204" s="43"/>
      <c r="N204" s="43"/>
      <c r="O204" s="43"/>
      <c r="P204" s="43"/>
      <c r="Q204" s="43"/>
      <c r="R204" s="43"/>
      <c r="S204" s="47"/>
      <c r="T204" s="43"/>
      <c r="U204" s="43"/>
      <c r="V204" s="43"/>
      <c r="W204" s="43"/>
      <c r="X204" s="52"/>
      <c r="Y204" s="53"/>
      <c r="Z204" s="47"/>
      <c r="AA204" s="43"/>
      <c r="AB204" s="33"/>
      <c r="AC204" s="47"/>
      <c r="AD204" s="43"/>
      <c r="AE204" s="47"/>
      <c r="AF204" s="47"/>
      <c r="AG204" s="47"/>
      <c r="AH204" s="47"/>
      <c r="AI204" s="43"/>
      <c r="AJ204" s="43"/>
      <c r="AK204" s="43"/>
      <c r="AL204" s="43"/>
      <c r="AM204" s="43"/>
      <c r="AN204" s="43"/>
    </row>
    <row r="205" spans="1:40">
      <c r="A205" s="44"/>
      <c r="B205" s="44"/>
      <c r="C205" s="44"/>
      <c r="D205" s="32"/>
      <c r="E205" s="44"/>
      <c r="F205" s="44"/>
      <c r="G205" s="44"/>
      <c r="H205" s="48"/>
      <c r="I205" s="44"/>
      <c r="J205" s="44"/>
      <c r="K205" s="44"/>
      <c r="L205" s="44"/>
      <c r="M205" s="44"/>
      <c r="N205" s="44"/>
      <c r="O205" s="44"/>
      <c r="P205" s="44"/>
      <c r="Q205" s="44"/>
      <c r="R205" s="44"/>
      <c r="S205" s="48"/>
      <c r="T205" s="44"/>
      <c r="U205" s="44"/>
      <c r="V205" s="44"/>
      <c r="W205" s="44"/>
      <c r="X205" s="54"/>
      <c r="Y205" s="55"/>
      <c r="Z205" s="48"/>
      <c r="AA205" s="44"/>
      <c r="AB205" s="32"/>
      <c r="AC205" s="48"/>
      <c r="AD205" s="44"/>
      <c r="AE205" s="48"/>
      <c r="AF205" s="48"/>
      <c r="AG205" s="48"/>
      <c r="AH205" s="48"/>
      <c r="AI205" s="44"/>
      <c r="AJ205" s="44"/>
      <c r="AK205" s="44"/>
      <c r="AL205" s="44"/>
      <c r="AM205" s="44"/>
      <c r="AN205" s="44"/>
    </row>
    <row r="206" spans="1:40">
      <c r="A206" s="42" t="s">
        <v>3438</v>
      </c>
      <c r="B206" s="42"/>
      <c r="C206" s="42"/>
      <c r="D206" s="34" t="s">
        <v>3437</v>
      </c>
      <c r="E206" s="42" t="s">
        <v>2474</v>
      </c>
      <c r="F206" s="42" t="s">
        <v>3448</v>
      </c>
      <c r="G206" s="42" t="s">
        <v>2474</v>
      </c>
      <c r="H206" s="46"/>
      <c r="I206" s="42" t="s">
        <v>3307</v>
      </c>
      <c r="J206" s="42" t="s">
        <v>3435</v>
      </c>
      <c r="K206" s="42" t="s">
        <v>2482</v>
      </c>
      <c r="L206" s="42" t="s">
        <v>2481</v>
      </c>
      <c r="M206" s="42" t="s">
        <v>2515</v>
      </c>
      <c r="N206" s="42" t="s">
        <v>2515</v>
      </c>
      <c r="O206" s="42" t="s">
        <v>3434</v>
      </c>
      <c r="P206" s="42" t="s">
        <v>3447</v>
      </c>
      <c r="Q206" s="42" t="s">
        <v>2532</v>
      </c>
      <c r="R206" s="42" t="s">
        <v>2489</v>
      </c>
      <c r="S206" s="46"/>
      <c r="T206" s="42" t="s">
        <v>2474</v>
      </c>
      <c r="U206" s="42" t="s">
        <v>2474</v>
      </c>
      <c r="V206" s="42" t="s">
        <v>2474</v>
      </c>
      <c r="W206" s="42" t="s">
        <v>94</v>
      </c>
      <c r="X206" s="50"/>
      <c r="Y206" s="51"/>
      <c r="Z206" s="46"/>
      <c r="AA206" s="42" t="s">
        <v>2474</v>
      </c>
      <c r="AB206" s="34" t="s">
        <v>2474</v>
      </c>
      <c r="AC206" s="46"/>
      <c r="AD206" s="42" t="s">
        <v>2473</v>
      </c>
      <c r="AE206" s="46"/>
      <c r="AF206" s="46"/>
      <c r="AG206" s="46"/>
      <c r="AH206" s="46"/>
      <c r="AI206" s="42" t="s">
        <v>3307</v>
      </c>
      <c r="AJ206" s="42" t="s">
        <v>3446</v>
      </c>
      <c r="AK206" s="42" t="s">
        <v>3306</v>
      </c>
      <c r="AL206" s="42" t="s">
        <v>3445</v>
      </c>
      <c r="AM206" s="42" t="s">
        <v>3326</v>
      </c>
      <c r="AN206" s="42" t="s">
        <v>3444</v>
      </c>
    </row>
    <row r="207" spans="1:40">
      <c r="A207" s="43"/>
      <c r="B207" s="43"/>
      <c r="C207" s="43"/>
      <c r="D207" s="33"/>
      <c r="E207" s="43"/>
      <c r="F207" s="43"/>
      <c r="G207" s="43"/>
      <c r="H207" s="47"/>
      <c r="I207" s="43"/>
      <c r="J207" s="43"/>
      <c r="K207" s="43"/>
      <c r="L207" s="43"/>
      <c r="M207" s="43"/>
      <c r="N207" s="43"/>
      <c r="O207" s="43"/>
      <c r="P207" s="43"/>
      <c r="Q207" s="43"/>
      <c r="R207" s="43"/>
      <c r="S207" s="47"/>
      <c r="T207" s="43"/>
      <c r="U207" s="43"/>
      <c r="V207" s="43"/>
      <c r="W207" s="43"/>
      <c r="X207" s="52"/>
      <c r="Y207" s="53"/>
      <c r="Z207" s="47"/>
      <c r="AA207" s="43"/>
      <c r="AB207" s="33"/>
      <c r="AC207" s="47"/>
      <c r="AD207" s="43"/>
      <c r="AE207" s="47"/>
      <c r="AF207" s="47"/>
      <c r="AG207" s="47"/>
      <c r="AH207" s="47"/>
      <c r="AI207" s="43"/>
      <c r="AJ207" s="43"/>
      <c r="AK207" s="43"/>
      <c r="AL207" s="43"/>
      <c r="AM207" s="43"/>
      <c r="AN207" s="43"/>
    </row>
    <row r="208" spans="1:40">
      <c r="A208" s="44"/>
      <c r="B208" s="44"/>
      <c r="C208" s="44"/>
      <c r="D208" s="32"/>
      <c r="E208" s="44"/>
      <c r="F208" s="44"/>
      <c r="G208" s="44"/>
      <c r="H208" s="48"/>
      <c r="I208" s="44"/>
      <c r="J208" s="44"/>
      <c r="K208" s="44"/>
      <c r="L208" s="44"/>
      <c r="M208" s="44"/>
      <c r="N208" s="44"/>
      <c r="O208" s="44"/>
      <c r="P208" s="44"/>
      <c r="Q208" s="44"/>
      <c r="R208" s="44"/>
      <c r="S208" s="48"/>
      <c r="T208" s="44"/>
      <c r="U208" s="44"/>
      <c r="V208" s="44"/>
      <c r="W208" s="44"/>
      <c r="X208" s="54"/>
      <c r="Y208" s="55"/>
      <c r="Z208" s="48"/>
      <c r="AA208" s="44"/>
      <c r="AB208" s="32"/>
      <c r="AC208" s="48"/>
      <c r="AD208" s="44"/>
      <c r="AE208" s="48"/>
      <c r="AF208" s="48"/>
      <c r="AG208" s="48"/>
      <c r="AH208" s="48"/>
      <c r="AI208" s="44"/>
      <c r="AJ208" s="44"/>
      <c r="AK208" s="44"/>
      <c r="AL208" s="44"/>
      <c r="AM208" s="44"/>
      <c r="AN208" s="44"/>
    </row>
    <row r="209" spans="1:40">
      <c r="A209" s="42" t="s">
        <v>3438</v>
      </c>
      <c r="B209" s="42"/>
      <c r="C209" s="42"/>
      <c r="D209" s="34" t="s">
        <v>3437</v>
      </c>
      <c r="E209" s="42" t="s">
        <v>2474</v>
      </c>
      <c r="F209" s="42" t="s">
        <v>3443</v>
      </c>
      <c r="G209" s="42" t="s">
        <v>2474</v>
      </c>
      <c r="H209" s="46"/>
      <c r="I209" s="42" t="s">
        <v>3307</v>
      </c>
      <c r="J209" s="42" t="s">
        <v>3435</v>
      </c>
      <c r="K209" s="42" t="s">
        <v>2482</v>
      </c>
      <c r="L209" s="42" t="s">
        <v>2481</v>
      </c>
      <c r="M209" s="42" t="s">
        <v>2515</v>
      </c>
      <c r="N209" s="42" t="s">
        <v>2515</v>
      </c>
      <c r="O209" s="42" t="s">
        <v>3434</v>
      </c>
      <c r="P209" s="42" t="s">
        <v>3442</v>
      </c>
      <c r="Q209" s="42" t="s">
        <v>2490</v>
      </c>
      <c r="R209" s="42" t="s">
        <v>2489</v>
      </c>
      <c r="S209" s="46"/>
      <c r="T209" s="42" t="s">
        <v>2474</v>
      </c>
      <c r="U209" s="42" t="s">
        <v>2474</v>
      </c>
      <c r="V209" s="42" t="s">
        <v>2474</v>
      </c>
      <c r="W209" s="42" t="s">
        <v>94</v>
      </c>
      <c r="X209" s="50"/>
      <c r="Y209" s="51"/>
      <c r="Z209" s="46"/>
      <c r="AA209" s="42" t="s">
        <v>2474</v>
      </c>
      <c r="AB209" s="34" t="s">
        <v>2474</v>
      </c>
      <c r="AC209" s="46"/>
      <c r="AD209" s="42" t="s">
        <v>2473</v>
      </c>
      <c r="AE209" s="46"/>
      <c r="AF209" s="46"/>
      <c r="AG209" s="46"/>
      <c r="AH209" s="46"/>
      <c r="AI209" s="42" t="s">
        <v>3307</v>
      </c>
      <c r="AJ209" s="42" t="s">
        <v>3441</v>
      </c>
      <c r="AK209" s="42" t="s">
        <v>3306</v>
      </c>
      <c r="AL209" s="42" t="s">
        <v>3440</v>
      </c>
      <c r="AM209" s="42" t="s">
        <v>3326</v>
      </c>
      <c r="AN209" s="42" t="s">
        <v>3439</v>
      </c>
    </row>
    <row r="210" spans="1:40">
      <c r="A210" s="43"/>
      <c r="B210" s="43"/>
      <c r="C210" s="43"/>
      <c r="D210" s="33"/>
      <c r="E210" s="43"/>
      <c r="F210" s="43"/>
      <c r="G210" s="43"/>
      <c r="H210" s="47"/>
      <c r="I210" s="43"/>
      <c r="J210" s="43"/>
      <c r="K210" s="43"/>
      <c r="L210" s="43"/>
      <c r="M210" s="43"/>
      <c r="N210" s="43"/>
      <c r="O210" s="43"/>
      <c r="P210" s="43"/>
      <c r="Q210" s="43"/>
      <c r="R210" s="43"/>
      <c r="S210" s="47"/>
      <c r="T210" s="43"/>
      <c r="U210" s="43"/>
      <c r="V210" s="43"/>
      <c r="W210" s="43"/>
      <c r="X210" s="52"/>
      <c r="Y210" s="53"/>
      <c r="Z210" s="47"/>
      <c r="AA210" s="43"/>
      <c r="AB210" s="33"/>
      <c r="AC210" s="47"/>
      <c r="AD210" s="43"/>
      <c r="AE210" s="47"/>
      <c r="AF210" s="47"/>
      <c r="AG210" s="47"/>
      <c r="AH210" s="47"/>
      <c r="AI210" s="43"/>
      <c r="AJ210" s="43"/>
      <c r="AK210" s="43"/>
      <c r="AL210" s="43"/>
      <c r="AM210" s="43"/>
      <c r="AN210" s="43"/>
    </row>
    <row r="211" spans="1:40">
      <c r="A211" s="44"/>
      <c r="B211" s="44"/>
      <c r="C211" s="44"/>
      <c r="D211" s="32"/>
      <c r="E211" s="44"/>
      <c r="F211" s="44"/>
      <c r="G211" s="44"/>
      <c r="H211" s="48"/>
      <c r="I211" s="44"/>
      <c r="J211" s="44"/>
      <c r="K211" s="44"/>
      <c r="L211" s="44"/>
      <c r="M211" s="44"/>
      <c r="N211" s="44"/>
      <c r="O211" s="44"/>
      <c r="P211" s="44"/>
      <c r="Q211" s="44"/>
      <c r="R211" s="44"/>
      <c r="S211" s="48"/>
      <c r="T211" s="44"/>
      <c r="U211" s="44"/>
      <c r="V211" s="44"/>
      <c r="W211" s="44"/>
      <c r="X211" s="54"/>
      <c r="Y211" s="55"/>
      <c r="Z211" s="48"/>
      <c r="AA211" s="44"/>
      <c r="AB211" s="32"/>
      <c r="AC211" s="48"/>
      <c r="AD211" s="44"/>
      <c r="AE211" s="48"/>
      <c r="AF211" s="48"/>
      <c r="AG211" s="48"/>
      <c r="AH211" s="48"/>
      <c r="AI211" s="44"/>
      <c r="AJ211" s="44"/>
      <c r="AK211" s="44"/>
      <c r="AL211" s="44"/>
      <c r="AM211" s="44"/>
      <c r="AN211" s="44"/>
    </row>
    <row r="212" spans="1:40">
      <c r="A212" s="42" t="s">
        <v>3438</v>
      </c>
      <c r="B212" s="42"/>
      <c r="C212" s="42"/>
      <c r="D212" s="34" t="s">
        <v>3437</v>
      </c>
      <c r="E212" s="42" t="s">
        <v>2474</v>
      </c>
      <c r="F212" s="42" t="s">
        <v>3436</v>
      </c>
      <c r="G212" s="42" t="s">
        <v>2474</v>
      </c>
      <c r="H212" s="46"/>
      <c r="I212" s="42" t="s">
        <v>3307</v>
      </c>
      <c r="J212" s="42" t="s">
        <v>3435</v>
      </c>
      <c r="K212" s="42" t="s">
        <v>2482</v>
      </c>
      <c r="L212" s="42" t="s">
        <v>2481</v>
      </c>
      <c r="M212" s="42" t="s">
        <v>2515</v>
      </c>
      <c r="N212" s="42" t="s">
        <v>2515</v>
      </c>
      <c r="O212" s="42" t="s">
        <v>3434</v>
      </c>
      <c r="P212" s="42" t="s">
        <v>3433</v>
      </c>
      <c r="Q212" s="42" t="s">
        <v>2476</v>
      </c>
      <c r="R212" s="42" t="s">
        <v>2489</v>
      </c>
      <c r="S212" s="46"/>
      <c r="T212" s="42" t="s">
        <v>2474</v>
      </c>
      <c r="U212" s="42" t="s">
        <v>2474</v>
      </c>
      <c r="V212" s="42" t="s">
        <v>2474</v>
      </c>
      <c r="W212" s="42" t="s">
        <v>94</v>
      </c>
      <c r="X212" s="50"/>
      <c r="Y212" s="51"/>
      <c r="Z212" s="46"/>
      <c r="AA212" s="42" t="s">
        <v>2474</v>
      </c>
      <c r="AB212" s="34" t="s">
        <v>2474</v>
      </c>
      <c r="AC212" s="46"/>
      <c r="AD212" s="42" t="s">
        <v>2473</v>
      </c>
      <c r="AE212" s="46"/>
      <c r="AF212" s="46"/>
      <c r="AG212" s="46"/>
      <c r="AH212" s="46"/>
      <c r="AI212" s="42" t="s">
        <v>3307</v>
      </c>
      <c r="AJ212" s="42" t="s">
        <v>3432</v>
      </c>
      <c r="AK212" s="42" t="s">
        <v>3306</v>
      </c>
      <c r="AL212" s="42" t="s">
        <v>3431</v>
      </c>
      <c r="AM212" s="42" t="s">
        <v>3326</v>
      </c>
      <c r="AN212" s="42" t="s">
        <v>3430</v>
      </c>
    </row>
    <row r="213" spans="1:40">
      <c r="A213" s="43"/>
      <c r="B213" s="43"/>
      <c r="C213" s="43"/>
      <c r="D213" s="33"/>
      <c r="E213" s="43"/>
      <c r="F213" s="43"/>
      <c r="G213" s="43"/>
      <c r="H213" s="47"/>
      <c r="I213" s="43"/>
      <c r="J213" s="43"/>
      <c r="K213" s="43"/>
      <c r="L213" s="43"/>
      <c r="M213" s="43"/>
      <c r="N213" s="43"/>
      <c r="O213" s="43"/>
      <c r="P213" s="43"/>
      <c r="Q213" s="43"/>
      <c r="R213" s="43"/>
      <c r="S213" s="47"/>
      <c r="T213" s="43"/>
      <c r="U213" s="43"/>
      <c r="V213" s="43"/>
      <c r="W213" s="43"/>
      <c r="X213" s="52"/>
      <c r="Y213" s="53"/>
      <c r="Z213" s="47"/>
      <c r="AA213" s="43"/>
      <c r="AB213" s="33"/>
      <c r="AC213" s="47"/>
      <c r="AD213" s="43"/>
      <c r="AE213" s="47"/>
      <c r="AF213" s="47"/>
      <c r="AG213" s="47"/>
      <c r="AH213" s="47"/>
      <c r="AI213" s="43"/>
      <c r="AJ213" s="43"/>
      <c r="AK213" s="43"/>
      <c r="AL213" s="43"/>
      <c r="AM213" s="43"/>
      <c r="AN213" s="43"/>
    </row>
    <row r="214" spans="1:40">
      <c r="A214" s="44"/>
      <c r="B214" s="44"/>
      <c r="C214" s="44"/>
      <c r="D214" s="32"/>
      <c r="E214" s="44"/>
      <c r="F214" s="44"/>
      <c r="G214" s="44"/>
      <c r="H214" s="48"/>
      <c r="I214" s="44"/>
      <c r="J214" s="44"/>
      <c r="K214" s="44"/>
      <c r="L214" s="44"/>
      <c r="M214" s="44"/>
      <c r="N214" s="44"/>
      <c r="O214" s="44"/>
      <c r="P214" s="44"/>
      <c r="Q214" s="44"/>
      <c r="R214" s="44"/>
      <c r="S214" s="48"/>
      <c r="T214" s="44"/>
      <c r="U214" s="44"/>
      <c r="V214" s="44"/>
      <c r="W214" s="44"/>
      <c r="X214" s="54"/>
      <c r="Y214" s="55"/>
      <c r="Z214" s="48"/>
      <c r="AA214" s="44"/>
      <c r="AB214" s="32"/>
      <c r="AC214" s="48"/>
      <c r="AD214" s="44"/>
      <c r="AE214" s="48"/>
      <c r="AF214" s="48"/>
      <c r="AG214" s="48"/>
      <c r="AH214" s="48"/>
      <c r="AI214" s="44"/>
      <c r="AJ214" s="44"/>
      <c r="AK214" s="44"/>
      <c r="AL214" s="44"/>
      <c r="AM214" s="44"/>
      <c r="AN214" s="44"/>
    </row>
    <row r="215" spans="1:40">
      <c r="A215" s="42" t="s">
        <v>3425</v>
      </c>
      <c r="B215" s="42"/>
      <c r="C215" s="42"/>
      <c r="D215" s="34" t="s">
        <v>3424</v>
      </c>
      <c r="E215" s="42" t="s">
        <v>2474</v>
      </c>
      <c r="F215" s="42" t="s">
        <v>3423</v>
      </c>
      <c r="G215" s="42" t="s">
        <v>2474</v>
      </c>
      <c r="H215" s="46"/>
      <c r="I215" s="42" t="s">
        <v>3307</v>
      </c>
      <c r="J215" s="42" t="s">
        <v>3422</v>
      </c>
      <c r="K215" s="42" t="s">
        <v>2482</v>
      </c>
      <c r="L215" s="42" t="s">
        <v>2481</v>
      </c>
      <c r="M215" s="42" t="s">
        <v>3421</v>
      </c>
      <c r="N215" s="42" t="s">
        <v>3420</v>
      </c>
      <c r="O215" s="42" t="s">
        <v>3419</v>
      </c>
      <c r="P215" s="42" t="s">
        <v>3429</v>
      </c>
      <c r="Q215" s="42" t="s">
        <v>2490</v>
      </c>
      <c r="R215" s="42" t="s">
        <v>2512</v>
      </c>
      <c r="S215" s="46"/>
      <c r="T215" s="42" t="s">
        <v>2474</v>
      </c>
      <c r="U215" s="42" t="s">
        <v>2474</v>
      </c>
      <c r="V215" s="42" t="s">
        <v>2474</v>
      </c>
      <c r="W215" s="42" t="s">
        <v>94</v>
      </c>
      <c r="X215" s="56" t="s">
        <v>2511</v>
      </c>
      <c r="Y215" s="57"/>
      <c r="Z215" s="42" t="s">
        <v>3144</v>
      </c>
      <c r="AA215" s="42" t="s">
        <v>3428</v>
      </c>
      <c r="AB215" s="34" t="s">
        <v>2474</v>
      </c>
      <c r="AC215" s="46"/>
      <c r="AD215" s="42" t="s">
        <v>2473</v>
      </c>
      <c r="AE215" s="46"/>
      <c r="AF215" s="46"/>
      <c r="AG215" s="46"/>
      <c r="AH215" s="46"/>
      <c r="AI215" s="42" t="s">
        <v>3307</v>
      </c>
      <c r="AJ215" s="42" t="s">
        <v>3416</v>
      </c>
      <c r="AK215" s="42" t="s">
        <v>3328</v>
      </c>
      <c r="AL215" s="42" t="s">
        <v>3427</v>
      </c>
      <c r="AM215" s="42" t="s">
        <v>3339</v>
      </c>
      <c r="AN215" s="42" t="s">
        <v>3426</v>
      </c>
    </row>
    <row r="216" spans="1:40">
      <c r="A216" s="43"/>
      <c r="B216" s="43"/>
      <c r="C216" s="43"/>
      <c r="D216" s="33"/>
      <c r="E216" s="43"/>
      <c r="F216" s="43"/>
      <c r="G216" s="43"/>
      <c r="H216" s="47"/>
      <c r="I216" s="43"/>
      <c r="J216" s="43"/>
      <c r="K216" s="43"/>
      <c r="L216" s="43"/>
      <c r="M216" s="43"/>
      <c r="N216" s="43"/>
      <c r="O216" s="43"/>
      <c r="P216" s="43"/>
      <c r="Q216" s="43"/>
      <c r="R216" s="43"/>
      <c r="S216" s="47"/>
      <c r="T216" s="43"/>
      <c r="U216" s="43"/>
      <c r="V216" s="43"/>
      <c r="W216" s="43"/>
      <c r="X216" s="58"/>
      <c r="Y216" s="59"/>
      <c r="Z216" s="43"/>
      <c r="AA216" s="43"/>
      <c r="AB216" s="33"/>
      <c r="AC216" s="47"/>
      <c r="AD216" s="43"/>
      <c r="AE216" s="47"/>
      <c r="AF216" s="47"/>
      <c r="AG216" s="47"/>
      <c r="AH216" s="47"/>
      <c r="AI216" s="43"/>
      <c r="AJ216" s="43"/>
      <c r="AK216" s="43"/>
      <c r="AL216" s="43"/>
      <c r="AM216" s="43"/>
      <c r="AN216" s="43"/>
    </row>
    <row r="217" spans="1:40">
      <c r="A217" s="44"/>
      <c r="B217" s="44"/>
      <c r="C217" s="44"/>
      <c r="D217" s="32"/>
      <c r="E217" s="44"/>
      <c r="F217" s="44"/>
      <c r="G217" s="44"/>
      <c r="H217" s="48"/>
      <c r="I217" s="44"/>
      <c r="J217" s="44"/>
      <c r="K217" s="44"/>
      <c r="L217" s="44"/>
      <c r="M217" s="44"/>
      <c r="N217" s="44"/>
      <c r="O217" s="44"/>
      <c r="P217" s="44"/>
      <c r="Q217" s="44"/>
      <c r="R217" s="44"/>
      <c r="S217" s="48"/>
      <c r="T217" s="44"/>
      <c r="U217" s="44"/>
      <c r="V217" s="44"/>
      <c r="W217" s="44"/>
      <c r="X217" s="60"/>
      <c r="Y217" s="61"/>
      <c r="Z217" s="44"/>
      <c r="AA217" s="44"/>
      <c r="AB217" s="32"/>
      <c r="AC217" s="48"/>
      <c r="AD217" s="44"/>
      <c r="AE217" s="48"/>
      <c r="AF217" s="48"/>
      <c r="AG217" s="48"/>
      <c r="AH217" s="48"/>
      <c r="AI217" s="44"/>
      <c r="AJ217" s="44"/>
      <c r="AK217" s="44"/>
      <c r="AL217" s="44"/>
      <c r="AM217" s="44"/>
      <c r="AN217" s="44"/>
    </row>
    <row r="218" spans="1:40">
      <c r="A218" s="42" t="s">
        <v>3425</v>
      </c>
      <c r="B218" s="42"/>
      <c r="C218" s="42"/>
      <c r="D218" s="34" t="s">
        <v>3424</v>
      </c>
      <c r="E218" s="42" t="s">
        <v>2474</v>
      </c>
      <c r="F218" s="42" t="s">
        <v>3423</v>
      </c>
      <c r="G218" s="42" t="s">
        <v>2474</v>
      </c>
      <c r="H218" s="46"/>
      <c r="I218" s="42" t="s">
        <v>3307</v>
      </c>
      <c r="J218" s="42" t="s">
        <v>3422</v>
      </c>
      <c r="K218" s="42" t="s">
        <v>2482</v>
      </c>
      <c r="L218" s="42" t="s">
        <v>2481</v>
      </c>
      <c r="M218" s="42" t="s">
        <v>3421</v>
      </c>
      <c r="N218" s="42" t="s">
        <v>3420</v>
      </c>
      <c r="O218" s="42" t="s">
        <v>3419</v>
      </c>
      <c r="P218" s="42" t="s">
        <v>3418</v>
      </c>
      <c r="Q218" s="42" t="s">
        <v>2476</v>
      </c>
      <c r="R218" s="42" t="s">
        <v>2512</v>
      </c>
      <c r="S218" s="46"/>
      <c r="T218" s="42" t="s">
        <v>2474</v>
      </c>
      <c r="U218" s="42" t="s">
        <v>2474</v>
      </c>
      <c r="V218" s="42" t="s">
        <v>2474</v>
      </c>
      <c r="W218" s="42" t="s">
        <v>94</v>
      </c>
      <c r="X218" s="56" t="s">
        <v>2511</v>
      </c>
      <c r="Y218" s="57"/>
      <c r="Z218" s="42" t="s">
        <v>3148</v>
      </c>
      <c r="AA218" s="42" t="s">
        <v>3417</v>
      </c>
      <c r="AB218" s="34" t="s">
        <v>2474</v>
      </c>
      <c r="AC218" s="46"/>
      <c r="AD218" s="42" t="s">
        <v>2473</v>
      </c>
      <c r="AE218" s="46"/>
      <c r="AF218" s="46"/>
      <c r="AG218" s="46"/>
      <c r="AH218" s="46"/>
      <c r="AI218" s="42" t="s">
        <v>3307</v>
      </c>
      <c r="AJ218" s="42" t="s">
        <v>3416</v>
      </c>
      <c r="AK218" s="42" t="s">
        <v>3328</v>
      </c>
      <c r="AL218" s="42" t="s">
        <v>3415</v>
      </c>
      <c r="AM218" s="42" t="s">
        <v>3339</v>
      </c>
      <c r="AN218" s="42" t="s">
        <v>3414</v>
      </c>
    </row>
    <row r="219" spans="1:40">
      <c r="A219" s="43"/>
      <c r="B219" s="43"/>
      <c r="C219" s="43"/>
      <c r="D219" s="33"/>
      <c r="E219" s="43"/>
      <c r="F219" s="43"/>
      <c r="G219" s="43"/>
      <c r="H219" s="47"/>
      <c r="I219" s="43"/>
      <c r="J219" s="43"/>
      <c r="K219" s="43"/>
      <c r="L219" s="43"/>
      <c r="M219" s="43"/>
      <c r="N219" s="43"/>
      <c r="O219" s="43"/>
      <c r="P219" s="43"/>
      <c r="Q219" s="43"/>
      <c r="R219" s="43"/>
      <c r="S219" s="47"/>
      <c r="T219" s="43"/>
      <c r="U219" s="43"/>
      <c r="V219" s="43"/>
      <c r="W219" s="43"/>
      <c r="X219" s="58"/>
      <c r="Y219" s="59"/>
      <c r="Z219" s="43"/>
      <c r="AA219" s="43"/>
      <c r="AB219" s="33"/>
      <c r="AC219" s="47"/>
      <c r="AD219" s="43"/>
      <c r="AE219" s="47"/>
      <c r="AF219" s="47"/>
      <c r="AG219" s="47"/>
      <c r="AH219" s="47"/>
      <c r="AI219" s="43"/>
      <c r="AJ219" s="43"/>
      <c r="AK219" s="43"/>
      <c r="AL219" s="43"/>
      <c r="AM219" s="43"/>
      <c r="AN219" s="43"/>
    </row>
    <row r="220" spans="1:40">
      <c r="A220" s="44"/>
      <c r="B220" s="44"/>
      <c r="C220" s="44"/>
      <c r="D220" s="32"/>
      <c r="E220" s="44"/>
      <c r="F220" s="44"/>
      <c r="G220" s="44"/>
      <c r="H220" s="48"/>
      <c r="I220" s="44"/>
      <c r="J220" s="44"/>
      <c r="K220" s="44"/>
      <c r="L220" s="44"/>
      <c r="M220" s="44"/>
      <c r="N220" s="44"/>
      <c r="O220" s="44"/>
      <c r="P220" s="44"/>
      <c r="Q220" s="44"/>
      <c r="R220" s="44"/>
      <c r="S220" s="48"/>
      <c r="T220" s="44"/>
      <c r="U220" s="44"/>
      <c r="V220" s="44"/>
      <c r="W220" s="44"/>
      <c r="X220" s="60"/>
      <c r="Y220" s="61"/>
      <c r="Z220" s="44"/>
      <c r="AA220" s="44"/>
      <c r="AB220" s="32"/>
      <c r="AC220" s="48"/>
      <c r="AD220" s="44"/>
      <c r="AE220" s="48"/>
      <c r="AF220" s="48"/>
      <c r="AG220" s="48"/>
      <c r="AH220" s="48"/>
      <c r="AI220" s="44"/>
      <c r="AJ220" s="44"/>
      <c r="AK220" s="44"/>
      <c r="AL220" s="44"/>
      <c r="AM220" s="44"/>
      <c r="AN220" s="44"/>
    </row>
    <row r="221" spans="1:40">
      <c r="A221" s="42" t="s">
        <v>3407</v>
      </c>
      <c r="B221" s="42"/>
      <c r="C221" s="42"/>
      <c r="D221" s="34" t="s">
        <v>3406</v>
      </c>
      <c r="E221" s="42" t="s">
        <v>2474</v>
      </c>
      <c r="F221" s="42" t="s">
        <v>3413</v>
      </c>
      <c r="G221" s="42" t="s">
        <v>2474</v>
      </c>
      <c r="H221" s="46"/>
      <c r="I221" s="42" t="s">
        <v>3307</v>
      </c>
      <c r="J221" s="42" t="s">
        <v>3404</v>
      </c>
      <c r="K221" s="42" t="s">
        <v>2482</v>
      </c>
      <c r="L221" s="42" t="s">
        <v>2481</v>
      </c>
      <c r="M221" s="42" t="s">
        <v>2516</v>
      </c>
      <c r="N221" s="42" t="s">
        <v>2515</v>
      </c>
      <c r="O221" s="42" t="s">
        <v>3403</v>
      </c>
      <c r="P221" s="42" t="s">
        <v>3412</v>
      </c>
      <c r="Q221" s="42" t="s">
        <v>2476</v>
      </c>
      <c r="R221" s="42" t="s">
        <v>2505</v>
      </c>
      <c r="S221" s="46"/>
      <c r="T221" s="42" t="s">
        <v>2474</v>
      </c>
      <c r="U221" s="42" t="s">
        <v>2474</v>
      </c>
      <c r="V221" s="42" t="s">
        <v>2474</v>
      </c>
      <c r="W221" s="42" t="s">
        <v>94</v>
      </c>
      <c r="X221" s="56" t="s">
        <v>2504</v>
      </c>
      <c r="Y221" s="57"/>
      <c r="Z221" s="42" t="s">
        <v>3411</v>
      </c>
      <c r="AA221" s="42" t="s">
        <v>3410</v>
      </c>
      <c r="AB221" s="34" t="s">
        <v>2474</v>
      </c>
      <c r="AC221" s="46"/>
      <c r="AD221" s="42" t="s">
        <v>2473</v>
      </c>
      <c r="AE221" s="46"/>
      <c r="AF221" s="46"/>
      <c r="AG221" s="46"/>
      <c r="AH221" s="46"/>
      <c r="AI221" s="42" t="s">
        <v>3307</v>
      </c>
      <c r="AJ221" s="46"/>
      <c r="AK221" s="42" t="s">
        <v>3328</v>
      </c>
      <c r="AL221" s="42" t="s">
        <v>3409</v>
      </c>
      <c r="AM221" s="42" t="s">
        <v>3339</v>
      </c>
      <c r="AN221" s="42" t="s">
        <v>3408</v>
      </c>
    </row>
    <row r="222" spans="1:40">
      <c r="A222" s="43"/>
      <c r="B222" s="43"/>
      <c r="C222" s="43"/>
      <c r="D222" s="33"/>
      <c r="E222" s="43"/>
      <c r="F222" s="43"/>
      <c r="G222" s="43"/>
      <c r="H222" s="47"/>
      <c r="I222" s="43"/>
      <c r="J222" s="43"/>
      <c r="K222" s="43"/>
      <c r="L222" s="43"/>
      <c r="M222" s="43"/>
      <c r="N222" s="43"/>
      <c r="O222" s="43"/>
      <c r="P222" s="43"/>
      <c r="Q222" s="43"/>
      <c r="R222" s="43"/>
      <c r="S222" s="47"/>
      <c r="T222" s="43"/>
      <c r="U222" s="43"/>
      <c r="V222" s="43"/>
      <c r="W222" s="43"/>
      <c r="X222" s="58"/>
      <c r="Y222" s="59"/>
      <c r="Z222" s="43"/>
      <c r="AA222" s="43"/>
      <c r="AB222" s="33"/>
      <c r="AC222" s="47"/>
      <c r="AD222" s="43"/>
      <c r="AE222" s="47"/>
      <c r="AF222" s="47"/>
      <c r="AG222" s="47"/>
      <c r="AH222" s="47"/>
      <c r="AI222" s="43"/>
      <c r="AJ222" s="47"/>
      <c r="AK222" s="43"/>
      <c r="AL222" s="43"/>
      <c r="AM222" s="43"/>
      <c r="AN222" s="43"/>
    </row>
    <row r="223" spans="1:40">
      <c r="A223" s="44"/>
      <c r="B223" s="44"/>
      <c r="C223" s="44"/>
      <c r="D223" s="32"/>
      <c r="E223" s="44"/>
      <c r="F223" s="44"/>
      <c r="G223" s="44"/>
      <c r="H223" s="48"/>
      <c r="I223" s="44"/>
      <c r="J223" s="44"/>
      <c r="K223" s="44"/>
      <c r="L223" s="44"/>
      <c r="M223" s="44"/>
      <c r="N223" s="44"/>
      <c r="O223" s="44"/>
      <c r="P223" s="44"/>
      <c r="Q223" s="44"/>
      <c r="R223" s="44"/>
      <c r="S223" s="48"/>
      <c r="T223" s="44"/>
      <c r="U223" s="44"/>
      <c r="V223" s="44"/>
      <c r="W223" s="44"/>
      <c r="X223" s="60"/>
      <c r="Y223" s="61"/>
      <c r="Z223" s="44"/>
      <c r="AA223" s="44"/>
      <c r="AB223" s="32"/>
      <c r="AC223" s="48"/>
      <c r="AD223" s="44"/>
      <c r="AE223" s="48"/>
      <c r="AF223" s="48"/>
      <c r="AG223" s="48"/>
      <c r="AH223" s="48"/>
      <c r="AI223" s="44"/>
      <c r="AJ223" s="48"/>
      <c r="AK223" s="44"/>
      <c r="AL223" s="44"/>
      <c r="AM223" s="44"/>
      <c r="AN223" s="44"/>
    </row>
    <row r="224" spans="1:40">
      <c r="A224" s="42" t="s">
        <v>3407</v>
      </c>
      <c r="B224" s="42"/>
      <c r="C224" s="42"/>
      <c r="D224" s="34" t="s">
        <v>3406</v>
      </c>
      <c r="E224" s="42" t="s">
        <v>2474</v>
      </c>
      <c r="F224" s="42" t="s">
        <v>3405</v>
      </c>
      <c r="G224" s="42" t="s">
        <v>2474</v>
      </c>
      <c r="H224" s="46"/>
      <c r="I224" s="42" t="s">
        <v>3307</v>
      </c>
      <c r="J224" s="42" t="s">
        <v>3404</v>
      </c>
      <c r="K224" s="42" t="s">
        <v>2482</v>
      </c>
      <c r="L224" s="42" t="s">
        <v>2481</v>
      </c>
      <c r="M224" s="42" t="s">
        <v>2516</v>
      </c>
      <c r="N224" s="42" t="s">
        <v>2515</v>
      </c>
      <c r="O224" s="42" t="s">
        <v>3403</v>
      </c>
      <c r="P224" s="42" t="s">
        <v>3402</v>
      </c>
      <c r="Q224" s="42" t="s">
        <v>2476</v>
      </c>
      <c r="R224" s="42" t="s">
        <v>2475</v>
      </c>
      <c r="S224" s="46"/>
      <c r="T224" s="42" t="s">
        <v>2474</v>
      </c>
      <c r="U224" s="42" t="s">
        <v>2474</v>
      </c>
      <c r="V224" s="42" t="s">
        <v>2474</v>
      </c>
      <c r="W224" s="42" t="s">
        <v>94</v>
      </c>
      <c r="X224" s="50"/>
      <c r="Y224" s="51"/>
      <c r="Z224" s="46"/>
      <c r="AA224" s="42" t="s">
        <v>2474</v>
      </c>
      <c r="AB224" s="34" t="s">
        <v>2474</v>
      </c>
      <c r="AC224" s="46"/>
      <c r="AD224" s="42" t="s">
        <v>2473</v>
      </c>
      <c r="AE224" s="46"/>
      <c r="AF224" s="46"/>
      <c r="AG224" s="46"/>
      <c r="AH224" s="46"/>
      <c r="AI224" s="42" t="s">
        <v>3307</v>
      </c>
      <c r="AJ224" s="46"/>
      <c r="AK224" s="42" t="s">
        <v>3328</v>
      </c>
      <c r="AL224" s="42" t="s">
        <v>3401</v>
      </c>
      <c r="AM224" s="42" t="s">
        <v>3339</v>
      </c>
      <c r="AN224" s="42" t="s">
        <v>3400</v>
      </c>
    </row>
    <row r="225" spans="1:40">
      <c r="A225" s="43"/>
      <c r="B225" s="43"/>
      <c r="C225" s="43"/>
      <c r="D225" s="33"/>
      <c r="E225" s="43"/>
      <c r="F225" s="43"/>
      <c r="G225" s="43"/>
      <c r="H225" s="47"/>
      <c r="I225" s="43"/>
      <c r="J225" s="43"/>
      <c r="K225" s="43"/>
      <c r="L225" s="43"/>
      <c r="M225" s="43"/>
      <c r="N225" s="43"/>
      <c r="O225" s="43"/>
      <c r="P225" s="43"/>
      <c r="Q225" s="43"/>
      <c r="R225" s="43"/>
      <c r="S225" s="47"/>
      <c r="T225" s="43"/>
      <c r="U225" s="43"/>
      <c r="V225" s="43"/>
      <c r="W225" s="43"/>
      <c r="X225" s="52"/>
      <c r="Y225" s="53"/>
      <c r="Z225" s="47"/>
      <c r="AA225" s="43"/>
      <c r="AB225" s="33"/>
      <c r="AC225" s="47"/>
      <c r="AD225" s="43"/>
      <c r="AE225" s="47"/>
      <c r="AF225" s="47"/>
      <c r="AG225" s="47"/>
      <c r="AH225" s="47"/>
      <c r="AI225" s="43"/>
      <c r="AJ225" s="47"/>
      <c r="AK225" s="43"/>
      <c r="AL225" s="43"/>
      <c r="AM225" s="43"/>
      <c r="AN225" s="43"/>
    </row>
    <row r="226" spans="1:40">
      <c r="A226" s="44"/>
      <c r="B226" s="44"/>
      <c r="C226" s="44"/>
      <c r="D226" s="32"/>
      <c r="E226" s="44"/>
      <c r="F226" s="44"/>
      <c r="G226" s="44"/>
      <c r="H226" s="48"/>
      <c r="I226" s="44"/>
      <c r="J226" s="44"/>
      <c r="K226" s="44"/>
      <c r="L226" s="44"/>
      <c r="M226" s="44"/>
      <c r="N226" s="44"/>
      <c r="O226" s="44"/>
      <c r="P226" s="44"/>
      <c r="Q226" s="44"/>
      <c r="R226" s="44"/>
      <c r="S226" s="48"/>
      <c r="T226" s="44"/>
      <c r="U226" s="44"/>
      <c r="V226" s="44"/>
      <c r="W226" s="44"/>
      <c r="X226" s="54"/>
      <c r="Y226" s="55"/>
      <c r="Z226" s="48"/>
      <c r="AA226" s="44"/>
      <c r="AB226" s="32"/>
      <c r="AC226" s="48"/>
      <c r="AD226" s="44"/>
      <c r="AE226" s="48"/>
      <c r="AF226" s="48"/>
      <c r="AG226" s="48"/>
      <c r="AH226" s="48"/>
      <c r="AI226" s="44"/>
      <c r="AJ226" s="48"/>
      <c r="AK226" s="44"/>
      <c r="AL226" s="44"/>
      <c r="AM226" s="44"/>
      <c r="AN226" s="44"/>
    </row>
    <row r="227" spans="1:40">
      <c r="A227" s="42" t="s">
        <v>3399</v>
      </c>
      <c r="B227" s="42"/>
      <c r="C227" s="42"/>
      <c r="D227" s="34" t="s">
        <v>3398</v>
      </c>
      <c r="E227" s="42" t="s">
        <v>2474</v>
      </c>
      <c r="F227" s="42" t="s">
        <v>3397</v>
      </c>
      <c r="G227" s="42" t="s">
        <v>2474</v>
      </c>
      <c r="H227" s="46"/>
      <c r="I227" s="42" t="s">
        <v>3307</v>
      </c>
      <c r="J227" s="42" t="s">
        <v>3396</v>
      </c>
      <c r="K227" s="42" t="s">
        <v>3395</v>
      </c>
      <c r="L227" s="42" t="s">
        <v>3237</v>
      </c>
      <c r="M227" s="42" t="s">
        <v>3394</v>
      </c>
      <c r="N227" s="42" t="s">
        <v>3393</v>
      </c>
      <c r="O227" s="42" t="s">
        <v>3392</v>
      </c>
      <c r="P227" s="42" t="s">
        <v>3391</v>
      </c>
      <c r="Q227" s="42" t="s">
        <v>2476</v>
      </c>
      <c r="R227" s="42" t="s">
        <v>2475</v>
      </c>
      <c r="S227" s="46"/>
      <c r="T227" s="42" t="s">
        <v>2474</v>
      </c>
      <c r="U227" s="42" t="s">
        <v>2474</v>
      </c>
      <c r="V227" s="42" t="s">
        <v>2474</v>
      </c>
      <c r="W227" s="42" t="s">
        <v>94</v>
      </c>
      <c r="X227" s="50"/>
      <c r="Y227" s="51"/>
      <c r="Z227" s="46"/>
      <c r="AA227" s="42" t="s">
        <v>2474</v>
      </c>
      <c r="AB227" s="34" t="s">
        <v>2474</v>
      </c>
      <c r="AC227" s="46"/>
      <c r="AD227" s="42" t="s">
        <v>2473</v>
      </c>
      <c r="AE227" s="46"/>
      <c r="AF227" s="46"/>
      <c r="AG227" s="46"/>
      <c r="AH227" s="46"/>
      <c r="AI227" s="42" t="s">
        <v>3307</v>
      </c>
      <c r="AJ227" s="42" t="s">
        <v>3390</v>
      </c>
      <c r="AK227" s="42" t="s">
        <v>3328</v>
      </c>
      <c r="AL227" s="42" t="s">
        <v>3389</v>
      </c>
      <c r="AM227" s="42" t="s">
        <v>3326</v>
      </c>
      <c r="AN227" s="42" t="s">
        <v>3388</v>
      </c>
    </row>
    <row r="228" spans="1:40">
      <c r="A228" s="43"/>
      <c r="B228" s="43"/>
      <c r="C228" s="43"/>
      <c r="D228" s="33"/>
      <c r="E228" s="43"/>
      <c r="F228" s="43"/>
      <c r="G228" s="43"/>
      <c r="H228" s="47"/>
      <c r="I228" s="43"/>
      <c r="J228" s="43"/>
      <c r="K228" s="43"/>
      <c r="L228" s="43"/>
      <c r="M228" s="43"/>
      <c r="N228" s="43"/>
      <c r="O228" s="43"/>
      <c r="P228" s="43"/>
      <c r="Q228" s="43"/>
      <c r="R228" s="43"/>
      <c r="S228" s="47"/>
      <c r="T228" s="43"/>
      <c r="U228" s="43"/>
      <c r="V228" s="43"/>
      <c r="W228" s="43"/>
      <c r="X228" s="52"/>
      <c r="Y228" s="53"/>
      <c r="Z228" s="47"/>
      <c r="AA228" s="43"/>
      <c r="AB228" s="33"/>
      <c r="AC228" s="47"/>
      <c r="AD228" s="43"/>
      <c r="AE228" s="47"/>
      <c r="AF228" s="47"/>
      <c r="AG228" s="47"/>
      <c r="AH228" s="47"/>
      <c r="AI228" s="43"/>
      <c r="AJ228" s="43"/>
      <c r="AK228" s="43"/>
      <c r="AL228" s="43"/>
      <c r="AM228" s="43"/>
      <c r="AN228" s="43"/>
    </row>
    <row r="229" spans="1:40">
      <c r="A229" s="44"/>
      <c r="B229" s="44"/>
      <c r="C229" s="44"/>
      <c r="D229" s="32"/>
      <c r="E229" s="44"/>
      <c r="F229" s="44"/>
      <c r="G229" s="44"/>
      <c r="H229" s="48"/>
      <c r="I229" s="44"/>
      <c r="J229" s="44"/>
      <c r="K229" s="44"/>
      <c r="L229" s="44"/>
      <c r="M229" s="44"/>
      <c r="N229" s="44"/>
      <c r="O229" s="44"/>
      <c r="P229" s="44"/>
      <c r="Q229" s="44"/>
      <c r="R229" s="44"/>
      <c r="S229" s="48"/>
      <c r="T229" s="44"/>
      <c r="U229" s="44"/>
      <c r="V229" s="44"/>
      <c r="W229" s="44"/>
      <c r="X229" s="54"/>
      <c r="Y229" s="55"/>
      <c r="Z229" s="48"/>
      <c r="AA229" s="44"/>
      <c r="AB229" s="32"/>
      <c r="AC229" s="48"/>
      <c r="AD229" s="44"/>
      <c r="AE229" s="48"/>
      <c r="AF229" s="48"/>
      <c r="AG229" s="48"/>
      <c r="AH229" s="48"/>
      <c r="AI229" s="44"/>
      <c r="AJ229" s="44"/>
      <c r="AK229" s="44"/>
      <c r="AL229" s="44"/>
      <c r="AM229" s="44"/>
      <c r="AN229" s="44"/>
    </row>
    <row r="230" spans="1:40">
      <c r="A230" s="42" t="s">
        <v>3371</v>
      </c>
      <c r="B230" s="42"/>
      <c r="C230" s="42"/>
      <c r="D230" s="34" t="s">
        <v>3370</v>
      </c>
      <c r="E230" s="42" t="s">
        <v>2474</v>
      </c>
      <c r="F230" s="42" t="s">
        <v>3387</v>
      </c>
      <c r="G230" s="42" t="s">
        <v>2474</v>
      </c>
      <c r="H230" s="46"/>
      <c r="I230" s="42" t="s">
        <v>3307</v>
      </c>
      <c r="J230" s="42" t="s">
        <v>3368</v>
      </c>
      <c r="K230" s="42" t="s">
        <v>2474</v>
      </c>
      <c r="L230" s="42" t="s">
        <v>2474</v>
      </c>
      <c r="M230" s="42" t="s">
        <v>2474</v>
      </c>
      <c r="N230" s="42" t="s">
        <v>2474</v>
      </c>
      <c r="O230" s="42" t="s">
        <v>3367</v>
      </c>
      <c r="P230" s="42" t="s">
        <v>3386</v>
      </c>
      <c r="Q230" s="42" t="s">
        <v>2476</v>
      </c>
      <c r="R230" s="42" t="s">
        <v>2505</v>
      </c>
      <c r="S230" s="46"/>
      <c r="T230" s="42" t="s">
        <v>2474</v>
      </c>
      <c r="U230" s="42" t="s">
        <v>2474</v>
      </c>
      <c r="V230" s="42" t="s">
        <v>2474</v>
      </c>
      <c r="W230" s="42" t="s">
        <v>94</v>
      </c>
      <c r="X230" s="56" t="s">
        <v>2504</v>
      </c>
      <c r="Y230" s="57"/>
      <c r="Z230" s="42" t="s">
        <v>2893</v>
      </c>
      <c r="AA230" s="42" t="s">
        <v>3385</v>
      </c>
      <c r="AB230" s="34" t="s">
        <v>2474</v>
      </c>
      <c r="AC230" s="46"/>
      <c r="AD230" s="42" t="s">
        <v>2473</v>
      </c>
      <c r="AE230" s="46"/>
      <c r="AF230" s="46"/>
      <c r="AG230" s="46"/>
      <c r="AH230" s="46"/>
      <c r="AI230" s="42" t="s">
        <v>3307</v>
      </c>
      <c r="AJ230" s="42" t="s">
        <v>3384</v>
      </c>
      <c r="AK230" s="42" t="s">
        <v>3328</v>
      </c>
      <c r="AL230" s="42" t="s">
        <v>3383</v>
      </c>
      <c r="AM230" s="42" t="s">
        <v>3326</v>
      </c>
      <c r="AN230" s="42" t="s">
        <v>3382</v>
      </c>
    </row>
    <row r="231" spans="1:40">
      <c r="A231" s="43"/>
      <c r="B231" s="43"/>
      <c r="C231" s="43"/>
      <c r="D231" s="33"/>
      <c r="E231" s="43"/>
      <c r="F231" s="43"/>
      <c r="G231" s="43"/>
      <c r="H231" s="47"/>
      <c r="I231" s="43"/>
      <c r="J231" s="43"/>
      <c r="K231" s="43"/>
      <c r="L231" s="43"/>
      <c r="M231" s="43"/>
      <c r="N231" s="43"/>
      <c r="O231" s="43"/>
      <c r="P231" s="43"/>
      <c r="Q231" s="43"/>
      <c r="R231" s="43"/>
      <c r="S231" s="47"/>
      <c r="T231" s="43"/>
      <c r="U231" s="43"/>
      <c r="V231" s="43"/>
      <c r="W231" s="43"/>
      <c r="X231" s="58"/>
      <c r="Y231" s="59"/>
      <c r="Z231" s="43"/>
      <c r="AA231" s="43"/>
      <c r="AB231" s="33"/>
      <c r="AC231" s="47"/>
      <c r="AD231" s="43"/>
      <c r="AE231" s="47"/>
      <c r="AF231" s="47"/>
      <c r="AG231" s="47"/>
      <c r="AH231" s="47"/>
      <c r="AI231" s="43"/>
      <c r="AJ231" s="43"/>
      <c r="AK231" s="43"/>
      <c r="AL231" s="43"/>
      <c r="AM231" s="43"/>
      <c r="AN231" s="43"/>
    </row>
    <row r="232" spans="1:40">
      <c r="A232" s="44"/>
      <c r="B232" s="44"/>
      <c r="C232" s="44"/>
      <c r="D232" s="32"/>
      <c r="E232" s="44"/>
      <c r="F232" s="44"/>
      <c r="G232" s="44"/>
      <c r="H232" s="48"/>
      <c r="I232" s="44"/>
      <c r="J232" s="44"/>
      <c r="K232" s="44"/>
      <c r="L232" s="44"/>
      <c r="M232" s="44"/>
      <c r="N232" s="44"/>
      <c r="O232" s="44"/>
      <c r="P232" s="44"/>
      <c r="Q232" s="44"/>
      <c r="R232" s="44"/>
      <c r="S232" s="48"/>
      <c r="T232" s="44"/>
      <c r="U232" s="44"/>
      <c r="V232" s="44"/>
      <c r="W232" s="44"/>
      <c r="X232" s="60"/>
      <c r="Y232" s="61"/>
      <c r="Z232" s="44"/>
      <c r="AA232" s="44"/>
      <c r="AB232" s="32"/>
      <c r="AC232" s="48"/>
      <c r="AD232" s="44"/>
      <c r="AE232" s="48"/>
      <c r="AF232" s="48"/>
      <c r="AG232" s="48"/>
      <c r="AH232" s="48"/>
      <c r="AI232" s="44"/>
      <c r="AJ232" s="44"/>
      <c r="AK232" s="44"/>
      <c r="AL232" s="44"/>
      <c r="AM232" s="44"/>
      <c r="AN232" s="44"/>
    </row>
    <row r="233" spans="1:40">
      <c r="A233" s="42" t="s">
        <v>3371</v>
      </c>
      <c r="B233" s="42"/>
      <c r="C233" s="42"/>
      <c r="D233" s="34" t="s">
        <v>3370</v>
      </c>
      <c r="E233" s="42" t="s">
        <v>2474</v>
      </c>
      <c r="F233" s="42" t="s">
        <v>3368</v>
      </c>
      <c r="G233" s="42" t="s">
        <v>2474</v>
      </c>
      <c r="H233" s="46"/>
      <c r="I233" s="42" t="s">
        <v>3307</v>
      </c>
      <c r="J233" s="42" t="s">
        <v>3368</v>
      </c>
      <c r="K233" s="42" t="s">
        <v>2474</v>
      </c>
      <c r="L233" s="42" t="s">
        <v>2474</v>
      </c>
      <c r="M233" s="42" t="s">
        <v>2474</v>
      </c>
      <c r="N233" s="42" t="s">
        <v>2474</v>
      </c>
      <c r="O233" s="42" t="s">
        <v>3367</v>
      </c>
      <c r="P233" s="42" t="s">
        <v>3381</v>
      </c>
      <c r="Q233" s="42" t="s">
        <v>2476</v>
      </c>
      <c r="R233" s="42" t="s">
        <v>2512</v>
      </c>
      <c r="S233" s="46"/>
      <c r="T233" s="42" t="s">
        <v>2474</v>
      </c>
      <c r="U233" s="42" t="s">
        <v>2474</v>
      </c>
      <c r="V233" s="42" t="s">
        <v>2474</v>
      </c>
      <c r="W233" s="42" t="s">
        <v>94</v>
      </c>
      <c r="X233" s="56" t="s">
        <v>2511</v>
      </c>
      <c r="Y233" s="57"/>
      <c r="Z233" s="42" t="s">
        <v>3002</v>
      </c>
      <c r="AA233" s="42" t="s">
        <v>3380</v>
      </c>
      <c r="AB233" s="34" t="s">
        <v>2474</v>
      </c>
      <c r="AC233" s="46"/>
      <c r="AD233" s="42" t="s">
        <v>2473</v>
      </c>
      <c r="AE233" s="46"/>
      <c r="AF233" s="46"/>
      <c r="AG233" s="46"/>
      <c r="AH233" s="46"/>
      <c r="AI233" s="42" t="s">
        <v>3307</v>
      </c>
      <c r="AJ233" s="42" t="s">
        <v>3379</v>
      </c>
      <c r="AK233" s="42" t="s">
        <v>3328</v>
      </c>
      <c r="AL233" s="42" t="s">
        <v>3378</v>
      </c>
      <c r="AM233" s="42" t="s">
        <v>3326</v>
      </c>
      <c r="AN233" s="42" t="s">
        <v>3377</v>
      </c>
    </row>
    <row r="234" spans="1:40">
      <c r="A234" s="43"/>
      <c r="B234" s="43"/>
      <c r="C234" s="43"/>
      <c r="D234" s="33"/>
      <c r="E234" s="43"/>
      <c r="F234" s="43"/>
      <c r="G234" s="43"/>
      <c r="H234" s="47"/>
      <c r="I234" s="43"/>
      <c r="J234" s="43"/>
      <c r="K234" s="43"/>
      <c r="L234" s="43"/>
      <c r="M234" s="43"/>
      <c r="N234" s="43"/>
      <c r="O234" s="43"/>
      <c r="P234" s="43"/>
      <c r="Q234" s="43"/>
      <c r="R234" s="43"/>
      <c r="S234" s="47"/>
      <c r="T234" s="43"/>
      <c r="U234" s="43"/>
      <c r="V234" s="43"/>
      <c r="W234" s="43"/>
      <c r="X234" s="58"/>
      <c r="Y234" s="59"/>
      <c r="Z234" s="43"/>
      <c r="AA234" s="43"/>
      <c r="AB234" s="33"/>
      <c r="AC234" s="47"/>
      <c r="AD234" s="43"/>
      <c r="AE234" s="47"/>
      <c r="AF234" s="47"/>
      <c r="AG234" s="47"/>
      <c r="AH234" s="47"/>
      <c r="AI234" s="43"/>
      <c r="AJ234" s="43"/>
      <c r="AK234" s="43"/>
      <c r="AL234" s="43"/>
      <c r="AM234" s="43"/>
      <c r="AN234" s="43"/>
    </row>
    <row r="235" spans="1:40">
      <c r="A235" s="44"/>
      <c r="B235" s="44"/>
      <c r="C235" s="44"/>
      <c r="D235" s="32"/>
      <c r="E235" s="44"/>
      <c r="F235" s="44"/>
      <c r="G235" s="44"/>
      <c r="H235" s="48"/>
      <c r="I235" s="44"/>
      <c r="J235" s="44"/>
      <c r="K235" s="44"/>
      <c r="L235" s="44"/>
      <c r="M235" s="44"/>
      <c r="N235" s="44"/>
      <c r="O235" s="44"/>
      <c r="P235" s="44"/>
      <c r="Q235" s="44"/>
      <c r="R235" s="44"/>
      <c r="S235" s="48"/>
      <c r="T235" s="44"/>
      <c r="U235" s="44"/>
      <c r="V235" s="44"/>
      <c r="W235" s="44"/>
      <c r="X235" s="60"/>
      <c r="Y235" s="61"/>
      <c r="Z235" s="44"/>
      <c r="AA235" s="44"/>
      <c r="AB235" s="32"/>
      <c r="AC235" s="48"/>
      <c r="AD235" s="44"/>
      <c r="AE235" s="48"/>
      <c r="AF235" s="48"/>
      <c r="AG235" s="48"/>
      <c r="AH235" s="48"/>
      <c r="AI235" s="44"/>
      <c r="AJ235" s="44"/>
      <c r="AK235" s="44"/>
      <c r="AL235" s="44"/>
      <c r="AM235" s="44"/>
      <c r="AN235" s="44"/>
    </row>
    <row r="236" spans="1:40">
      <c r="A236" s="42" t="s">
        <v>3371</v>
      </c>
      <c r="B236" s="42"/>
      <c r="C236" s="42"/>
      <c r="D236" s="34" t="s">
        <v>3370</v>
      </c>
      <c r="E236" s="42" t="s">
        <v>2474</v>
      </c>
      <c r="F236" s="42" t="s">
        <v>3376</v>
      </c>
      <c r="G236" s="42" t="s">
        <v>2474</v>
      </c>
      <c r="H236" s="46"/>
      <c r="I236" s="42" t="s">
        <v>3307</v>
      </c>
      <c r="J236" s="42" t="s">
        <v>3368</v>
      </c>
      <c r="K236" s="42" t="s">
        <v>2474</v>
      </c>
      <c r="L236" s="42" t="s">
        <v>2474</v>
      </c>
      <c r="M236" s="42" t="s">
        <v>2474</v>
      </c>
      <c r="N236" s="42" t="s">
        <v>2474</v>
      </c>
      <c r="O236" s="42" t="s">
        <v>3367</v>
      </c>
      <c r="P236" s="42" t="s">
        <v>3375</v>
      </c>
      <c r="Q236" s="42" t="s">
        <v>2490</v>
      </c>
      <c r="R236" s="42" t="s">
        <v>2489</v>
      </c>
      <c r="S236" s="46"/>
      <c r="T236" s="42" t="s">
        <v>2474</v>
      </c>
      <c r="U236" s="42" t="s">
        <v>2474</v>
      </c>
      <c r="V236" s="42" t="s">
        <v>2474</v>
      </c>
      <c r="W236" s="42" t="s">
        <v>94</v>
      </c>
      <c r="X236" s="50"/>
      <c r="Y236" s="51"/>
      <c r="Z236" s="46"/>
      <c r="AA236" s="42" t="s">
        <v>2474</v>
      </c>
      <c r="AB236" s="34" t="s">
        <v>2474</v>
      </c>
      <c r="AC236" s="46"/>
      <c r="AD236" s="42" t="s">
        <v>2473</v>
      </c>
      <c r="AE236" s="46"/>
      <c r="AF236" s="46"/>
      <c r="AG236" s="46"/>
      <c r="AH236" s="46"/>
      <c r="AI236" s="42" t="s">
        <v>3307</v>
      </c>
      <c r="AJ236" s="42" t="s">
        <v>3374</v>
      </c>
      <c r="AK236" s="42" t="s">
        <v>3328</v>
      </c>
      <c r="AL236" s="42" t="s">
        <v>3373</v>
      </c>
      <c r="AM236" s="42" t="s">
        <v>3326</v>
      </c>
      <c r="AN236" s="42" t="s">
        <v>3372</v>
      </c>
    </row>
    <row r="237" spans="1:40">
      <c r="A237" s="43"/>
      <c r="B237" s="43"/>
      <c r="C237" s="43"/>
      <c r="D237" s="33"/>
      <c r="E237" s="43"/>
      <c r="F237" s="43"/>
      <c r="G237" s="43"/>
      <c r="H237" s="47"/>
      <c r="I237" s="43"/>
      <c r="J237" s="43"/>
      <c r="K237" s="43"/>
      <c r="L237" s="43"/>
      <c r="M237" s="43"/>
      <c r="N237" s="43"/>
      <c r="O237" s="43"/>
      <c r="P237" s="43"/>
      <c r="Q237" s="43"/>
      <c r="R237" s="43"/>
      <c r="S237" s="47"/>
      <c r="T237" s="43"/>
      <c r="U237" s="43"/>
      <c r="V237" s="43"/>
      <c r="W237" s="43"/>
      <c r="X237" s="52"/>
      <c r="Y237" s="53"/>
      <c r="Z237" s="47"/>
      <c r="AA237" s="43"/>
      <c r="AB237" s="33"/>
      <c r="AC237" s="47"/>
      <c r="AD237" s="43"/>
      <c r="AE237" s="47"/>
      <c r="AF237" s="47"/>
      <c r="AG237" s="47"/>
      <c r="AH237" s="47"/>
      <c r="AI237" s="43"/>
      <c r="AJ237" s="43"/>
      <c r="AK237" s="43"/>
      <c r="AL237" s="43"/>
      <c r="AM237" s="43"/>
      <c r="AN237" s="43"/>
    </row>
    <row r="238" spans="1:40">
      <c r="A238" s="44"/>
      <c r="B238" s="44"/>
      <c r="C238" s="44"/>
      <c r="D238" s="32"/>
      <c r="E238" s="44"/>
      <c r="F238" s="44"/>
      <c r="G238" s="44"/>
      <c r="H238" s="48"/>
      <c r="I238" s="44"/>
      <c r="J238" s="44"/>
      <c r="K238" s="44"/>
      <c r="L238" s="44"/>
      <c r="M238" s="44"/>
      <c r="N238" s="44"/>
      <c r="O238" s="44"/>
      <c r="P238" s="44"/>
      <c r="Q238" s="44"/>
      <c r="R238" s="44"/>
      <c r="S238" s="48"/>
      <c r="T238" s="44"/>
      <c r="U238" s="44"/>
      <c r="V238" s="44"/>
      <c r="W238" s="44"/>
      <c r="X238" s="54"/>
      <c r="Y238" s="55"/>
      <c r="Z238" s="48"/>
      <c r="AA238" s="44"/>
      <c r="AB238" s="32"/>
      <c r="AC238" s="48"/>
      <c r="AD238" s="44"/>
      <c r="AE238" s="48"/>
      <c r="AF238" s="48"/>
      <c r="AG238" s="48"/>
      <c r="AH238" s="48"/>
      <c r="AI238" s="44"/>
      <c r="AJ238" s="44"/>
      <c r="AK238" s="44"/>
      <c r="AL238" s="44"/>
      <c r="AM238" s="44"/>
      <c r="AN238" s="44"/>
    </row>
    <row r="239" spans="1:40">
      <c r="A239" s="42" t="s">
        <v>3371</v>
      </c>
      <c r="B239" s="42"/>
      <c r="C239" s="42"/>
      <c r="D239" s="34" t="s">
        <v>3370</v>
      </c>
      <c r="E239" s="42" t="s">
        <v>2474</v>
      </c>
      <c r="F239" s="42" t="s">
        <v>3369</v>
      </c>
      <c r="G239" s="42" t="s">
        <v>2474</v>
      </c>
      <c r="H239" s="46"/>
      <c r="I239" s="42" t="s">
        <v>3307</v>
      </c>
      <c r="J239" s="42" t="s">
        <v>3368</v>
      </c>
      <c r="K239" s="42" t="s">
        <v>2474</v>
      </c>
      <c r="L239" s="42" t="s">
        <v>2474</v>
      </c>
      <c r="M239" s="42" t="s">
        <v>2474</v>
      </c>
      <c r="N239" s="42" t="s">
        <v>2474</v>
      </c>
      <c r="O239" s="42" t="s">
        <v>3367</v>
      </c>
      <c r="P239" s="42" t="s">
        <v>3366</v>
      </c>
      <c r="Q239" s="42" t="s">
        <v>2476</v>
      </c>
      <c r="R239" s="42" t="s">
        <v>2489</v>
      </c>
      <c r="S239" s="46"/>
      <c r="T239" s="42" t="s">
        <v>2474</v>
      </c>
      <c r="U239" s="42" t="s">
        <v>2474</v>
      </c>
      <c r="V239" s="42" t="s">
        <v>2474</v>
      </c>
      <c r="W239" s="42" t="s">
        <v>94</v>
      </c>
      <c r="X239" s="50"/>
      <c r="Y239" s="51"/>
      <c r="Z239" s="46"/>
      <c r="AA239" s="42" t="s">
        <v>2474</v>
      </c>
      <c r="AB239" s="34" t="s">
        <v>2474</v>
      </c>
      <c r="AC239" s="46"/>
      <c r="AD239" s="42" t="s">
        <v>2473</v>
      </c>
      <c r="AE239" s="46"/>
      <c r="AF239" s="46"/>
      <c r="AG239" s="46"/>
      <c r="AH239" s="46"/>
      <c r="AI239" s="42" t="s">
        <v>3307</v>
      </c>
      <c r="AJ239" s="42" t="s">
        <v>3365</v>
      </c>
      <c r="AK239" s="42" t="s">
        <v>3328</v>
      </c>
      <c r="AL239" s="42" t="s">
        <v>3364</v>
      </c>
      <c r="AM239" s="42" t="s">
        <v>3326</v>
      </c>
      <c r="AN239" s="42" t="s">
        <v>3363</v>
      </c>
    </row>
    <row r="240" spans="1:40">
      <c r="A240" s="43"/>
      <c r="B240" s="43"/>
      <c r="C240" s="43"/>
      <c r="D240" s="33"/>
      <c r="E240" s="43"/>
      <c r="F240" s="43"/>
      <c r="G240" s="43"/>
      <c r="H240" s="47"/>
      <c r="I240" s="43"/>
      <c r="J240" s="43"/>
      <c r="K240" s="43"/>
      <c r="L240" s="43"/>
      <c r="M240" s="43"/>
      <c r="N240" s="43"/>
      <c r="O240" s="43"/>
      <c r="P240" s="43"/>
      <c r="Q240" s="43"/>
      <c r="R240" s="43"/>
      <c r="S240" s="47"/>
      <c r="T240" s="43"/>
      <c r="U240" s="43"/>
      <c r="V240" s="43"/>
      <c r="W240" s="43"/>
      <c r="X240" s="52"/>
      <c r="Y240" s="53"/>
      <c r="Z240" s="47"/>
      <c r="AA240" s="43"/>
      <c r="AB240" s="33"/>
      <c r="AC240" s="47"/>
      <c r="AD240" s="43"/>
      <c r="AE240" s="47"/>
      <c r="AF240" s="47"/>
      <c r="AG240" s="47"/>
      <c r="AH240" s="47"/>
      <c r="AI240" s="43"/>
      <c r="AJ240" s="43"/>
      <c r="AK240" s="43"/>
      <c r="AL240" s="43"/>
      <c r="AM240" s="43"/>
      <c r="AN240" s="43"/>
    </row>
    <row r="241" spans="1:40">
      <c r="A241" s="44"/>
      <c r="B241" s="44"/>
      <c r="C241" s="44"/>
      <c r="D241" s="32"/>
      <c r="E241" s="44"/>
      <c r="F241" s="44"/>
      <c r="G241" s="44"/>
      <c r="H241" s="48"/>
      <c r="I241" s="44"/>
      <c r="J241" s="44"/>
      <c r="K241" s="44"/>
      <c r="L241" s="44"/>
      <c r="M241" s="44"/>
      <c r="N241" s="44"/>
      <c r="O241" s="44"/>
      <c r="P241" s="44"/>
      <c r="Q241" s="44"/>
      <c r="R241" s="44"/>
      <c r="S241" s="48"/>
      <c r="T241" s="44"/>
      <c r="U241" s="44"/>
      <c r="V241" s="44"/>
      <c r="W241" s="44"/>
      <c r="X241" s="54"/>
      <c r="Y241" s="55"/>
      <c r="Z241" s="48"/>
      <c r="AA241" s="44"/>
      <c r="AB241" s="32"/>
      <c r="AC241" s="48"/>
      <c r="AD241" s="44"/>
      <c r="AE241" s="48"/>
      <c r="AF241" s="48"/>
      <c r="AG241" s="48"/>
      <c r="AH241" s="48"/>
      <c r="AI241" s="44"/>
      <c r="AJ241" s="44"/>
      <c r="AK241" s="44"/>
      <c r="AL241" s="44"/>
      <c r="AM241" s="44"/>
      <c r="AN241" s="44"/>
    </row>
    <row r="242" spans="1:40">
      <c r="A242" s="42" t="s">
        <v>3347</v>
      </c>
      <c r="B242" s="42"/>
      <c r="C242" s="42"/>
      <c r="D242" s="34" t="s">
        <v>3346</v>
      </c>
      <c r="E242" s="42" t="s">
        <v>2474</v>
      </c>
      <c r="F242" s="42" t="s">
        <v>3362</v>
      </c>
      <c r="G242" s="42" t="s">
        <v>2474</v>
      </c>
      <c r="H242" s="46"/>
      <c r="I242" s="42" t="s">
        <v>3307</v>
      </c>
      <c r="J242" s="42" t="s">
        <v>3344</v>
      </c>
      <c r="K242" s="42" t="s">
        <v>2482</v>
      </c>
      <c r="L242" s="42" t="s">
        <v>2481</v>
      </c>
      <c r="M242" s="42" t="s">
        <v>2561</v>
      </c>
      <c r="N242" s="42" t="s">
        <v>2561</v>
      </c>
      <c r="O242" s="42" t="s">
        <v>3343</v>
      </c>
      <c r="P242" s="42" t="s">
        <v>3361</v>
      </c>
      <c r="Q242" s="42" t="s">
        <v>2532</v>
      </c>
      <c r="R242" s="42" t="s">
        <v>2489</v>
      </c>
      <c r="S242" s="46"/>
      <c r="T242" s="42" t="s">
        <v>2474</v>
      </c>
      <c r="U242" s="42" t="s">
        <v>2474</v>
      </c>
      <c r="V242" s="42" t="s">
        <v>2474</v>
      </c>
      <c r="W242" s="42" t="s">
        <v>94</v>
      </c>
      <c r="X242" s="50"/>
      <c r="Y242" s="51"/>
      <c r="Z242" s="46"/>
      <c r="AA242" s="42" t="s">
        <v>2474</v>
      </c>
      <c r="AB242" s="34" t="s">
        <v>2474</v>
      </c>
      <c r="AC242" s="46"/>
      <c r="AD242" s="42" t="s">
        <v>2473</v>
      </c>
      <c r="AE242" s="46"/>
      <c r="AF242" s="46"/>
      <c r="AG242" s="46"/>
      <c r="AH242" s="46"/>
      <c r="AI242" s="42" t="s">
        <v>3307</v>
      </c>
      <c r="AJ242" s="42" t="s">
        <v>3360</v>
      </c>
      <c r="AK242" s="42" t="s">
        <v>3328</v>
      </c>
      <c r="AL242" s="42" t="s">
        <v>3359</v>
      </c>
      <c r="AM242" s="42" t="s">
        <v>3339</v>
      </c>
      <c r="AN242" s="42" t="s">
        <v>3358</v>
      </c>
    </row>
    <row r="243" spans="1:40">
      <c r="A243" s="43"/>
      <c r="B243" s="43"/>
      <c r="C243" s="43"/>
      <c r="D243" s="33"/>
      <c r="E243" s="43"/>
      <c r="F243" s="43"/>
      <c r="G243" s="43"/>
      <c r="H243" s="47"/>
      <c r="I243" s="43"/>
      <c r="J243" s="43"/>
      <c r="K243" s="43"/>
      <c r="L243" s="43"/>
      <c r="M243" s="43"/>
      <c r="N243" s="43"/>
      <c r="O243" s="43"/>
      <c r="P243" s="43"/>
      <c r="Q243" s="43"/>
      <c r="R243" s="43"/>
      <c r="S243" s="47"/>
      <c r="T243" s="43"/>
      <c r="U243" s="43"/>
      <c r="V243" s="43"/>
      <c r="W243" s="43"/>
      <c r="X243" s="52"/>
      <c r="Y243" s="53"/>
      <c r="Z243" s="47"/>
      <c r="AA243" s="43"/>
      <c r="AB243" s="33"/>
      <c r="AC243" s="47"/>
      <c r="AD243" s="43"/>
      <c r="AE243" s="47"/>
      <c r="AF243" s="47"/>
      <c r="AG243" s="47"/>
      <c r="AH243" s="47"/>
      <c r="AI243" s="43"/>
      <c r="AJ243" s="43"/>
      <c r="AK243" s="43"/>
      <c r="AL243" s="43"/>
      <c r="AM243" s="43"/>
      <c r="AN243" s="43"/>
    </row>
    <row r="244" spans="1:40">
      <c r="A244" s="44"/>
      <c r="B244" s="44"/>
      <c r="C244" s="44"/>
      <c r="D244" s="32"/>
      <c r="E244" s="44"/>
      <c r="F244" s="44"/>
      <c r="G244" s="44"/>
      <c r="H244" s="48"/>
      <c r="I244" s="44"/>
      <c r="J244" s="44"/>
      <c r="K244" s="44"/>
      <c r="L244" s="44"/>
      <c r="M244" s="44"/>
      <c r="N244" s="44"/>
      <c r="O244" s="44"/>
      <c r="P244" s="44"/>
      <c r="Q244" s="44"/>
      <c r="R244" s="44"/>
      <c r="S244" s="48"/>
      <c r="T244" s="44"/>
      <c r="U244" s="44"/>
      <c r="V244" s="44"/>
      <c r="W244" s="44"/>
      <c r="X244" s="54"/>
      <c r="Y244" s="55"/>
      <c r="Z244" s="48"/>
      <c r="AA244" s="44"/>
      <c r="AB244" s="32"/>
      <c r="AC244" s="48"/>
      <c r="AD244" s="44"/>
      <c r="AE244" s="48"/>
      <c r="AF244" s="48"/>
      <c r="AG244" s="48"/>
      <c r="AH244" s="48"/>
      <c r="AI244" s="44"/>
      <c r="AJ244" s="44"/>
      <c r="AK244" s="44"/>
      <c r="AL244" s="44"/>
      <c r="AM244" s="44"/>
      <c r="AN244" s="44"/>
    </row>
    <row r="245" spans="1:40">
      <c r="A245" s="42" t="s">
        <v>3347</v>
      </c>
      <c r="B245" s="42"/>
      <c r="C245" s="42"/>
      <c r="D245" s="34" t="s">
        <v>3346</v>
      </c>
      <c r="E245" s="42" t="s">
        <v>2474</v>
      </c>
      <c r="F245" s="42" t="s">
        <v>3357</v>
      </c>
      <c r="G245" s="42" t="s">
        <v>2474</v>
      </c>
      <c r="H245" s="46"/>
      <c r="I245" s="42" t="s">
        <v>3307</v>
      </c>
      <c r="J245" s="42" t="s">
        <v>3344</v>
      </c>
      <c r="K245" s="42" t="s">
        <v>2482</v>
      </c>
      <c r="L245" s="42" t="s">
        <v>2481</v>
      </c>
      <c r="M245" s="42" t="s">
        <v>2561</v>
      </c>
      <c r="N245" s="42" t="s">
        <v>2561</v>
      </c>
      <c r="O245" s="42" t="s">
        <v>3343</v>
      </c>
      <c r="P245" s="42" t="s">
        <v>3356</v>
      </c>
      <c r="Q245" s="42" t="s">
        <v>2476</v>
      </c>
      <c r="R245" s="42" t="s">
        <v>2489</v>
      </c>
      <c r="S245" s="46"/>
      <c r="T245" s="42" t="s">
        <v>2474</v>
      </c>
      <c r="U245" s="42" t="s">
        <v>2474</v>
      </c>
      <c r="V245" s="42" t="s">
        <v>2474</v>
      </c>
      <c r="W245" s="42" t="s">
        <v>94</v>
      </c>
      <c r="X245" s="50"/>
      <c r="Y245" s="51"/>
      <c r="Z245" s="46"/>
      <c r="AA245" s="42" t="s">
        <v>2474</v>
      </c>
      <c r="AB245" s="34" t="s">
        <v>2474</v>
      </c>
      <c r="AC245" s="46"/>
      <c r="AD245" s="42" t="s">
        <v>2473</v>
      </c>
      <c r="AE245" s="46"/>
      <c r="AF245" s="46"/>
      <c r="AG245" s="46"/>
      <c r="AH245" s="46"/>
      <c r="AI245" s="42" t="s">
        <v>3307</v>
      </c>
      <c r="AJ245" s="42" t="s">
        <v>3355</v>
      </c>
      <c r="AK245" s="42" t="s">
        <v>3328</v>
      </c>
      <c r="AL245" s="42" t="s">
        <v>3354</v>
      </c>
      <c r="AM245" s="42" t="s">
        <v>3339</v>
      </c>
      <c r="AN245" s="42" t="s">
        <v>3353</v>
      </c>
    </row>
    <row r="246" spans="1:40">
      <c r="A246" s="43"/>
      <c r="B246" s="43"/>
      <c r="C246" s="43"/>
      <c r="D246" s="33"/>
      <c r="E246" s="43"/>
      <c r="F246" s="43"/>
      <c r="G246" s="43"/>
      <c r="H246" s="47"/>
      <c r="I246" s="43"/>
      <c r="J246" s="43"/>
      <c r="K246" s="43"/>
      <c r="L246" s="43"/>
      <c r="M246" s="43"/>
      <c r="N246" s="43"/>
      <c r="O246" s="43"/>
      <c r="P246" s="43"/>
      <c r="Q246" s="43"/>
      <c r="R246" s="43"/>
      <c r="S246" s="47"/>
      <c r="T246" s="43"/>
      <c r="U246" s="43"/>
      <c r="V246" s="43"/>
      <c r="W246" s="43"/>
      <c r="X246" s="52"/>
      <c r="Y246" s="53"/>
      <c r="Z246" s="47"/>
      <c r="AA246" s="43"/>
      <c r="AB246" s="33"/>
      <c r="AC246" s="47"/>
      <c r="AD246" s="43"/>
      <c r="AE246" s="47"/>
      <c r="AF246" s="47"/>
      <c r="AG246" s="47"/>
      <c r="AH246" s="47"/>
      <c r="AI246" s="43"/>
      <c r="AJ246" s="43"/>
      <c r="AK246" s="43"/>
      <c r="AL246" s="43"/>
      <c r="AM246" s="43"/>
      <c r="AN246" s="43"/>
    </row>
    <row r="247" spans="1:40">
      <c r="A247" s="44"/>
      <c r="B247" s="44"/>
      <c r="C247" s="44"/>
      <c r="D247" s="32"/>
      <c r="E247" s="44"/>
      <c r="F247" s="44"/>
      <c r="G247" s="44"/>
      <c r="H247" s="48"/>
      <c r="I247" s="44"/>
      <c r="J247" s="44"/>
      <c r="K247" s="44"/>
      <c r="L247" s="44"/>
      <c r="M247" s="44"/>
      <c r="N247" s="44"/>
      <c r="O247" s="44"/>
      <c r="P247" s="44"/>
      <c r="Q247" s="44"/>
      <c r="R247" s="44"/>
      <c r="S247" s="48"/>
      <c r="T247" s="44"/>
      <c r="U247" s="44"/>
      <c r="V247" s="44"/>
      <c r="W247" s="44"/>
      <c r="X247" s="54"/>
      <c r="Y247" s="55"/>
      <c r="Z247" s="48"/>
      <c r="AA247" s="44"/>
      <c r="AB247" s="32"/>
      <c r="AC247" s="48"/>
      <c r="AD247" s="44"/>
      <c r="AE247" s="48"/>
      <c r="AF247" s="48"/>
      <c r="AG247" s="48"/>
      <c r="AH247" s="48"/>
      <c r="AI247" s="44"/>
      <c r="AJ247" s="44"/>
      <c r="AK247" s="44"/>
      <c r="AL247" s="44"/>
      <c r="AM247" s="44"/>
      <c r="AN247" s="44"/>
    </row>
    <row r="248" spans="1:40">
      <c r="A248" s="42" t="s">
        <v>3347</v>
      </c>
      <c r="B248" s="42"/>
      <c r="C248" s="42"/>
      <c r="D248" s="34" t="s">
        <v>3346</v>
      </c>
      <c r="E248" s="42" t="s">
        <v>2474</v>
      </c>
      <c r="F248" s="42" t="s">
        <v>3352</v>
      </c>
      <c r="G248" s="42" t="s">
        <v>2474</v>
      </c>
      <c r="H248" s="46"/>
      <c r="I248" s="42" t="s">
        <v>3307</v>
      </c>
      <c r="J248" s="42" t="s">
        <v>3344</v>
      </c>
      <c r="K248" s="42" t="s">
        <v>2482</v>
      </c>
      <c r="L248" s="42" t="s">
        <v>2481</v>
      </c>
      <c r="M248" s="42" t="s">
        <v>2561</v>
      </c>
      <c r="N248" s="42" t="s">
        <v>2561</v>
      </c>
      <c r="O248" s="42" t="s">
        <v>3343</v>
      </c>
      <c r="P248" s="42" t="s">
        <v>3351</v>
      </c>
      <c r="Q248" s="42" t="s">
        <v>2476</v>
      </c>
      <c r="R248" s="42" t="s">
        <v>2505</v>
      </c>
      <c r="S248" s="46"/>
      <c r="T248" s="42" t="s">
        <v>2474</v>
      </c>
      <c r="U248" s="42" t="s">
        <v>2474</v>
      </c>
      <c r="V248" s="42" t="s">
        <v>2474</v>
      </c>
      <c r="W248" s="42" t="s">
        <v>94</v>
      </c>
      <c r="X248" s="56" t="s">
        <v>2504</v>
      </c>
      <c r="Y248" s="57"/>
      <c r="Z248" s="42" t="s">
        <v>2746</v>
      </c>
      <c r="AA248" s="42" t="s">
        <v>3308</v>
      </c>
      <c r="AB248" s="34" t="s">
        <v>2474</v>
      </c>
      <c r="AC248" s="46"/>
      <c r="AD248" s="42" t="s">
        <v>2473</v>
      </c>
      <c r="AE248" s="46"/>
      <c r="AF248" s="46"/>
      <c r="AG248" s="46"/>
      <c r="AH248" s="46"/>
      <c r="AI248" s="42" t="s">
        <v>3307</v>
      </c>
      <c r="AJ248" s="42" t="s">
        <v>3350</v>
      </c>
      <c r="AK248" s="42" t="s">
        <v>3328</v>
      </c>
      <c r="AL248" s="42" t="s">
        <v>3349</v>
      </c>
      <c r="AM248" s="42" t="s">
        <v>3339</v>
      </c>
      <c r="AN248" s="42" t="s">
        <v>3348</v>
      </c>
    </row>
    <row r="249" spans="1:40">
      <c r="A249" s="43"/>
      <c r="B249" s="43"/>
      <c r="C249" s="43"/>
      <c r="D249" s="33"/>
      <c r="E249" s="43"/>
      <c r="F249" s="43"/>
      <c r="G249" s="43"/>
      <c r="H249" s="47"/>
      <c r="I249" s="43"/>
      <c r="J249" s="43"/>
      <c r="K249" s="43"/>
      <c r="L249" s="43"/>
      <c r="M249" s="43"/>
      <c r="N249" s="43"/>
      <c r="O249" s="43"/>
      <c r="P249" s="43"/>
      <c r="Q249" s="43"/>
      <c r="R249" s="43"/>
      <c r="S249" s="47"/>
      <c r="T249" s="43"/>
      <c r="U249" s="43"/>
      <c r="V249" s="43"/>
      <c r="W249" s="43"/>
      <c r="X249" s="58"/>
      <c r="Y249" s="59"/>
      <c r="Z249" s="43"/>
      <c r="AA249" s="43"/>
      <c r="AB249" s="33"/>
      <c r="AC249" s="47"/>
      <c r="AD249" s="43"/>
      <c r="AE249" s="47"/>
      <c r="AF249" s="47"/>
      <c r="AG249" s="47"/>
      <c r="AH249" s="47"/>
      <c r="AI249" s="43"/>
      <c r="AJ249" s="43"/>
      <c r="AK249" s="43"/>
      <c r="AL249" s="43"/>
      <c r="AM249" s="43"/>
      <c r="AN249" s="43"/>
    </row>
    <row r="250" spans="1:40">
      <c r="A250" s="44"/>
      <c r="B250" s="44"/>
      <c r="C250" s="44"/>
      <c r="D250" s="32"/>
      <c r="E250" s="44"/>
      <c r="F250" s="44"/>
      <c r="G250" s="44"/>
      <c r="H250" s="48"/>
      <c r="I250" s="44"/>
      <c r="J250" s="44"/>
      <c r="K250" s="44"/>
      <c r="L250" s="44"/>
      <c r="M250" s="44"/>
      <c r="N250" s="44"/>
      <c r="O250" s="44"/>
      <c r="P250" s="44"/>
      <c r="Q250" s="44"/>
      <c r="R250" s="44"/>
      <c r="S250" s="48"/>
      <c r="T250" s="44"/>
      <c r="U250" s="44"/>
      <c r="V250" s="44"/>
      <c r="W250" s="44"/>
      <c r="X250" s="60"/>
      <c r="Y250" s="61"/>
      <c r="Z250" s="44"/>
      <c r="AA250" s="44"/>
      <c r="AB250" s="32"/>
      <c r="AC250" s="48"/>
      <c r="AD250" s="44"/>
      <c r="AE250" s="48"/>
      <c r="AF250" s="48"/>
      <c r="AG250" s="48"/>
      <c r="AH250" s="48"/>
      <c r="AI250" s="44"/>
      <c r="AJ250" s="44"/>
      <c r="AK250" s="44"/>
      <c r="AL250" s="44"/>
      <c r="AM250" s="44"/>
      <c r="AN250" s="44"/>
    </row>
    <row r="251" spans="1:40">
      <c r="A251" s="42" t="s">
        <v>3347</v>
      </c>
      <c r="B251" s="42"/>
      <c r="C251" s="42"/>
      <c r="D251" s="34" t="s">
        <v>3346</v>
      </c>
      <c r="E251" s="42" t="s">
        <v>2474</v>
      </c>
      <c r="F251" s="42" t="s">
        <v>3345</v>
      </c>
      <c r="G251" s="42" t="s">
        <v>2474</v>
      </c>
      <c r="H251" s="46"/>
      <c r="I251" s="42" t="s">
        <v>3307</v>
      </c>
      <c r="J251" s="42" t="s">
        <v>3344</v>
      </c>
      <c r="K251" s="42" t="s">
        <v>2482</v>
      </c>
      <c r="L251" s="42" t="s">
        <v>2481</v>
      </c>
      <c r="M251" s="42" t="s">
        <v>2561</v>
      </c>
      <c r="N251" s="42" t="s">
        <v>2561</v>
      </c>
      <c r="O251" s="42" t="s">
        <v>3343</v>
      </c>
      <c r="P251" s="42" t="s">
        <v>3342</v>
      </c>
      <c r="Q251" s="42" t="s">
        <v>2490</v>
      </c>
      <c r="R251" s="42" t="s">
        <v>2489</v>
      </c>
      <c r="S251" s="46"/>
      <c r="T251" s="42" t="s">
        <v>2474</v>
      </c>
      <c r="U251" s="42" t="s">
        <v>2474</v>
      </c>
      <c r="V251" s="42" t="s">
        <v>2474</v>
      </c>
      <c r="W251" s="42" t="s">
        <v>94</v>
      </c>
      <c r="X251" s="50"/>
      <c r="Y251" s="51"/>
      <c r="Z251" s="46"/>
      <c r="AA251" s="42" t="s">
        <v>2474</v>
      </c>
      <c r="AB251" s="34" t="s">
        <v>2474</v>
      </c>
      <c r="AC251" s="46"/>
      <c r="AD251" s="42" t="s">
        <v>2473</v>
      </c>
      <c r="AE251" s="46"/>
      <c r="AF251" s="46"/>
      <c r="AG251" s="46"/>
      <c r="AH251" s="46"/>
      <c r="AI251" s="42" t="s">
        <v>3307</v>
      </c>
      <c r="AJ251" s="42" t="s">
        <v>3341</v>
      </c>
      <c r="AK251" s="42" t="s">
        <v>3328</v>
      </c>
      <c r="AL251" s="42" t="s">
        <v>3340</v>
      </c>
      <c r="AM251" s="42" t="s">
        <v>3339</v>
      </c>
      <c r="AN251" s="42" t="s">
        <v>3338</v>
      </c>
    </row>
    <row r="252" spans="1:40">
      <c r="A252" s="43"/>
      <c r="B252" s="43"/>
      <c r="C252" s="43"/>
      <c r="D252" s="33"/>
      <c r="E252" s="43"/>
      <c r="F252" s="43"/>
      <c r="G252" s="43"/>
      <c r="H252" s="47"/>
      <c r="I252" s="43"/>
      <c r="J252" s="43"/>
      <c r="K252" s="43"/>
      <c r="L252" s="43"/>
      <c r="M252" s="43"/>
      <c r="N252" s="43"/>
      <c r="O252" s="43"/>
      <c r="P252" s="43"/>
      <c r="Q252" s="43"/>
      <c r="R252" s="43"/>
      <c r="S252" s="47"/>
      <c r="T252" s="43"/>
      <c r="U252" s="43"/>
      <c r="V252" s="43"/>
      <c r="W252" s="43"/>
      <c r="X252" s="52"/>
      <c r="Y252" s="53"/>
      <c r="Z252" s="47"/>
      <c r="AA252" s="43"/>
      <c r="AB252" s="33"/>
      <c r="AC252" s="47"/>
      <c r="AD252" s="43"/>
      <c r="AE252" s="47"/>
      <c r="AF252" s="47"/>
      <c r="AG252" s="47"/>
      <c r="AH252" s="47"/>
      <c r="AI252" s="43"/>
      <c r="AJ252" s="43"/>
      <c r="AK252" s="43"/>
      <c r="AL252" s="43"/>
      <c r="AM252" s="43"/>
      <c r="AN252" s="43"/>
    </row>
    <row r="253" spans="1:40">
      <c r="A253" s="44"/>
      <c r="B253" s="44"/>
      <c r="C253" s="44"/>
      <c r="D253" s="32"/>
      <c r="E253" s="44"/>
      <c r="F253" s="44"/>
      <c r="G253" s="44"/>
      <c r="H253" s="48"/>
      <c r="I253" s="44"/>
      <c r="J253" s="44"/>
      <c r="K253" s="44"/>
      <c r="L253" s="44"/>
      <c r="M253" s="44"/>
      <c r="N253" s="44"/>
      <c r="O253" s="44"/>
      <c r="P253" s="44"/>
      <c r="Q253" s="44"/>
      <c r="R253" s="44"/>
      <c r="S253" s="48"/>
      <c r="T253" s="44"/>
      <c r="U253" s="44"/>
      <c r="V253" s="44"/>
      <c r="W253" s="44"/>
      <c r="X253" s="54"/>
      <c r="Y253" s="55"/>
      <c r="Z253" s="48"/>
      <c r="AA253" s="44"/>
      <c r="AB253" s="32"/>
      <c r="AC253" s="48"/>
      <c r="AD253" s="44"/>
      <c r="AE253" s="48"/>
      <c r="AF253" s="48"/>
      <c r="AG253" s="48"/>
      <c r="AH253" s="48"/>
      <c r="AI253" s="44"/>
      <c r="AJ253" s="44"/>
      <c r="AK253" s="44"/>
      <c r="AL253" s="44"/>
      <c r="AM253" s="44"/>
      <c r="AN253" s="44"/>
    </row>
    <row r="254" spans="1:40">
      <c r="A254" s="42" t="s">
        <v>3337</v>
      </c>
      <c r="B254" s="42"/>
      <c r="C254" s="42"/>
      <c r="D254" s="34" t="s">
        <v>3336</v>
      </c>
      <c r="E254" s="42" t="s">
        <v>2474</v>
      </c>
      <c r="F254" s="42" t="s">
        <v>3335</v>
      </c>
      <c r="G254" s="42" t="s">
        <v>2474</v>
      </c>
      <c r="H254" s="46"/>
      <c r="I254" s="42" t="s">
        <v>3307</v>
      </c>
      <c r="J254" s="42" t="s">
        <v>3334</v>
      </c>
      <c r="K254" s="42" t="s">
        <v>2482</v>
      </c>
      <c r="L254" s="42" t="s">
        <v>2481</v>
      </c>
      <c r="M254" s="42" t="s">
        <v>3321</v>
      </c>
      <c r="N254" s="42" t="s">
        <v>3333</v>
      </c>
      <c r="O254" s="42" t="s">
        <v>3332</v>
      </c>
      <c r="P254" s="42" t="s">
        <v>3331</v>
      </c>
      <c r="Q254" s="42" t="s">
        <v>2476</v>
      </c>
      <c r="R254" s="42" t="s">
        <v>2505</v>
      </c>
      <c r="S254" s="46"/>
      <c r="T254" s="42" t="s">
        <v>2474</v>
      </c>
      <c r="U254" s="42" t="s">
        <v>2474</v>
      </c>
      <c r="V254" s="42" t="s">
        <v>2474</v>
      </c>
      <c r="W254" s="42" t="s">
        <v>94</v>
      </c>
      <c r="X254" s="56" t="s">
        <v>2504</v>
      </c>
      <c r="Y254" s="57"/>
      <c r="Z254" s="42" t="s">
        <v>3330</v>
      </c>
      <c r="AA254" s="42" t="s">
        <v>3308</v>
      </c>
      <c r="AB254" s="34" t="s">
        <v>2474</v>
      </c>
      <c r="AC254" s="46"/>
      <c r="AD254" s="42" t="s">
        <v>2473</v>
      </c>
      <c r="AE254" s="46"/>
      <c r="AF254" s="46"/>
      <c r="AG254" s="46"/>
      <c r="AH254" s="46"/>
      <c r="AI254" s="42" t="s">
        <v>3307</v>
      </c>
      <c r="AJ254" s="42" t="s">
        <v>3329</v>
      </c>
      <c r="AK254" s="42" t="s">
        <v>3328</v>
      </c>
      <c r="AL254" s="42" t="s">
        <v>3327</v>
      </c>
      <c r="AM254" s="42" t="s">
        <v>3326</v>
      </c>
      <c r="AN254" s="42" t="s">
        <v>3325</v>
      </c>
    </row>
    <row r="255" spans="1:40">
      <c r="A255" s="43"/>
      <c r="B255" s="43"/>
      <c r="C255" s="43"/>
      <c r="D255" s="33"/>
      <c r="E255" s="43"/>
      <c r="F255" s="43"/>
      <c r="G255" s="43"/>
      <c r="H255" s="47"/>
      <c r="I255" s="43"/>
      <c r="J255" s="43"/>
      <c r="K255" s="43"/>
      <c r="L255" s="43"/>
      <c r="M255" s="43"/>
      <c r="N255" s="43"/>
      <c r="O255" s="43"/>
      <c r="P255" s="43"/>
      <c r="Q255" s="43"/>
      <c r="R255" s="43"/>
      <c r="S255" s="47"/>
      <c r="T255" s="43"/>
      <c r="U255" s="43"/>
      <c r="V255" s="43"/>
      <c r="W255" s="43"/>
      <c r="X255" s="58"/>
      <c r="Y255" s="59"/>
      <c r="Z255" s="43"/>
      <c r="AA255" s="43"/>
      <c r="AB255" s="33"/>
      <c r="AC255" s="47"/>
      <c r="AD255" s="43"/>
      <c r="AE255" s="47"/>
      <c r="AF255" s="47"/>
      <c r="AG255" s="47"/>
      <c r="AH255" s="47"/>
      <c r="AI255" s="43"/>
      <c r="AJ255" s="43"/>
      <c r="AK255" s="43"/>
      <c r="AL255" s="43"/>
      <c r="AM255" s="43"/>
      <c r="AN255" s="43"/>
    </row>
    <row r="256" spans="1:40">
      <c r="A256" s="44"/>
      <c r="B256" s="44"/>
      <c r="C256" s="44"/>
      <c r="D256" s="32"/>
      <c r="E256" s="44"/>
      <c r="F256" s="44"/>
      <c r="G256" s="44"/>
      <c r="H256" s="48"/>
      <c r="I256" s="44"/>
      <c r="J256" s="44"/>
      <c r="K256" s="44"/>
      <c r="L256" s="44"/>
      <c r="M256" s="44"/>
      <c r="N256" s="44"/>
      <c r="O256" s="44"/>
      <c r="P256" s="44"/>
      <c r="Q256" s="44"/>
      <c r="R256" s="44"/>
      <c r="S256" s="48"/>
      <c r="T256" s="44"/>
      <c r="U256" s="44"/>
      <c r="V256" s="44"/>
      <c r="W256" s="44"/>
      <c r="X256" s="60"/>
      <c r="Y256" s="61"/>
      <c r="Z256" s="44"/>
      <c r="AA256" s="44"/>
      <c r="AB256" s="32"/>
      <c r="AC256" s="48"/>
      <c r="AD256" s="44"/>
      <c r="AE256" s="48"/>
      <c r="AF256" s="48"/>
      <c r="AG256" s="48"/>
      <c r="AH256" s="48"/>
      <c r="AI256" s="44"/>
      <c r="AJ256" s="44"/>
      <c r="AK256" s="44"/>
      <c r="AL256" s="44"/>
      <c r="AM256" s="44"/>
      <c r="AN256" s="44"/>
    </row>
    <row r="257" spans="1:40">
      <c r="A257" s="42" t="s">
        <v>3324</v>
      </c>
      <c r="B257" s="42"/>
      <c r="C257" s="42"/>
      <c r="D257" s="34" t="s">
        <v>2474</v>
      </c>
      <c r="E257" s="42" t="s">
        <v>2474</v>
      </c>
      <c r="F257" s="42" t="s">
        <v>3323</v>
      </c>
      <c r="G257" s="42" t="s">
        <v>2474</v>
      </c>
      <c r="H257" s="46"/>
      <c r="I257" s="42" t="s">
        <v>3307</v>
      </c>
      <c r="J257" s="42" t="s">
        <v>3322</v>
      </c>
      <c r="K257" s="42" t="s">
        <v>2482</v>
      </c>
      <c r="L257" s="42" t="s">
        <v>2481</v>
      </c>
      <c r="M257" s="42" t="s">
        <v>3321</v>
      </c>
      <c r="N257" s="42" t="s">
        <v>3320</v>
      </c>
      <c r="O257" s="42" t="s">
        <v>3319</v>
      </c>
      <c r="P257" s="42" t="s">
        <v>3319</v>
      </c>
      <c r="Q257" s="42" t="s">
        <v>2476</v>
      </c>
      <c r="R257" s="42" t="s">
        <v>2475</v>
      </c>
      <c r="S257" s="46"/>
      <c r="T257" s="42" t="s">
        <v>2474</v>
      </c>
      <c r="U257" s="42" t="s">
        <v>2474</v>
      </c>
      <c r="V257" s="42" t="s">
        <v>2474</v>
      </c>
      <c r="W257" s="42" t="s">
        <v>94</v>
      </c>
      <c r="X257" s="50"/>
      <c r="Y257" s="51"/>
      <c r="Z257" s="46"/>
      <c r="AA257" s="42" t="s">
        <v>2474</v>
      </c>
      <c r="AB257" s="34" t="s">
        <v>2474</v>
      </c>
      <c r="AC257" s="46"/>
      <c r="AD257" s="42" t="s">
        <v>2473</v>
      </c>
      <c r="AE257" s="46"/>
      <c r="AF257" s="46"/>
      <c r="AG257" s="46"/>
      <c r="AH257" s="46"/>
      <c r="AI257" s="42" t="s">
        <v>3307</v>
      </c>
      <c r="AJ257" s="42" t="s">
        <v>3318</v>
      </c>
      <c r="AK257" s="42" t="s">
        <v>3306</v>
      </c>
      <c r="AL257" s="42" t="s">
        <v>3317</v>
      </c>
      <c r="AM257" s="42" t="s">
        <v>3304</v>
      </c>
      <c r="AN257" s="42" t="s">
        <v>3316</v>
      </c>
    </row>
    <row r="258" spans="1:40">
      <c r="A258" s="43"/>
      <c r="B258" s="43"/>
      <c r="C258" s="43"/>
      <c r="D258" s="33"/>
      <c r="E258" s="43"/>
      <c r="F258" s="43"/>
      <c r="G258" s="43"/>
      <c r="H258" s="47"/>
      <c r="I258" s="43"/>
      <c r="J258" s="43"/>
      <c r="K258" s="43"/>
      <c r="L258" s="43"/>
      <c r="M258" s="43"/>
      <c r="N258" s="43"/>
      <c r="O258" s="43"/>
      <c r="P258" s="43"/>
      <c r="Q258" s="43"/>
      <c r="R258" s="43"/>
      <c r="S258" s="47"/>
      <c r="T258" s="43"/>
      <c r="U258" s="43"/>
      <c r="V258" s="43"/>
      <c r="W258" s="43"/>
      <c r="X258" s="52"/>
      <c r="Y258" s="53"/>
      <c r="Z258" s="47"/>
      <c r="AA258" s="43"/>
      <c r="AB258" s="33"/>
      <c r="AC258" s="47"/>
      <c r="AD258" s="43"/>
      <c r="AE258" s="47"/>
      <c r="AF258" s="47"/>
      <c r="AG258" s="47"/>
      <c r="AH258" s="47"/>
      <c r="AI258" s="43"/>
      <c r="AJ258" s="43"/>
      <c r="AK258" s="43"/>
      <c r="AL258" s="43"/>
      <c r="AM258" s="43"/>
      <c r="AN258" s="43"/>
    </row>
    <row r="259" spans="1:40">
      <c r="A259" s="44"/>
      <c r="B259" s="44"/>
      <c r="C259" s="44"/>
      <c r="D259" s="32"/>
      <c r="E259" s="44"/>
      <c r="F259" s="44"/>
      <c r="G259" s="44"/>
      <c r="H259" s="48"/>
      <c r="I259" s="44"/>
      <c r="J259" s="44"/>
      <c r="K259" s="44"/>
      <c r="L259" s="44"/>
      <c r="M259" s="44"/>
      <c r="N259" s="44"/>
      <c r="O259" s="44"/>
      <c r="P259" s="44"/>
      <c r="Q259" s="44"/>
      <c r="R259" s="44"/>
      <c r="S259" s="48"/>
      <c r="T259" s="44"/>
      <c r="U259" s="44"/>
      <c r="V259" s="44"/>
      <c r="W259" s="44"/>
      <c r="X259" s="54"/>
      <c r="Y259" s="55"/>
      <c r="Z259" s="48"/>
      <c r="AA259" s="44"/>
      <c r="AB259" s="32"/>
      <c r="AC259" s="48"/>
      <c r="AD259" s="44"/>
      <c r="AE259" s="48"/>
      <c r="AF259" s="48"/>
      <c r="AG259" s="48"/>
      <c r="AH259" s="48"/>
      <c r="AI259" s="44"/>
      <c r="AJ259" s="44"/>
      <c r="AK259" s="44"/>
      <c r="AL259" s="44"/>
      <c r="AM259" s="44"/>
      <c r="AN259" s="44"/>
    </row>
    <row r="260" spans="1:40">
      <c r="A260" s="42" t="s">
        <v>3315</v>
      </c>
      <c r="B260" s="42"/>
      <c r="C260" s="46"/>
      <c r="D260" s="34" t="s">
        <v>3314</v>
      </c>
      <c r="E260" s="42" t="s">
        <v>2474</v>
      </c>
      <c r="F260" s="42" t="s">
        <v>3313</v>
      </c>
      <c r="G260" s="42" t="s">
        <v>2474</v>
      </c>
      <c r="H260" s="46"/>
      <c r="I260" s="42" t="s">
        <v>3307</v>
      </c>
      <c r="J260" s="42" t="s">
        <v>3312</v>
      </c>
      <c r="K260" s="42" t="s">
        <v>3136</v>
      </c>
      <c r="L260" s="42" t="s">
        <v>2481</v>
      </c>
      <c r="M260" s="42" t="s">
        <v>2516</v>
      </c>
      <c r="N260" s="42" t="s">
        <v>3311</v>
      </c>
      <c r="O260" s="42" t="s">
        <v>3310</v>
      </c>
      <c r="P260" s="42" t="s">
        <v>3309</v>
      </c>
      <c r="Q260" s="42" t="s">
        <v>2476</v>
      </c>
      <c r="R260" s="42" t="s">
        <v>2505</v>
      </c>
      <c r="S260" s="46"/>
      <c r="T260" s="42" t="s">
        <v>2474</v>
      </c>
      <c r="U260" s="42" t="s">
        <v>2474</v>
      </c>
      <c r="V260" s="42" t="s">
        <v>2474</v>
      </c>
      <c r="W260" s="42" t="s">
        <v>94</v>
      </c>
      <c r="X260" s="56" t="s">
        <v>2504</v>
      </c>
      <c r="Y260" s="57"/>
      <c r="Z260" s="42" t="s">
        <v>3086</v>
      </c>
      <c r="AA260" s="42" t="s">
        <v>3308</v>
      </c>
      <c r="AB260" s="34" t="s">
        <v>2474</v>
      </c>
      <c r="AC260" s="46"/>
      <c r="AD260" s="42" t="s">
        <v>2473</v>
      </c>
      <c r="AE260" s="46"/>
      <c r="AF260" s="46"/>
      <c r="AG260" s="46"/>
      <c r="AH260" s="46"/>
      <c r="AI260" s="42" t="s">
        <v>3307</v>
      </c>
      <c r="AJ260" s="46"/>
      <c r="AK260" s="42" t="s">
        <v>3306</v>
      </c>
      <c r="AL260" s="42" t="s">
        <v>3305</v>
      </c>
      <c r="AM260" s="42" t="s">
        <v>3304</v>
      </c>
      <c r="AN260" s="42" t="s">
        <v>3303</v>
      </c>
    </row>
    <row r="261" spans="1:40">
      <c r="A261" s="43"/>
      <c r="B261" s="43"/>
      <c r="C261" s="47"/>
      <c r="D261" s="33"/>
      <c r="E261" s="43"/>
      <c r="F261" s="43"/>
      <c r="G261" s="43"/>
      <c r="H261" s="47"/>
      <c r="I261" s="43"/>
      <c r="J261" s="43"/>
      <c r="K261" s="43"/>
      <c r="L261" s="43"/>
      <c r="M261" s="43"/>
      <c r="N261" s="43"/>
      <c r="O261" s="43"/>
      <c r="P261" s="43"/>
      <c r="Q261" s="43"/>
      <c r="R261" s="43"/>
      <c r="S261" s="47"/>
      <c r="T261" s="43"/>
      <c r="U261" s="43"/>
      <c r="V261" s="43"/>
      <c r="W261" s="43"/>
      <c r="X261" s="58"/>
      <c r="Y261" s="59"/>
      <c r="Z261" s="43"/>
      <c r="AA261" s="43"/>
      <c r="AB261" s="33"/>
      <c r="AC261" s="47"/>
      <c r="AD261" s="43"/>
      <c r="AE261" s="47"/>
      <c r="AF261" s="47"/>
      <c r="AG261" s="47"/>
      <c r="AH261" s="47"/>
      <c r="AI261" s="43"/>
      <c r="AJ261" s="47"/>
      <c r="AK261" s="43"/>
      <c r="AL261" s="43"/>
      <c r="AM261" s="43"/>
      <c r="AN261" s="43"/>
    </row>
    <row r="262" spans="1:40">
      <c r="A262" s="44"/>
      <c r="B262" s="44"/>
      <c r="C262" s="48"/>
      <c r="D262" s="32"/>
      <c r="E262" s="44"/>
      <c r="F262" s="44"/>
      <c r="G262" s="44"/>
      <c r="H262" s="48"/>
      <c r="I262" s="44"/>
      <c r="J262" s="44"/>
      <c r="K262" s="44"/>
      <c r="L262" s="44"/>
      <c r="M262" s="44"/>
      <c r="N262" s="44"/>
      <c r="O262" s="44"/>
      <c r="P262" s="44"/>
      <c r="Q262" s="44"/>
      <c r="R262" s="44"/>
      <c r="S262" s="48"/>
      <c r="T262" s="44"/>
      <c r="U262" s="44"/>
      <c r="V262" s="44"/>
      <c r="W262" s="44"/>
      <c r="X262" s="60"/>
      <c r="Y262" s="61"/>
      <c r="Z262" s="44"/>
      <c r="AA262" s="44"/>
      <c r="AB262" s="32"/>
      <c r="AC262" s="48"/>
      <c r="AD262" s="44"/>
      <c r="AE262" s="48"/>
      <c r="AF262" s="48"/>
      <c r="AG262" s="48"/>
      <c r="AH262" s="48"/>
      <c r="AI262" s="44"/>
      <c r="AJ262" s="48"/>
      <c r="AK262" s="44"/>
      <c r="AL262" s="44"/>
      <c r="AM262" s="44"/>
      <c r="AN262" s="44"/>
    </row>
    <row r="263" spans="1:40">
      <c r="A263" s="42" t="s">
        <v>3297</v>
      </c>
      <c r="B263" s="42"/>
      <c r="C263" s="42"/>
      <c r="D263" s="34" t="s">
        <v>3296</v>
      </c>
      <c r="E263" s="42" t="s">
        <v>2474</v>
      </c>
      <c r="F263" s="42" t="s">
        <v>2967</v>
      </c>
      <c r="G263" s="42" t="s">
        <v>2474</v>
      </c>
      <c r="H263" s="46"/>
      <c r="I263" s="42" t="s">
        <v>2621</v>
      </c>
      <c r="J263" s="42" t="s">
        <v>3295</v>
      </c>
      <c r="K263" s="42" t="s">
        <v>2482</v>
      </c>
      <c r="L263" s="42" t="s">
        <v>2481</v>
      </c>
      <c r="M263" s="42" t="s">
        <v>3294</v>
      </c>
      <c r="N263" s="42" t="s">
        <v>3293</v>
      </c>
      <c r="O263" s="42" t="s">
        <v>3292</v>
      </c>
      <c r="P263" s="42" t="s">
        <v>3302</v>
      </c>
      <c r="Q263" s="42" t="s">
        <v>3278</v>
      </c>
      <c r="R263" s="42" t="s">
        <v>2960</v>
      </c>
      <c r="S263" s="46"/>
      <c r="T263" s="42" t="s">
        <v>2474</v>
      </c>
      <c r="U263" s="42" t="s">
        <v>2474</v>
      </c>
      <c r="V263" s="42" t="s">
        <v>2474</v>
      </c>
      <c r="W263" s="42" t="s">
        <v>262</v>
      </c>
      <c r="X263" s="50"/>
      <c r="Y263" s="51"/>
      <c r="Z263" s="46"/>
      <c r="AA263" s="42" t="s">
        <v>3301</v>
      </c>
      <c r="AB263" s="34" t="s">
        <v>2474</v>
      </c>
      <c r="AC263" s="46"/>
      <c r="AD263" s="42" t="s">
        <v>2473</v>
      </c>
      <c r="AE263" s="46"/>
      <c r="AF263" s="46"/>
      <c r="AG263" s="46"/>
      <c r="AH263" s="46"/>
      <c r="AI263" s="42" t="s">
        <v>2621</v>
      </c>
      <c r="AJ263" s="42" t="s">
        <v>3300</v>
      </c>
      <c r="AK263" s="42" t="s">
        <v>2619</v>
      </c>
      <c r="AL263" s="42" t="s">
        <v>3299</v>
      </c>
      <c r="AM263" s="42" t="s">
        <v>2617</v>
      </c>
      <c r="AN263" s="42" t="s">
        <v>3298</v>
      </c>
    </row>
    <row r="264" spans="1:40">
      <c r="A264" s="43"/>
      <c r="B264" s="43"/>
      <c r="C264" s="43"/>
      <c r="D264" s="33"/>
      <c r="E264" s="43"/>
      <c r="F264" s="43"/>
      <c r="G264" s="43"/>
      <c r="H264" s="47"/>
      <c r="I264" s="43"/>
      <c r="J264" s="43"/>
      <c r="K264" s="43"/>
      <c r="L264" s="43"/>
      <c r="M264" s="43"/>
      <c r="N264" s="43"/>
      <c r="O264" s="43"/>
      <c r="P264" s="43"/>
      <c r="Q264" s="43"/>
      <c r="R264" s="43"/>
      <c r="S264" s="47"/>
      <c r="T264" s="43"/>
      <c r="U264" s="43"/>
      <c r="V264" s="43"/>
      <c r="W264" s="43"/>
      <c r="X264" s="52"/>
      <c r="Y264" s="53"/>
      <c r="Z264" s="47"/>
      <c r="AA264" s="43"/>
      <c r="AB264" s="33"/>
      <c r="AC264" s="47"/>
      <c r="AD264" s="43"/>
      <c r="AE264" s="47"/>
      <c r="AF264" s="47"/>
      <c r="AG264" s="47"/>
      <c r="AH264" s="47"/>
      <c r="AI264" s="43"/>
      <c r="AJ264" s="43"/>
      <c r="AK264" s="43"/>
      <c r="AL264" s="43"/>
      <c r="AM264" s="43"/>
      <c r="AN264" s="43"/>
    </row>
    <row r="265" spans="1:40">
      <c r="A265" s="44"/>
      <c r="B265" s="44"/>
      <c r="C265" s="44"/>
      <c r="D265" s="32"/>
      <c r="E265" s="44"/>
      <c r="F265" s="44"/>
      <c r="G265" s="44"/>
      <c r="H265" s="48"/>
      <c r="I265" s="44"/>
      <c r="J265" s="44"/>
      <c r="K265" s="44"/>
      <c r="L265" s="44"/>
      <c r="M265" s="44"/>
      <c r="N265" s="44"/>
      <c r="O265" s="44"/>
      <c r="P265" s="44"/>
      <c r="Q265" s="44"/>
      <c r="R265" s="44"/>
      <c r="S265" s="48"/>
      <c r="T265" s="44"/>
      <c r="U265" s="44"/>
      <c r="V265" s="44"/>
      <c r="W265" s="44"/>
      <c r="X265" s="54"/>
      <c r="Y265" s="55"/>
      <c r="Z265" s="48"/>
      <c r="AA265" s="44"/>
      <c r="AB265" s="32"/>
      <c r="AC265" s="48"/>
      <c r="AD265" s="44"/>
      <c r="AE265" s="48"/>
      <c r="AF265" s="48"/>
      <c r="AG265" s="48"/>
      <c r="AH265" s="48"/>
      <c r="AI265" s="44"/>
      <c r="AJ265" s="44"/>
      <c r="AK265" s="44"/>
      <c r="AL265" s="44"/>
      <c r="AM265" s="44"/>
      <c r="AN265" s="44"/>
    </row>
    <row r="266" spans="1:40">
      <c r="A266" s="42" t="s">
        <v>3297</v>
      </c>
      <c r="B266" s="42"/>
      <c r="C266" s="42"/>
      <c r="D266" s="34" t="s">
        <v>3296</v>
      </c>
      <c r="E266" s="42" t="s">
        <v>2474</v>
      </c>
      <c r="F266" s="42" t="s">
        <v>2967</v>
      </c>
      <c r="G266" s="42" t="s">
        <v>2474</v>
      </c>
      <c r="H266" s="46"/>
      <c r="I266" s="42" t="s">
        <v>2621</v>
      </c>
      <c r="J266" s="42" t="s">
        <v>3295</v>
      </c>
      <c r="K266" s="42" t="s">
        <v>2482</v>
      </c>
      <c r="L266" s="42" t="s">
        <v>2481</v>
      </c>
      <c r="M266" s="42" t="s">
        <v>3294</v>
      </c>
      <c r="N266" s="42" t="s">
        <v>3293</v>
      </c>
      <c r="O266" s="42" t="s">
        <v>3292</v>
      </c>
      <c r="P266" s="42" t="s">
        <v>3291</v>
      </c>
      <c r="Q266" s="42" t="s">
        <v>3290</v>
      </c>
      <c r="R266" s="42" t="s">
        <v>2960</v>
      </c>
      <c r="S266" s="46"/>
      <c r="T266" s="42" t="s">
        <v>2474</v>
      </c>
      <c r="U266" s="42" t="s">
        <v>2474</v>
      </c>
      <c r="V266" s="42" t="s">
        <v>2474</v>
      </c>
      <c r="W266" s="42" t="s">
        <v>94</v>
      </c>
      <c r="X266" s="50"/>
      <c r="Y266" s="51"/>
      <c r="Z266" s="46"/>
      <c r="AA266" s="42" t="s">
        <v>3289</v>
      </c>
      <c r="AB266" s="34" t="s">
        <v>2474</v>
      </c>
      <c r="AC266" s="46"/>
      <c r="AD266" s="42" t="s">
        <v>2473</v>
      </c>
      <c r="AE266" s="46"/>
      <c r="AF266" s="46"/>
      <c r="AG266" s="46"/>
      <c r="AH266" s="46"/>
      <c r="AI266" s="42" t="s">
        <v>2621</v>
      </c>
      <c r="AJ266" s="42" t="s">
        <v>3288</v>
      </c>
      <c r="AK266" s="42" t="s">
        <v>2619</v>
      </c>
      <c r="AL266" s="42" t="s">
        <v>3287</v>
      </c>
      <c r="AM266" s="42" t="s">
        <v>2617</v>
      </c>
      <c r="AN266" s="42" t="s">
        <v>3286</v>
      </c>
    </row>
    <row r="267" spans="1:40">
      <c r="A267" s="43"/>
      <c r="B267" s="43"/>
      <c r="C267" s="43"/>
      <c r="D267" s="33"/>
      <c r="E267" s="43"/>
      <c r="F267" s="43"/>
      <c r="G267" s="43"/>
      <c r="H267" s="47"/>
      <c r="I267" s="43"/>
      <c r="J267" s="43"/>
      <c r="K267" s="43"/>
      <c r="L267" s="43"/>
      <c r="M267" s="43"/>
      <c r="N267" s="43"/>
      <c r="O267" s="43"/>
      <c r="P267" s="43"/>
      <c r="Q267" s="43"/>
      <c r="R267" s="43"/>
      <c r="S267" s="47"/>
      <c r="T267" s="43"/>
      <c r="U267" s="43"/>
      <c r="V267" s="43"/>
      <c r="W267" s="43"/>
      <c r="X267" s="52"/>
      <c r="Y267" s="53"/>
      <c r="Z267" s="47"/>
      <c r="AA267" s="43"/>
      <c r="AB267" s="33"/>
      <c r="AC267" s="47"/>
      <c r="AD267" s="43"/>
      <c r="AE267" s="47"/>
      <c r="AF267" s="47"/>
      <c r="AG267" s="47"/>
      <c r="AH267" s="47"/>
      <c r="AI267" s="43"/>
      <c r="AJ267" s="43"/>
      <c r="AK267" s="43"/>
      <c r="AL267" s="43"/>
      <c r="AM267" s="43"/>
      <c r="AN267" s="43"/>
    </row>
    <row r="268" spans="1:40">
      <c r="A268" s="44"/>
      <c r="B268" s="44"/>
      <c r="C268" s="44"/>
      <c r="D268" s="32"/>
      <c r="E268" s="44"/>
      <c r="F268" s="44"/>
      <c r="G268" s="44"/>
      <c r="H268" s="48"/>
      <c r="I268" s="44"/>
      <c r="J268" s="44"/>
      <c r="K268" s="44"/>
      <c r="L268" s="44"/>
      <c r="M268" s="44"/>
      <c r="N268" s="44"/>
      <c r="O268" s="44"/>
      <c r="P268" s="44"/>
      <c r="Q268" s="44"/>
      <c r="R268" s="44"/>
      <c r="S268" s="48"/>
      <c r="T268" s="44"/>
      <c r="U268" s="44"/>
      <c r="V268" s="44"/>
      <c r="W268" s="44"/>
      <c r="X268" s="54"/>
      <c r="Y268" s="55"/>
      <c r="Z268" s="48"/>
      <c r="AA268" s="44"/>
      <c r="AB268" s="32"/>
      <c r="AC268" s="48"/>
      <c r="AD268" s="44"/>
      <c r="AE268" s="48"/>
      <c r="AF268" s="48"/>
      <c r="AG268" s="48"/>
      <c r="AH268" s="48"/>
      <c r="AI268" s="44"/>
      <c r="AJ268" s="44"/>
      <c r="AK268" s="44"/>
      <c r="AL268" s="44"/>
      <c r="AM268" s="44"/>
      <c r="AN268" s="44"/>
    </row>
    <row r="269" spans="1:40">
      <c r="A269" s="42" t="s">
        <v>3157</v>
      </c>
      <c r="B269" s="42"/>
      <c r="C269" s="42"/>
      <c r="D269" s="34" t="s">
        <v>3156</v>
      </c>
      <c r="E269" s="42" t="s">
        <v>2474</v>
      </c>
      <c r="F269" s="42" t="s">
        <v>2967</v>
      </c>
      <c r="G269" s="42" t="s">
        <v>2474</v>
      </c>
      <c r="H269" s="46"/>
      <c r="I269" s="42" t="s">
        <v>2621</v>
      </c>
      <c r="J269" s="42" t="s">
        <v>3155</v>
      </c>
      <c r="K269" s="42" t="s">
        <v>3238</v>
      </c>
      <c r="L269" s="42" t="s">
        <v>3237</v>
      </c>
      <c r="M269" s="42" t="s">
        <v>3236</v>
      </c>
      <c r="N269" s="42" t="s">
        <v>3235</v>
      </c>
      <c r="O269" s="42" t="s">
        <v>3234</v>
      </c>
      <c r="P269" s="42" t="s">
        <v>3285</v>
      </c>
      <c r="Q269" s="42" t="s">
        <v>3284</v>
      </c>
      <c r="R269" s="42" t="s">
        <v>2960</v>
      </c>
      <c r="S269" s="46"/>
      <c r="T269" s="42" t="s">
        <v>2474</v>
      </c>
      <c r="U269" s="42" t="s">
        <v>2474</v>
      </c>
      <c r="V269" s="42" t="s">
        <v>2474</v>
      </c>
      <c r="W269" s="42" t="s">
        <v>94</v>
      </c>
      <c r="X269" s="50"/>
      <c r="Y269" s="51"/>
      <c r="Z269" s="46"/>
      <c r="AA269" s="42" t="s">
        <v>3283</v>
      </c>
      <c r="AB269" s="34" t="s">
        <v>2474</v>
      </c>
      <c r="AC269" s="46"/>
      <c r="AD269" s="42" t="s">
        <v>2473</v>
      </c>
      <c r="AE269" s="46"/>
      <c r="AF269" s="46"/>
      <c r="AG269" s="46"/>
      <c r="AH269" s="46"/>
      <c r="AI269" s="42" t="s">
        <v>2621</v>
      </c>
      <c r="AJ269" s="42" t="s">
        <v>3282</v>
      </c>
      <c r="AK269" s="42" t="s">
        <v>2619</v>
      </c>
      <c r="AL269" s="42" t="s">
        <v>3281</v>
      </c>
      <c r="AM269" s="42" t="s">
        <v>3228</v>
      </c>
      <c r="AN269" s="42" t="s">
        <v>3280</v>
      </c>
    </row>
    <row r="270" spans="1:40">
      <c r="A270" s="43"/>
      <c r="B270" s="43"/>
      <c r="C270" s="43"/>
      <c r="D270" s="33"/>
      <c r="E270" s="43"/>
      <c r="F270" s="43"/>
      <c r="G270" s="43"/>
      <c r="H270" s="47"/>
      <c r="I270" s="43"/>
      <c r="J270" s="43"/>
      <c r="K270" s="43"/>
      <c r="L270" s="43"/>
      <c r="M270" s="43"/>
      <c r="N270" s="43"/>
      <c r="O270" s="43"/>
      <c r="P270" s="43"/>
      <c r="Q270" s="43"/>
      <c r="R270" s="43"/>
      <c r="S270" s="47"/>
      <c r="T270" s="43"/>
      <c r="U270" s="43"/>
      <c r="V270" s="43"/>
      <c r="W270" s="43"/>
      <c r="X270" s="52"/>
      <c r="Y270" s="53"/>
      <c r="Z270" s="47"/>
      <c r="AA270" s="43"/>
      <c r="AB270" s="33"/>
      <c r="AC270" s="47"/>
      <c r="AD270" s="43"/>
      <c r="AE270" s="47"/>
      <c r="AF270" s="47"/>
      <c r="AG270" s="47"/>
      <c r="AH270" s="47"/>
      <c r="AI270" s="43"/>
      <c r="AJ270" s="43"/>
      <c r="AK270" s="43"/>
      <c r="AL270" s="43"/>
      <c r="AM270" s="43"/>
      <c r="AN270" s="43"/>
    </row>
    <row r="271" spans="1:40">
      <c r="A271" s="44"/>
      <c r="B271" s="44"/>
      <c r="C271" s="44"/>
      <c r="D271" s="32"/>
      <c r="E271" s="44"/>
      <c r="F271" s="44"/>
      <c r="G271" s="44"/>
      <c r="H271" s="48"/>
      <c r="I271" s="44"/>
      <c r="J271" s="44"/>
      <c r="K271" s="44"/>
      <c r="L271" s="44"/>
      <c r="M271" s="44"/>
      <c r="N271" s="44"/>
      <c r="O271" s="44"/>
      <c r="P271" s="44"/>
      <c r="Q271" s="44"/>
      <c r="R271" s="44"/>
      <c r="S271" s="48"/>
      <c r="T271" s="44"/>
      <c r="U271" s="44"/>
      <c r="V271" s="44"/>
      <c r="W271" s="44"/>
      <c r="X271" s="54"/>
      <c r="Y271" s="55"/>
      <c r="Z271" s="48"/>
      <c r="AA271" s="44"/>
      <c r="AB271" s="32"/>
      <c r="AC271" s="48"/>
      <c r="AD271" s="44"/>
      <c r="AE271" s="48"/>
      <c r="AF271" s="48"/>
      <c r="AG271" s="48"/>
      <c r="AH271" s="48"/>
      <c r="AI271" s="44"/>
      <c r="AJ271" s="44"/>
      <c r="AK271" s="44"/>
      <c r="AL271" s="44"/>
      <c r="AM271" s="44"/>
      <c r="AN271" s="44"/>
    </row>
    <row r="272" spans="1:40">
      <c r="A272" s="42" t="s">
        <v>3157</v>
      </c>
      <c r="B272" s="42"/>
      <c r="C272" s="42"/>
      <c r="D272" s="34" t="s">
        <v>3156</v>
      </c>
      <c r="E272" s="42" t="s">
        <v>2474</v>
      </c>
      <c r="F272" s="42" t="s">
        <v>2967</v>
      </c>
      <c r="G272" s="42" t="s">
        <v>2474</v>
      </c>
      <c r="H272" s="46"/>
      <c r="I272" s="42" t="s">
        <v>2621</v>
      </c>
      <c r="J272" s="42" t="s">
        <v>3155</v>
      </c>
      <c r="K272" s="42" t="s">
        <v>3238</v>
      </c>
      <c r="L272" s="42" t="s">
        <v>3237</v>
      </c>
      <c r="M272" s="42" t="s">
        <v>3236</v>
      </c>
      <c r="N272" s="42" t="s">
        <v>3235</v>
      </c>
      <c r="O272" s="42" t="s">
        <v>3234</v>
      </c>
      <c r="P272" s="42" t="s">
        <v>3279</v>
      </c>
      <c r="Q272" s="42" t="s">
        <v>3278</v>
      </c>
      <c r="R272" s="42" t="s">
        <v>2960</v>
      </c>
      <c r="S272" s="46"/>
      <c r="T272" s="42" t="s">
        <v>2474</v>
      </c>
      <c r="U272" s="42" t="s">
        <v>2474</v>
      </c>
      <c r="V272" s="42" t="s">
        <v>2474</v>
      </c>
      <c r="W272" s="42" t="s">
        <v>94</v>
      </c>
      <c r="X272" s="50"/>
      <c r="Y272" s="51"/>
      <c r="Z272" s="46"/>
      <c r="AA272" s="42" t="s">
        <v>3277</v>
      </c>
      <c r="AB272" s="34" t="s">
        <v>2474</v>
      </c>
      <c r="AC272" s="46"/>
      <c r="AD272" s="42" t="s">
        <v>2473</v>
      </c>
      <c r="AE272" s="46"/>
      <c r="AF272" s="46"/>
      <c r="AG272" s="46"/>
      <c r="AH272" s="46"/>
      <c r="AI272" s="42" t="s">
        <v>2621</v>
      </c>
      <c r="AJ272" s="42" t="s">
        <v>3276</v>
      </c>
      <c r="AK272" s="42" t="s">
        <v>2619</v>
      </c>
      <c r="AL272" s="42" t="s">
        <v>3275</v>
      </c>
      <c r="AM272" s="42" t="s">
        <v>2617</v>
      </c>
      <c r="AN272" s="42" t="s">
        <v>3274</v>
      </c>
    </row>
    <row r="273" spans="1:40">
      <c r="A273" s="43"/>
      <c r="B273" s="43"/>
      <c r="C273" s="43"/>
      <c r="D273" s="33"/>
      <c r="E273" s="43"/>
      <c r="F273" s="43"/>
      <c r="G273" s="43"/>
      <c r="H273" s="47"/>
      <c r="I273" s="43"/>
      <c r="J273" s="43"/>
      <c r="K273" s="43"/>
      <c r="L273" s="43"/>
      <c r="M273" s="43"/>
      <c r="N273" s="43"/>
      <c r="O273" s="43"/>
      <c r="P273" s="43"/>
      <c r="Q273" s="43"/>
      <c r="R273" s="43"/>
      <c r="S273" s="47"/>
      <c r="T273" s="43"/>
      <c r="U273" s="43"/>
      <c r="V273" s="43"/>
      <c r="W273" s="43"/>
      <c r="X273" s="52"/>
      <c r="Y273" s="53"/>
      <c r="Z273" s="47"/>
      <c r="AA273" s="43"/>
      <c r="AB273" s="33"/>
      <c r="AC273" s="47"/>
      <c r="AD273" s="43"/>
      <c r="AE273" s="47"/>
      <c r="AF273" s="47"/>
      <c r="AG273" s="47"/>
      <c r="AH273" s="47"/>
      <c r="AI273" s="43"/>
      <c r="AJ273" s="43"/>
      <c r="AK273" s="43"/>
      <c r="AL273" s="43"/>
      <c r="AM273" s="43"/>
      <c r="AN273" s="43"/>
    </row>
    <row r="274" spans="1:40">
      <c r="A274" s="44"/>
      <c r="B274" s="44"/>
      <c r="C274" s="44"/>
      <c r="D274" s="32"/>
      <c r="E274" s="44"/>
      <c r="F274" s="44"/>
      <c r="G274" s="44"/>
      <c r="H274" s="48"/>
      <c r="I274" s="44"/>
      <c r="J274" s="44"/>
      <c r="K274" s="44"/>
      <c r="L274" s="44"/>
      <c r="M274" s="44"/>
      <c r="N274" s="44"/>
      <c r="O274" s="44"/>
      <c r="P274" s="44"/>
      <c r="Q274" s="44"/>
      <c r="R274" s="44"/>
      <c r="S274" s="48"/>
      <c r="T274" s="44"/>
      <c r="U274" s="44"/>
      <c r="V274" s="44"/>
      <c r="W274" s="44"/>
      <c r="X274" s="54"/>
      <c r="Y274" s="55"/>
      <c r="Z274" s="48"/>
      <c r="AA274" s="44"/>
      <c r="AB274" s="32"/>
      <c r="AC274" s="48"/>
      <c r="AD274" s="44"/>
      <c r="AE274" s="48"/>
      <c r="AF274" s="48"/>
      <c r="AG274" s="48"/>
      <c r="AH274" s="48"/>
      <c r="AI274" s="44"/>
      <c r="AJ274" s="44"/>
      <c r="AK274" s="44"/>
      <c r="AL274" s="44"/>
      <c r="AM274" s="44"/>
      <c r="AN274" s="44"/>
    </row>
    <row r="275" spans="1:40">
      <c r="A275" s="42" t="s">
        <v>3157</v>
      </c>
      <c r="B275" s="42"/>
      <c r="C275" s="42"/>
      <c r="D275" s="34" t="s">
        <v>3156</v>
      </c>
      <c r="E275" s="42" t="s">
        <v>2474</v>
      </c>
      <c r="F275" s="42" t="s">
        <v>2967</v>
      </c>
      <c r="G275" s="42" t="s">
        <v>2474</v>
      </c>
      <c r="H275" s="46"/>
      <c r="I275" s="42" t="s">
        <v>2621</v>
      </c>
      <c r="J275" s="42" t="s">
        <v>3155</v>
      </c>
      <c r="K275" s="42" t="s">
        <v>3238</v>
      </c>
      <c r="L275" s="42" t="s">
        <v>3237</v>
      </c>
      <c r="M275" s="42" t="s">
        <v>3236</v>
      </c>
      <c r="N275" s="42" t="s">
        <v>3235</v>
      </c>
      <c r="O275" s="42" t="s">
        <v>3234</v>
      </c>
      <c r="P275" s="42" t="s">
        <v>3273</v>
      </c>
      <c r="Q275" s="42" t="s">
        <v>3272</v>
      </c>
      <c r="R275" s="42" t="s">
        <v>2960</v>
      </c>
      <c r="S275" s="46"/>
      <c r="T275" s="42" t="s">
        <v>2474</v>
      </c>
      <c r="U275" s="42" t="s">
        <v>2474</v>
      </c>
      <c r="V275" s="42" t="s">
        <v>2474</v>
      </c>
      <c r="W275" s="42" t="s">
        <v>94</v>
      </c>
      <c r="X275" s="50"/>
      <c r="Y275" s="51"/>
      <c r="Z275" s="46"/>
      <c r="AA275" s="42" t="s">
        <v>3271</v>
      </c>
      <c r="AB275" s="34" t="s">
        <v>2474</v>
      </c>
      <c r="AC275" s="46"/>
      <c r="AD275" s="42" t="s">
        <v>2473</v>
      </c>
      <c r="AE275" s="46"/>
      <c r="AF275" s="46"/>
      <c r="AG275" s="46"/>
      <c r="AH275" s="46"/>
      <c r="AI275" s="42" t="s">
        <v>2621</v>
      </c>
      <c r="AJ275" s="42" t="s">
        <v>3270</v>
      </c>
      <c r="AK275" s="42" t="s">
        <v>2619</v>
      </c>
      <c r="AL275" s="42" t="s">
        <v>3269</v>
      </c>
      <c r="AM275" s="42" t="s">
        <v>3228</v>
      </c>
      <c r="AN275" s="42" t="s">
        <v>3268</v>
      </c>
    </row>
    <row r="276" spans="1:40">
      <c r="A276" s="43"/>
      <c r="B276" s="43"/>
      <c r="C276" s="43"/>
      <c r="D276" s="33"/>
      <c r="E276" s="43"/>
      <c r="F276" s="43"/>
      <c r="G276" s="43"/>
      <c r="H276" s="47"/>
      <c r="I276" s="43"/>
      <c r="J276" s="43"/>
      <c r="K276" s="43"/>
      <c r="L276" s="43"/>
      <c r="M276" s="43"/>
      <c r="N276" s="43"/>
      <c r="O276" s="43"/>
      <c r="P276" s="43"/>
      <c r="Q276" s="43"/>
      <c r="R276" s="43"/>
      <c r="S276" s="47"/>
      <c r="T276" s="43"/>
      <c r="U276" s="43"/>
      <c r="V276" s="43"/>
      <c r="W276" s="43"/>
      <c r="X276" s="52"/>
      <c r="Y276" s="53"/>
      <c r="Z276" s="47"/>
      <c r="AA276" s="43"/>
      <c r="AB276" s="33"/>
      <c r="AC276" s="47"/>
      <c r="AD276" s="43"/>
      <c r="AE276" s="47"/>
      <c r="AF276" s="47"/>
      <c r="AG276" s="47"/>
      <c r="AH276" s="47"/>
      <c r="AI276" s="43"/>
      <c r="AJ276" s="43"/>
      <c r="AK276" s="43"/>
      <c r="AL276" s="43"/>
      <c r="AM276" s="43"/>
      <c r="AN276" s="43"/>
    </row>
    <row r="277" spans="1:40">
      <c r="A277" s="44"/>
      <c r="B277" s="44"/>
      <c r="C277" s="44"/>
      <c r="D277" s="32"/>
      <c r="E277" s="44"/>
      <c r="F277" s="44"/>
      <c r="G277" s="44"/>
      <c r="H277" s="48"/>
      <c r="I277" s="44"/>
      <c r="J277" s="44"/>
      <c r="K277" s="44"/>
      <c r="L277" s="44"/>
      <c r="M277" s="44"/>
      <c r="N277" s="44"/>
      <c r="O277" s="44"/>
      <c r="P277" s="44"/>
      <c r="Q277" s="44"/>
      <c r="R277" s="44"/>
      <c r="S277" s="48"/>
      <c r="T277" s="44"/>
      <c r="U277" s="44"/>
      <c r="V277" s="44"/>
      <c r="W277" s="44"/>
      <c r="X277" s="54"/>
      <c r="Y277" s="55"/>
      <c r="Z277" s="48"/>
      <c r="AA277" s="44"/>
      <c r="AB277" s="32"/>
      <c r="AC277" s="48"/>
      <c r="AD277" s="44"/>
      <c r="AE277" s="48"/>
      <c r="AF277" s="48"/>
      <c r="AG277" s="48"/>
      <c r="AH277" s="48"/>
      <c r="AI277" s="44"/>
      <c r="AJ277" s="44"/>
      <c r="AK277" s="44"/>
      <c r="AL277" s="44"/>
      <c r="AM277" s="44"/>
      <c r="AN277" s="44"/>
    </row>
    <row r="278" spans="1:40">
      <c r="A278" s="42" t="s">
        <v>3157</v>
      </c>
      <c r="B278" s="42"/>
      <c r="C278" s="42"/>
      <c r="D278" s="34" t="s">
        <v>3156</v>
      </c>
      <c r="E278" s="42" t="s">
        <v>2474</v>
      </c>
      <c r="F278" s="42" t="s">
        <v>2967</v>
      </c>
      <c r="G278" s="42" t="s">
        <v>2474</v>
      </c>
      <c r="H278" s="46"/>
      <c r="I278" s="42" t="s">
        <v>2621</v>
      </c>
      <c r="J278" s="42" t="s">
        <v>3155</v>
      </c>
      <c r="K278" s="42" t="s">
        <v>3238</v>
      </c>
      <c r="L278" s="42" t="s">
        <v>3237</v>
      </c>
      <c r="M278" s="42" t="s">
        <v>3236</v>
      </c>
      <c r="N278" s="42" t="s">
        <v>3235</v>
      </c>
      <c r="O278" s="42" t="s">
        <v>3234</v>
      </c>
      <c r="P278" s="42" t="s">
        <v>3267</v>
      </c>
      <c r="Q278" s="42" t="s">
        <v>3266</v>
      </c>
      <c r="R278" s="42" t="s">
        <v>2960</v>
      </c>
      <c r="S278" s="46"/>
      <c r="T278" s="42" t="s">
        <v>2474</v>
      </c>
      <c r="U278" s="42" t="s">
        <v>2474</v>
      </c>
      <c r="V278" s="42" t="s">
        <v>2474</v>
      </c>
      <c r="W278" s="42" t="s">
        <v>94</v>
      </c>
      <c r="X278" s="50"/>
      <c r="Y278" s="51"/>
      <c r="Z278" s="46"/>
      <c r="AA278" s="42" t="s">
        <v>3265</v>
      </c>
      <c r="AB278" s="34" t="s">
        <v>2474</v>
      </c>
      <c r="AC278" s="46"/>
      <c r="AD278" s="42" t="s">
        <v>2473</v>
      </c>
      <c r="AE278" s="46"/>
      <c r="AF278" s="46"/>
      <c r="AG278" s="46"/>
      <c r="AH278" s="46"/>
      <c r="AI278" s="42" t="s">
        <v>2621</v>
      </c>
      <c r="AJ278" s="42" t="s">
        <v>3264</v>
      </c>
      <c r="AK278" s="42" t="s">
        <v>2619</v>
      </c>
      <c r="AL278" s="42" t="s">
        <v>3263</v>
      </c>
      <c r="AM278" s="42" t="s">
        <v>3228</v>
      </c>
      <c r="AN278" s="42" t="s">
        <v>3262</v>
      </c>
    </row>
    <row r="279" spans="1:40">
      <c r="A279" s="43"/>
      <c r="B279" s="43"/>
      <c r="C279" s="43"/>
      <c r="D279" s="33"/>
      <c r="E279" s="43"/>
      <c r="F279" s="43"/>
      <c r="G279" s="43"/>
      <c r="H279" s="47"/>
      <c r="I279" s="43"/>
      <c r="J279" s="43"/>
      <c r="K279" s="43"/>
      <c r="L279" s="43"/>
      <c r="M279" s="43"/>
      <c r="N279" s="43"/>
      <c r="O279" s="43"/>
      <c r="P279" s="43"/>
      <c r="Q279" s="43"/>
      <c r="R279" s="43"/>
      <c r="S279" s="47"/>
      <c r="T279" s="43"/>
      <c r="U279" s="43"/>
      <c r="V279" s="43"/>
      <c r="W279" s="43"/>
      <c r="X279" s="52"/>
      <c r="Y279" s="53"/>
      <c r="Z279" s="47"/>
      <c r="AA279" s="43"/>
      <c r="AB279" s="33"/>
      <c r="AC279" s="47"/>
      <c r="AD279" s="43"/>
      <c r="AE279" s="47"/>
      <c r="AF279" s="47"/>
      <c r="AG279" s="47"/>
      <c r="AH279" s="47"/>
      <c r="AI279" s="43"/>
      <c r="AJ279" s="43"/>
      <c r="AK279" s="43"/>
      <c r="AL279" s="43"/>
      <c r="AM279" s="43"/>
      <c r="AN279" s="43"/>
    </row>
    <row r="280" spans="1:40">
      <c r="A280" s="44"/>
      <c r="B280" s="44"/>
      <c r="C280" s="44"/>
      <c r="D280" s="32"/>
      <c r="E280" s="44"/>
      <c r="F280" s="44"/>
      <c r="G280" s="44"/>
      <c r="H280" s="48"/>
      <c r="I280" s="44"/>
      <c r="J280" s="44"/>
      <c r="K280" s="44"/>
      <c r="L280" s="44"/>
      <c r="M280" s="44"/>
      <c r="N280" s="44"/>
      <c r="O280" s="44"/>
      <c r="P280" s="44"/>
      <c r="Q280" s="44"/>
      <c r="R280" s="44"/>
      <c r="S280" s="48"/>
      <c r="T280" s="44"/>
      <c r="U280" s="44"/>
      <c r="V280" s="44"/>
      <c r="W280" s="44"/>
      <c r="X280" s="54"/>
      <c r="Y280" s="55"/>
      <c r="Z280" s="48"/>
      <c r="AA280" s="44"/>
      <c r="AB280" s="32"/>
      <c r="AC280" s="48"/>
      <c r="AD280" s="44"/>
      <c r="AE280" s="48"/>
      <c r="AF280" s="48"/>
      <c r="AG280" s="48"/>
      <c r="AH280" s="48"/>
      <c r="AI280" s="44"/>
      <c r="AJ280" s="44"/>
      <c r="AK280" s="44"/>
      <c r="AL280" s="44"/>
      <c r="AM280" s="44"/>
      <c r="AN280" s="44"/>
    </row>
    <row r="281" spans="1:40">
      <c r="A281" s="42" t="s">
        <v>3157</v>
      </c>
      <c r="B281" s="42"/>
      <c r="C281" s="42"/>
      <c r="D281" s="34" t="s">
        <v>3156</v>
      </c>
      <c r="E281" s="42" t="s">
        <v>2474</v>
      </c>
      <c r="F281" s="42" t="s">
        <v>2967</v>
      </c>
      <c r="G281" s="42" t="s">
        <v>2474</v>
      </c>
      <c r="H281" s="46"/>
      <c r="I281" s="42" t="s">
        <v>2621</v>
      </c>
      <c r="J281" s="42" t="s">
        <v>3155</v>
      </c>
      <c r="K281" s="42" t="s">
        <v>3238</v>
      </c>
      <c r="L281" s="42" t="s">
        <v>3237</v>
      </c>
      <c r="M281" s="42" t="s">
        <v>3236</v>
      </c>
      <c r="N281" s="42" t="s">
        <v>3235</v>
      </c>
      <c r="O281" s="42" t="s">
        <v>3234</v>
      </c>
      <c r="P281" s="42" t="s">
        <v>3261</v>
      </c>
      <c r="Q281" s="42" t="s">
        <v>3260</v>
      </c>
      <c r="R281" s="42" t="s">
        <v>2960</v>
      </c>
      <c r="S281" s="46"/>
      <c r="T281" s="42" t="s">
        <v>2474</v>
      </c>
      <c r="U281" s="42" t="s">
        <v>2474</v>
      </c>
      <c r="V281" s="42" t="s">
        <v>2474</v>
      </c>
      <c r="W281" s="42" t="s">
        <v>94</v>
      </c>
      <c r="X281" s="50"/>
      <c r="Y281" s="51"/>
      <c r="Z281" s="46"/>
      <c r="AA281" s="42" t="s">
        <v>3259</v>
      </c>
      <c r="AB281" s="34" t="s">
        <v>2474</v>
      </c>
      <c r="AC281" s="46"/>
      <c r="AD281" s="42" t="s">
        <v>2473</v>
      </c>
      <c r="AE281" s="46"/>
      <c r="AF281" s="46"/>
      <c r="AG281" s="46"/>
      <c r="AH281" s="46"/>
      <c r="AI281" s="42" t="s">
        <v>2621</v>
      </c>
      <c r="AJ281" s="42" t="s">
        <v>3258</v>
      </c>
      <c r="AK281" s="42" t="s">
        <v>2619</v>
      </c>
      <c r="AL281" s="42" t="s">
        <v>3257</v>
      </c>
      <c r="AM281" s="42" t="s">
        <v>3228</v>
      </c>
      <c r="AN281" s="42" t="s">
        <v>3256</v>
      </c>
    </row>
    <row r="282" spans="1:40">
      <c r="A282" s="43"/>
      <c r="B282" s="43"/>
      <c r="C282" s="43"/>
      <c r="D282" s="33"/>
      <c r="E282" s="43"/>
      <c r="F282" s="43"/>
      <c r="G282" s="43"/>
      <c r="H282" s="47"/>
      <c r="I282" s="43"/>
      <c r="J282" s="43"/>
      <c r="K282" s="43"/>
      <c r="L282" s="43"/>
      <c r="M282" s="43"/>
      <c r="N282" s="43"/>
      <c r="O282" s="43"/>
      <c r="P282" s="43"/>
      <c r="Q282" s="43"/>
      <c r="R282" s="43"/>
      <c r="S282" s="47"/>
      <c r="T282" s="43"/>
      <c r="U282" s="43"/>
      <c r="V282" s="43"/>
      <c r="W282" s="43"/>
      <c r="X282" s="52"/>
      <c r="Y282" s="53"/>
      <c r="Z282" s="47"/>
      <c r="AA282" s="43"/>
      <c r="AB282" s="33"/>
      <c r="AC282" s="47"/>
      <c r="AD282" s="43"/>
      <c r="AE282" s="47"/>
      <c r="AF282" s="47"/>
      <c r="AG282" s="47"/>
      <c r="AH282" s="47"/>
      <c r="AI282" s="43"/>
      <c r="AJ282" s="43"/>
      <c r="AK282" s="43"/>
      <c r="AL282" s="43"/>
      <c r="AM282" s="43"/>
      <c r="AN282" s="43"/>
    </row>
    <row r="283" spans="1:40">
      <c r="A283" s="44"/>
      <c r="B283" s="44"/>
      <c r="C283" s="44"/>
      <c r="D283" s="32"/>
      <c r="E283" s="44"/>
      <c r="F283" s="44"/>
      <c r="G283" s="44"/>
      <c r="H283" s="48"/>
      <c r="I283" s="44"/>
      <c r="J283" s="44"/>
      <c r="K283" s="44"/>
      <c r="L283" s="44"/>
      <c r="M283" s="44"/>
      <c r="N283" s="44"/>
      <c r="O283" s="44"/>
      <c r="P283" s="44"/>
      <c r="Q283" s="44"/>
      <c r="R283" s="44"/>
      <c r="S283" s="48"/>
      <c r="T283" s="44"/>
      <c r="U283" s="44"/>
      <c r="V283" s="44"/>
      <c r="W283" s="44"/>
      <c r="X283" s="54"/>
      <c r="Y283" s="55"/>
      <c r="Z283" s="48"/>
      <c r="AA283" s="44"/>
      <c r="AB283" s="32"/>
      <c r="AC283" s="48"/>
      <c r="AD283" s="44"/>
      <c r="AE283" s="48"/>
      <c r="AF283" s="48"/>
      <c r="AG283" s="48"/>
      <c r="AH283" s="48"/>
      <c r="AI283" s="44"/>
      <c r="AJ283" s="44"/>
      <c r="AK283" s="44"/>
      <c r="AL283" s="44"/>
      <c r="AM283" s="44"/>
      <c r="AN283" s="44"/>
    </row>
    <row r="284" spans="1:40">
      <c r="A284" s="42" t="s">
        <v>3157</v>
      </c>
      <c r="B284" s="42"/>
      <c r="C284" s="42"/>
      <c r="D284" s="34" t="s">
        <v>3156</v>
      </c>
      <c r="E284" s="42" t="s">
        <v>2474</v>
      </c>
      <c r="F284" s="42" t="s">
        <v>2967</v>
      </c>
      <c r="G284" s="42" t="s">
        <v>2474</v>
      </c>
      <c r="H284" s="46"/>
      <c r="I284" s="42" t="s">
        <v>2621</v>
      </c>
      <c r="J284" s="42" t="s">
        <v>3155</v>
      </c>
      <c r="K284" s="42" t="s">
        <v>3238</v>
      </c>
      <c r="L284" s="42" t="s">
        <v>3237</v>
      </c>
      <c r="M284" s="42" t="s">
        <v>3236</v>
      </c>
      <c r="N284" s="42" t="s">
        <v>3235</v>
      </c>
      <c r="O284" s="42" t="s">
        <v>3234</v>
      </c>
      <c r="P284" s="42" t="s">
        <v>3255</v>
      </c>
      <c r="Q284" s="42" t="s">
        <v>3254</v>
      </c>
      <c r="R284" s="42" t="s">
        <v>2960</v>
      </c>
      <c r="S284" s="46"/>
      <c r="T284" s="42" t="s">
        <v>2474</v>
      </c>
      <c r="U284" s="42" t="s">
        <v>2474</v>
      </c>
      <c r="V284" s="42" t="s">
        <v>2474</v>
      </c>
      <c r="W284" s="42" t="s">
        <v>94</v>
      </c>
      <c r="X284" s="50"/>
      <c r="Y284" s="51"/>
      <c r="Z284" s="46"/>
      <c r="AA284" s="42" t="s">
        <v>3253</v>
      </c>
      <c r="AB284" s="34" t="s">
        <v>2474</v>
      </c>
      <c r="AC284" s="46"/>
      <c r="AD284" s="42" t="s">
        <v>2473</v>
      </c>
      <c r="AE284" s="46"/>
      <c r="AF284" s="46"/>
      <c r="AG284" s="46"/>
      <c r="AH284" s="46"/>
      <c r="AI284" s="42" t="s">
        <v>2621</v>
      </c>
      <c r="AJ284" s="42" t="s">
        <v>3252</v>
      </c>
      <c r="AK284" s="42" t="s">
        <v>2619</v>
      </c>
      <c r="AL284" s="42" t="s">
        <v>3251</v>
      </c>
      <c r="AM284" s="42" t="s">
        <v>3228</v>
      </c>
      <c r="AN284" s="42" t="s">
        <v>3250</v>
      </c>
    </row>
    <row r="285" spans="1:40">
      <c r="A285" s="43"/>
      <c r="B285" s="43"/>
      <c r="C285" s="43"/>
      <c r="D285" s="33"/>
      <c r="E285" s="43"/>
      <c r="F285" s="43"/>
      <c r="G285" s="43"/>
      <c r="H285" s="47"/>
      <c r="I285" s="43"/>
      <c r="J285" s="43"/>
      <c r="K285" s="43"/>
      <c r="L285" s="43"/>
      <c r="M285" s="43"/>
      <c r="N285" s="43"/>
      <c r="O285" s="43"/>
      <c r="P285" s="43"/>
      <c r="Q285" s="43"/>
      <c r="R285" s="43"/>
      <c r="S285" s="47"/>
      <c r="T285" s="43"/>
      <c r="U285" s="43"/>
      <c r="V285" s="43"/>
      <c r="W285" s="43"/>
      <c r="X285" s="52"/>
      <c r="Y285" s="53"/>
      <c r="Z285" s="47"/>
      <c r="AA285" s="43"/>
      <c r="AB285" s="33"/>
      <c r="AC285" s="47"/>
      <c r="AD285" s="43"/>
      <c r="AE285" s="47"/>
      <c r="AF285" s="47"/>
      <c r="AG285" s="47"/>
      <c r="AH285" s="47"/>
      <c r="AI285" s="43"/>
      <c r="AJ285" s="43"/>
      <c r="AK285" s="43"/>
      <c r="AL285" s="43"/>
      <c r="AM285" s="43"/>
      <c r="AN285" s="43"/>
    </row>
    <row r="286" spans="1:40">
      <c r="A286" s="44"/>
      <c r="B286" s="44"/>
      <c r="C286" s="44"/>
      <c r="D286" s="32"/>
      <c r="E286" s="44"/>
      <c r="F286" s="44"/>
      <c r="G286" s="44"/>
      <c r="H286" s="48"/>
      <c r="I286" s="44"/>
      <c r="J286" s="44"/>
      <c r="K286" s="44"/>
      <c r="L286" s="44"/>
      <c r="M286" s="44"/>
      <c r="N286" s="44"/>
      <c r="O286" s="44"/>
      <c r="P286" s="44"/>
      <c r="Q286" s="44"/>
      <c r="R286" s="44"/>
      <c r="S286" s="48"/>
      <c r="T286" s="44"/>
      <c r="U286" s="44"/>
      <c r="V286" s="44"/>
      <c r="W286" s="44"/>
      <c r="X286" s="54"/>
      <c r="Y286" s="55"/>
      <c r="Z286" s="48"/>
      <c r="AA286" s="44"/>
      <c r="AB286" s="32"/>
      <c r="AC286" s="48"/>
      <c r="AD286" s="44"/>
      <c r="AE286" s="48"/>
      <c r="AF286" s="48"/>
      <c r="AG286" s="48"/>
      <c r="AH286" s="48"/>
      <c r="AI286" s="44"/>
      <c r="AJ286" s="44"/>
      <c r="AK286" s="44"/>
      <c r="AL286" s="44"/>
      <c r="AM286" s="44"/>
      <c r="AN286" s="44"/>
    </row>
    <row r="287" spans="1:40">
      <c r="A287" s="42" t="s">
        <v>3157</v>
      </c>
      <c r="B287" s="42"/>
      <c r="C287" s="42"/>
      <c r="D287" s="34" t="s">
        <v>3156</v>
      </c>
      <c r="E287" s="42" t="s">
        <v>2474</v>
      </c>
      <c r="F287" s="42" t="s">
        <v>2967</v>
      </c>
      <c r="G287" s="42" t="s">
        <v>2474</v>
      </c>
      <c r="H287" s="46"/>
      <c r="I287" s="42" t="s">
        <v>2621</v>
      </c>
      <c r="J287" s="42" t="s">
        <v>3155</v>
      </c>
      <c r="K287" s="42" t="s">
        <v>3238</v>
      </c>
      <c r="L287" s="42" t="s">
        <v>3237</v>
      </c>
      <c r="M287" s="42" t="s">
        <v>3236</v>
      </c>
      <c r="N287" s="42" t="s">
        <v>3235</v>
      </c>
      <c r="O287" s="42" t="s">
        <v>3234</v>
      </c>
      <c r="P287" s="42" t="s">
        <v>3249</v>
      </c>
      <c r="Q287" s="42" t="s">
        <v>3079</v>
      </c>
      <c r="R287" s="42" t="s">
        <v>2960</v>
      </c>
      <c r="S287" s="46"/>
      <c r="T287" s="42" t="s">
        <v>2474</v>
      </c>
      <c r="U287" s="42" t="s">
        <v>2474</v>
      </c>
      <c r="V287" s="42" t="s">
        <v>2474</v>
      </c>
      <c r="W287" s="42" t="s">
        <v>94</v>
      </c>
      <c r="X287" s="50"/>
      <c r="Y287" s="51"/>
      <c r="Z287" s="46"/>
      <c r="AA287" s="42" t="s">
        <v>3248</v>
      </c>
      <c r="AB287" s="34" t="s">
        <v>2474</v>
      </c>
      <c r="AC287" s="46"/>
      <c r="AD287" s="42" t="s">
        <v>2473</v>
      </c>
      <c r="AE287" s="46"/>
      <c r="AF287" s="46"/>
      <c r="AG287" s="46"/>
      <c r="AH287" s="46"/>
      <c r="AI287" s="42" t="s">
        <v>2621</v>
      </c>
      <c r="AJ287" s="42" t="s">
        <v>3247</v>
      </c>
      <c r="AK287" s="42" t="s">
        <v>3241</v>
      </c>
      <c r="AL287" s="42" t="s">
        <v>3246</v>
      </c>
      <c r="AM287" s="42" t="s">
        <v>3228</v>
      </c>
      <c r="AN287" s="42" t="s">
        <v>3245</v>
      </c>
    </row>
    <row r="288" spans="1:40">
      <c r="A288" s="43"/>
      <c r="B288" s="43"/>
      <c r="C288" s="43"/>
      <c r="D288" s="33"/>
      <c r="E288" s="43"/>
      <c r="F288" s="43"/>
      <c r="G288" s="43"/>
      <c r="H288" s="47"/>
      <c r="I288" s="43"/>
      <c r="J288" s="43"/>
      <c r="K288" s="43"/>
      <c r="L288" s="43"/>
      <c r="M288" s="43"/>
      <c r="N288" s="43"/>
      <c r="O288" s="43"/>
      <c r="P288" s="43"/>
      <c r="Q288" s="43"/>
      <c r="R288" s="43"/>
      <c r="S288" s="47"/>
      <c r="T288" s="43"/>
      <c r="U288" s="43"/>
      <c r="V288" s="43"/>
      <c r="W288" s="43"/>
      <c r="X288" s="52"/>
      <c r="Y288" s="53"/>
      <c r="Z288" s="47"/>
      <c r="AA288" s="43"/>
      <c r="AB288" s="33"/>
      <c r="AC288" s="47"/>
      <c r="AD288" s="43"/>
      <c r="AE288" s="47"/>
      <c r="AF288" s="47"/>
      <c r="AG288" s="47"/>
      <c r="AH288" s="47"/>
      <c r="AI288" s="43"/>
      <c r="AJ288" s="43"/>
      <c r="AK288" s="43"/>
      <c r="AL288" s="43"/>
      <c r="AM288" s="43"/>
      <c r="AN288" s="43"/>
    </row>
    <row r="289" spans="1:40">
      <c r="A289" s="44"/>
      <c r="B289" s="44"/>
      <c r="C289" s="44"/>
      <c r="D289" s="32"/>
      <c r="E289" s="44"/>
      <c r="F289" s="44"/>
      <c r="G289" s="44"/>
      <c r="H289" s="48"/>
      <c r="I289" s="44"/>
      <c r="J289" s="44"/>
      <c r="K289" s="44"/>
      <c r="L289" s="44"/>
      <c r="M289" s="44"/>
      <c r="N289" s="44"/>
      <c r="O289" s="44"/>
      <c r="P289" s="44"/>
      <c r="Q289" s="44"/>
      <c r="R289" s="44"/>
      <c r="S289" s="48"/>
      <c r="T289" s="44"/>
      <c r="U289" s="44"/>
      <c r="V289" s="44"/>
      <c r="W289" s="44"/>
      <c r="X289" s="54"/>
      <c r="Y289" s="55"/>
      <c r="Z289" s="48"/>
      <c r="AA289" s="44"/>
      <c r="AB289" s="32"/>
      <c r="AC289" s="48"/>
      <c r="AD289" s="44"/>
      <c r="AE289" s="48"/>
      <c r="AF289" s="48"/>
      <c r="AG289" s="48"/>
      <c r="AH289" s="48"/>
      <c r="AI289" s="44"/>
      <c r="AJ289" s="44"/>
      <c r="AK289" s="44"/>
      <c r="AL289" s="44"/>
      <c r="AM289" s="44"/>
      <c r="AN289" s="44"/>
    </row>
    <row r="290" spans="1:40">
      <c r="A290" s="42" t="s">
        <v>3157</v>
      </c>
      <c r="B290" s="42"/>
      <c r="C290" s="42"/>
      <c r="D290" s="34" t="s">
        <v>3156</v>
      </c>
      <c r="E290" s="42" t="s">
        <v>2474</v>
      </c>
      <c r="F290" s="42" t="s">
        <v>2967</v>
      </c>
      <c r="G290" s="42" t="s">
        <v>2474</v>
      </c>
      <c r="H290" s="46"/>
      <c r="I290" s="42" t="s">
        <v>2621</v>
      </c>
      <c r="J290" s="42" t="s">
        <v>3155</v>
      </c>
      <c r="K290" s="42" t="s">
        <v>3238</v>
      </c>
      <c r="L290" s="42" t="s">
        <v>3237</v>
      </c>
      <c r="M290" s="42" t="s">
        <v>3236</v>
      </c>
      <c r="N290" s="42" t="s">
        <v>3235</v>
      </c>
      <c r="O290" s="42" t="s">
        <v>3234</v>
      </c>
      <c r="P290" s="42" t="s">
        <v>3244</v>
      </c>
      <c r="Q290" s="42" t="s">
        <v>2532</v>
      </c>
      <c r="R290" s="42" t="s">
        <v>2960</v>
      </c>
      <c r="S290" s="46"/>
      <c r="T290" s="42" t="s">
        <v>2474</v>
      </c>
      <c r="U290" s="42" t="s">
        <v>2474</v>
      </c>
      <c r="V290" s="42" t="s">
        <v>2474</v>
      </c>
      <c r="W290" s="42" t="s">
        <v>94</v>
      </c>
      <c r="X290" s="50"/>
      <c r="Y290" s="51"/>
      <c r="Z290" s="46"/>
      <c r="AA290" s="42" t="s">
        <v>3243</v>
      </c>
      <c r="AB290" s="34" t="s">
        <v>2474</v>
      </c>
      <c r="AC290" s="46"/>
      <c r="AD290" s="42" t="s">
        <v>2473</v>
      </c>
      <c r="AE290" s="46"/>
      <c r="AF290" s="46"/>
      <c r="AG290" s="46"/>
      <c r="AH290" s="46"/>
      <c r="AI290" s="42" t="s">
        <v>2621</v>
      </c>
      <c r="AJ290" s="42" t="s">
        <v>3242</v>
      </c>
      <c r="AK290" s="42" t="s">
        <v>3241</v>
      </c>
      <c r="AL290" s="42" t="s">
        <v>3240</v>
      </c>
      <c r="AM290" s="42" t="s">
        <v>3228</v>
      </c>
      <c r="AN290" s="42" t="s">
        <v>3239</v>
      </c>
    </row>
    <row r="291" spans="1:40">
      <c r="A291" s="43"/>
      <c r="B291" s="43"/>
      <c r="C291" s="43"/>
      <c r="D291" s="33"/>
      <c r="E291" s="43"/>
      <c r="F291" s="43"/>
      <c r="G291" s="43"/>
      <c r="H291" s="47"/>
      <c r="I291" s="43"/>
      <c r="J291" s="43"/>
      <c r="K291" s="43"/>
      <c r="L291" s="43"/>
      <c r="M291" s="43"/>
      <c r="N291" s="43"/>
      <c r="O291" s="43"/>
      <c r="P291" s="43"/>
      <c r="Q291" s="43"/>
      <c r="R291" s="43"/>
      <c r="S291" s="47"/>
      <c r="T291" s="43"/>
      <c r="U291" s="43"/>
      <c r="V291" s="43"/>
      <c r="W291" s="43"/>
      <c r="X291" s="52"/>
      <c r="Y291" s="53"/>
      <c r="Z291" s="47"/>
      <c r="AA291" s="43"/>
      <c r="AB291" s="33"/>
      <c r="AC291" s="47"/>
      <c r="AD291" s="43"/>
      <c r="AE291" s="47"/>
      <c r="AF291" s="47"/>
      <c r="AG291" s="47"/>
      <c r="AH291" s="47"/>
      <c r="AI291" s="43"/>
      <c r="AJ291" s="43"/>
      <c r="AK291" s="43"/>
      <c r="AL291" s="43"/>
      <c r="AM291" s="43"/>
      <c r="AN291" s="43"/>
    </row>
    <row r="292" spans="1:40">
      <c r="A292" s="44"/>
      <c r="B292" s="44"/>
      <c r="C292" s="44"/>
      <c r="D292" s="32"/>
      <c r="E292" s="44"/>
      <c r="F292" s="44"/>
      <c r="G292" s="44"/>
      <c r="H292" s="48"/>
      <c r="I292" s="44"/>
      <c r="J292" s="44"/>
      <c r="K292" s="44"/>
      <c r="L292" s="44"/>
      <c r="M292" s="44"/>
      <c r="N292" s="44"/>
      <c r="O292" s="44"/>
      <c r="P292" s="44"/>
      <c r="Q292" s="44"/>
      <c r="R292" s="44"/>
      <c r="S292" s="48"/>
      <c r="T292" s="44"/>
      <c r="U292" s="44"/>
      <c r="V292" s="44"/>
      <c r="W292" s="44"/>
      <c r="X292" s="54"/>
      <c r="Y292" s="55"/>
      <c r="Z292" s="48"/>
      <c r="AA292" s="44"/>
      <c r="AB292" s="32"/>
      <c r="AC292" s="48"/>
      <c r="AD292" s="44"/>
      <c r="AE292" s="48"/>
      <c r="AF292" s="48"/>
      <c r="AG292" s="48"/>
      <c r="AH292" s="48"/>
      <c r="AI292" s="44"/>
      <c r="AJ292" s="44"/>
      <c r="AK292" s="44"/>
      <c r="AL292" s="44"/>
      <c r="AM292" s="44"/>
      <c r="AN292" s="44"/>
    </row>
    <row r="293" spans="1:40">
      <c r="A293" s="42" t="s">
        <v>3157</v>
      </c>
      <c r="B293" s="42"/>
      <c r="C293" s="42"/>
      <c r="D293" s="34" t="s">
        <v>3156</v>
      </c>
      <c r="E293" s="42" t="s">
        <v>2474</v>
      </c>
      <c r="F293" s="42" t="s">
        <v>2967</v>
      </c>
      <c r="G293" s="42" t="s">
        <v>2474</v>
      </c>
      <c r="H293" s="46"/>
      <c r="I293" s="42" t="s">
        <v>2621</v>
      </c>
      <c r="J293" s="42" t="s">
        <v>3155</v>
      </c>
      <c r="K293" s="42" t="s">
        <v>3238</v>
      </c>
      <c r="L293" s="42" t="s">
        <v>3237</v>
      </c>
      <c r="M293" s="42" t="s">
        <v>3236</v>
      </c>
      <c r="N293" s="42" t="s">
        <v>3235</v>
      </c>
      <c r="O293" s="42" t="s">
        <v>3234</v>
      </c>
      <c r="P293" s="42" t="s">
        <v>3233</v>
      </c>
      <c r="Q293" s="42" t="s">
        <v>3232</v>
      </c>
      <c r="R293" s="42" t="s">
        <v>2960</v>
      </c>
      <c r="S293" s="46"/>
      <c r="T293" s="42" t="s">
        <v>2474</v>
      </c>
      <c r="U293" s="42" t="s">
        <v>2474</v>
      </c>
      <c r="V293" s="42" t="s">
        <v>2474</v>
      </c>
      <c r="W293" s="42" t="s">
        <v>94</v>
      </c>
      <c r="X293" s="50"/>
      <c r="Y293" s="51"/>
      <c r="Z293" s="46"/>
      <c r="AA293" s="42" t="s">
        <v>3231</v>
      </c>
      <c r="AB293" s="34" t="s">
        <v>2474</v>
      </c>
      <c r="AC293" s="46"/>
      <c r="AD293" s="42" t="s">
        <v>2473</v>
      </c>
      <c r="AE293" s="46"/>
      <c r="AF293" s="46"/>
      <c r="AG293" s="46"/>
      <c r="AH293" s="46"/>
      <c r="AI293" s="42" t="s">
        <v>2621</v>
      </c>
      <c r="AJ293" s="42" t="s">
        <v>3230</v>
      </c>
      <c r="AK293" s="42" t="s">
        <v>2619</v>
      </c>
      <c r="AL293" s="42" t="s">
        <v>3229</v>
      </c>
      <c r="AM293" s="42" t="s">
        <v>3228</v>
      </c>
      <c r="AN293" s="42" t="s">
        <v>3227</v>
      </c>
    </row>
    <row r="294" spans="1:40">
      <c r="A294" s="43"/>
      <c r="B294" s="43"/>
      <c r="C294" s="43"/>
      <c r="D294" s="33"/>
      <c r="E294" s="43"/>
      <c r="F294" s="43"/>
      <c r="G294" s="43"/>
      <c r="H294" s="47"/>
      <c r="I294" s="43"/>
      <c r="J294" s="43"/>
      <c r="K294" s="43"/>
      <c r="L294" s="43"/>
      <c r="M294" s="43"/>
      <c r="N294" s="43"/>
      <c r="O294" s="43"/>
      <c r="P294" s="43"/>
      <c r="Q294" s="43"/>
      <c r="R294" s="43"/>
      <c r="S294" s="47"/>
      <c r="T294" s="43"/>
      <c r="U294" s="43"/>
      <c r="V294" s="43"/>
      <c r="W294" s="43"/>
      <c r="X294" s="52"/>
      <c r="Y294" s="53"/>
      <c r="Z294" s="47"/>
      <c r="AA294" s="43"/>
      <c r="AB294" s="33"/>
      <c r="AC294" s="47"/>
      <c r="AD294" s="43"/>
      <c r="AE294" s="47"/>
      <c r="AF294" s="47"/>
      <c r="AG294" s="47"/>
      <c r="AH294" s="47"/>
      <c r="AI294" s="43"/>
      <c r="AJ294" s="43"/>
      <c r="AK294" s="43"/>
      <c r="AL294" s="43"/>
      <c r="AM294" s="43"/>
      <c r="AN294" s="43"/>
    </row>
    <row r="295" spans="1:40">
      <c r="A295" s="44"/>
      <c r="B295" s="44"/>
      <c r="C295" s="44"/>
      <c r="D295" s="32"/>
      <c r="E295" s="44"/>
      <c r="F295" s="44"/>
      <c r="G295" s="44"/>
      <c r="H295" s="48"/>
      <c r="I295" s="44"/>
      <c r="J295" s="44"/>
      <c r="K295" s="44"/>
      <c r="L295" s="44"/>
      <c r="M295" s="44"/>
      <c r="N295" s="44"/>
      <c r="O295" s="44"/>
      <c r="P295" s="44"/>
      <c r="Q295" s="44"/>
      <c r="R295" s="44"/>
      <c r="S295" s="48"/>
      <c r="T295" s="44"/>
      <c r="U295" s="44"/>
      <c r="V295" s="44"/>
      <c r="W295" s="44"/>
      <c r="X295" s="54"/>
      <c r="Y295" s="55"/>
      <c r="Z295" s="48"/>
      <c r="AA295" s="44"/>
      <c r="AB295" s="32"/>
      <c r="AC295" s="48"/>
      <c r="AD295" s="44"/>
      <c r="AE295" s="48"/>
      <c r="AF295" s="48"/>
      <c r="AG295" s="48"/>
      <c r="AH295" s="48"/>
      <c r="AI295" s="44"/>
      <c r="AJ295" s="44"/>
      <c r="AK295" s="44"/>
      <c r="AL295" s="44"/>
      <c r="AM295" s="44"/>
      <c r="AN295" s="44"/>
    </row>
    <row r="296" spans="1:40">
      <c r="A296" s="42" t="s">
        <v>3157</v>
      </c>
      <c r="B296" s="42"/>
      <c r="C296" s="42"/>
      <c r="D296" s="34" t="s">
        <v>3156</v>
      </c>
      <c r="E296" s="42" t="s">
        <v>2474</v>
      </c>
      <c r="F296" s="42" t="s">
        <v>2967</v>
      </c>
      <c r="G296" s="42" t="s">
        <v>2474</v>
      </c>
      <c r="H296" s="46"/>
      <c r="I296" s="42" t="s">
        <v>2621</v>
      </c>
      <c r="J296" s="42" t="s">
        <v>3155</v>
      </c>
      <c r="K296" s="42" t="s">
        <v>2482</v>
      </c>
      <c r="L296" s="42" t="s">
        <v>2481</v>
      </c>
      <c r="M296" s="42" t="s">
        <v>3166</v>
      </c>
      <c r="N296" s="42" t="s">
        <v>3165</v>
      </c>
      <c r="O296" s="42" t="s">
        <v>3164</v>
      </c>
      <c r="P296" s="42" t="s">
        <v>3226</v>
      </c>
      <c r="Q296" s="42" t="s">
        <v>3225</v>
      </c>
      <c r="R296" s="42" t="s">
        <v>2960</v>
      </c>
      <c r="S296" s="46"/>
      <c r="T296" s="42" t="s">
        <v>2474</v>
      </c>
      <c r="U296" s="42" t="s">
        <v>2474</v>
      </c>
      <c r="V296" s="42" t="s">
        <v>2474</v>
      </c>
      <c r="W296" s="42" t="s">
        <v>94</v>
      </c>
      <c r="X296" s="50"/>
      <c r="Y296" s="51"/>
      <c r="Z296" s="46"/>
      <c r="AA296" s="42" t="s">
        <v>3224</v>
      </c>
      <c r="AB296" s="34" t="s">
        <v>2474</v>
      </c>
      <c r="AC296" s="46"/>
      <c r="AD296" s="42" t="s">
        <v>2473</v>
      </c>
      <c r="AE296" s="46"/>
      <c r="AF296" s="46"/>
      <c r="AG296" s="46"/>
      <c r="AH296" s="46"/>
      <c r="AI296" s="42" t="s">
        <v>2621</v>
      </c>
      <c r="AJ296" s="42" t="s">
        <v>3223</v>
      </c>
      <c r="AK296" s="42" t="s">
        <v>2619</v>
      </c>
      <c r="AL296" s="42" t="s">
        <v>3222</v>
      </c>
      <c r="AM296" s="42" t="s">
        <v>2617</v>
      </c>
      <c r="AN296" s="42" t="s">
        <v>3221</v>
      </c>
    </row>
    <row r="297" spans="1:40">
      <c r="A297" s="43"/>
      <c r="B297" s="43"/>
      <c r="C297" s="43"/>
      <c r="D297" s="33"/>
      <c r="E297" s="43"/>
      <c r="F297" s="43"/>
      <c r="G297" s="43"/>
      <c r="H297" s="47"/>
      <c r="I297" s="43"/>
      <c r="J297" s="43"/>
      <c r="K297" s="43"/>
      <c r="L297" s="43"/>
      <c r="M297" s="43"/>
      <c r="N297" s="43"/>
      <c r="O297" s="43"/>
      <c r="P297" s="43"/>
      <c r="Q297" s="43"/>
      <c r="R297" s="43"/>
      <c r="S297" s="47"/>
      <c r="T297" s="43"/>
      <c r="U297" s="43"/>
      <c r="V297" s="43"/>
      <c r="W297" s="43"/>
      <c r="X297" s="52"/>
      <c r="Y297" s="53"/>
      <c r="Z297" s="47"/>
      <c r="AA297" s="43"/>
      <c r="AB297" s="33"/>
      <c r="AC297" s="47"/>
      <c r="AD297" s="43"/>
      <c r="AE297" s="47"/>
      <c r="AF297" s="47"/>
      <c r="AG297" s="47"/>
      <c r="AH297" s="47"/>
      <c r="AI297" s="43"/>
      <c r="AJ297" s="43"/>
      <c r="AK297" s="43"/>
      <c r="AL297" s="43"/>
      <c r="AM297" s="43"/>
      <c r="AN297" s="43"/>
    </row>
    <row r="298" spans="1:40">
      <c r="A298" s="44"/>
      <c r="B298" s="44"/>
      <c r="C298" s="44"/>
      <c r="D298" s="32"/>
      <c r="E298" s="44"/>
      <c r="F298" s="44"/>
      <c r="G298" s="44"/>
      <c r="H298" s="48"/>
      <c r="I298" s="44"/>
      <c r="J298" s="44"/>
      <c r="K298" s="44"/>
      <c r="L298" s="44"/>
      <c r="M298" s="44"/>
      <c r="N298" s="44"/>
      <c r="O298" s="44"/>
      <c r="P298" s="44"/>
      <c r="Q298" s="44"/>
      <c r="R298" s="44"/>
      <c r="S298" s="48"/>
      <c r="T298" s="44"/>
      <c r="U298" s="44"/>
      <c r="V298" s="44"/>
      <c r="W298" s="44"/>
      <c r="X298" s="54"/>
      <c r="Y298" s="55"/>
      <c r="Z298" s="48"/>
      <c r="AA298" s="44"/>
      <c r="AB298" s="32"/>
      <c r="AC298" s="48"/>
      <c r="AD298" s="44"/>
      <c r="AE298" s="48"/>
      <c r="AF298" s="48"/>
      <c r="AG298" s="48"/>
      <c r="AH298" s="48"/>
      <c r="AI298" s="44"/>
      <c r="AJ298" s="44"/>
      <c r="AK298" s="44"/>
      <c r="AL298" s="44"/>
      <c r="AM298" s="44"/>
      <c r="AN298" s="44"/>
    </row>
    <row r="299" spans="1:40">
      <c r="A299" s="42" t="s">
        <v>3157</v>
      </c>
      <c r="B299" s="42"/>
      <c r="C299" s="42"/>
      <c r="D299" s="34" t="s">
        <v>3156</v>
      </c>
      <c r="E299" s="42" t="s">
        <v>2474</v>
      </c>
      <c r="F299" s="42" t="s">
        <v>2967</v>
      </c>
      <c r="G299" s="42" t="s">
        <v>2474</v>
      </c>
      <c r="H299" s="46"/>
      <c r="I299" s="42" t="s">
        <v>2621</v>
      </c>
      <c r="J299" s="42" t="s">
        <v>3155</v>
      </c>
      <c r="K299" s="42" t="s">
        <v>2482</v>
      </c>
      <c r="L299" s="42" t="s">
        <v>2481</v>
      </c>
      <c r="M299" s="42" t="s">
        <v>3166</v>
      </c>
      <c r="N299" s="42" t="s">
        <v>3165</v>
      </c>
      <c r="O299" s="42" t="s">
        <v>3164</v>
      </c>
      <c r="P299" s="42" t="s">
        <v>3220</v>
      </c>
      <c r="Q299" s="42" t="s">
        <v>3219</v>
      </c>
      <c r="R299" s="42" t="s">
        <v>2960</v>
      </c>
      <c r="S299" s="46"/>
      <c r="T299" s="42" t="s">
        <v>2474</v>
      </c>
      <c r="U299" s="42" t="s">
        <v>2474</v>
      </c>
      <c r="V299" s="42" t="s">
        <v>2474</v>
      </c>
      <c r="W299" s="42" t="s">
        <v>94</v>
      </c>
      <c r="X299" s="50"/>
      <c r="Y299" s="51"/>
      <c r="Z299" s="46"/>
      <c r="AA299" s="42" t="s">
        <v>3218</v>
      </c>
      <c r="AB299" s="34" t="s">
        <v>2474</v>
      </c>
      <c r="AC299" s="46"/>
      <c r="AD299" s="42" t="s">
        <v>2473</v>
      </c>
      <c r="AE299" s="46"/>
      <c r="AF299" s="46"/>
      <c r="AG299" s="46"/>
      <c r="AH299" s="46"/>
      <c r="AI299" s="42" t="s">
        <v>2621</v>
      </c>
      <c r="AJ299" s="42" t="s">
        <v>3217</v>
      </c>
      <c r="AK299" s="42" t="s">
        <v>2619</v>
      </c>
      <c r="AL299" s="42" t="s">
        <v>3216</v>
      </c>
      <c r="AM299" s="42" t="s">
        <v>2617</v>
      </c>
      <c r="AN299" s="42" t="s">
        <v>3215</v>
      </c>
    </row>
    <row r="300" spans="1:40">
      <c r="A300" s="43"/>
      <c r="B300" s="43"/>
      <c r="C300" s="43"/>
      <c r="D300" s="33"/>
      <c r="E300" s="43"/>
      <c r="F300" s="43"/>
      <c r="G300" s="43"/>
      <c r="H300" s="47"/>
      <c r="I300" s="43"/>
      <c r="J300" s="43"/>
      <c r="K300" s="43"/>
      <c r="L300" s="43"/>
      <c r="M300" s="43"/>
      <c r="N300" s="43"/>
      <c r="O300" s="43"/>
      <c r="P300" s="43"/>
      <c r="Q300" s="43"/>
      <c r="R300" s="43"/>
      <c r="S300" s="47"/>
      <c r="T300" s="43"/>
      <c r="U300" s="43"/>
      <c r="V300" s="43"/>
      <c r="W300" s="43"/>
      <c r="X300" s="52"/>
      <c r="Y300" s="53"/>
      <c r="Z300" s="47"/>
      <c r="AA300" s="43"/>
      <c r="AB300" s="33"/>
      <c r="AC300" s="47"/>
      <c r="AD300" s="43"/>
      <c r="AE300" s="47"/>
      <c r="AF300" s="47"/>
      <c r="AG300" s="47"/>
      <c r="AH300" s="47"/>
      <c r="AI300" s="43"/>
      <c r="AJ300" s="43"/>
      <c r="AK300" s="43"/>
      <c r="AL300" s="43"/>
      <c r="AM300" s="43"/>
      <c r="AN300" s="43"/>
    </row>
    <row r="301" spans="1:40">
      <c r="A301" s="44"/>
      <c r="B301" s="44"/>
      <c r="C301" s="44"/>
      <c r="D301" s="32"/>
      <c r="E301" s="44"/>
      <c r="F301" s="44"/>
      <c r="G301" s="44"/>
      <c r="H301" s="48"/>
      <c r="I301" s="44"/>
      <c r="J301" s="44"/>
      <c r="K301" s="44"/>
      <c r="L301" s="44"/>
      <c r="M301" s="44"/>
      <c r="N301" s="44"/>
      <c r="O301" s="44"/>
      <c r="P301" s="44"/>
      <c r="Q301" s="44"/>
      <c r="R301" s="44"/>
      <c r="S301" s="48"/>
      <c r="T301" s="44"/>
      <c r="U301" s="44"/>
      <c r="V301" s="44"/>
      <c r="W301" s="44"/>
      <c r="X301" s="54"/>
      <c r="Y301" s="55"/>
      <c r="Z301" s="48"/>
      <c r="AA301" s="44"/>
      <c r="AB301" s="32"/>
      <c r="AC301" s="48"/>
      <c r="AD301" s="44"/>
      <c r="AE301" s="48"/>
      <c r="AF301" s="48"/>
      <c r="AG301" s="48"/>
      <c r="AH301" s="48"/>
      <c r="AI301" s="44"/>
      <c r="AJ301" s="44"/>
      <c r="AK301" s="44"/>
      <c r="AL301" s="44"/>
      <c r="AM301" s="44"/>
      <c r="AN301" s="44"/>
    </row>
    <row r="302" spans="1:40">
      <c r="A302" s="42" t="s">
        <v>3157</v>
      </c>
      <c r="B302" s="42"/>
      <c r="C302" s="42"/>
      <c r="D302" s="34" t="s">
        <v>3156</v>
      </c>
      <c r="E302" s="42" t="s">
        <v>2474</v>
      </c>
      <c r="F302" s="42" t="s">
        <v>2967</v>
      </c>
      <c r="G302" s="42" t="s">
        <v>2474</v>
      </c>
      <c r="H302" s="46"/>
      <c r="I302" s="42" t="s">
        <v>2621</v>
      </c>
      <c r="J302" s="42" t="s">
        <v>3155</v>
      </c>
      <c r="K302" s="42" t="s">
        <v>2482</v>
      </c>
      <c r="L302" s="42" t="s">
        <v>2481</v>
      </c>
      <c r="M302" s="42" t="s">
        <v>3166</v>
      </c>
      <c r="N302" s="42" t="s">
        <v>3165</v>
      </c>
      <c r="O302" s="42" t="s">
        <v>3164</v>
      </c>
      <c r="P302" s="42" t="s">
        <v>3214</v>
      </c>
      <c r="Q302" s="42" t="s">
        <v>3213</v>
      </c>
      <c r="R302" s="42" t="s">
        <v>2960</v>
      </c>
      <c r="S302" s="46"/>
      <c r="T302" s="42" t="s">
        <v>2474</v>
      </c>
      <c r="U302" s="42" t="s">
        <v>2474</v>
      </c>
      <c r="V302" s="42" t="s">
        <v>2474</v>
      </c>
      <c r="W302" s="42" t="s">
        <v>94</v>
      </c>
      <c r="X302" s="50"/>
      <c r="Y302" s="51"/>
      <c r="Z302" s="46"/>
      <c r="AA302" s="42" t="s">
        <v>3212</v>
      </c>
      <c r="AB302" s="34" t="s">
        <v>2474</v>
      </c>
      <c r="AC302" s="46"/>
      <c r="AD302" s="42" t="s">
        <v>2473</v>
      </c>
      <c r="AE302" s="46"/>
      <c r="AF302" s="46"/>
      <c r="AG302" s="46"/>
      <c r="AH302" s="46"/>
      <c r="AI302" s="42" t="s">
        <v>2621</v>
      </c>
      <c r="AJ302" s="42" t="s">
        <v>3211</v>
      </c>
      <c r="AK302" s="42" t="s">
        <v>2619</v>
      </c>
      <c r="AL302" s="42" t="s">
        <v>3210</v>
      </c>
      <c r="AM302" s="42" t="s">
        <v>2617</v>
      </c>
      <c r="AN302" s="42" t="s">
        <v>3209</v>
      </c>
    </row>
    <row r="303" spans="1:40">
      <c r="A303" s="43"/>
      <c r="B303" s="43"/>
      <c r="C303" s="43"/>
      <c r="D303" s="33"/>
      <c r="E303" s="43"/>
      <c r="F303" s="43"/>
      <c r="G303" s="43"/>
      <c r="H303" s="47"/>
      <c r="I303" s="43"/>
      <c r="J303" s="43"/>
      <c r="K303" s="43"/>
      <c r="L303" s="43"/>
      <c r="M303" s="43"/>
      <c r="N303" s="43"/>
      <c r="O303" s="43"/>
      <c r="P303" s="43"/>
      <c r="Q303" s="43"/>
      <c r="R303" s="43"/>
      <c r="S303" s="47"/>
      <c r="T303" s="43"/>
      <c r="U303" s="43"/>
      <c r="V303" s="43"/>
      <c r="W303" s="43"/>
      <c r="X303" s="52"/>
      <c r="Y303" s="53"/>
      <c r="Z303" s="47"/>
      <c r="AA303" s="43"/>
      <c r="AB303" s="33"/>
      <c r="AC303" s="47"/>
      <c r="AD303" s="43"/>
      <c r="AE303" s="47"/>
      <c r="AF303" s="47"/>
      <c r="AG303" s="47"/>
      <c r="AH303" s="47"/>
      <c r="AI303" s="43"/>
      <c r="AJ303" s="43"/>
      <c r="AK303" s="43"/>
      <c r="AL303" s="43"/>
      <c r="AM303" s="43"/>
      <c r="AN303" s="43"/>
    </row>
    <row r="304" spans="1:40">
      <c r="A304" s="44"/>
      <c r="B304" s="44"/>
      <c r="C304" s="44"/>
      <c r="D304" s="32"/>
      <c r="E304" s="44"/>
      <c r="F304" s="44"/>
      <c r="G304" s="44"/>
      <c r="H304" s="48"/>
      <c r="I304" s="44"/>
      <c r="J304" s="44"/>
      <c r="K304" s="44"/>
      <c r="L304" s="44"/>
      <c r="M304" s="44"/>
      <c r="N304" s="44"/>
      <c r="O304" s="44"/>
      <c r="P304" s="44"/>
      <c r="Q304" s="44"/>
      <c r="R304" s="44"/>
      <c r="S304" s="48"/>
      <c r="T304" s="44"/>
      <c r="U304" s="44"/>
      <c r="V304" s="44"/>
      <c r="W304" s="44"/>
      <c r="X304" s="54"/>
      <c r="Y304" s="55"/>
      <c r="Z304" s="48"/>
      <c r="AA304" s="44"/>
      <c r="AB304" s="32"/>
      <c r="AC304" s="48"/>
      <c r="AD304" s="44"/>
      <c r="AE304" s="48"/>
      <c r="AF304" s="48"/>
      <c r="AG304" s="48"/>
      <c r="AH304" s="48"/>
      <c r="AI304" s="44"/>
      <c r="AJ304" s="44"/>
      <c r="AK304" s="44"/>
      <c r="AL304" s="44"/>
      <c r="AM304" s="44"/>
      <c r="AN304" s="44"/>
    </row>
    <row r="305" spans="1:40">
      <c r="A305" s="42" t="s">
        <v>3157</v>
      </c>
      <c r="B305" s="42"/>
      <c r="C305" s="42"/>
      <c r="D305" s="34" t="s">
        <v>3156</v>
      </c>
      <c r="E305" s="42" t="s">
        <v>2474</v>
      </c>
      <c r="F305" s="42" t="s">
        <v>2967</v>
      </c>
      <c r="G305" s="42" t="s">
        <v>2474</v>
      </c>
      <c r="H305" s="46"/>
      <c r="I305" s="42" t="s">
        <v>2621</v>
      </c>
      <c r="J305" s="42" t="s">
        <v>3155</v>
      </c>
      <c r="K305" s="42" t="s">
        <v>2482</v>
      </c>
      <c r="L305" s="42" t="s">
        <v>2481</v>
      </c>
      <c r="M305" s="42" t="s">
        <v>3166</v>
      </c>
      <c r="N305" s="42" t="s">
        <v>3165</v>
      </c>
      <c r="O305" s="42" t="s">
        <v>3164</v>
      </c>
      <c r="P305" s="42" t="s">
        <v>3208</v>
      </c>
      <c r="Q305" s="42" t="s">
        <v>3207</v>
      </c>
      <c r="R305" s="42" t="s">
        <v>2960</v>
      </c>
      <c r="S305" s="46"/>
      <c r="T305" s="42" t="s">
        <v>2474</v>
      </c>
      <c r="U305" s="42" t="s">
        <v>2474</v>
      </c>
      <c r="V305" s="42" t="s">
        <v>2474</v>
      </c>
      <c r="W305" s="42" t="s">
        <v>94</v>
      </c>
      <c r="X305" s="50"/>
      <c r="Y305" s="51"/>
      <c r="Z305" s="46"/>
      <c r="AA305" s="42" t="s">
        <v>3206</v>
      </c>
      <c r="AB305" s="34" t="s">
        <v>2474</v>
      </c>
      <c r="AC305" s="46"/>
      <c r="AD305" s="42" t="s">
        <v>2473</v>
      </c>
      <c r="AE305" s="46"/>
      <c r="AF305" s="46"/>
      <c r="AG305" s="46"/>
      <c r="AH305" s="46"/>
      <c r="AI305" s="42" t="s">
        <v>2621</v>
      </c>
      <c r="AJ305" s="42" t="s">
        <v>3205</v>
      </c>
      <c r="AK305" s="42" t="s">
        <v>2619</v>
      </c>
      <c r="AL305" s="42" t="s">
        <v>3204</v>
      </c>
      <c r="AM305" s="42" t="s">
        <v>2617</v>
      </c>
      <c r="AN305" s="42" t="s">
        <v>3203</v>
      </c>
    </row>
    <row r="306" spans="1:40">
      <c r="A306" s="43"/>
      <c r="B306" s="43"/>
      <c r="C306" s="43"/>
      <c r="D306" s="33"/>
      <c r="E306" s="43"/>
      <c r="F306" s="43"/>
      <c r="G306" s="43"/>
      <c r="H306" s="47"/>
      <c r="I306" s="43"/>
      <c r="J306" s="43"/>
      <c r="K306" s="43"/>
      <c r="L306" s="43"/>
      <c r="M306" s="43"/>
      <c r="N306" s="43"/>
      <c r="O306" s="43"/>
      <c r="P306" s="43"/>
      <c r="Q306" s="43"/>
      <c r="R306" s="43"/>
      <c r="S306" s="47"/>
      <c r="T306" s="43"/>
      <c r="U306" s="43"/>
      <c r="V306" s="43"/>
      <c r="W306" s="43"/>
      <c r="X306" s="52"/>
      <c r="Y306" s="53"/>
      <c r="Z306" s="47"/>
      <c r="AA306" s="43"/>
      <c r="AB306" s="33"/>
      <c r="AC306" s="47"/>
      <c r="AD306" s="43"/>
      <c r="AE306" s="47"/>
      <c r="AF306" s="47"/>
      <c r="AG306" s="47"/>
      <c r="AH306" s="47"/>
      <c r="AI306" s="43"/>
      <c r="AJ306" s="43"/>
      <c r="AK306" s="43"/>
      <c r="AL306" s="43"/>
      <c r="AM306" s="43"/>
      <c r="AN306" s="43"/>
    </row>
    <row r="307" spans="1:40">
      <c r="A307" s="44"/>
      <c r="B307" s="44"/>
      <c r="C307" s="44"/>
      <c r="D307" s="32"/>
      <c r="E307" s="44"/>
      <c r="F307" s="44"/>
      <c r="G307" s="44"/>
      <c r="H307" s="48"/>
      <c r="I307" s="44"/>
      <c r="J307" s="44"/>
      <c r="K307" s="44"/>
      <c r="L307" s="44"/>
      <c r="M307" s="44"/>
      <c r="N307" s="44"/>
      <c r="O307" s="44"/>
      <c r="P307" s="44"/>
      <c r="Q307" s="44"/>
      <c r="R307" s="44"/>
      <c r="S307" s="48"/>
      <c r="T307" s="44"/>
      <c r="U307" s="44"/>
      <c r="V307" s="44"/>
      <c r="W307" s="44"/>
      <c r="X307" s="54"/>
      <c r="Y307" s="55"/>
      <c r="Z307" s="48"/>
      <c r="AA307" s="44"/>
      <c r="AB307" s="32"/>
      <c r="AC307" s="48"/>
      <c r="AD307" s="44"/>
      <c r="AE307" s="48"/>
      <c r="AF307" s="48"/>
      <c r="AG307" s="48"/>
      <c r="AH307" s="48"/>
      <c r="AI307" s="44"/>
      <c r="AJ307" s="44"/>
      <c r="AK307" s="44"/>
      <c r="AL307" s="44"/>
      <c r="AM307" s="44"/>
      <c r="AN307" s="44"/>
    </row>
    <row r="308" spans="1:40">
      <c r="A308" s="42" t="s">
        <v>3157</v>
      </c>
      <c r="B308" s="42"/>
      <c r="C308" s="42"/>
      <c r="D308" s="34" t="s">
        <v>3156</v>
      </c>
      <c r="E308" s="42" t="s">
        <v>2474</v>
      </c>
      <c r="F308" s="42" t="s">
        <v>2967</v>
      </c>
      <c r="G308" s="42" t="s">
        <v>2474</v>
      </c>
      <c r="H308" s="46"/>
      <c r="I308" s="42" t="s">
        <v>2621</v>
      </c>
      <c r="J308" s="42" t="s">
        <v>3155</v>
      </c>
      <c r="K308" s="42" t="s">
        <v>2482</v>
      </c>
      <c r="L308" s="42" t="s">
        <v>2481</v>
      </c>
      <c r="M308" s="42" t="s">
        <v>3166</v>
      </c>
      <c r="N308" s="42" t="s">
        <v>3165</v>
      </c>
      <c r="O308" s="42" t="s">
        <v>3164</v>
      </c>
      <c r="P308" s="42" t="s">
        <v>3202</v>
      </c>
      <c r="Q308" s="42" t="s">
        <v>3201</v>
      </c>
      <c r="R308" s="42" t="s">
        <v>2960</v>
      </c>
      <c r="S308" s="46"/>
      <c r="T308" s="42" t="s">
        <v>2474</v>
      </c>
      <c r="U308" s="42" t="s">
        <v>2474</v>
      </c>
      <c r="V308" s="42" t="s">
        <v>2474</v>
      </c>
      <c r="W308" s="42" t="s">
        <v>94</v>
      </c>
      <c r="X308" s="50"/>
      <c r="Y308" s="51"/>
      <c r="Z308" s="46"/>
      <c r="AA308" s="42" t="s">
        <v>3200</v>
      </c>
      <c r="AB308" s="34" t="s">
        <v>2474</v>
      </c>
      <c r="AC308" s="46"/>
      <c r="AD308" s="42" t="s">
        <v>2473</v>
      </c>
      <c r="AE308" s="46"/>
      <c r="AF308" s="46"/>
      <c r="AG308" s="46"/>
      <c r="AH308" s="46"/>
      <c r="AI308" s="42" t="s">
        <v>2621</v>
      </c>
      <c r="AJ308" s="42" t="s">
        <v>3199</v>
      </c>
      <c r="AK308" s="42" t="s">
        <v>2619</v>
      </c>
      <c r="AL308" s="42" t="s">
        <v>3198</v>
      </c>
      <c r="AM308" s="42" t="s">
        <v>2617</v>
      </c>
      <c r="AN308" s="42" t="s">
        <v>3197</v>
      </c>
    </row>
    <row r="309" spans="1:40">
      <c r="A309" s="43"/>
      <c r="B309" s="43"/>
      <c r="C309" s="43"/>
      <c r="D309" s="33"/>
      <c r="E309" s="43"/>
      <c r="F309" s="43"/>
      <c r="G309" s="43"/>
      <c r="H309" s="47"/>
      <c r="I309" s="43"/>
      <c r="J309" s="43"/>
      <c r="K309" s="43"/>
      <c r="L309" s="43"/>
      <c r="M309" s="43"/>
      <c r="N309" s="43"/>
      <c r="O309" s="43"/>
      <c r="P309" s="43"/>
      <c r="Q309" s="43"/>
      <c r="R309" s="43"/>
      <c r="S309" s="47"/>
      <c r="T309" s="43"/>
      <c r="U309" s="43"/>
      <c r="V309" s="43"/>
      <c r="W309" s="43"/>
      <c r="X309" s="52"/>
      <c r="Y309" s="53"/>
      <c r="Z309" s="47"/>
      <c r="AA309" s="43"/>
      <c r="AB309" s="33"/>
      <c r="AC309" s="47"/>
      <c r="AD309" s="43"/>
      <c r="AE309" s="47"/>
      <c r="AF309" s="47"/>
      <c r="AG309" s="47"/>
      <c r="AH309" s="47"/>
      <c r="AI309" s="43"/>
      <c r="AJ309" s="43"/>
      <c r="AK309" s="43"/>
      <c r="AL309" s="43"/>
      <c r="AM309" s="43"/>
      <c r="AN309" s="43"/>
    </row>
    <row r="310" spans="1:40">
      <c r="A310" s="44"/>
      <c r="B310" s="44"/>
      <c r="C310" s="44"/>
      <c r="D310" s="32"/>
      <c r="E310" s="44"/>
      <c r="F310" s="44"/>
      <c r="G310" s="44"/>
      <c r="H310" s="48"/>
      <c r="I310" s="44"/>
      <c r="J310" s="44"/>
      <c r="K310" s="44"/>
      <c r="L310" s="44"/>
      <c r="M310" s="44"/>
      <c r="N310" s="44"/>
      <c r="O310" s="44"/>
      <c r="P310" s="44"/>
      <c r="Q310" s="44"/>
      <c r="R310" s="44"/>
      <c r="S310" s="48"/>
      <c r="T310" s="44"/>
      <c r="U310" s="44"/>
      <c r="V310" s="44"/>
      <c r="W310" s="44"/>
      <c r="X310" s="54"/>
      <c r="Y310" s="55"/>
      <c r="Z310" s="48"/>
      <c r="AA310" s="44"/>
      <c r="AB310" s="32"/>
      <c r="AC310" s="48"/>
      <c r="AD310" s="44"/>
      <c r="AE310" s="48"/>
      <c r="AF310" s="48"/>
      <c r="AG310" s="48"/>
      <c r="AH310" s="48"/>
      <c r="AI310" s="44"/>
      <c r="AJ310" s="44"/>
      <c r="AK310" s="44"/>
      <c r="AL310" s="44"/>
      <c r="AM310" s="44"/>
      <c r="AN310" s="44"/>
    </row>
    <row r="311" spans="1:40">
      <c r="A311" s="42" t="s">
        <v>3157</v>
      </c>
      <c r="B311" s="42"/>
      <c r="C311" s="42"/>
      <c r="D311" s="34" t="s">
        <v>3156</v>
      </c>
      <c r="E311" s="42" t="s">
        <v>2474</v>
      </c>
      <c r="F311" s="42" t="s">
        <v>2967</v>
      </c>
      <c r="G311" s="42" t="s">
        <v>2474</v>
      </c>
      <c r="H311" s="46"/>
      <c r="I311" s="42" t="s">
        <v>2621</v>
      </c>
      <c r="J311" s="42" t="s">
        <v>3155</v>
      </c>
      <c r="K311" s="42" t="s">
        <v>2482</v>
      </c>
      <c r="L311" s="42" t="s">
        <v>2481</v>
      </c>
      <c r="M311" s="42" t="s">
        <v>3166</v>
      </c>
      <c r="N311" s="42" t="s">
        <v>3165</v>
      </c>
      <c r="O311" s="42" t="s">
        <v>3164</v>
      </c>
      <c r="P311" s="42" t="s">
        <v>3196</v>
      </c>
      <c r="Q311" s="42" t="s">
        <v>3195</v>
      </c>
      <c r="R311" s="42" t="s">
        <v>2960</v>
      </c>
      <c r="S311" s="46"/>
      <c r="T311" s="42" t="s">
        <v>2474</v>
      </c>
      <c r="U311" s="42" t="s">
        <v>2474</v>
      </c>
      <c r="V311" s="42" t="s">
        <v>2474</v>
      </c>
      <c r="W311" s="42" t="s">
        <v>94</v>
      </c>
      <c r="X311" s="50"/>
      <c r="Y311" s="51"/>
      <c r="Z311" s="46"/>
      <c r="AA311" s="42" t="s">
        <v>3194</v>
      </c>
      <c r="AB311" s="34" t="s">
        <v>2474</v>
      </c>
      <c r="AC311" s="46"/>
      <c r="AD311" s="42" t="s">
        <v>2473</v>
      </c>
      <c r="AE311" s="46"/>
      <c r="AF311" s="46"/>
      <c r="AG311" s="46"/>
      <c r="AH311" s="46"/>
      <c r="AI311" s="42" t="s">
        <v>2621</v>
      </c>
      <c r="AJ311" s="42" t="s">
        <v>3193</v>
      </c>
      <c r="AK311" s="42" t="s">
        <v>2619</v>
      </c>
      <c r="AL311" s="42" t="s">
        <v>3192</v>
      </c>
      <c r="AM311" s="42" t="s">
        <v>2617</v>
      </c>
      <c r="AN311" s="42" t="s">
        <v>3191</v>
      </c>
    </row>
    <row r="312" spans="1:40">
      <c r="A312" s="43"/>
      <c r="B312" s="43"/>
      <c r="C312" s="43"/>
      <c r="D312" s="33"/>
      <c r="E312" s="43"/>
      <c r="F312" s="43"/>
      <c r="G312" s="43"/>
      <c r="H312" s="47"/>
      <c r="I312" s="43"/>
      <c r="J312" s="43"/>
      <c r="K312" s="43"/>
      <c r="L312" s="43"/>
      <c r="M312" s="43"/>
      <c r="N312" s="43"/>
      <c r="O312" s="43"/>
      <c r="P312" s="43"/>
      <c r="Q312" s="43"/>
      <c r="R312" s="43"/>
      <c r="S312" s="47"/>
      <c r="T312" s="43"/>
      <c r="U312" s="43"/>
      <c r="V312" s="43"/>
      <c r="W312" s="43"/>
      <c r="X312" s="52"/>
      <c r="Y312" s="53"/>
      <c r="Z312" s="47"/>
      <c r="AA312" s="43"/>
      <c r="AB312" s="33"/>
      <c r="AC312" s="47"/>
      <c r="AD312" s="43"/>
      <c r="AE312" s="47"/>
      <c r="AF312" s="47"/>
      <c r="AG312" s="47"/>
      <c r="AH312" s="47"/>
      <c r="AI312" s="43"/>
      <c r="AJ312" s="43"/>
      <c r="AK312" s="43"/>
      <c r="AL312" s="43"/>
      <c r="AM312" s="43"/>
      <c r="AN312" s="43"/>
    </row>
    <row r="313" spans="1:40">
      <c r="A313" s="44"/>
      <c r="B313" s="44"/>
      <c r="C313" s="44"/>
      <c r="D313" s="32"/>
      <c r="E313" s="44"/>
      <c r="F313" s="44"/>
      <c r="G313" s="44"/>
      <c r="H313" s="48"/>
      <c r="I313" s="44"/>
      <c r="J313" s="44"/>
      <c r="K313" s="44"/>
      <c r="L313" s="44"/>
      <c r="M313" s="44"/>
      <c r="N313" s="44"/>
      <c r="O313" s="44"/>
      <c r="P313" s="44"/>
      <c r="Q313" s="44"/>
      <c r="R313" s="44"/>
      <c r="S313" s="48"/>
      <c r="T313" s="44"/>
      <c r="U313" s="44"/>
      <c r="V313" s="44"/>
      <c r="W313" s="44"/>
      <c r="X313" s="54"/>
      <c r="Y313" s="55"/>
      <c r="Z313" s="48"/>
      <c r="AA313" s="44"/>
      <c r="AB313" s="32"/>
      <c r="AC313" s="48"/>
      <c r="AD313" s="44"/>
      <c r="AE313" s="48"/>
      <c r="AF313" s="48"/>
      <c r="AG313" s="48"/>
      <c r="AH313" s="48"/>
      <c r="AI313" s="44"/>
      <c r="AJ313" s="44"/>
      <c r="AK313" s="44"/>
      <c r="AL313" s="44"/>
      <c r="AM313" s="44"/>
      <c r="AN313" s="44"/>
    </row>
    <row r="314" spans="1:40">
      <c r="A314" s="42" t="s">
        <v>3157</v>
      </c>
      <c r="B314" s="42"/>
      <c r="C314" s="42"/>
      <c r="D314" s="34" t="s">
        <v>3156</v>
      </c>
      <c r="E314" s="42" t="s">
        <v>2474</v>
      </c>
      <c r="F314" s="42" t="s">
        <v>2967</v>
      </c>
      <c r="G314" s="42" t="s">
        <v>2474</v>
      </c>
      <c r="H314" s="46"/>
      <c r="I314" s="42" t="s">
        <v>2621</v>
      </c>
      <c r="J314" s="42" t="s">
        <v>3155</v>
      </c>
      <c r="K314" s="42" t="s">
        <v>2482</v>
      </c>
      <c r="L314" s="42" t="s">
        <v>2481</v>
      </c>
      <c r="M314" s="42" t="s">
        <v>3166</v>
      </c>
      <c r="N314" s="42" t="s">
        <v>3165</v>
      </c>
      <c r="O314" s="42" t="s">
        <v>3164</v>
      </c>
      <c r="P314" s="42" t="s">
        <v>3190</v>
      </c>
      <c r="Q314" s="42" t="s">
        <v>3189</v>
      </c>
      <c r="R314" s="42" t="s">
        <v>2960</v>
      </c>
      <c r="S314" s="46"/>
      <c r="T314" s="42" t="s">
        <v>2474</v>
      </c>
      <c r="U314" s="42" t="s">
        <v>2474</v>
      </c>
      <c r="V314" s="42" t="s">
        <v>2474</v>
      </c>
      <c r="W314" s="42" t="s">
        <v>94</v>
      </c>
      <c r="X314" s="50"/>
      <c r="Y314" s="51"/>
      <c r="Z314" s="46"/>
      <c r="AA314" s="42" t="s">
        <v>3188</v>
      </c>
      <c r="AB314" s="34" t="s">
        <v>2474</v>
      </c>
      <c r="AC314" s="46"/>
      <c r="AD314" s="42" t="s">
        <v>2473</v>
      </c>
      <c r="AE314" s="46"/>
      <c r="AF314" s="46"/>
      <c r="AG314" s="46"/>
      <c r="AH314" s="46"/>
      <c r="AI314" s="42" t="s">
        <v>2621</v>
      </c>
      <c r="AJ314" s="42" t="s">
        <v>3187</v>
      </c>
      <c r="AK314" s="42" t="s">
        <v>2619</v>
      </c>
      <c r="AL314" s="42" t="s">
        <v>3186</v>
      </c>
      <c r="AM314" s="42" t="s">
        <v>2617</v>
      </c>
      <c r="AN314" s="42" t="s">
        <v>3185</v>
      </c>
    </row>
    <row r="315" spans="1:40">
      <c r="A315" s="43"/>
      <c r="B315" s="43"/>
      <c r="C315" s="43"/>
      <c r="D315" s="33"/>
      <c r="E315" s="43"/>
      <c r="F315" s="43"/>
      <c r="G315" s="43"/>
      <c r="H315" s="47"/>
      <c r="I315" s="43"/>
      <c r="J315" s="43"/>
      <c r="K315" s="43"/>
      <c r="L315" s="43"/>
      <c r="M315" s="43"/>
      <c r="N315" s="43"/>
      <c r="O315" s="43"/>
      <c r="P315" s="43"/>
      <c r="Q315" s="43"/>
      <c r="R315" s="43"/>
      <c r="S315" s="47"/>
      <c r="T315" s="43"/>
      <c r="U315" s="43"/>
      <c r="V315" s="43"/>
      <c r="W315" s="43"/>
      <c r="X315" s="52"/>
      <c r="Y315" s="53"/>
      <c r="Z315" s="47"/>
      <c r="AA315" s="43"/>
      <c r="AB315" s="33"/>
      <c r="AC315" s="47"/>
      <c r="AD315" s="43"/>
      <c r="AE315" s="47"/>
      <c r="AF315" s="47"/>
      <c r="AG315" s="47"/>
      <c r="AH315" s="47"/>
      <c r="AI315" s="43"/>
      <c r="AJ315" s="43"/>
      <c r="AK315" s="43"/>
      <c r="AL315" s="43"/>
      <c r="AM315" s="43"/>
      <c r="AN315" s="43"/>
    </row>
    <row r="316" spans="1:40">
      <c r="A316" s="44"/>
      <c r="B316" s="44"/>
      <c r="C316" s="44"/>
      <c r="D316" s="32"/>
      <c r="E316" s="44"/>
      <c r="F316" s="44"/>
      <c r="G316" s="44"/>
      <c r="H316" s="48"/>
      <c r="I316" s="44"/>
      <c r="J316" s="44"/>
      <c r="K316" s="44"/>
      <c r="L316" s="44"/>
      <c r="M316" s="44"/>
      <c r="N316" s="44"/>
      <c r="O316" s="44"/>
      <c r="P316" s="44"/>
      <c r="Q316" s="44"/>
      <c r="R316" s="44"/>
      <c r="S316" s="48"/>
      <c r="T316" s="44"/>
      <c r="U316" s="44"/>
      <c r="V316" s="44"/>
      <c r="W316" s="44"/>
      <c r="X316" s="54"/>
      <c r="Y316" s="55"/>
      <c r="Z316" s="48"/>
      <c r="AA316" s="44"/>
      <c r="AB316" s="32"/>
      <c r="AC316" s="48"/>
      <c r="AD316" s="44"/>
      <c r="AE316" s="48"/>
      <c r="AF316" s="48"/>
      <c r="AG316" s="48"/>
      <c r="AH316" s="48"/>
      <c r="AI316" s="44"/>
      <c r="AJ316" s="44"/>
      <c r="AK316" s="44"/>
      <c r="AL316" s="44"/>
      <c r="AM316" s="44"/>
      <c r="AN316" s="44"/>
    </row>
    <row r="317" spans="1:40">
      <c r="A317" s="42" t="s">
        <v>3157</v>
      </c>
      <c r="B317" s="42"/>
      <c r="C317" s="42"/>
      <c r="D317" s="34" t="s">
        <v>3156</v>
      </c>
      <c r="E317" s="42" t="s">
        <v>2474</v>
      </c>
      <c r="F317" s="42" t="s">
        <v>2967</v>
      </c>
      <c r="G317" s="42" t="s">
        <v>2474</v>
      </c>
      <c r="H317" s="46"/>
      <c r="I317" s="42" t="s">
        <v>2621</v>
      </c>
      <c r="J317" s="42" t="s">
        <v>3155</v>
      </c>
      <c r="K317" s="42" t="s">
        <v>2482</v>
      </c>
      <c r="L317" s="42" t="s">
        <v>2481</v>
      </c>
      <c r="M317" s="42" t="s">
        <v>3166</v>
      </c>
      <c r="N317" s="42" t="s">
        <v>3165</v>
      </c>
      <c r="O317" s="42" t="s">
        <v>3164</v>
      </c>
      <c r="P317" s="42" t="s">
        <v>3184</v>
      </c>
      <c r="Q317" s="42" t="s">
        <v>3183</v>
      </c>
      <c r="R317" s="42" t="s">
        <v>2960</v>
      </c>
      <c r="S317" s="46"/>
      <c r="T317" s="42" t="s">
        <v>2474</v>
      </c>
      <c r="U317" s="42" t="s">
        <v>2474</v>
      </c>
      <c r="V317" s="42" t="s">
        <v>2474</v>
      </c>
      <c r="W317" s="42" t="s">
        <v>94</v>
      </c>
      <c r="X317" s="50"/>
      <c r="Y317" s="51"/>
      <c r="Z317" s="46"/>
      <c r="AA317" s="42" t="s">
        <v>3182</v>
      </c>
      <c r="AB317" s="34" t="s">
        <v>2474</v>
      </c>
      <c r="AC317" s="46"/>
      <c r="AD317" s="42" t="s">
        <v>2473</v>
      </c>
      <c r="AE317" s="46"/>
      <c r="AF317" s="46"/>
      <c r="AG317" s="46"/>
      <c r="AH317" s="46"/>
      <c r="AI317" s="42" t="s">
        <v>2621</v>
      </c>
      <c r="AJ317" s="42" t="s">
        <v>3181</v>
      </c>
      <c r="AK317" s="42" t="s">
        <v>2712</v>
      </c>
      <c r="AL317" s="42" t="s">
        <v>3180</v>
      </c>
      <c r="AM317" s="42" t="s">
        <v>2617</v>
      </c>
      <c r="AN317" s="42" t="s">
        <v>3179</v>
      </c>
    </row>
    <row r="318" spans="1:40">
      <c r="A318" s="43"/>
      <c r="B318" s="43"/>
      <c r="C318" s="43"/>
      <c r="D318" s="33"/>
      <c r="E318" s="43"/>
      <c r="F318" s="43"/>
      <c r="G318" s="43"/>
      <c r="H318" s="47"/>
      <c r="I318" s="43"/>
      <c r="J318" s="43"/>
      <c r="K318" s="43"/>
      <c r="L318" s="43"/>
      <c r="M318" s="43"/>
      <c r="N318" s="43"/>
      <c r="O318" s="43"/>
      <c r="P318" s="43"/>
      <c r="Q318" s="43"/>
      <c r="R318" s="43"/>
      <c r="S318" s="47"/>
      <c r="T318" s="43"/>
      <c r="U318" s="43"/>
      <c r="V318" s="43"/>
      <c r="W318" s="43"/>
      <c r="X318" s="52"/>
      <c r="Y318" s="53"/>
      <c r="Z318" s="47"/>
      <c r="AA318" s="43"/>
      <c r="AB318" s="33"/>
      <c r="AC318" s="47"/>
      <c r="AD318" s="43"/>
      <c r="AE318" s="47"/>
      <c r="AF318" s="47"/>
      <c r="AG318" s="47"/>
      <c r="AH318" s="47"/>
      <c r="AI318" s="43"/>
      <c r="AJ318" s="43"/>
      <c r="AK318" s="43"/>
      <c r="AL318" s="43"/>
      <c r="AM318" s="43"/>
      <c r="AN318" s="43"/>
    </row>
    <row r="319" spans="1:40">
      <c r="A319" s="44"/>
      <c r="B319" s="44"/>
      <c r="C319" s="44"/>
      <c r="D319" s="32"/>
      <c r="E319" s="44"/>
      <c r="F319" s="44"/>
      <c r="G319" s="44"/>
      <c r="H319" s="48"/>
      <c r="I319" s="44"/>
      <c r="J319" s="44"/>
      <c r="K319" s="44"/>
      <c r="L319" s="44"/>
      <c r="M319" s="44"/>
      <c r="N319" s="44"/>
      <c r="O319" s="44"/>
      <c r="P319" s="44"/>
      <c r="Q319" s="44"/>
      <c r="R319" s="44"/>
      <c r="S319" s="48"/>
      <c r="T319" s="44"/>
      <c r="U319" s="44"/>
      <c r="V319" s="44"/>
      <c r="W319" s="44"/>
      <c r="X319" s="54"/>
      <c r="Y319" s="55"/>
      <c r="Z319" s="48"/>
      <c r="AA319" s="44"/>
      <c r="AB319" s="32"/>
      <c r="AC319" s="48"/>
      <c r="AD319" s="44"/>
      <c r="AE319" s="48"/>
      <c r="AF319" s="48"/>
      <c r="AG319" s="48"/>
      <c r="AH319" s="48"/>
      <c r="AI319" s="44"/>
      <c r="AJ319" s="44"/>
      <c r="AK319" s="44"/>
      <c r="AL319" s="44"/>
      <c r="AM319" s="44"/>
      <c r="AN319" s="44"/>
    </row>
    <row r="320" spans="1:40">
      <c r="A320" s="42" t="s">
        <v>3157</v>
      </c>
      <c r="B320" s="42"/>
      <c r="C320" s="42"/>
      <c r="D320" s="34" t="s">
        <v>3156</v>
      </c>
      <c r="E320" s="42" t="s">
        <v>2474</v>
      </c>
      <c r="F320" s="42" t="s">
        <v>2967</v>
      </c>
      <c r="G320" s="42" t="s">
        <v>2474</v>
      </c>
      <c r="H320" s="46"/>
      <c r="I320" s="42" t="s">
        <v>2621</v>
      </c>
      <c r="J320" s="42" t="s">
        <v>3155</v>
      </c>
      <c r="K320" s="42" t="s">
        <v>2482</v>
      </c>
      <c r="L320" s="42" t="s">
        <v>2481</v>
      </c>
      <c r="M320" s="42" t="s">
        <v>3166</v>
      </c>
      <c r="N320" s="42" t="s">
        <v>3165</v>
      </c>
      <c r="O320" s="42" t="s">
        <v>3164</v>
      </c>
      <c r="P320" s="42" t="s">
        <v>3178</v>
      </c>
      <c r="Q320" s="42" t="s">
        <v>3177</v>
      </c>
      <c r="R320" s="42" t="s">
        <v>2960</v>
      </c>
      <c r="S320" s="46"/>
      <c r="T320" s="42" t="s">
        <v>2474</v>
      </c>
      <c r="U320" s="42" t="s">
        <v>2474</v>
      </c>
      <c r="V320" s="42" t="s">
        <v>2474</v>
      </c>
      <c r="W320" s="42" t="s">
        <v>94</v>
      </c>
      <c r="X320" s="50"/>
      <c r="Y320" s="51"/>
      <c r="Z320" s="46"/>
      <c r="AA320" s="42" t="s">
        <v>3176</v>
      </c>
      <c r="AB320" s="34" t="s">
        <v>2474</v>
      </c>
      <c r="AC320" s="46"/>
      <c r="AD320" s="42" t="s">
        <v>2473</v>
      </c>
      <c r="AE320" s="46"/>
      <c r="AF320" s="46"/>
      <c r="AG320" s="46"/>
      <c r="AH320" s="46"/>
      <c r="AI320" s="42" t="s">
        <v>2621</v>
      </c>
      <c r="AJ320" s="42" t="s">
        <v>3175</v>
      </c>
      <c r="AK320" s="42" t="s">
        <v>2712</v>
      </c>
      <c r="AL320" s="42" t="s">
        <v>3174</v>
      </c>
      <c r="AM320" s="42" t="s">
        <v>2617</v>
      </c>
      <c r="AN320" s="42" t="s">
        <v>3173</v>
      </c>
    </row>
    <row r="321" spans="1:40">
      <c r="A321" s="43"/>
      <c r="B321" s="43"/>
      <c r="C321" s="43"/>
      <c r="D321" s="33"/>
      <c r="E321" s="43"/>
      <c r="F321" s="43"/>
      <c r="G321" s="43"/>
      <c r="H321" s="47"/>
      <c r="I321" s="43"/>
      <c r="J321" s="43"/>
      <c r="K321" s="43"/>
      <c r="L321" s="43"/>
      <c r="M321" s="43"/>
      <c r="N321" s="43"/>
      <c r="O321" s="43"/>
      <c r="P321" s="43"/>
      <c r="Q321" s="43"/>
      <c r="R321" s="43"/>
      <c r="S321" s="47"/>
      <c r="T321" s="43"/>
      <c r="U321" s="43"/>
      <c r="V321" s="43"/>
      <c r="W321" s="43"/>
      <c r="X321" s="52"/>
      <c r="Y321" s="53"/>
      <c r="Z321" s="47"/>
      <c r="AA321" s="43"/>
      <c r="AB321" s="33"/>
      <c r="AC321" s="47"/>
      <c r="AD321" s="43"/>
      <c r="AE321" s="47"/>
      <c r="AF321" s="47"/>
      <c r="AG321" s="47"/>
      <c r="AH321" s="47"/>
      <c r="AI321" s="43"/>
      <c r="AJ321" s="43"/>
      <c r="AK321" s="43"/>
      <c r="AL321" s="43"/>
      <c r="AM321" s="43"/>
      <c r="AN321" s="43"/>
    </row>
    <row r="322" spans="1:40">
      <c r="A322" s="44"/>
      <c r="B322" s="44"/>
      <c r="C322" s="44"/>
      <c r="D322" s="32"/>
      <c r="E322" s="44"/>
      <c r="F322" s="44"/>
      <c r="G322" s="44"/>
      <c r="H322" s="48"/>
      <c r="I322" s="44"/>
      <c r="J322" s="44"/>
      <c r="K322" s="44"/>
      <c r="L322" s="44"/>
      <c r="M322" s="44"/>
      <c r="N322" s="44"/>
      <c r="O322" s="44"/>
      <c r="P322" s="44"/>
      <c r="Q322" s="44"/>
      <c r="R322" s="44"/>
      <c r="S322" s="48"/>
      <c r="T322" s="44"/>
      <c r="U322" s="44"/>
      <c r="V322" s="44"/>
      <c r="W322" s="44"/>
      <c r="X322" s="54"/>
      <c r="Y322" s="55"/>
      <c r="Z322" s="48"/>
      <c r="AA322" s="44"/>
      <c r="AB322" s="32"/>
      <c r="AC322" s="48"/>
      <c r="AD322" s="44"/>
      <c r="AE322" s="48"/>
      <c r="AF322" s="48"/>
      <c r="AG322" s="48"/>
      <c r="AH322" s="48"/>
      <c r="AI322" s="44"/>
      <c r="AJ322" s="44"/>
      <c r="AK322" s="44"/>
      <c r="AL322" s="44"/>
      <c r="AM322" s="44"/>
      <c r="AN322" s="44"/>
    </row>
    <row r="323" spans="1:40">
      <c r="A323" s="42" t="s">
        <v>3157</v>
      </c>
      <c r="B323" s="42"/>
      <c r="C323" s="42"/>
      <c r="D323" s="34" t="s">
        <v>3156</v>
      </c>
      <c r="E323" s="42" t="s">
        <v>2474</v>
      </c>
      <c r="F323" s="42" t="s">
        <v>2967</v>
      </c>
      <c r="G323" s="42" t="s">
        <v>2474</v>
      </c>
      <c r="H323" s="46"/>
      <c r="I323" s="42" t="s">
        <v>2621</v>
      </c>
      <c r="J323" s="42" t="s">
        <v>3155</v>
      </c>
      <c r="K323" s="42" t="s">
        <v>2482</v>
      </c>
      <c r="L323" s="42" t="s">
        <v>2481</v>
      </c>
      <c r="M323" s="42" t="s">
        <v>3166</v>
      </c>
      <c r="N323" s="42" t="s">
        <v>3165</v>
      </c>
      <c r="O323" s="42" t="s">
        <v>3164</v>
      </c>
      <c r="P323" s="42" t="s">
        <v>3172</v>
      </c>
      <c r="Q323" s="42" t="s">
        <v>3171</v>
      </c>
      <c r="R323" s="42" t="s">
        <v>2960</v>
      </c>
      <c r="S323" s="46"/>
      <c r="T323" s="42" t="s">
        <v>2474</v>
      </c>
      <c r="U323" s="42" t="s">
        <v>2474</v>
      </c>
      <c r="V323" s="42" t="s">
        <v>2474</v>
      </c>
      <c r="W323" s="42" t="s">
        <v>94</v>
      </c>
      <c r="X323" s="50"/>
      <c r="Y323" s="51"/>
      <c r="Z323" s="46"/>
      <c r="AA323" s="42" t="s">
        <v>3170</v>
      </c>
      <c r="AB323" s="34" t="s">
        <v>2474</v>
      </c>
      <c r="AC323" s="46"/>
      <c r="AD323" s="42" t="s">
        <v>2473</v>
      </c>
      <c r="AE323" s="46"/>
      <c r="AF323" s="46"/>
      <c r="AG323" s="46"/>
      <c r="AH323" s="46"/>
      <c r="AI323" s="42" t="s">
        <v>2621</v>
      </c>
      <c r="AJ323" s="42" t="s">
        <v>3169</v>
      </c>
      <c r="AK323" s="42" t="s">
        <v>2619</v>
      </c>
      <c r="AL323" s="42" t="s">
        <v>3168</v>
      </c>
      <c r="AM323" s="42" t="s">
        <v>2617</v>
      </c>
      <c r="AN323" s="42" t="s">
        <v>3167</v>
      </c>
    </row>
    <row r="324" spans="1:40">
      <c r="A324" s="43"/>
      <c r="B324" s="43"/>
      <c r="C324" s="43"/>
      <c r="D324" s="33"/>
      <c r="E324" s="43"/>
      <c r="F324" s="43"/>
      <c r="G324" s="43"/>
      <c r="H324" s="47"/>
      <c r="I324" s="43"/>
      <c r="J324" s="43"/>
      <c r="K324" s="43"/>
      <c r="L324" s="43"/>
      <c r="M324" s="43"/>
      <c r="N324" s="43"/>
      <c r="O324" s="43"/>
      <c r="P324" s="43"/>
      <c r="Q324" s="43"/>
      <c r="R324" s="43"/>
      <c r="S324" s="47"/>
      <c r="T324" s="43"/>
      <c r="U324" s="43"/>
      <c r="V324" s="43"/>
      <c r="W324" s="43"/>
      <c r="X324" s="52"/>
      <c r="Y324" s="53"/>
      <c r="Z324" s="47"/>
      <c r="AA324" s="43"/>
      <c r="AB324" s="33"/>
      <c r="AC324" s="47"/>
      <c r="AD324" s="43"/>
      <c r="AE324" s="47"/>
      <c r="AF324" s="47"/>
      <c r="AG324" s="47"/>
      <c r="AH324" s="47"/>
      <c r="AI324" s="43"/>
      <c r="AJ324" s="43"/>
      <c r="AK324" s="43"/>
      <c r="AL324" s="43"/>
      <c r="AM324" s="43"/>
      <c r="AN324" s="43"/>
    </row>
    <row r="325" spans="1:40">
      <c r="A325" s="44"/>
      <c r="B325" s="44"/>
      <c r="C325" s="44"/>
      <c r="D325" s="32"/>
      <c r="E325" s="44"/>
      <c r="F325" s="44"/>
      <c r="G325" s="44"/>
      <c r="H325" s="48"/>
      <c r="I325" s="44"/>
      <c r="J325" s="44"/>
      <c r="K325" s="44"/>
      <c r="L325" s="44"/>
      <c r="M325" s="44"/>
      <c r="N325" s="44"/>
      <c r="O325" s="44"/>
      <c r="P325" s="44"/>
      <c r="Q325" s="44"/>
      <c r="R325" s="44"/>
      <c r="S325" s="48"/>
      <c r="T325" s="44"/>
      <c r="U325" s="44"/>
      <c r="V325" s="44"/>
      <c r="W325" s="44"/>
      <c r="X325" s="54"/>
      <c r="Y325" s="55"/>
      <c r="Z325" s="48"/>
      <c r="AA325" s="44"/>
      <c r="AB325" s="32"/>
      <c r="AC325" s="48"/>
      <c r="AD325" s="44"/>
      <c r="AE325" s="48"/>
      <c r="AF325" s="48"/>
      <c r="AG325" s="48"/>
      <c r="AH325" s="48"/>
      <c r="AI325" s="44"/>
      <c r="AJ325" s="44"/>
      <c r="AK325" s="44"/>
      <c r="AL325" s="44"/>
      <c r="AM325" s="44"/>
      <c r="AN325" s="44"/>
    </row>
    <row r="326" spans="1:40">
      <c r="A326" s="42" t="s">
        <v>3157</v>
      </c>
      <c r="B326" s="42"/>
      <c r="C326" s="42"/>
      <c r="D326" s="34" t="s">
        <v>3156</v>
      </c>
      <c r="E326" s="42" t="s">
        <v>2474</v>
      </c>
      <c r="F326" s="42" t="s">
        <v>2967</v>
      </c>
      <c r="G326" s="42" t="s">
        <v>2474</v>
      </c>
      <c r="H326" s="46"/>
      <c r="I326" s="42" t="s">
        <v>2621</v>
      </c>
      <c r="J326" s="42" t="s">
        <v>3155</v>
      </c>
      <c r="K326" s="42" t="s">
        <v>2482</v>
      </c>
      <c r="L326" s="42" t="s">
        <v>2481</v>
      </c>
      <c r="M326" s="42" t="s">
        <v>3166</v>
      </c>
      <c r="N326" s="42" t="s">
        <v>3165</v>
      </c>
      <c r="O326" s="42" t="s">
        <v>3164</v>
      </c>
      <c r="P326" s="42" t="s">
        <v>3163</v>
      </c>
      <c r="Q326" s="42" t="s">
        <v>3162</v>
      </c>
      <c r="R326" s="42" t="s">
        <v>2960</v>
      </c>
      <c r="S326" s="46"/>
      <c r="T326" s="42" t="s">
        <v>2474</v>
      </c>
      <c r="U326" s="42" t="s">
        <v>2474</v>
      </c>
      <c r="V326" s="42" t="s">
        <v>2474</v>
      </c>
      <c r="W326" s="42" t="s">
        <v>94</v>
      </c>
      <c r="X326" s="50"/>
      <c r="Y326" s="51"/>
      <c r="Z326" s="46"/>
      <c r="AA326" s="42" t="s">
        <v>3161</v>
      </c>
      <c r="AB326" s="34" t="s">
        <v>2474</v>
      </c>
      <c r="AC326" s="46"/>
      <c r="AD326" s="42" t="s">
        <v>2473</v>
      </c>
      <c r="AE326" s="46"/>
      <c r="AF326" s="46"/>
      <c r="AG326" s="46"/>
      <c r="AH326" s="46"/>
      <c r="AI326" s="42" t="s">
        <v>2621</v>
      </c>
      <c r="AJ326" s="42" t="s">
        <v>3160</v>
      </c>
      <c r="AK326" s="42" t="s">
        <v>2619</v>
      </c>
      <c r="AL326" s="42" t="s">
        <v>3159</v>
      </c>
      <c r="AM326" s="42" t="s">
        <v>2617</v>
      </c>
      <c r="AN326" s="42" t="s">
        <v>3158</v>
      </c>
    </row>
    <row r="327" spans="1:40">
      <c r="A327" s="43"/>
      <c r="B327" s="43"/>
      <c r="C327" s="43"/>
      <c r="D327" s="33"/>
      <c r="E327" s="43"/>
      <c r="F327" s="43"/>
      <c r="G327" s="43"/>
      <c r="H327" s="47"/>
      <c r="I327" s="43"/>
      <c r="J327" s="43"/>
      <c r="K327" s="43"/>
      <c r="L327" s="43"/>
      <c r="M327" s="43"/>
      <c r="N327" s="43"/>
      <c r="O327" s="43"/>
      <c r="P327" s="43"/>
      <c r="Q327" s="43"/>
      <c r="R327" s="43"/>
      <c r="S327" s="47"/>
      <c r="T327" s="43"/>
      <c r="U327" s="43"/>
      <c r="V327" s="43"/>
      <c r="W327" s="43"/>
      <c r="X327" s="52"/>
      <c r="Y327" s="53"/>
      <c r="Z327" s="47"/>
      <c r="AA327" s="43"/>
      <c r="AB327" s="33"/>
      <c r="AC327" s="47"/>
      <c r="AD327" s="43"/>
      <c r="AE327" s="47"/>
      <c r="AF327" s="47"/>
      <c r="AG327" s="47"/>
      <c r="AH327" s="47"/>
      <c r="AI327" s="43"/>
      <c r="AJ327" s="43"/>
      <c r="AK327" s="43"/>
      <c r="AL327" s="43"/>
      <c r="AM327" s="43"/>
      <c r="AN327" s="43"/>
    </row>
    <row r="328" spans="1:40">
      <c r="A328" s="44"/>
      <c r="B328" s="44"/>
      <c r="C328" s="44"/>
      <c r="D328" s="32"/>
      <c r="E328" s="44"/>
      <c r="F328" s="44"/>
      <c r="G328" s="44"/>
      <c r="H328" s="48"/>
      <c r="I328" s="44"/>
      <c r="J328" s="44"/>
      <c r="K328" s="44"/>
      <c r="L328" s="44"/>
      <c r="M328" s="44"/>
      <c r="N328" s="44"/>
      <c r="O328" s="44"/>
      <c r="P328" s="44"/>
      <c r="Q328" s="44"/>
      <c r="R328" s="44"/>
      <c r="S328" s="48"/>
      <c r="T328" s="44"/>
      <c r="U328" s="44"/>
      <c r="V328" s="44"/>
      <c r="W328" s="44"/>
      <c r="X328" s="54"/>
      <c r="Y328" s="55"/>
      <c r="Z328" s="48"/>
      <c r="AA328" s="44"/>
      <c r="AB328" s="32"/>
      <c r="AC328" s="48"/>
      <c r="AD328" s="44"/>
      <c r="AE328" s="48"/>
      <c r="AF328" s="48"/>
      <c r="AG328" s="48"/>
      <c r="AH328" s="48"/>
      <c r="AI328" s="44"/>
      <c r="AJ328" s="44"/>
      <c r="AK328" s="44"/>
      <c r="AL328" s="44"/>
      <c r="AM328" s="44"/>
      <c r="AN328" s="44"/>
    </row>
    <row r="329" spans="1:40">
      <c r="A329" s="42" t="s">
        <v>3157</v>
      </c>
      <c r="B329" s="42"/>
      <c r="C329" s="42"/>
      <c r="D329" s="34" t="s">
        <v>3156</v>
      </c>
      <c r="E329" s="42" t="s">
        <v>2474</v>
      </c>
      <c r="F329" s="42" t="s">
        <v>2967</v>
      </c>
      <c r="G329" s="42" t="s">
        <v>2474</v>
      </c>
      <c r="H329" s="46"/>
      <c r="I329" s="42" t="s">
        <v>2621</v>
      </c>
      <c r="J329" s="42" t="s">
        <v>3155</v>
      </c>
      <c r="K329" s="42" t="s">
        <v>2474</v>
      </c>
      <c r="L329" s="42" t="s">
        <v>2474</v>
      </c>
      <c r="M329" s="42" t="s">
        <v>2474</v>
      </c>
      <c r="N329" s="42" t="s">
        <v>2474</v>
      </c>
      <c r="O329" s="42" t="s">
        <v>2474</v>
      </c>
      <c r="P329" s="42" t="s">
        <v>3154</v>
      </c>
      <c r="Q329" s="42" t="s">
        <v>2490</v>
      </c>
      <c r="R329" s="42" t="s">
        <v>2960</v>
      </c>
      <c r="S329" s="46"/>
      <c r="T329" s="42" t="s">
        <v>2474</v>
      </c>
      <c r="U329" s="42" t="s">
        <v>2474</v>
      </c>
      <c r="V329" s="42" t="s">
        <v>2474</v>
      </c>
      <c r="W329" s="42" t="s">
        <v>94</v>
      </c>
      <c r="X329" s="50"/>
      <c r="Y329" s="51"/>
      <c r="Z329" s="46"/>
      <c r="AA329" s="42" t="s">
        <v>3153</v>
      </c>
      <c r="AB329" s="34" t="s">
        <v>2474</v>
      </c>
      <c r="AC329" s="46"/>
      <c r="AD329" s="42" t="s">
        <v>2473</v>
      </c>
      <c r="AE329" s="46"/>
      <c r="AF329" s="46"/>
      <c r="AG329" s="46"/>
      <c r="AH329" s="46"/>
      <c r="AI329" s="42" t="s">
        <v>2621</v>
      </c>
      <c r="AJ329" s="42" t="s">
        <v>3152</v>
      </c>
      <c r="AK329" s="42" t="s">
        <v>2619</v>
      </c>
      <c r="AL329" s="42" t="s">
        <v>3151</v>
      </c>
      <c r="AM329" s="42" t="s">
        <v>2617</v>
      </c>
      <c r="AN329" s="42" t="s">
        <v>3150</v>
      </c>
    </row>
    <row r="330" spans="1:40">
      <c r="A330" s="43"/>
      <c r="B330" s="43"/>
      <c r="C330" s="43"/>
      <c r="D330" s="33"/>
      <c r="E330" s="43"/>
      <c r="F330" s="43"/>
      <c r="G330" s="43"/>
      <c r="H330" s="47"/>
      <c r="I330" s="43"/>
      <c r="J330" s="43"/>
      <c r="K330" s="43"/>
      <c r="L330" s="43"/>
      <c r="M330" s="43"/>
      <c r="N330" s="43"/>
      <c r="O330" s="43"/>
      <c r="P330" s="43"/>
      <c r="Q330" s="43"/>
      <c r="R330" s="43"/>
      <c r="S330" s="47"/>
      <c r="T330" s="43"/>
      <c r="U330" s="43"/>
      <c r="V330" s="43"/>
      <c r="W330" s="43"/>
      <c r="X330" s="52"/>
      <c r="Y330" s="53"/>
      <c r="Z330" s="47"/>
      <c r="AA330" s="43"/>
      <c r="AB330" s="33"/>
      <c r="AC330" s="47"/>
      <c r="AD330" s="43"/>
      <c r="AE330" s="47"/>
      <c r="AF330" s="47"/>
      <c r="AG330" s="47"/>
      <c r="AH330" s="47"/>
      <c r="AI330" s="43"/>
      <c r="AJ330" s="43"/>
      <c r="AK330" s="43"/>
      <c r="AL330" s="43"/>
      <c r="AM330" s="43"/>
      <c r="AN330" s="43"/>
    </row>
    <row r="331" spans="1:40">
      <c r="A331" s="44"/>
      <c r="B331" s="44"/>
      <c r="C331" s="44"/>
      <c r="D331" s="32"/>
      <c r="E331" s="44"/>
      <c r="F331" s="44"/>
      <c r="G331" s="44"/>
      <c r="H331" s="48"/>
      <c r="I331" s="44"/>
      <c r="J331" s="44"/>
      <c r="K331" s="44"/>
      <c r="L331" s="44"/>
      <c r="M331" s="44"/>
      <c r="N331" s="44"/>
      <c r="O331" s="44"/>
      <c r="P331" s="44"/>
      <c r="Q331" s="44"/>
      <c r="R331" s="44"/>
      <c r="S331" s="48"/>
      <c r="T331" s="44"/>
      <c r="U331" s="44"/>
      <c r="V331" s="44"/>
      <c r="W331" s="44"/>
      <c r="X331" s="54"/>
      <c r="Y331" s="55"/>
      <c r="Z331" s="48"/>
      <c r="AA331" s="44"/>
      <c r="AB331" s="32"/>
      <c r="AC331" s="48"/>
      <c r="AD331" s="44"/>
      <c r="AE331" s="48"/>
      <c r="AF331" s="48"/>
      <c r="AG331" s="48"/>
      <c r="AH331" s="48"/>
      <c r="AI331" s="44"/>
      <c r="AJ331" s="44"/>
      <c r="AK331" s="44"/>
      <c r="AL331" s="44"/>
      <c r="AM331" s="44"/>
      <c r="AN331" s="44"/>
    </row>
    <row r="332" spans="1:40">
      <c r="A332" s="42" t="s">
        <v>3140</v>
      </c>
      <c r="B332" s="42"/>
      <c r="C332" s="42"/>
      <c r="D332" s="34" t="s">
        <v>3139</v>
      </c>
      <c r="E332" s="42" t="s">
        <v>2474</v>
      </c>
      <c r="F332" s="42" t="s">
        <v>3138</v>
      </c>
      <c r="G332" s="42" t="s">
        <v>2474</v>
      </c>
      <c r="H332" s="46"/>
      <c r="I332" s="42" t="s">
        <v>2621</v>
      </c>
      <c r="J332" s="42" t="s">
        <v>3137</v>
      </c>
      <c r="K332" s="42" t="s">
        <v>3136</v>
      </c>
      <c r="L332" s="42" t="s">
        <v>2481</v>
      </c>
      <c r="M332" s="42" t="s">
        <v>2480</v>
      </c>
      <c r="N332" s="42" t="s">
        <v>3135</v>
      </c>
      <c r="O332" s="42" t="s">
        <v>3134</v>
      </c>
      <c r="P332" s="42" t="s">
        <v>3149</v>
      </c>
      <c r="Q332" s="42" t="s">
        <v>2476</v>
      </c>
      <c r="R332" s="42" t="s">
        <v>2505</v>
      </c>
      <c r="S332" s="46"/>
      <c r="T332" s="42" t="s">
        <v>2474</v>
      </c>
      <c r="U332" s="42" t="s">
        <v>2474</v>
      </c>
      <c r="V332" s="42" t="s">
        <v>2474</v>
      </c>
      <c r="W332" s="42" t="s">
        <v>94</v>
      </c>
      <c r="X332" s="56" t="s">
        <v>2504</v>
      </c>
      <c r="Y332" s="57"/>
      <c r="Z332" s="42" t="s">
        <v>3148</v>
      </c>
      <c r="AA332" s="42" t="s">
        <v>3147</v>
      </c>
      <c r="AB332" s="34" t="s">
        <v>2474</v>
      </c>
      <c r="AC332" s="46"/>
      <c r="AD332" s="42" t="s">
        <v>2473</v>
      </c>
      <c r="AE332" s="42" t="s">
        <v>144</v>
      </c>
      <c r="AF332" s="46"/>
      <c r="AG332" s="46"/>
      <c r="AH332" s="46"/>
      <c r="AI332" s="42" t="s">
        <v>2621</v>
      </c>
      <c r="AJ332" s="42" t="s">
        <v>3142</v>
      </c>
      <c r="AK332" s="42" t="s">
        <v>2619</v>
      </c>
      <c r="AL332" s="42" t="s">
        <v>3011</v>
      </c>
      <c r="AM332" s="42" t="s">
        <v>2617</v>
      </c>
      <c r="AN332" s="42" t="s">
        <v>3146</v>
      </c>
    </row>
    <row r="333" spans="1:40">
      <c r="A333" s="43"/>
      <c r="B333" s="43"/>
      <c r="C333" s="43"/>
      <c r="D333" s="33"/>
      <c r="E333" s="43"/>
      <c r="F333" s="43"/>
      <c r="G333" s="43"/>
      <c r="H333" s="47"/>
      <c r="I333" s="43"/>
      <c r="J333" s="43"/>
      <c r="K333" s="43"/>
      <c r="L333" s="43"/>
      <c r="M333" s="43"/>
      <c r="N333" s="43"/>
      <c r="O333" s="43"/>
      <c r="P333" s="43"/>
      <c r="Q333" s="43"/>
      <c r="R333" s="43"/>
      <c r="S333" s="47"/>
      <c r="T333" s="43"/>
      <c r="U333" s="43"/>
      <c r="V333" s="43"/>
      <c r="W333" s="43"/>
      <c r="X333" s="58"/>
      <c r="Y333" s="59"/>
      <c r="Z333" s="43"/>
      <c r="AA333" s="43"/>
      <c r="AB333" s="33"/>
      <c r="AC333" s="47"/>
      <c r="AD333" s="43"/>
      <c r="AE333" s="43"/>
      <c r="AF333" s="47"/>
      <c r="AG333" s="47"/>
      <c r="AH333" s="47"/>
      <c r="AI333" s="43"/>
      <c r="AJ333" s="43"/>
      <c r="AK333" s="43"/>
      <c r="AL333" s="43"/>
      <c r="AM333" s="43"/>
      <c r="AN333" s="43"/>
    </row>
    <row r="334" spans="1:40">
      <c r="A334" s="44"/>
      <c r="B334" s="44"/>
      <c r="C334" s="44"/>
      <c r="D334" s="32"/>
      <c r="E334" s="44"/>
      <c r="F334" s="44"/>
      <c r="G334" s="44"/>
      <c r="H334" s="48"/>
      <c r="I334" s="44"/>
      <c r="J334" s="44"/>
      <c r="K334" s="44"/>
      <c r="L334" s="44"/>
      <c r="M334" s="44"/>
      <c r="N334" s="44"/>
      <c r="O334" s="44"/>
      <c r="P334" s="44"/>
      <c r="Q334" s="44"/>
      <c r="R334" s="44"/>
      <c r="S334" s="48"/>
      <c r="T334" s="44"/>
      <c r="U334" s="44"/>
      <c r="V334" s="44"/>
      <c r="W334" s="44"/>
      <c r="X334" s="60"/>
      <c r="Y334" s="61"/>
      <c r="Z334" s="44"/>
      <c r="AA334" s="44"/>
      <c r="AB334" s="32"/>
      <c r="AC334" s="48"/>
      <c r="AD334" s="44"/>
      <c r="AE334" s="44"/>
      <c r="AF334" s="48"/>
      <c r="AG334" s="48"/>
      <c r="AH334" s="48"/>
      <c r="AI334" s="44"/>
      <c r="AJ334" s="44"/>
      <c r="AK334" s="44"/>
      <c r="AL334" s="44"/>
      <c r="AM334" s="44"/>
      <c r="AN334" s="44"/>
    </row>
    <row r="335" spans="1:40">
      <c r="A335" s="42" t="s">
        <v>3140</v>
      </c>
      <c r="B335" s="42"/>
      <c r="C335" s="42"/>
      <c r="D335" s="34" t="s">
        <v>3139</v>
      </c>
      <c r="E335" s="42" t="s">
        <v>2474</v>
      </c>
      <c r="F335" s="42" t="s">
        <v>3138</v>
      </c>
      <c r="G335" s="42" t="s">
        <v>2474</v>
      </c>
      <c r="H335" s="46"/>
      <c r="I335" s="42" t="s">
        <v>2621</v>
      </c>
      <c r="J335" s="42" t="s">
        <v>3137</v>
      </c>
      <c r="K335" s="42" t="s">
        <v>3136</v>
      </c>
      <c r="L335" s="42" t="s">
        <v>2481</v>
      </c>
      <c r="M335" s="42" t="s">
        <v>2480</v>
      </c>
      <c r="N335" s="42" t="s">
        <v>3135</v>
      </c>
      <c r="O335" s="42" t="s">
        <v>3134</v>
      </c>
      <c r="P335" s="42" t="s">
        <v>3145</v>
      </c>
      <c r="Q335" s="42" t="s">
        <v>2490</v>
      </c>
      <c r="R335" s="42" t="s">
        <v>2505</v>
      </c>
      <c r="S335" s="46"/>
      <c r="T335" s="42" t="s">
        <v>2474</v>
      </c>
      <c r="U335" s="42" t="s">
        <v>2474</v>
      </c>
      <c r="V335" s="42" t="s">
        <v>2474</v>
      </c>
      <c r="W335" s="42" t="s">
        <v>94</v>
      </c>
      <c r="X335" s="56" t="s">
        <v>2504</v>
      </c>
      <c r="Y335" s="57"/>
      <c r="Z335" s="42" t="s">
        <v>3144</v>
      </c>
      <c r="AA335" s="42" t="s">
        <v>3143</v>
      </c>
      <c r="AB335" s="34" t="s">
        <v>2474</v>
      </c>
      <c r="AC335" s="46"/>
      <c r="AD335" s="42" t="s">
        <v>2473</v>
      </c>
      <c r="AE335" s="42" t="s">
        <v>144</v>
      </c>
      <c r="AF335" s="46"/>
      <c r="AG335" s="46"/>
      <c r="AH335" s="46"/>
      <c r="AI335" s="42" t="s">
        <v>2621</v>
      </c>
      <c r="AJ335" s="42" t="s">
        <v>3142</v>
      </c>
      <c r="AK335" s="42" t="s">
        <v>2619</v>
      </c>
      <c r="AL335" s="42" t="s">
        <v>2985</v>
      </c>
      <c r="AM335" s="42" t="s">
        <v>2617</v>
      </c>
      <c r="AN335" s="42" t="s">
        <v>3141</v>
      </c>
    </row>
    <row r="336" spans="1:40">
      <c r="A336" s="43"/>
      <c r="B336" s="43"/>
      <c r="C336" s="43"/>
      <c r="D336" s="33"/>
      <c r="E336" s="43"/>
      <c r="F336" s="43"/>
      <c r="G336" s="43"/>
      <c r="H336" s="47"/>
      <c r="I336" s="43"/>
      <c r="J336" s="43"/>
      <c r="K336" s="43"/>
      <c r="L336" s="43"/>
      <c r="M336" s="43"/>
      <c r="N336" s="43"/>
      <c r="O336" s="43"/>
      <c r="P336" s="43"/>
      <c r="Q336" s="43"/>
      <c r="R336" s="43"/>
      <c r="S336" s="47"/>
      <c r="T336" s="43"/>
      <c r="U336" s="43"/>
      <c r="V336" s="43"/>
      <c r="W336" s="43"/>
      <c r="X336" s="58"/>
      <c r="Y336" s="59"/>
      <c r="Z336" s="43"/>
      <c r="AA336" s="43"/>
      <c r="AB336" s="33"/>
      <c r="AC336" s="47"/>
      <c r="AD336" s="43"/>
      <c r="AE336" s="43"/>
      <c r="AF336" s="47"/>
      <c r="AG336" s="47"/>
      <c r="AH336" s="47"/>
      <c r="AI336" s="43"/>
      <c r="AJ336" s="43"/>
      <c r="AK336" s="43"/>
      <c r="AL336" s="43"/>
      <c r="AM336" s="43"/>
      <c r="AN336" s="43"/>
    </row>
    <row r="337" spans="1:40">
      <c r="A337" s="44"/>
      <c r="B337" s="44"/>
      <c r="C337" s="44"/>
      <c r="D337" s="32"/>
      <c r="E337" s="44"/>
      <c r="F337" s="44"/>
      <c r="G337" s="44"/>
      <c r="H337" s="48"/>
      <c r="I337" s="44"/>
      <c r="J337" s="44"/>
      <c r="K337" s="44"/>
      <c r="L337" s="44"/>
      <c r="M337" s="44"/>
      <c r="N337" s="44"/>
      <c r="O337" s="44"/>
      <c r="P337" s="44"/>
      <c r="Q337" s="44"/>
      <c r="R337" s="44"/>
      <c r="S337" s="48"/>
      <c r="T337" s="44"/>
      <c r="U337" s="44"/>
      <c r="V337" s="44"/>
      <c r="W337" s="44"/>
      <c r="X337" s="60"/>
      <c r="Y337" s="61"/>
      <c r="Z337" s="44"/>
      <c r="AA337" s="44"/>
      <c r="AB337" s="32"/>
      <c r="AC337" s="48"/>
      <c r="AD337" s="44"/>
      <c r="AE337" s="44"/>
      <c r="AF337" s="48"/>
      <c r="AG337" s="48"/>
      <c r="AH337" s="48"/>
      <c r="AI337" s="44"/>
      <c r="AJ337" s="44"/>
      <c r="AK337" s="44"/>
      <c r="AL337" s="44"/>
      <c r="AM337" s="44"/>
      <c r="AN337" s="44"/>
    </row>
    <row r="338" spans="1:40">
      <c r="A338" s="42" t="s">
        <v>3140</v>
      </c>
      <c r="B338" s="42"/>
      <c r="C338" s="42"/>
      <c r="D338" s="34" t="s">
        <v>3139</v>
      </c>
      <c r="E338" s="42" t="s">
        <v>2474</v>
      </c>
      <c r="F338" s="42" t="s">
        <v>3138</v>
      </c>
      <c r="G338" s="42" t="s">
        <v>2474</v>
      </c>
      <c r="H338" s="46"/>
      <c r="I338" s="42" t="s">
        <v>2621</v>
      </c>
      <c r="J338" s="42" t="s">
        <v>3137</v>
      </c>
      <c r="K338" s="42" t="s">
        <v>3136</v>
      </c>
      <c r="L338" s="42" t="s">
        <v>2481</v>
      </c>
      <c r="M338" s="42" t="s">
        <v>2480</v>
      </c>
      <c r="N338" s="42" t="s">
        <v>3135</v>
      </c>
      <c r="O338" s="42" t="s">
        <v>3134</v>
      </c>
      <c r="P338" s="42" t="s">
        <v>3133</v>
      </c>
      <c r="Q338" s="42" t="s">
        <v>2532</v>
      </c>
      <c r="R338" s="42" t="s">
        <v>2505</v>
      </c>
      <c r="S338" s="46"/>
      <c r="T338" s="42" t="s">
        <v>2474</v>
      </c>
      <c r="U338" s="42" t="s">
        <v>2474</v>
      </c>
      <c r="V338" s="42" t="s">
        <v>2474</v>
      </c>
      <c r="W338" s="42" t="s">
        <v>94</v>
      </c>
      <c r="X338" s="56" t="s">
        <v>2504</v>
      </c>
      <c r="Y338" s="57"/>
      <c r="Z338" s="42" t="s">
        <v>3132</v>
      </c>
      <c r="AA338" s="42" t="s">
        <v>3131</v>
      </c>
      <c r="AB338" s="34" t="s">
        <v>2474</v>
      </c>
      <c r="AC338" s="46"/>
      <c r="AD338" s="42" t="s">
        <v>2473</v>
      </c>
      <c r="AE338" s="42" t="s">
        <v>144</v>
      </c>
      <c r="AF338" s="46"/>
      <c r="AG338" s="46"/>
      <c r="AH338" s="46"/>
      <c r="AI338" s="42" t="s">
        <v>2621</v>
      </c>
      <c r="AJ338" s="42" t="s">
        <v>3130</v>
      </c>
      <c r="AK338" s="42" t="s">
        <v>2619</v>
      </c>
      <c r="AL338" s="42" t="s">
        <v>3129</v>
      </c>
      <c r="AM338" s="42" t="s">
        <v>2617</v>
      </c>
      <c r="AN338" s="42" t="s">
        <v>3128</v>
      </c>
    </row>
    <row r="339" spans="1:40">
      <c r="A339" s="43"/>
      <c r="B339" s="43"/>
      <c r="C339" s="43"/>
      <c r="D339" s="33"/>
      <c r="E339" s="43"/>
      <c r="F339" s="43"/>
      <c r="G339" s="43"/>
      <c r="H339" s="47"/>
      <c r="I339" s="43"/>
      <c r="J339" s="43"/>
      <c r="K339" s="43"/>
      <c r="L339" s="43"/>
      <c r="M339" s="43"/>
      <c r="N339" s="43"/>
      <c r="O339" s="43"/>
      <c r="P339" s="43"/>
      <c r="Q339" s="43"/>
      <c r="R339" s="43"/>
      <c r="S339" s="47"/>
      <c r="T339" s="43"/>
      <c r="U339" s="43"/>
      <c r="V339" s="43"/>
      <c r="W339" s="43"/>
      <c r="X339" s="58"/>
      <c r="Y339" s="59"/>
      <c r="Z339" s="43"/>
      <c r="AA339" s="43"/>
      <c r="AB339" s="33"/>
      <c r="AC339" s="47"/>
      <c r="AD339" s="43"/>
      <c r="AE339" s="43"/>
      <c r="AF339" s="47"/>
      <c r="AG339" s="47"/>
      <c r="AH339" s="47"/>
      <c r="AI339" s="43"/>
      <c r="AJ339" s="43"/>
      <c r="AK339" s="43"/>
      <c r="AL339" s="43"/>
      <c r="AM339" s="43"/>
      <c r="AN339" s="43"/>
    </row>
    <row r="340" spans="1:40">
      <c r="A340" s="44"/>
      <c r="B340" s="44"/>
      <c r="C340" s="44"/>
      <c r="D340" s="32"/>
      <c r="E340" s="44"/>
      <c r="F340" s="44"/>
      <c r="G340" s="44"/>
      <c r="H340" s="48"/>
      <c r="I340" s="44"/>
      <c r="J340" s="44"/>
      <c r="K340" s="44"/>
      <c r="L340" s="44"/>
      <c r="M340" s="44"/>
      <c r="N340" s="44"/>
      <c r="O340" s="44"/>
      <c r="P340" s="44"/>
      <c r="Q340" s="44"/>
      <c r="R340" s="44"/>
      <c r="S340" s="48"/>
      <c r="T340" s="44"/>
      <c r="U340" s="44"/>
      <c r="V340" s="44"/>
      <c r="W340" s="44"/>
      <c r="X340" s="60"/>
      <c r="Y340" s="61"/>
      <c r="Z340" s="44"/>
      <c r="AA340" s="44"/>
      <c r="AB340" s="32"/>
      <c r="AC340" s="48"/>
      <c r="AD340" s="44"/>
      <c r="AE340" s="44"/>
      <c r="AF340" s="48"/>
      <c r="AG340" s="48"/>
      <c r="AH340" s="48"/>
      <c r="AI340" s="44"/>
      <c r="AJ340" s="44"/>
      <c r="AK340" s="44"/>
      <c r="AL340" s="44"/>
      <c r="AM340" s="44"/>
      <c r="AN340" s="44"/>
    </row>
    <row r="341" spans="1:40">
      <c r="A341" s="42" t="s">
        <v>3122</v>
      </c>
      <c r="B341" s="42"/>
      <c r="C341" s="42"/>
      <c r="D341" s="34" t="s">
        <v>3121</v>
      </c>
      <c r="E341" s="42" t="s">
        <v>2474</v>
      </c>
      <c r="F341" s="42" t="s">
        <v>2967</v>
      </c>
      <c r="G341" s="42" t="s">
        <v>2474</v>
      </c>
      <c r="H341" s="46"/>
      <c r="I341" s="42" t="s">
        <v>2621</v>
      </c>
      <c r="J341" s="42" t="s">
        <v>3120</v>
      </c>
      <c r="K341" s="42" t="s">
        <v>3119</v>
      </c>
      <c r="L341" s="42" t="s">
        <v>3118</v>
      </c>
      <c r="M341" s="42" t="s">
        <v>3117</v>
      </c>
      <c r="N341" s="42" t="s">
        <v>3116</v>
      </c>
      <c r="O341" s="42" t="s">
        <v>3115</v>
      </c>
      <c r="P341" s="42" t="s">
        <v>3127</v>
      </c>
      <c r="Q341" s="42" t="s">
        <v>2532</v>
      </c>
      <c r="R341" s="42" t="s">
        <v>2960</v>
      </c>
      <c r="S341" s="46"/>
      <c r="T341" s="42" t="s">
        <v>2474</v>
      </c>
      <c r="U341" s="42" t="s">
        <v>2474</v>
      </c>
      <c r="V341" s="42" t="s">
        <v>2474</v>
      </c>
      <c r="W341" s="42" t="s">
        <v>262</v>
      </c>
      <c r="X341" s="50"/>
      <c r="Y341" s="51"/>
      <c r="Z341" s="46"/>
      <c r="AA341" s="42" t="s">
        <v>3126</v>
      </c>
      <c r="AB341" s="34" t="s">
        <v>2474</v>
      </c>
      <c r="AC341" s="46"/>
      <c r="AD341" s="42" t="s">
        <v>2473</v>
      </c>
      <c r="AE341" s="46"/>
      <c r="AF341" s="46"/>
      <c r="AG341" s="46"/>
      <c r="AH341" s="46"/>
      <c r="AI341" s="42" t="s">
        <v>2621</v>
      </c>
      <c r="AJ341" s="42" t="s">
        <v>3125</v>
      </c>
      <c r="AK341" s="42" t="s">
        <v>2619</v>
      </c>
      <c r="AL341" s="42" t="s">
        <v>3124</v>
      </c>
      <c r="AM341" s="42" t="s">
        <v>2617</v>
      </c>
      <c r="AN341" s="42" t="s">
        <v>3123</v>
      </c>
    </row>
    <row r="342" spans="1:40">
      <c r="A342" s="43"/>
      <c r="B342" s="43"/>
      <c r="C342" s="43"/>
      <c r="D342" s="33"/>
      <c r="E342" s="43"/>
      <c r="F342" s="43"/>
      <c r="G342" s="43"/>
      <c r="H342" s="47"/>
      <c r="I342" s="43"/>
      <c r="J342" s="43"/>
      <c r="K342" s="43"/>
      <c r="L342" s="43"/>
      <c r="M342" s="43"/>
      <c r="N342" s="43"/>
      <c r="O342" s="43"/>
      <c r="P342" s="43"/>
      <c r="Q342" s="43"/>
      <c r="R342" s="43"/>
      <c r="S342" s="47"/>
      <c r="T342" s="43"/>
      <c r="U342" s="43"/>
      <c r="V342" s="43"/>
      <c r="W342" s="43"/>
      <c r="X342" s="52"/>
      <c r="Y342" s="53"/>
      <c r="Z342" s="47"/>
      <c r="AA342" s="43"/>
      <c r="AB342" s="33"/>
      <c r="AC342" s="47"/>
      <c r="AD342" s="43"/>
      <c r="AE342" s="47"/>
      <c r="AF342" s="47"/>
      <c r="AG342" s="47"/>
      <c r="AH342" s="47"/>
      <c r="AI342" s="43"/>
      <c r="AJ342" s="43"/>
      <c r="AK342" s="43"/>
      <c r="AL342" s="43"/>
      <c r="AM342" s="43"/>
      <c r="AN342" s="43"/>
    </row>
    <row r="343" spans="1:40">
      <c r="A343" s="44"/>
      <c r="B343" s="44"/>
      <c r="C343" s="44"/>
      <c r="D343" s="32"/>
      <c r="E343" s="44"/>
      <c r="F343" s="44"/>
      <c r="G343" s="44"/>
      <c r="H343" s="48"/>
      <c r="I343" s="44"/>
      <c r="J343" s="44"/>
      <c r="K343" s="44"/>
      <c r="L343" s="44"/>
      <c r="M343" s="44"/>
      <c r="N343" s="44"/>
      <c r="O343" s="44"/>
      <c r="P343" s="44"/>
      <c r="Q343" s="44"/>
      <c r="R343" s="44"/>
      <c r="S343" s="48"/>
      <c r="T343" s="44"/>
      <c r="U343" s="44"/>
      <c r="V343" s="44"/>
      <c r="W343" s="44"/>
      <c r="X343" s="54"/>
      <c r="Y343" s="55"/>
      <c r="Z343" s="48"/>
      <c r="AA343" s="44"/>
      <c r="AB343" s="32"/>
      <c r="AC343" s="48"/>
      <c r="AD343" s="44"/>
      <c r="AE343" s="48"/>
      <c r="AF343" s="48"/>
      <c r="AG343" s="48"/>
      <c r="AH343" s="48"/>
      <c r="AI343" s="44"/>
      <c r="AJ343" s="44"/>
      <c r="AK343" s="44"/>
      <c r="AL343" s="44"/>
      <c r="AM343" s="44"/>
      <c r="AN343" s="44"/>
    </row>
    <row r="344" spans="1:40">
      <c r="A344" s="42" t="s">
        <v>3122</v>
      </c>
      <c r="B344" s="42"/>
      <c r="C344" s="42"/>
      <c r="D344" s="34" t="s">
        <v>3121</v>
      </c>
      <c r="E344" s="42" t="s">
        <v>2474</v>
      </c>
      <c r="F344" s="42" t="s">
        <v>2967</v>
      </c>
      <c r="G344" s="42" t="s">
        <v>2474</v>
      </c>
      <c r="H344" s="46"/>
      <c r="I344" s="42" t="s">
        <v>2621</v>
      </c>
      <c r="J344" s="42" t="s">
        <v>3120</v>
      </c>
      <c r="K344" s="42" t="s">
        <v>3119</v>
      </c>
      <c r="L344" s="42" t="s">
        <v>3118</v>
      </c>
      <c r="M344" s="42" t="s">
        <v>3117</v>
      </c>
      <c r="N344" s="42" t="s">
        <v>3116</v>
      </c>
      <c r="O344" s="42" t="s">
        <v>3115</v>
      </c>
      <c r="P344" s="42" t="s">
        <v>3114</v>
      </c>
      <c r="Q344" s="42" t="s">
        <v>2490</v>
      </c>
      <c r="R344" s="42" t="s">
        <v>2960</v>
      </c>
      <c r="S344" s="46"/>
      <c r="T344" s="42" t="s">
        <v>2474</v>
      </c>
      <c r="U344" s="42" t="s">
        <v>2474</v>
      </c>
      <c r="V344" s="42" t="s">
        <v>2474</v>
      </c>
      <c r="W344" s="42" t="s">
        <v>262</v>
      </c>
      <c r="X344" s="50"/>
      <c r="Y344" s="51"/>
      <c r="Z344" s="46"/>
      <c r="AA344" s="42" t="s">
        <v>3113</v>
      </c>
      <c r="AB344" s="34" t="s">
        <v>2474</v>
      </c>
      <c r="AC344" s="46"/>
      <c r="AD344" s="42" t="s">
        <v>2473</v>
      </c>
      <c r="AE344" s="46"/>
      <c r="AF344" s="46"/>
      <c r="AG344" s="46"/>
      <c r="AH344" s="46"/>
      <c r="AI344" s="42" t="s">
        <v>2621</v>
      </c>
      <c r="AJ344" s="42" t="s">
        <v>3112</v>
      </c>
      <c r="AK344" s="42" t="s">
        <v>2712</v>
      </c>
      <c r="AL344" s="42" t="s">
        <v>3111</v>
      </c>
      <c r="AM344" s="42" t="s">
        <v>2617</v>
      </c>
      <c r="AN344" s="42" t="s">
        <v>3110</v>
      </c>
    </row>
    <row r="345" spans="1:40">
      <c r="A345" s="43"/>
      <c r="B345" s="43"/>
      <c r="C345" s="43"/>
      <c r="D345" s="33"/>
      <c r="E345" s="43"/>
      <c r="F345" s="43"/>
      <c r="G345" s="43"/>
      <c r="H345" s="47"/>
      <c r="I345" s="43"/>
      <c r="J345" s="43"/>
      <c r="K345" s="43"/>
      <c r="L345" s="43"/>
      <c r="M345" s="43"/>
      <c r="N345" s="43"/>
      <c r="O345" s="43"/>
      <c r="P345" s="43"/>
      <c r="Q345" s="43"/>
      <c r="R345" s="43"/>
      <c r="S345" s="47"/>
      <c r="T345" s="43"/>
      <c r="U345" s="43"/>
      <c r="V345" s="43"/>
      <c r="W345" s="43"/>
      <c r="X345" s="52"/>
      <c r="Y345" s="53"/>
      <c r="Z345" s="47"/>
      <c r="AA345" s="43"/>
      <c r="AB345" s="33"/>
      <c r="AC345" s="47"/>
      <c r="AD345" s="43"/>
      <c r="AE345" s="47"/>
      <c r="AF345" s="47"/>
      <c r="AG345" s="47"/>
      <c r="AH345" s="47"/>
      <c r="AI345" s="43"/>
      <c r="AJ345" s="43"/>
      <c r="AK345" s="43"/>
      <c r="AL345" s="43"/>
      <c r="AM345" s="43"/>
      <c r="AN345" s="43"/>
    </row>
    <row r="346" spans="1:40">
      <c r="A346" s="44"/>
      <c r="B346" s="44"/>
      <c r="C346" s="44"/>
      <c r="D346" s="32"/>
      <c r="E346" s="44"/>
      <c r="F346" s="44"/>
      <c r="G346" s="44"/>
      <c r="H346" s="48"/>
      <c r="I346" s="44"/>
      <c r="J346" s="44"/>
      <c r="K346" s="44"/>
      <c r="L346" s="44"/>
      <c r="M346" s="44"/>
      <c r="N346" s="44"/>
      <c r="O346" s="44"/>
      <c r="P346" s="44"/>
      <c r="Q346" s="44"/>
      <c r="R346" s="44"/>
      <c r="S346" s="48"/>
      <c r="T346" s="44"/>
      <c r="U346" s="44"/>
      <c r="V346" s="44"/>
      <c r="W346" s="44"/>
      <c r="X346" s="54"/>
      <c r="Y346" s="55"/>
      <c r="Z346" s="48"/>
      <c r="AA346" s="44"/>
      <c r="AB346" s="32"/>
      <c r="AC346" s="48"/>
      <c r="AD346" s="44"/>
      <c r="AE346" s="48"/>
      <c r="AF346" s="48"/>
      <c r="AG346" s="48"/>
      <c r="AH346" s="48"/>
      <c r="AI346" s="44"/>
      <c r="AJ346" s="44"/>
      <c r="AK346" s="44"/>
      <c r="AL346" s="44"/>
      <c r="AM346" s="44"/>
      <c r="AN346" s="44"/>
    </row>
    <row r="347" spans="1:40">
      <c r="A347" s="42" t="s">
        <v>3104</v>
      </c>
      <c r="B347" s="42"/>
      <c r="C347" s="42"/>
      <c r="D347" s="34" t="s">
        <v>3103</v>
      </c>
      <c r="E347" s="42" t="s">
        <v>2474</v>
      </c>
      <c r="F347" s="42" t="s">
        <v>3109</v>
      </c>
      <c r="G347" s="42" t="s">
        <v>2474</v>
      </c>
      <c r="H347" s="46"/>
      <c r="I347" s="42" t="s">
        <v>2621</v>
      </c>
      <c r="J347" s="42" t="s">
        <v>3101</v>
      </c>
      <c r="K347" s="42" t="s">
        <v>2517</v>
      </c>
      <c r="L347" s="42" t="s">
        <v>2481</v>
      </c>
      <c r="M347" s="42" t="s">
        <v>3100</v>
      </c>
      <c r="N347" s="42" t="s">
        <v>3099</v>
      </c>
      <c r="O347" s="42" t="s">
        <v>3098</v>
      </c>
      <c r="P347" s="42" t="s">
        <v>3108</v>
      </c>
      <c r="Q347" s="42" t="s">
        <v>2490</v>
      </c>
      <c r="R347" s="42" t="s">
        <v>2489</v>
      </c>
      <c r="S347" s="46"/>
      <c r="T347" s="42" t="s">
        <v>2474</v>
      </c>
      <c r="U347" s="42" t="s">
        <v>2474</v>
      </c>
      <c r="V347" s="42" t="s">
        <v>2474</v>
      </c>
      <c r="W347" s="42" t="s">
        <v>94</v>
      </c>
      <c r="X347" s="50"/>
      <c r="Y347" s="51"/>
      <c r="Z347" s="46"/>
      <c r="AA347" s="42" t="s">
        <v>2474</v>
      </c>
      <c r="AB347" s="34" t="s">
        <v>2474</v>
      </c>
      <c r="AC347" s="46"/>
      <c r="AD347" s="42" t="s">
        <v>2473</v>
      </c>
      <c r="AE347" s="46"/>
      <c r="AF347" s="46"/>
      <c r="AG347" s="46"/>
      <c r="AH347" s="46"/>
      <c r="AI347" s="42" t="s">
        <v>2621</v>
      </c>
      <c r="AJ347" s="42" t="s">
        <v>3107</v>
      </c>
      <c r="AK347" s="42" t="s">
        <v>2619</v>
      </c>
      <c r="AL347" s="42" t="s">
        <v>3106</v>
      </c>
      <c r="AM347" s="42" t="s">
        <v>2617</v>
      </c>
      <c r="AN347" s="42" t="s">
        <v>3105</v>
      </c>
    </row>
    <row r="348" spans="1:40">
      <c r="A348" s="43"/>
      <c r="B348" s="43"/>
      <c r="C348" s="43"/>
      <c r="D348" s="33"/>
      <c r="E348" s="43"/>
      <c r="F348" s="43"/>
      <c r="G348" s="43"/>
      <c r="H348" s="47"/>
      <c r="I348" s="43"/>
      <c r="J348" s="43"/>
      <c r="K348" s="43"/>
      <c r="L348" s="43"/>
      <c r="M348" s="43"/>
      <c r="N348" s="43"/>
      <c r="O348" s="43"/>
      <c r="P348" s="43"/>
      <c r="Q348" s="43"/>
      <c r="R348" s="43"/>
      <c r="S348" s="47"/>
      <c r="T348" s="43"/>
      <c r="U348" s="43"/>
      <c r="V348" s="43"/>
      <c r="W348" s="43"/>
      <c r="X348" s="52"/>
      <c r="Y348" s="53"/>
      <c r="Z348" s="47"/>
      <c r="AA348" s="43"/>
      <c r="AB348" s="33"/>
      <c r="AC348" s="47"/>
      <c r="AD348" s="43"/>
      <c r="AE348" s="47"/>
      <c r="AF348" s="47"/>
      <c r="AG348" s="47"/>
      <c r="AH348" s="47"/>
      <c r="AI348" s="43"/>
      <c r="AJ348" s="43"/>
      <c r="AK348" s="43"/>
      <c r="AL348" s="43"/>
      <c r="AM348" s="43"/>
      <c r="AN348" s="43"/>
    </row>
    <row r="349" spans="1:40">
      <c r="A349" s="44"/>
      <c r="B349" s="44"/>
      <c r="C349" s="44"/>
      <c r="D349" s="32"/>
      <c r="E349" s="44"/>
      <c r="F349" s="44"/>
      <c r="G349" s="44"/>
      <c r="H349" s="48"/>
      <c r="I349" s="44"/>
      <c r="J349" s="44"/>
      <c r="K349" s="44"/>
      <c r="L349" s="44"/>
      <c r="M349" s="44"/>
      <c r="N349" s="44"/>
      <c r="O349" s="44"/>
      <c r="P349" s="44"/>
      <c r="Q349" s="44"/>
      <c r="R349" s="44"/>
      <c r="S349" s="48"/>
      <c r="T349" s="44"/>
      <c r="U349" s="44"/>
      <c r="V349" s="44"/>
      <c r="W349" s="44"/>
      <c r="X349" s="54"/>
      <c r="Y349" s="55"/>
      <c r="Z349" s="48"/>
      <c r="AA349" s="44"/>
      <c r="AB349" s="32"/>
      <c r="AC349" s="48"/>
      <c r="AD349" s="44"/>
      <c r="AE349" s="48"/>
      <c r="AF349" s="48"/>
      <c r="AG349" s="48"/>
      <c r="AH349" s="48"/>
      <c r="AI349" s="44"/>
      <c r="AJ349" s="44"/>
      <c r="AK349" s="44"/>
      <c r="AL349" s="44"/>
      <c r="AM349" s="44"/>
      <c r="AN349" s="44"/>
    </row>
    <row r="350" spans="1:40">
      <c r="A350" s="42" t="s">
        <v>3104</v>
      </c>
      <c r="B350" s="42"/>
      <c r="C350" s="42"/>
      <c r="D350" s="34" t="s">
        <v>3103</v>
      </c>
      <c r="E350" s="42" t="s">
        <v>2474</v>
      </c>
      <c r="F350" s="42" t="s">
        <v>3102</v>
      </c>
      <c r="G350" s="42" t="s">
        <v>2474</v>
      </c>
      <c r="H350" s="46"/>
      <c r="I350" s="42" t="s">
        <v>2621</v>
      </c>
      <c r="J350" s="42" t="s">
        <v>3101</v>
      </c>
      <c r="K350" s="42" t="s">
        <v>2517</v>
      </c>
      <c r="L350" s="42" t="s">
        <v>2481</v>
      </c>
      <c r="M350" s="42" t="s">
        <v>3100</v>
      </c>
      <c r="N350" s="42" t="s">
        <v>3099</v>
      </c>
      <c r="O350" s="42" t="s">
        <v>3098</v>
      </c>
      <c r="P350" s="42" t="s">
        <v>3097</v>
      </c>
      <c r="Q350" s="42" t="s">
        <v>2490</v>
      </c>
      <c r="R350" s="42" t="s">
        <v>2505</v>
      </c>
      <c r="S350" s="46"/>
      <c r="T350" s="42" t="s">
        <v>2474</v>
      </c>
      <c r="U350" s="42" t="s">
        <v>2474</v>
      </c>
      <c r="V350" s="42" t="s">
        <v>2474</v>
      </c>
      <c r="W350" s="42" t="s">
        <v>94</v>
      </c>
      <c r="X350" s="50"/>
      <c r="Y350" s="51"/>
      <c r="Z350" s="46"/>
      <c r="AA350" s="42" t="s">
        <v>3096</v>
      </c>
      <c r="AB350" s="34" t="s">
        <v>2474</v>
      </c>
      <c r="AC350" s="46"/>
      <c r="AD350" s="42" t="s">
        <v>2473</v>
      </c>
      <c r="AE350" s="42" t="s">
        <v>252</v>
      </c>
      <c r="AF350" s="46"/>
      <c r="AG350" s="46"/>
      <c r="AH350" s="46"/>
      <c r="AI350" s="42" t="s">
        <v>2621</v>
      </c>
      <c r="AJ350" s="42" t="s">
        <v>3095</v>
      </c>
      <c r="AK350" s="42" t="s">
        <v>2619</v>
      </c>
      <c r="AL350" s="42" t="s">
        <v>3094</v>
      </c>
      <c r="AM350" s="42" t="s">
        <v>2617</v>
      </c>
      <c r="AN350" s="42" t="s">
        <v>3093</v>
      </c>
    </row>
    <row r="351" spans="1:40">
      <c r="A351" s="43"/>
      <c r="B351" s="43"/>
      <c r="C351" s="43"/>
      <c r="D351" s="33"/>
      <c r="E351" s="43"/>
      <c r="F351" s="43"/>
      <c r="G351" s="43"/>
      <c r="H351" s="47"/>
      <c r="I351" s="43"/>
      <c r="J351" s="43"/>
      <c r="K351" s="43"/>
      <c r="L351" s="43"/>
      <c r="M351" s="43"/>
      <c r="N351" s="43"/>
      <c r="O351" s="43"/>
      <c r="P351" s="43"/>
      <c r="Q351" s="43"/>
      <c r="R351" s="43"/>
      <c r="S351" s="47"/>
      <c r="T351" s="43"/>
      <c r="U351" s="43"/>
      <c r="V351" s="43"/>
      <c r="W351" s="43"/>
      <c r="X351" s="52"/>
      <c r="Y351" s="53"/>
      <c r="Z351" s="47"/>
      <c r="AA351" s="43"/>
      <c r="AB351" s="33"/>
      <c r="AC351" s="47"/>
      <c r="AD351" s="43"/>
      <c r="AE351" s="43"/>
      <c r="AF351" s="47"/>
      <c r="AG351" s="47"/>
      <c r="AH351" s="47"/>
      <c r="AI351" s="43"/>
      <c r="AJ351" s="43"/>
      <c r="AK351" s="43"/>
      <c r="AL351" s="43"/>
      <c r="AM351" s="43"/>
      <c r="AN351" s="43"/>
    </row>
    <row r="352" spans="1:40">
      <c r="A352" s="44"/>
      <c r="B352" s="44"/>
      <c r="C352" s="44"/>
      <c r="D352" s="32"/>
      <c r="E352" s="44"/>
      <c r="F352" s="44"/>
      <c r="G352" s="44"/>
      <c r="H352" s="48"/>
      <c r="I352" s="44"/>
      <c r="J352" s="44"/>
      <c r="K352" s="44"/>
      <c r="L352" s="44"/>
      <c r="M352" s="44"/>
      <c r="N352" s="44"/>
      <c r="O352" s="44"/>
      <c r="P352" s="44"/>
      <c r="Q352" s="44"/>
      <c r="R352" s="44"/>
      <c r="S352" s="48"/>
      <c r="T352" s="44"/>
      <c r="U352" s="44"/>
      <c r="V352" s="44"/>
      <c r="W352" s="44"/>
      <c r="X352" s="54"/>
      <c r="Y352" s="55"/>
      <c r="Z352" s="48"/>
      <c r="AA352" s="44"/>
      <c r="AB352" s="32"/>
      <c r="AC352" s="48"/>
      <c r="AD352" s="44"/>
      <c r="AE352" s="44"/>
      <c r="AF352" s="48"/>
      <c r="AG352" s="48"/>
      <c r="AH352" s="48"/>
      <c r="AI352" s="44"/>
      <c r="AJ352" s="44"/>
      <c r="AK352" s="44"/>
      <c r="AL352" s="44"/>
      <c r="AM352" s="44"/>
      <c r="AN352" s="44"/>
    </row>
    <row r="353" spans="1:40">
      <c r="A353" s="42" t="s">
        <v>3092</v>
      </c>
      <c r="B353" s="42"/>
      <c r="C353" s="42"/>
      <c r="D353" s="34" t="s">
        <v>3091</v>
      </c>
      <c r="E353" s="42" t="s">
        <v>2474</v>
      </c>
      <c r="F353" s="42" t="s">
        <v>3090</v>
      </c>
      <c r="G353" s="42" t="s">
        <v>2474</v>
      </c>
      <c r="H353" s="46"/>
      <c r="I353" s="42" t="s">
        <v>2621</v>
      </c>
      <c r="J353" s="42" t="s">
        <v>3089</v>
      </c>
      <c r="K353" s="42" t="s">
        <v>2482</v>
      </c>
      <c r="L353" s="42" t="s">
        <v>2481</v>
      </c>
      <c r="M353" s="42" t="s">
        <v>2516</v>
      </c>
      <c r="N353" s="42" t="s">
        <v>2515</v>
      </c>
      <c r="O353" s="42" t="s">
        <v>3088</v>
      </c>
      <c r="P353" s="42" t="s">
        <v>3087</v>
      </c>
      <c r="Q353" s="42" t="s">
        <v>2476</v>
      </c>
      <c r="R353" s="42" t="s">
        <v>2505</v>
      </c>
      <c r="S353" s="46"/>
      <c r="T353" s="42" t="s">
        <v>2474</v>
      </c>
      <c r="U353" s="42" t="s">
        <v>2474</v>
      </c>
      <c r="V353" s="42" t="s">
        <v>2474</v>
      </c>
      <c r="W353" s="42" t="s">
        <v>94</v>
      </c>
      <c r="X353" s="56" t="s">
        <v>2504</v>
      </c>
      <c r="Y353" s="57"/>
      <c r="Z353" s="42" t="s">
        <v>3086</v>
      </c>
      <c r="AA353" s="42" t="s">
        <v>3085</v>
      </c>
      <c r="AB353" s="34" t="s">
        <v>2474</v>
      </c>
      <c r="AC353" s="46"/>
      <c r="AD353" s="42" t="s">
        <v>2473</v>
      </c>
      <c r="AE353" s="42" t="s">
        <v>149</v>
      </c>
      <c r="AF353" s="46"/>
      <c r="AG353" s="46"/>
      <c r="AH353" s="46"/>
      <c r="AI353" s="42" t="s">
        <v>2621</v>
      </c>
      <c r="AJ353" s="42" t="s">
        <v>3084</v>
      </c>
      <c r="AK353" s="42" t="s">
        <v>2619</v>
      </c>
      <c r="AL353" s="42" t="s">
        <v>3083</v>
      </c>
      <c r="AM353" s="42" t="s">
        <v>2617</v>
      </c>
      <c r="AN353" s="42" t="s">
        <v>3082</v>
      </c>
    </row>
    <row r="354" spans="1:40">
      <c r="A354" s="43"/>
      <c r="B354" s="43"/>
      <c r="C354" s="43"/>
      <c r="D354" s="33"/>
      <c r="E354" s="43"/>
      <c r="F354" s="43"/>
      <c r="G354" s="43"/>
      <c r="H354" s="47"/>
      <c r="I354" s="43"/>
      <c r="J354" s="43"/>
      <c r="K354" s="43"/>
      <c r="L354" s="43"/>
      <c r="M354" s="43"/>
      <c r="N354" s="43"/>
      <c r="O354" s="43"/>
      <c r="P354" s="43"/>
      <c r="Q354" s="43"/>
      <c r="R354" s="43"/>
      <c r="S354" s="47"/>
      <c r="T354" s="43"/>
      <c r="U354" s="43"/>
      <c r="V354" s="43"/>
      <c r="W354" s="43"/>
      <c r="X354" s="58"/>
      <c r="Y354" s="59"/>
      <c r="Z354" s="43"/>
      <c r="AA354" s="43"/>
      <c r="AB354" s="33"/>
      <c r="AC354" s="47"/>
      <c r="AD354" s="43"/>
      <c r="AE354" s="43"/>
      <c r="AF354" s="47"/>
      <c r="AG354" s="47"/>
      <c r="AH354" s="47"/>
      <c r="AI354" s="43"/>
      <c r="AJ354" s="43"/>
      <c r="AK354" s="43"/>
      <c r="AL354" s="43"/>
      <c r="AM354" s="43"/>
      <c r="AN354" s="43"/>
    </row>
    <row r="355" spans="1:40">
      <c r="A355" s="44"/>
      <c r="B355" s="44"/>
      <c r="C355" s="44"/>
      <c r="D355" s="32"/>
      <c r="E355" s="44"/>
      <c r="F355" s="44"/>
      <c r="G355" s="44"/>
      <c r="H355" s="48"/>
      <c r="I355" s="44"/>
      <c r="J355" s="44"/>
      <c r="K355" s="44"/>
      <c r="L355" s="44"/>
      <c r="M355" s="44"/>
      <c r="N355" s="44"/>
      <c r="O355" s="44"/>
      <c r="P355" s="44"/>
      <c r="Q355" s="44"/>
      <c r="R355" s="44"/>
      <c r="S355" s="48"/>
      <c r="T355" s="44"/>
      <c r="U355" s="44"/>
      <c r="V355" s="44"/>
      <c r="W355" s="44"/>
      <c r="X355" s="60"/>
      <c r="Y355" s="61"/>
      <c r="Z355" s="44"/>
      <c r="AA355" s="44"/>
      <c r="AB355" s="32"/>
      <c r="AC355" s="48"/>
      <c r="AD355" s="44"/>
      <c r="AE355" s="44"/>
      <c r="AF355" s="48"/>
      <c r="AG355" s="48"/>
      <c r="AH355" s="48"/>
      <c r="AI355" s="44"/>
      <c r="AJ355" s="44"/>
      <c r="AK355" s="44"/>
      <c r="AL355" s="44"/>
      <c r="AM355" s="44"/>
      <c r="AN355" s="44"/>
    </row>
    <row r="356" spans="1:40">
      <c r="A356" s="42" t="s">
        <v>3075</v>
      </c>
      <c r="B356" s="42"/>
      <c r="C356" s="42"/>
      <c r="D356" s="34" t="s">
        <v>3074</v>
      </c>
      <c r="E356" s="42" t="s">
        <v>2474</v>
      </c>
      <c r="F356" s="42" t="s">
        <v>3081</v>
      </c>
      <c r="G356" s="42" t="s">
        <v>2474</v>
      </c>
      <c r="H356" s="46"/>
      <c r="I356" s="42" t="s">
        <v>2621</v>
      </c>
      <c r="J356" s="42" t="s">
        <v>3072</v>
      </c>
      <c r="K356" s="42" t="s">
        <v>2482</v>
      </c>
      <c r="L356" s="42" t="s">
        <v>2481</v>
      </c>
      <c r="M356" s="42" t="s">
        <v>2493</v>
      </c>
      <c r="N356" s="42" t="s">
        <v>3071</v>
      </c>
      <c r="O356" s="42" t="s">
        <v>3070</v>
      </c>
      <c r="P356" s="42" t="s">
        <v>3080</v>
      </c>
      <c r="Q356" s="42" t="s">
        <v>3079</v>
      </c>
      <c r="R356" s="42" t="s">
        <v>2489</v>
      </c>
      <c r="S356" s="46"/>
      <c r="T356" s="42" t="s">
        <v>2474</v>
      </c>
      <c r="U356" s="42" t="s">
        <v>2474</v>
      </c>
      <c r="V356" s="42" t="s">
        <v>2474</v>
      </c>
      <c r="W356" s="42" t="s">
        <v>94</v>
      </c>
      <c r="X356" s="50"/>
      <c r="Y356" s="51"/>
      <c r="Z356" s="46"/>
      <c r="AA356" s="42" t="s">
        <v>2474</v>
      </c>
      <c r="AB356" s="34" t="s">
        <v>2474</v>
      </c>
      <c r="AC356" s="46"/>
      <c r="AD356" s="42" t="s">
        <v>2473</v>
      </c>
      <c r="AE356" s="46"/>
      <c r="AF356" s="46"/>
      <c r="AG356" s="46"/>
      <c r="AH356" s="46"/>
      <c r="AI356" s="42" t="s">
        <v>2621</v>
      </c>
      <c r="AJ356" s="42" t="s">
        <v>3078</v>
      </c>
      <c r="AK356" s="42" t="s">
        <v>2712</v>
      </c>
      <c r="AL356" s="42" t="s">
        <v>3077</v>
      </c>
      <c r="AM356" s="42" t="s">
        <v>2617</v>
      </c>
      <c r="AN356" s="42" t="s">
        <v>3076</v>
      </c>
    </row>
    <row r="357" spans="1:40">
      <c r="A357" s="43"/>
      <c r="B357" s="43"/>
      <c r="C357" s="43"/>
      <c r="D357" s="33"/>
      <c r="E357" s="43"/>
      <c r="F357" s="43"/>
      <c r="G357" s="43"/>
      <c r="H357" s="47"/>
      <c r="I357" s="43"/>
      <c r="J357" s="43"/>
      <c r="K357" s="43"/>
      <c r="L357" s="43"/>
      <c r="M357" s="43"/>
      <c r="N357" s="43"/>
      <c r="O357" s="43"/>
      <c r="P357" s="43"/>
      <c r="Q357" s="43"/>
      <c r="R357" s="43"/>
      <c r="S357" s="47"/>
      <c r="T357" s="43"/>
      <c r="U357" s="43"/>
      <c r="V357" s="43"/>
      <c r="W357" s="43"/>
      <c r="X357" s="52"/>
      <c r="Y357" s="53"/>
      <c r="Z357" s="47"/>
      <c r="AA357" s="43"/>
      <c r="AB357" s="33"/>
      <c r="AC357" s="47"/>
      <c r="AD357" s="43"/>
      <c r="AE357" s="47"/>
      <c r="AF357" s="47"/>
      <c r="AG357" s="47"/>
      <c r="AH357" s="47"/>
      <c r="AI357" s="43"/>
      <c r="AJ357" s="43"/>
      <c r="AK357" s="43"/>
      <c r="AL357" s="43"/>
      <c r="AM357" s="43"/>
      <c r="AN357" s="43"/>
    </row>
    <row r="358" spans="1:40">
      <c r="A358" s="44"/>
      <c r="B358" s="44"/>
      <c r="C358" s="44"/>
      <c r="D358" s="32"/>
      <c r="E358" s="44"/>
      <c r="F358" s="44"/>
      <c r="G358" s="44"/>
      <c r="H358" s="48"/>
      <c r="I358" s="44"/>
      <c r="J358" s="44"/>
      <c r="K358" s="44"/>
      <c r="L358" s="44"/>
      <c r="M358" s="44"/>
      <c r="N358" s="44"/>
      <c r="O358" s="44"/>
      <c r="P358" s="44"/>
      <c r="Q358" s="44"/>
      <c r="R358" s="44"/>
      <c r="S358" s="48"/>
      <c r="T358" s="44"/>
      <c r="U358" s="44"/>
      <c r="V358" s="44"/>
      <c r="W358" s="44"/>
      <c r="X358" s="54"/>
      <c r="Y358" s="55"/>
      <c r="Z358" s="48"/>
      <c r="AA358" s="44"/>
      <c r="AB358" s="32"/>
      <c r="AC358" s="48"/>
      <c r="AD358" s="44"/>
      <c r="AE358" s="48"/>
      <c r="AF358" s="48"/>
      <c r="AG358" s="48"/>
      <c r="AH358" s="48"/>
      <c r="AI358" s="44"/>
      <c r="AJ358" s="44"/>
      <c r="AK358" s="44"/>
      <c r="AL358" s="44"/>
      <c r="AM358" s="44"/>
      <c r="AN358" s="44"/>
    </row>
    <row r="359" spans="1:40">
      <c r="A359" s="42" t="s">
        <v>3075</v>
      </c>
      <c r="B359" s="42"/>
      <c r="C359" s="42"/>
      <c r="D359" s="34" t="s">
        <v>3074</v>
      </c>
      <c r="E359" s="42" t="s">
        <v>2474</v>
      </c>
      <c r="F359" s="42" t="s">
        <v>3073</v>
      </c>
      <c r="G359" s="42" t="s">
        <v>2474</v>
      </c>
      <c r="H359" s="46"/>
      <c r="I359" s="42" t="s">
        <v>2621</v>
      </c>
      <c r="J359" s="42" t="s">
        <v>3072</v>
      </c>
      <c r="K359" s="42" t="s">
        <v>2482</v>
      </c>
      <c r="L359" s="42" t="s">
        <v>2481</v>
      </c>
      <c r="M359" s="42" t="s">
        <v>2493</v>
      </c>
      <c r="N359" s="42" t="s">
        <v>3071</v>
      </c>
      <c r="O359" s="42" t="s">
        <v>3070</v>
      </c>
      <c r="P359" s="42" t="s">
        <v>3069</v>
      </c>
      <c r="Q359" s="42" t="s">
        <v>3068</v>
      </c>
      <c r="R359" s="42" t="s">
        <v>2489</v>
      </c>
      <c r="S359" s="46"/>
      <c r="T359" s="42" t="s">
        <v>2474</v>
      </c>
      <c r="U359" s="42" t="s">
        <v>2474</v>
      </c>
      <c r="V359" s="42" t="s">
        <v>2474</v>
      </c>
      <c r="W359" s="42" t="s">
        <v>94</v>
      </c>
      <c r="X359" s="50"/>
      <c r="Y359" s="51"/>
      <c r="Z359" s="46"/>
      <c r="AA359" s="42" t="s">
        <v>2474</v>
      </c>
      <c r="AB359" s="34" t="s">
        <v>2474</v>
      </c>
      <c r="AC359" s="46"/>
      <c r="AD359" s="42" t="s">
        <v>2473</v>
      </c>
      <c r="AE359" s="46"/>
      <c r="AF359" s="46"/>
      <c r="AG359" s="46"/>
      <c r="AH359" s="46"/>
      <c r="AI359" s="42" t="s">
        <v>2621</v>
      </c>
      <c r="AJ359" s="42" t="s">
        <v>3067</v>
      </c>
      <c r="AK359" s="42" t="s">
        <v>2712</v>
      </c>
      <c r="AL359" s="42" t="s">
        <v>3066</v>
      </c>
      <c r="AM359" s="42" t="s">
        <v>2617</v>
      </c>
      <c r="AN359" s="42" t="s">
        <v>3065</v>
      </c>
    </row>
    <row r="360" spans="1:40">
      <c r="A360" s="43"/>
      <c r="B360" s="43"/>
      <c r="C360" s="43"/>
      <c r="D360" s="33"/>
      <c r="E360" s="43"/>
      <c r="F360" s="43"/>
      <c r="G360" s="43"/>
      <c r="H360" s="47"/>
      <c r="I360" s="43"/>
      <c r="J360" s="43"/>
      <c r="K360" s="43"/>
      <c r="L360" s="43"/>
      <c r="M360" s="43"/>
      <c r="N360" s="43"/>
      <c r="O360" s="43"/>
      <c r="P360" s="43"/>
      <c r="Q360" s="43"/>
      <c r="R360" s="43"/>
      <c r="S360" s="47"/>
      <c r="T360" s="43"/>
      <c r="U360" s="43"/>
      <c r="V360" s="43"/>
      <c r="W360" s="43"/>
      <c r="X360" s="52"/>
      <c r="Y360" s="53"/>
      <c r="Z360" s="47"/>
      <c r="AA360" s="43"/>
      <c r="AB360" s="33"/>
      <c r="AC360" s="47"/>
      <c r="AD360" s="43"/>
      <c r="AE360" s="47"/>
      <c r="AF360" s="47"/>
      <c r="AG360" s="47"/>
      <c r="AH360" s="47"/>
      <c r="AI360" s="43"/>
      <c r="AJ360" s="43"/>
      <c r="AK360" s="43"/>
      <c r="AL360" s="43"/>
      <c r="AM360" s="43"/>
      <c r="AN360" s="43"/>
    </row>
    <row r="361" spans="1:40">
      <c r="A361" s="44"/>
      <c r="B361" s="44"/>
      <c r="C361" s="44"/>
      <c r="D361" s="32"/>
      <c r="E361" s="44"/>
      <c r="F361" s="44"/>
      <c r="G361" s="44"/>
      <c r="H361" s="48"/>
      <c r="I361" s="44"/>
      <c r="J361" s="44"/>
      <c r="K361" s="44"/>
      <c r="L361" s="44"/>
      <c r="M361" s="44"/>
      <c r="N361" s="44"/>
      <c r="O361" s="44"/>
      <c r="P361" s="44"/>
      <c r="Q361" s="44"/>
      <c r="R361" s="44"/>
      <c r="S361" s="48"/>
      <c r="T361" s="44"/>
      <c r="U361" s="44"/>
      <c r="V361" s="44"/>
      <c r="W361" s="44"/>
      <c r="X361" s="54"/>
      <c r="Y361" s="55"/>
      <c r="Z361" s="48"/>
      <c r="AA361" s="44"/>
      <c r="AB361" s="32"/>
      <c r="AC361" s="48"/>
      <c r="AD361" s="44"/>
      <c r="AE361" s="48"/>
      <c r="AF361" s="48"/>
      <c r="AG361" s="48"/>
      <c r="AH361" s="48"/>
      <c r="AI361" s="44"/>
      <c r="AJ361" s="44"/>
      <c r="AK361" s="44"/>
      <c r="AL361" s="44"/>
      <c r="AM361" s="44"/>
      <c r="AN361" s="44"/>
    </row>
    <row r="362" spans="1:40">
      <c r="A362" s="42" t="s">
        <v>3059</v>
      </c>
      <c r="B362" s="42"/>
      <c r="C362" s="42"/>
      <c r="D362" s="34" t="s">
        <v>3058</v>
      </c>
      <c r="E362" s="42" t="s">
        <v>2474</v>
      </c>
      <c r="F362" s="42" t="s">
        <v>3064</v>
      </c>
      <c r="G362" s="42" t="s">
        <v>2474</v>
      </c>
      <c r="H362" s="46"/>
      <c r="I362" s="42" t="s">
        <v>2621</v>
      </c>
      <c r="J362" s="42" t="s">
        <v>3056</v>
      </c>
      <c r="K362" s="42" t="s">
        <v>2482</v>
      </c>
      <c r="L362" s="42" t="s">
        <v>2481</v>
      </c>
      <c r="M362" s="42" t="s">
        <v>2807</v>
      </c>
      <c r="N362" s="42" t="s">
        <v>3055</v>
      </c>
      <c r="O362" s="42" t="s">
        <v>3054</v>
      </c>
      <c r="P362" s="42" t="s">
        <v>3063</v>
      </c>
      <c r="Q362" s="42" t="s">
        <v>2490</v>
      </c>
      <c r="R362" s="42" t="s">
        <v>2489</v>
      </c>
      <c r="S362" s="46"/>
      <c r="T362" s="42" t="s">
        <v>2474</v>
      </c>
      <c r="U362" s="42" t="s">
        <v>2474</v>
      </c>
      <c r="V362" s="42" t="s">
        <v>2474</v>
      </c>
      <c r="W362" s="42" t="s">
        <v>94</v>
      </c>
      <c r="X362" s="50"/>
      <c r="Y362" s="51"/>
      <c r="Z362" s="46"/>
      <c r="AA362" s="42" t="s">
        <v>2474</v>
      </c>
      <c r="AB362" s="34" t="s">
        <v>2474</v>
      </c>
      <c r="AC362" s="46"/>
      <c r="AD362" s="42" t="s">
        <v>2473</v>
      </c>
      <c r="AE362" s="46"/>
      <c r="AF362" s="46"/>
      <c r="AG362" s="46"/>
      <c r="AH362" s="46"/>
      <c r="AI362" s="42" t="s">
        <v>2621</v>
      </c>
      <c r="AJ362" s="42" t="s">
        <v>3062</v>
      </c>
      <c r="AK362" s="42" t="s">
        <v>2619</v>
      </c>
      <c r="AL362" s="42" t="s">
        <v>3061</v>
      </c>
      <c r="AM362" s="42" t="s">
        <v>2617</v>
      </c>
      <c r="AN362" s="42" t="s">
        <v>3060</v>
      </c>
    </row>
    <row r="363" spans="1:40">
      <c r="A363" s="43"/>
      <c r="B363" s="43"/>
      <c r="C363" s="43"/>
      <c r="D363" s="33"/>
      <c r="E363" s="43"/>
      <c r="F363" s="43"/>
      <c r="G363" s="43"/>
      <c r="H363" s="47"/>
      <c r="I363" s="43"/>
      <c r="J363" s="43"/>
      <c r="K363" s="43"/>
      <c r="L363" s="43"/>
      <c r="M363" s="43"/>
      <c r="N363" s="43"/>
      <c r="O363" s="43"/>
      <c r="P363" s="43"/>
      <c r="Q363" s="43"/>
      <c r="R363" s="43"/>
      <c r="S363" s="47"/>
      <c r="T363" s="43"/>
      <c r="U363" s="43"/>
      <c r="V363" s="43"/>
      <c r="W363" s="43"/>
      <c r="X363" s="52"/>
      <c r="Y363" s="53"/>
      <c r="Z363" s="47"/>
      <c r="AA363" s="43"/>
      <c r="AB363" s="33"/>
      <c r="AC363" s="47"/>
      <c r="AD363" s="43"/>
      <c r="AE363" s="47"/>
      <c r="AF363" s="47"/>
      <c r="AG363" s="47"/>
      <c r="AH363" s="47"/>
      <c r="AI363" s="43"/>
      <c r="AJ363" s="43"/>
      <c r="AK363" s="43"/>
      <c r="AL363" s="43"/>
      <c r="AM363" s="43"/>
      <c r="AN363" s="43"/>
    </row>
    <row r="364" spans="1:40">
      <c r="A364" s="44"/>
      <c r="B364" s="44"/>
      <c r="C364" s="44"/>
      <c r="D364" s="32"/>
      <c r="E364" s="44"/>
      <c r="F364" s="44"/>
      <c r="G364" s="44"/>
      <c r="H364" s="48"/>
      <c r="I364" s="44"/>
      <c r="J364" s="44"/>
      <c r="K364" s="44"/>
      <c r="L364" s="44"/>
      <c r="M364" s="44"/>
      <c r="N364" s="44"/>
      <c r="O364" s="44"/>
      <c r="P364" s="44"/>
      <c r="Q364" s="44"/>
      <c r="R364" s="44"/>
      <c r="S364" s="48"/>
      <c r="T364" s="44"/>
      <c r="U364" s="44"/>
      <c r="V364" s="44"/>
      <c r="W364" s="44"/>
      <c r="X364" s="54"/>
      <c r="Y364" s="55"/>
      <c r="Z364" s="48"/>
      <c r="AA364" s="44"/>
      <c r="AB364" s="32"/>
      <c r="AC364" s="48"/>
      <c r="AD364" s="44"/>
      <c r="AE364" s="48"/>
      <c r="AF364" s="48"/>
      <c r="AG364" s="48"/>
      <c r="AH364" s="48"/>
      <c r="AI364" s="44"/>
      <c r="AJ364" s="44"/>
      <c r="AK364" s="44"/>
      <c r="AL364" s="44"/>
      <c r="AM364" s="44"/>
      <c r="AN364" s="44"/>
    </row>
    <row r="365" spans="1:40">
      <c r="A365" s="42" t="s">
        <v>3059</v>
      </c>
      <c r="B365" s="42"/>
      <c r="C365" s="42"/>
      <c r="D365" s="34" t="s">
        <v>3058</v>
      </c>
      <c r="E365" s="42" t="s">
        <v>2474</v>
      </c>
      <c r="F365" s="42" t="s">
        <v>3057</v>
      </c>
      <c r="G365" s="42" t="s">
        <v>2474</v>
      </c>
      <c r="H365" s="46"/>
      <c r="I365" s="42" t="s">
        <v>2621</v>
      </c>
      <c r="J365" s="42" t="s">
        <v>3056</v>
      </c>
      <c r="K365" s="42" t="s">
        <v>2482</v>
      </c>
      <c r="L365" s="42" t="s">
        <v>2481</v>
      </c>
      <c r="M365" s="42" t="s">
        <v>2807</v>
      </c>
      <c r="N365" s="42" t="s">
        <v>3055</v>
      </c>
      <c r="O365" s="42" t="s">
        <v>3054</v>
      </c>
      <c r="P365" s="42" t="s">
        <v>3053</v>
      </c>
      <c r="Q365" s="42" t="s">
        <v>2490</v>
      </c>
      <c r="R365" s="42" t="s">
        <v>2505</v>
      </c>
      <c r="S365" s="46"/>
      <c r="T365" s="42" t="s">
        <v>2474</v>
      </c>
      <c r="U365" s="42" t="s">
        <v>2474</v>
      </c>
      <c r="V365" s="42" t="s">
        <v>2474</v>
      </c>
      <c r="W365" s="42" t="s">
        <v>94</v>
      </c>
      <c r="X365" s="56" t="s">
        <v>2504</v>
      </c>
      <c r="Y365" s="57"/>
      <c r="Z365" s="42" t="s">
        <v>2932</v>
      </c>
      <c r="AA365" s="42" t="s">
        <v>3052</v>
      </c>
      <c r="AB365" s="34" t="s">
        <v>2474</v>
      </c>
      <c r="AC365" s="46"/>
      <c r="AD365" s="42" t="s">
        <v>2473</v>
      </c>
      <c r="AE365" s="42" t="s">
        <v>216</v>
      </c>
      <c r="AF365" s="46"/>
      <c r="AG365" s="46"/>
      <c r="AH365" s="46"/>
      <c r="AI365" s="42" t="s">
        <v>2621</v>
      </c>
      <c r="AJ365" s="42" t="s">
        <v>3051</v>
      </c>
      <c r="AK365" s="42" t="s">
        <v>2619</v>
      </c>
      <c r="AL365" s="42" t="s">
        <v>3050</v>
      </c>
      <c r="AM365" s="42" t="s">
        <v>2617</v>
      </c>
      <c r="AN365" s="42" t="s">
        <v>3049</v>
      </c>
    </row>
    <row r="366" spans="1:40">
      <c r="A366" s="43"/>
      <c r="B366" s="43"/>
      <c r="C366" s="43"/>
      <c r="D366" s="33"/>
      <c r="E366" s="43"/>
      <c r="F366" s="43"/>
      <c r="G366" s="43"/>
      <c r="H366" s="47"/>
      <c r="I366" s="43"/>
      <c r="J366" s="43"/>
      <c r="K366" s="43"/>
      <c r="L366" s="43"/>
      <c r="M366" s="43"/>
      <c r="N366" s="43"/>
      <c r="O366" s="43"/>
      <c r="P366" s="43"/>
      <c r="Q366" s="43"/>
      <c r="R366" s="43"/>
      <c r="S366" s="47"/>
      <c r="T366" s="43"/>
      <c r="U366" s="43"/>
      <c r="V366" s="43"/>
      <c r="W366" s="43"/>
      <c r="X366" s="58"/>
      <c r="Y366" s="59"/>
      <c r="Z366" s="43"/>
      <c r="AA366" s="43"/>
      <c r="AB366" s="33"/>
      <c r="AC366" s="47"/>
      <c r="AD366" s="43"/>
      <c r="AE366" s="43"/>
      <c r="AF366" s="47"/>
      <c r="AG366" s="47"/>
      <c r="AH366" s="47"/>
      <c r="AI366" s="43"/>
      <c r="AJ366" s="43"/>
      <c r="AK366" s="43"/>
      <c r="AL366" s="43"/>
      <c r="AM366" s="43"/>
      <c r="AN366" s="43"/>
    </row>
    <row r="367" spans="1:40">
      <c r="A367" s="44"/>
      <c r="B367" s="44"/>
      <c r="C367" s="44"/>
      <c r="D367" s="32"/>
      <c r="E367" s="44"/>
      <c r="F367" s="44"/>
      <c r="G367" s="44"/>
      <c r="H367" s="48"/>
      <c r="I367" s="44"/>
      <c r="J367" s="44"/>
      <c r="K367" s="44"/>
      <c r="L367" s="44"/>
      <c r="M367" s="44"/>
      <c r="N367" s="44"/>
      <c r="O367" s="44"/>
      <c r="P367" s="44"/>
      <c r="Q367" s="44"/>
      <c r="R367" s="44"/>
      <c r="S367" s="48"/>
      <c r="T367" s="44"/>
      <c r="U367" s="44"/>
      <c r="V367" s="44"/>
      <c r="W367" s="44"/>
      <c r="X367" s="60"/>
      <c r="Y367" s="61"/>
      <c r="Z367" s="44"/>
      <c r="AA367" s="44"/>
      <c r="AB367" s="32"/>
      <c r="AC367" s="48"/>
      <c r="AD367" s="44"/>
      <c r="AE367" s="44"/>
      <c r="AF367" s="48"/>
      <c r="AG367" s="48"/>
      <c r="AH367" s="48"/>
      <c r="AI367" s="44"/>
      <c r="AJ367" s="44"/>
      <c r="AK367" s="44"/>
      <c r="AL367" s="44"/>
      <c r="AM367" s="44"/>
      <c r="AN367" s="44"/>
    </row>
    <row r="368" spans="1:40">
      <c r="A368" s="42" t="s">
        <v>3048</v>
      </c>
      <c r="B368" s="42"/>
      <c r="C368" s="42"/>
      <c r="D368" s="34" t="s">
        <v>3047</v>
      </c>
      <c r="E368" s="42" t="s">
        <v>2474</v>
      </c>
      <c r="F368" s="42" t="s">
        <v>3046</v>
      </c>
      <c r="G368" s="42" t="s">
        <v>2474</v>
      </c>
      <c r="H368" s="46"/>
      <c r="I368" s="42" t="s">
        <v>2621</v>
      </c>
      <c r="J368" s="42" t="s">
        <v>3045</v>
      </c>
      <c r="K368" s="42" t="s">
        <v>2482</v>
      </c>
      <c r="L368" s="42" t="s">
        <v>2481</v>
      </c>
      <c r="M368" s="42" t="s">
        <v>2561</v>
      </c>
      <c r="N368" s="42" t="s">
        <v>3044</v>
      </c>
      <c r="O368" s="42" t="s">
        <v>3043</v>
      </c>
      <c r="P368" s="42" t="s">
        <v>3042</v>
      </c>
      <c r="Q368" s="42" t="s">
        <v>2532</v>
      </c>
      <c r="R368" s="42" t="s">
        <v>2489</v>
      </c>
      <c r="S368" s="46"/>
      <c r="T368" s="42" t="s">
        <v>2474</v>
      </c>
      <c r="U368" s="42" t="s">
        <v>2474</v>
      </c>
      <c r="V368" s="42" t="s">
        <v>2474</v>
      </c>
      <c r="W368" s="42" t="s">
        <v>94</v>
      </c>
      <c r="X368" s="50"/>
      <c r="Y368" s="51"/>
      <c r="Z368" s="46"/>
      <c r="AA368" s="42" t="s">
        <v>2474</v>
      </c>
      <c r="AB368" s="34" t="s">
        <v>2474</v>
      </c>
      <c r="AC368" s="46"/>
      <c r="AD368" s="42" t="s">
        <v>2473</v>
      </c>
      <c r="AE368" s="46"/>
      <c r="AF368" s="46"/>
      <c r="AG368" s="46"/>
      <c r="AH368" s="46"/>
      <c r="AI368" s="42" t="s">
        <v>2621</v>
      </c>
      <c r="AJ368" s="42" t="s">
        <v>3041</v>
      </c>
      <c r="AK368" s="42" t="s">
        <v>2712</v>
      </c>
      <c r="AL368" s="42" t="s">
        <v>3040</v>
      </c>
      <c r="AM368" s="42" t="s">
        <v>2617</v>
      </c>
      <c r="AN368" s="42" t="s">
        <v>3039</v>
      </c>
    </row>
    <row r="369" spans="1:40">
      <c r="A369" s="43"/>
      <c r="B369" s="43"/>
      <c r="C369" s="43"/>
      <c r="D369" s="33"/>
      <c r="E369" s="43"/>
      <c r="F369" s="43"/>
      <c r="G369" s="43"/>
      <c r="H369" s="47"/>
      <c r="I369" s="43"/>
      <c r="J369" s="43"/>
      <c r="K369" s="43"/>
      <c r="L369" s="43"/>
      <c r="M369" s="43"/>
      <c r="N369" s="43"/>
      <c r="O369" s="43"/>
      <c r="P369" s="43"/>
      <c r="Q369" s="43"/>
      <c r="R369" s="43"/>
      <c r="S369" s="47"/>
      <c r="T369" s="43"/>
      <c r="U369" s="43"/>
      <c r="V369" s="43"/>
      <c r="W369" s="43"/>
      <c r="X369" s="52"/>
      <c r="Y369" s="53"/>
      <c r="Z369" s="47"/>
      <c r="AA369" s="43"/>
      <c r="AB369" s="33"/>
      <c r="AC369" s="47"/>
      <c r="AD369" s="43"/>
      <c r="AE369" s="47"/>
      <c r="AF369" s="47"/>
      <c r="AG369" s="47"/>
      <c r="AH369" s="47"/>
      <c r="AI369" s="43"/>
      <c r="AJ369" s="43"/>
      <c r="AK369" s="43"/>
      <c r="AL369" s="43"/>
      <c r="AM369" s="43"/>
      <c r="AN369" s="43"/>
    </row>
    <row r="370" spans="1:40">
      <c r="A370" s="44"/>
      <c r="B370" s="44"/>
      <c r="C370" s="44"/>
      <c r="D370" s="32"/>
      <c r="E370" s="44"/>
      <c r="F370" s="44"/>
      <c r="G370" s="44"/>
      <c r="H370" s="48"/>
      <c r="I370" s="44"/>
      <c r="J370" s="44"/>
      <c r="K370" s="44"/>
      <c r="L370" s="44"/>
      <c r="M370" s="44"/>
      <c r="N370" s="44"/>
      <c r="O370" s="44"/>
      <c r="P370" s="44"/>
      <c r="Q370" s="44"/>
      <c r="R370" s="44"/>
      <c r="S370" s="48"/>
      <c r="T370" s="44"/>
      <c r="U370" s="44"/>
      <c r="V370" s="44"/>
      <c r="W370" s="44"/>
      <c r="X370" s="54"/>
      <c r="Y370" s="55"/>
      <c r="Z370" s="48"/>
      <c r="AA370" s="44"/>
      <c r="AB370" s="32"/>
      <c r="AC370" s="48"/>
      <c r="AD370" s="44"/>
      <c r="AE370" s="48"/>
      <c r="AF370" s="48"/>
      <c r="AG370" s="48"/>
      <c r="AH370" s="48"/>
      <c r="AI370" s="44"/>
      <c r="AJ370" s="44"/>
      <c r="AK370" s="44"/>
      <c r="AL370" s="44"/>
      <c r="AM370" s="44"/>
      <c r="AN370" s="44"/>
    </row>
    <row r="371" spans="1:40">
      <c r="A371" s="42" t="s">
        <v>3028</v>
      </c>
      <c r="B371" s="42"/>
      <c r="C371" s="42"/>
      <c r="D371" s="34" t="s">
        <v>3027</v>
      </c>
      <c r="E371" s="42" t="s">
        <v>2474</v>
      </c>
      <c r="F371" s="42" t="s">
        <v>3038</v>
      </c>
      <c r="G371" s="42" t="s">
        <v>2474</v>
      </c>
      <c r="H371" s="46"/>
      <c r="I371" s="42" t="s">
        <v>2621</v>
      </c>
      <c r="J371" s="42" t="s">
        <v>3025</v>
      </c>
      <c r="K371" s="42" t="s">
        <v>2482</v>
      </c>
      <c r="L371" s="42" t="s">
        <v>2481</v>
      </c>
      <c r="M371" s="42" t="s">
        <v>2807</v>
      </c>
      <c r="N371" s="42" t="s">
        <v>3024</v>
      </c>
      <c r="O371" s="42" t="s">
        <v>3023</v>
      </c>
      <c r="P371" s="42" t="s">
        <v>3037</v>
      </c>
      <c r="Q371" s="42" t="s">
        <v>2490</v>
      </c>
      <c r="R371" s="42" t="s">
        <v>2489</v>
      </c>
      <c r="S371" s="46"/>
      <c r="T371" s="42" t="s">
        <v>2474</v>
      </c>
      <c r="U371" s="42" t="s">
        <v>2474</v>
      </c>
      <c r="V371" s="42" t="s">
        <v>2474</v>
      </c>
      <c r="W371" s="42" t="s">
        <v>94</v>
      </c>
      <c r="X371" s="50"/>
      <c r="Y371" s="51"/>
      <c r="Z371" s="46"/>
      <c r="AA371" s="42" t="s">
        <v>2474</v>
      </c>
      <c r="AB371" s="34" t="s">
        <v>2474</v>
      </c>
      <c r="AC371" s="46"/>
      <c r="AD371" s="42" t="s">
        <v>2473</v>
      </c>
      <c r="AE371" s="46"/>
      <c r="AF371" s="46"/>
      <c r="AG371" s="46"/>
      <c r="AH371" s="46"/>
      <c r="AI371" s="42" t="s">
        <v>2621</v>
      </c>
      <c r="AJ371" s="42" t="s">
        <v>3036</v>
      </c>
      <c r="AK371" s="42" t="s">
        <v>2619</v>
      </c>
      <c r="AL371" s="42" t="s">
        <v>3035</v>
      </c>
      <c r="AM371" s="42" t="s">
        <v>2617</v>
      </c>
      <c r="AN371" s="42" t="s">
        <v>3034</v>
      </c>
    </row>
    <row r="372" spans="1:40">
      <c r="A372" s="43"/>
      <c r="B372" s="43"/>
      <c r="C372" s="43"/>
      <c r="D372" s="33"/>
      <c r="E372" s="43"/>
      <c r="F372" s="43"/>
      <c r="G372" s="43"/>
      <c r="H372" s="47"/>
      <c r="I372" s="43"/>
      <c r="J372" s="43"/>
      <c r="K372" s="43"/>
      <c r="L372" s="43"/>
      <c r="M372" s="43"/>
      <c r="N372" s="43"/>
      <c r="O372" s="43"/>
      <c r="P372" s="43"/>
      <c r="Q372" s="43"/>
      <c r="R372" s="43"/>
      <c r="S372" s="47"/>
      <c r="T372" s="43"/>
      <c r="U372" s="43"/>
      <c r="V372" s="43"/>
      <c r="W372" s="43"/>
      <c r="X372" s="52"/>
      <c r="Y372" s="53"/>
      <c r="Z372" s="47"/>
      <c r="AA372" s="43"/>
      <c r="AB372" s="33"/>
      <c r="AC372" s="47"/>
      <c r="AD372" s="43"/>
      <c r="AE372" s="47"/>
      <c r="AF372" s="47"/>
      <c r="AG372" s="47"/>
      <c r="AH372" s="47"/>
      <c r="AI372" s="43"/>
      <c r="AJ372" s="43"/>
      <c r="AK372" s="43"/>
      <c r="AL372" s="43"/>
      <c r="AM372" s="43"/>
      <c r="AN372" s="43"/>
    </row>
    <row r="373" spans="1:40">
      <c r="A373" s="44"/>
      <c r="B373" s="44"/>
      <c r="C373" s="44"/>
      <c r="D373" s="32"/>
      <c r="E373" s="44"/>
      <c r="F373" s="44"/>
      <c r="G373" s="44"/>
      <c r="H373" s="48"/>
      <c r="I373" s="44"/>
      <c r="J373" s="44"/>
      <c r="K373" s="44"/>
      <c r="L373" s="44"/>
      <c r="M373" s="44"/>
      <c r="N373" s="44"/>
      <c r="O373" s="44"/>
      <c r="P373" s="44"/>
      <c r="Q373" s="44"/>
      <c r="R373" s="44"/>
      <c r="S373" s="48"/>
      <c r="T373" s="44"/>
      <c r="U373" s="44"/>
      <c r="V373" s="44"/>
      <c r="W373" s="44"/>
      <c r="X373" s="54"/>
      <c r="Y373" s="55"/>
      <c r="Z373" s="48"/>
      <c r="AA373" s="44"/>
      <c r="AB373" s="32"/>
      <c r="AC373" s="48"/>
      <c r="AD373" s="44"/>
      <c r="AE373" s="48"/>
      <c r="AF373" s="48"/>
      <c r="AG373" s="48"/>
      <c r="AH373" s="48"/>
      <c r="AI373" s="44"/>
      <c r="AJ373" s="44"/>
      <c r="AK373" s="44"/>
      <c r="AL373" s="44"/>
      <c r="AM373" s="44"/>
      <c r="AN373" s="44"/>
    </row>
    <row r="374" spans="1:40">
      <c r="A374" s="42" t="s">
        <v>3028</v>
      </c>
      <c r="B374" s="42"/>
      <c r="C374" s="42"/>
      <c r="D374" s="34" t="s">
        <v>3027</v>
      </c>
      <c r="E374" s="42" t="s">
        <v>2474</v>
      </c>
      <c r="F374" s="42" t="s">
        <v>3033</v>
      </c>
      <c r="G374" s="42" t="s">
        <v>2474</v>
      </c>
      <c r="H374" s="46"/>
      <c r="I374" s="42" t="s">
        <v>2621</v>
      </c>
      <c r="J374" s="42" t="s">
        <v>3025</v>
      </c>
      <c r="K374" s="42" t="s">
        <v>2482</v>
      </c>
      <c r="L374" s="42" t="s">
        <v>2481</v>
      </c>
      <c r="M374" s="42" t="s">
        <v>2807</v>
      </c>
      <c r="N374" s="42" t="s">
        <v>3024</v>
      </c>
      <c r="O374" s="42" t="s">
        <v>3023</v>
      </c>
      <c r="P374" s="42" t="s">
        <v>3032</v>
      </c>
      <c r="Q374" s="42" t="s">
        <v>2476</v>
      </c>
      <c r="R374" s="42" t="s">
        <v>2505</v>
      </c>
      <c r="S374" s="46"/>
      <c r="T374" s="42" t="s">
        <v>2474</v>
      </c>
      <c r="U374" s="42" t="s">
        <v>2474</v>
      </c>
      <c r="V374" s="42" t="s">
        <v>2474</v>
      </c>
      <c r="W374" s="42" t="s">
        <v>94</v>
      </c>
      <c r="X374" s="56" t="s">
        <v>2504</v>
      </c>
      <c r="Y374" s="57"/>
      <c r="Z374" s="42" t="s">
        <v>2932</v>
      </c>
      <c r="AA374" s="42" t="s">
        <v>3031</v>
      </c>
      <c r="AB374" s="34" t="s">
        <v>2474</v>
      </c>
      <c r="AC374" s="46"/>
      <c r="AD374" s="42" t="s">
        <v>2473</v>
      </c>
      <c r="AE374" s="42" t="s">
        <v>245</v>
      </c>
      <c r="AF374" s="46"/>
      <c r="AG374" s="46"/>
      <c r="AH374" s="46"/>
      <c r="AI374" s="42" t="s">
        <v>2621</v>
      </c>
      <c r="AJ374" s="42" t="s">
        <v>3030</v>
      </c>
      <c r="AK374" s="42" t="s">
        <v>2619</v>
      </c>
      <c r="AL374" s="42" t="s">
        <v>3016</v>
      </c>
      <c r="AM374" s="42" t="s">
        <v>2617</v>
      </c>
      <c r="AN374" s="42" t="s">
        <v>3029</v>
      </c>
    </row>
    <row r="375" spans="1:40">
      <c r="A375" s="43"/>
      <c r="B375" s="43"/>
      <c r="C375" s="43"/>
      <c r="D375" s="33"/>
      <c r="E375" s="43"/>
      <c r="F375" s="43"/>
      <c r="G375" s="43"/>
      <c r="H375" s="47"/>
      <c r="I375" s="43"/>
      <c r="J375" s="43"/>
      <c r="K375" s="43"/>
      <c r="L375" s="43"/>
      <c r="M375" s="43"/>
      <c r="N375" s="43"/>
      <c r="O375" s="43"/>
      <c r="P375" s="43"/>
      <c r="Q375" s="43"/>
      <c r="R375" s="43"/>
      <c r="S375" s="47"/>
      <c r="T375" s="43"/>
      <c r="U375" s="43"/>
      <c r="V375" s="43"/>
      <c r="W375" s="43"/>
      <c r="X375" s="58"/>
      <c r="Y375" s="59"/>
      <c r="Z375" s="43"/>
      <c r="AA375" s="43"/>
      <c r="AB375" s="33"/>
      <c r="AC375" s="47"/>
      <c r="AD375" s="43"/>
      <c r="AE375" s="43"/>
      <c r="AF375" s="47"/>
      <c r="AG375" s="47"/>
      <c r="AH375" s="47"/>
      <c r="AI375" s="43"/>
      <c r="AJ375" s="43"/>
      <c r="AK375" s="43"/>
      <c r="AL375" s="43"/>
      <c r="AM375" s="43"/>
      <c r="AN375" s="43"/>
    </row>
    <row r="376" spans="1:40">
      <c r="A376" s="44"/>
      <c r="B376" s="44"/>
      <c r="C376" s="44"/>
      <c r="D376" s="32"/>
      <c r="E376" s="44"/>
      <c r="F376" s="44"/>
      <c r="G376" s="44"/>
      <c r="H376" s="48"/>
      <c r="I376" s="44"/>
      <c r="J376" s="44"/>
      <c r="K376" s="44"/>
      <c r="L376" s="44"/>
      <c r="M376" s="44"/>
      <c r="N376" s="44"/>
      <c r="O376" s="44"/>
      <c r="P376" s="44"/>
      <c r="Q376" s="44"/>
      <c r="R376" s="44"/>
      <c r="S376" s="48"/>
      <c r="T376" s="44"/>
      <c r="U376" s="44"/>
      <c r="V376" s="44"/>
      <c r="W376" s="44"/>
      <c r="X376" s="60"/>
      <c r="Y376" s="61"/>
      <c r="Z376" s="44"/>
      <c r="AA376" s="44"/>
      <c r="AB376" s="32"/>
      <c r="AC376" s="48"/>
      <c r="AD376" s="44"/>
      <c r="AE376" s="44"/>
      <c r="AF376" s="48"/>
      <c r="AG376" s="48"/>
      <c r="AH376" s="48"/>
      <c r="AI376" s="44"/>
      <c r="AJ376" s="44"/>
      <c r="AK376" s="44"/>
      <c r="AL376" s="44"/>
      <c r="AM376" s="44"/>
      <c r="AN376" s="44"/>
    </row>
    <row r="377" spans="1:40">
      <c r="A377" s="42" t="s">
        <v>3028</v>
      </c>
      <c r="B377" s="42"/>
      <c r="C377" s="42"/>
      <c r="D377" s="34" t="s">
        <v>3027</v>
      </c>
      <c r="E377" s="42" t="s">
        <v>2474</v>
      </c>
      <c r="F377" s="42" t="s">
        <v>3026</v>
      </c>
      <c r="G377" s="42" t="s">
        <v>2474</v>
      </c>
      <c r="H377" s="46"/>
      <c r="I377" s="42" t="s">
        <v>2621</v>
      </c>
      <c r="J377" s="42" t="s">
        <v>3025</v>
      </c>
      <c r="K377" s="42" t="s">
        <v>2482</v>
      </c>
      <c r="L377" s="42" t="s">
        <v>2481</v>
      </c>
      <c r="M377" s="42" t="s">
        <v>2807</v>
      </c>
      <c r="N377" s="42" t="s">
        <v>3024</v>
      </c>
      <c r="O377" s="42" t="s">
        <v>3023</v>
      </c>
      <c r="P377" s="42" t="s">
        <v>3022</v>
      </c>
      <c r="Q377" s="42" t="s">
        <v>2476</v>
      </c>
      <c r="R377" s="42" t="s">
        <v>2489</v>
      </c>
      <c r="S377" s="46"/>
      <c r="T377" s="42" t="s">
        <v>2474</v>
      </c>
      <c r="U377" s="42" t="s">
        <v>2474</v>
      </c>
      <c r="V377" s="42" t="s">
        <v>2474</v>
      </c>
      <c r="W377" s="42" t="s">
        <v>94</v>
      </c>
      <c r="X377" s="50"/>
      <c r="Y377" s="51"/>
      <c r="Z377" s="46"/>
      <c r="AA377" s="42" t="s">
        <v>2474</v>
      </c>
      <c r="AB377" s="34" t="s">
        <v>2474</v>
      </c>
      <c r="AC377" s="46"/>
      <c r="AD377" s="42" t="s">
        <v>2473</v>
      </c>
      <c r="AE377" s="46"/>
      <c r="AF377" s="46"/>
      <c r="AG377" s="46"/>
      <c r="AH377" s="46"/>
      <c r="AI377" s="42" t="s">
        <v>2621</v>
      </c>
      <c r="AJ377" s="42" t="s">
        <v>3021</v>
      </c>
      <c r="AK377" s="42" t="s">
        <v>2619</v>
      </c>
      <c r="AL377" s="42" t="s">
        <v>3020</v>
      </c>
      <c r="AM377" s="42" t="s">
        <v>2617</v>
      </c>
      <c r="AN377" s="42" t="s">
        <v>2868</v>
      </c>
    </row>
    <row r="378" spans="1:40">
      <c r="A378" s="43"/>
      <c r="B378" s="43"/>
      <c r="C378" s="43"/>
      <c r="D378" s="33"/>
      <c r="E378" s="43"/>
      <c r="F378" s="43"/>
      <c r="G378" s="43"/>
      <c r="H378" s="47"/>
      <c r="I378" s="43"/>
      <c r="J378" s="43"/>
      <c r="K378" s="43"/>
      <c r="L378" s="43"/>
      <c r="M378" s="43"/>
      <c r="N378" s="43"/>
      <c r="O378" s="43"/>
      <c r="P378" s="43"/>
      <c r="Q378" s="43"/>
      <c r="R378" s="43"/>
      <c r="S378" s="47"/>
      <c r="T378" s="43"/>
      <c r="U378" s="43"/>
      <c r="V378" s="43"/>
      <c r="W378" s="43"/>
      <c r="X378" s="52"/>
      <c r="Y378" s="53"/>
      <c r="Z378" s="47"/>
      <c r="AA378" s="43"/>
      <c r="AB378" s="33"/>
      <c r="AC378" s="47"/>
      <c r="AD378" s="43"/>
      <c r="AE378" s="47"/>
      <c r="AF378" s="47"/>
      <c r="AG378" s="47"/>
      <c r="AH378" s="47"/>
      <c r="AI378" s="43"/>
      <c r="AJ378" s="43"/>
      <c r="AK378" s="43"/>
      <c r="AL378" s="43"/>
      <c r="AM378" s="43"/>
      <c r="AN378" s="43"/>
    </row>
    <row r="379" spans="1:40">
      <c r="A379" s="44"/>
      <c r="B379" s="44"/>
      <c r="C379" s="44"/>
      <c r="D379" s="32"/>
      <c r="E379" s="44"/>
      <c r="F379" s="44"/>
      <c r="G379" s="44"/>
      <c r="H379" s="48"/>
      <c r="I379" s="44"/>
      <c r="J379" s="44"/>
      <c r="K379" s="44"/>
      <c r="L379" s="44"/>
      <c r="M379" s="44"/>
      <c r="N379" s="44"/>
      <c r="O379" s="44"/>
      <c r="P379" s="44"/>
      <c r="Q379" s="44"/>
      <c r="R379" s="44"/>
      <c r="S379" s="48"/>
      <c r="T379" s="44"/>
      <c r="U379" s="44"/>
      <c r="V379" s="44"/>
      <c r="W379" s="44"/>
      <c r="X379" s="54"/>
      <c r="Y379" s="55"/>
      <c r="Z379" s="48"/>
      <c r="AA379" s="44"/>
      <c r="AB379" s="32"/>
      <c r="AC379" s="48"/>
      <c r="AD379" s="44"/>
      <c r="AE379" s="48"/>
      <c r="AF379" s="48"/>
      <c r="AG379" s="48"/>
      <c r="AH379" s="48"/>
      <c r="AI379" s="44"/>
      <c r="AJ379" s="44"/>
      <c r="AK379" s="44"/>
      <c r="AL379" s="44"/>
      <c r="AM379" s="44"/>
      <c r="AN379" s="44"/>
    </row>
    <row r="380" spans="1:40">
      <c r="A380" s="42" t="s">
        <v>3009</v>
      </c>
      <c r="B380" s="42"/>
      <c r="C380" s="42"/>
      <c r="D380" s="34" t="s">
        <v>3008</v>
      </c>
      <c r="E380" s="42" t="s">
        <v>2474</v>
      </c>
      <c r="F380" s="42" t="s">
        <v>3019</v>
      </c>
      <c r="G380" s="42" t="s">
        <v>2474</v>
      </c>
      <c r="H380" s="46"/>
      <c r="I380" s="42" t="s">
        <v>2621</v>
      </c>
      <c r="J380" s="42" t="s">
        <v>3006</v>
      </c>
      <c r="K380" s="42" t="s">
        <v>2482</v>
      </c>
      <c r="L380" s="42" t="s">
        <v>2481</v>
      </c>
      <c r="M380" s="42" t="s">
        <v>3005</v>
      </c>
      <c r="N380" s="42" t="s">
        <v>3005</v>
      </c>
      <c r="O380" s="42" t="s">
        <v>3004</v>
      </c>
      <c r="P380" s="42" t="s">
        <v>3018</v>
      </c>
      <c r="Q380" s="42" t="s">
        <v>2490</v>
      </c>
      <c r="R380" s="42" t="s">
        <v>2489</v>
      </c>
      <c r="S380" s="46"/>
      <c r="T380" s="42" t="s">
        <v>2474</v>
      </c>
      <c r="U380" s="42" t="s">
        <v>2474</v>
      </c>
      <c r="V380" s="42" t="s">
        <v>2474</v>
      </c>
      <c r="W380" s="42" t="s">
        <v>94</v>
      </c>
      <c r="X380" s="50"/>
      <c r="Y380" s="51"/>
      <c r="Z380" s="46"/>
      <c r="AA380" s="42" t="s">
        <v>2474</v>
      </c>
      <c r="AB380" s="34" t="s">
        <v>2474</v>
      </c>
      <c r="AC380" s="46"/>
      <c r="AD380" s="42" t="s">
        <v>2473</v>
      </c>
      <c r="AE380" s="46"/>
      <c r="AF380" s="46"/>
      <c r="AG380" s="46"/>
      <c r="AH380" s="46"/>
      <c r="AI380" s="42" t="s">
        <v>2621</v>
      </c>
      <c r="AJ380" s="42" t="s">
        <v>3017</v>
      </c>
      <c r="AK380" s="42" t="s">
        <v>2619</v>
      </c>
      <c r="AL380" s="42" t="s">
        <v>3016</v>
      </c>
      <c r="AM380" s="42" t="s">
        <v>2617</v>
      </c>
      <c r="AN380" s="42" t="s">
        <v>3015</v>
      </c>
    </row>
    <row r="381" spans="1:40">
      <c r="A381" s="43"/>
      <c r="B381" s="43"/>
      <c r="C381" s="43"/>
      <c r="D381" s="33"/>
      <c r="E381" s="43"/>
      <c r="F381" s="43"/>
      <c r="G381" s="43"/>
      <c r="H381" s="47"/>
      <c r="I381" s="43"/>
      <c r="J381" s="43"/>
      <c r="K381" s="43"/>
      <c r="L381" s="43"/>
      <c r="M381" s="43"/>
      <c r="N381" s="43"/>
      <c r="O381" s="43"/>
      <c r="P381" s="43"/>
      <c r="Q381" s="43"/>
      <c r="R381" s="43"/>
      <c r="S381" s="47"/>
      <c r="T381" s="43"/>
      <c r="U381" s="43"/>
      <c r="V381" s="43"/>
      <c r="W381" s="43"/>
      <c r="X381" s="52"/>
      <c r="Y381" s="53"/>
      <c r="Z381" s="47"/>
      <c r="AA381" s="43"/>
      <c r="AB381" s="33"/>
      <c r="AC381" s="47"/>
      <c r="AD381" s="43"/>
      <c r="AE381" s="47"/>
      <c r="AF381" s="47"/>
      <c r="AG381" s="47"/>
      <c r="AH381" s="47"/>
      <c r="AI381" s="43"/>
      <c r="AJ381" s="43"/>
      <c r="AK381" s="43"/>
      <c r="AL381" s="43"/>
      <c r="AM381" s="43"/>
      <c r="AN381" s="43"/>
    </row>
    <row r="382" spans="1:40">
      <c r="A382" s="44"/>
      <c r="B382" s="44"/>
      <c r="C382" s="44"/>
      <c r="D382" s="32"/>
      <c r="E382" s="44"/>
      <c r="F382" s="44"/>
      <c r="G382" s="44"/>
      <c r="H382" s="48"/>
      <c r="I382" s="44"/>
      <c r="J382" s="44"/>
      <c r="K382" s="44"/>
      <c r="L382" s="44"/>
      <c r="M382" s="44"/>
      <c r="N382" s="44"/>
      <c r="O382" s="44"/>
      <c r="P382" s="44"/>
      <c r="Q382" s="44"/>
      <c r="R382" s="44"/>
      <c r="S382" s="48"/>
      <c r="T382" s="44"/>
      <c r="U382" s="44"/>
      <c r="V382" s="44"/>
      <c r="W382" s="44"/>
      <c r="X382" s="54"/>
      <c r="Y382" s="55"/>
      <c r="Z382" s="48"/>
      <c r="AA382" s="44"/>
      <c r="AB382" s="32"/>
      <c r="AC382" s="48"/>
      <c r="AD382" s="44"/>
      <c r="AE382" s="48"/>
      <c r="AF382" s="48"/>
      <c r="AG382" s="48"/>
      <c r="AH382" s="48"/>
      <c r="AI382" s="44"/>
      <c r="AJ382" s="44"/>
      <c r="AK382" s="44"/>
      <c r="AL382" s="44"/>
      <c r="AM382" s="44"/>
      <c r="AN382" s="44"/>
    </row>
    <row r="383" spans="1:40">
      <c r="A383" s="42" t="s">
        <v>3009</v>
      </c>
      <c r="B383" s="42"/>
      <c r="C383" s="42"/>
      <c r="D383" s="34" t="s">
        <v>3008</v>
      </c>
      <c r="E383" s="42" t="s">
        <v>2474</v>
      </c>
      <c r="F383" s="42" t="s">
        <v>3014</v>
      </c>
      <c r="G383" s="42" t="s">
        <v>2474</v>
      </c>
      <c r="H383" s="46"/>
      <c r="I383" s="42" t="s">
        <v>2621</v>
      </c>
      <c r="J383" s="42" t="s">
        <v>3006</v>
      </c>
      <c r="K383" s="42" t="s">
        <v>2482</v>
      </c>
      <c r="L383" s="42" t="s">
        <v>2481</v>
      </c>
      <c r="M383" s="42" t="s">
        <v>3005</v>
      </c>
      <c r="N383" s="42" t="s">
        <v>3005</v>
      </c>
      <c r="O383" s="42" t="s">
        <v>3004</v>
      </c>
      <c r="P383" s="42" t="s">
        <v>3013</v>
      </c>
      <c r="Q383" s="42" t="s">
        <v>2476</v>
      </c>
      <c r="R383" s="42" t="s">
        <v>2489</v>
      </c>
      <c r="S383" s="46"/>
      <c r="T383" s="42" t="s">
        <v>2474</v>
      </c>
      <c r="U383" s="42" t="s">
        <v>2474</v>
      </c>
      <c r="V383" s="42" t="s">
        <v>2474</v>
      </c>
      <c r="W383" s="42" t="s">
        <v>94</v>
      </c>
      <c r="X383" s="50"/>
      <c r="Y383" s="51"/>
      <c r="Z383" s="46"/>
      <c r="AA383" s="42" t="s">
        <v>2474</v>
      </c>
      <c r="AB383" s="34" t="s">
        <v>2474</v>
      </c>
      <c r="AC383" s="46"/>
      <c r="AD383" s="42" t="s">
        <v>2473</v>
      </c>
      <c r="AE383" s="46"/>
      <c r="AF383" s="46"/>
      <c r="AG383" s="46"/>
      <c r="AH383" s="46"/>
      <c r="AI383" s="42" t="s">
        <v>2621</v>
      </c>
      <c r="AJ383" s="42" t="s">
        <v>3012</v>
      </c>
      <c r="AK383" s="42" t="s">
        <v>2619</v>
      </c>
      <c r="AL383" s="42" t="s">
        <v>3011</v>
      </c>
      <c r="AM383" s="42" t="s">
        <v>2617</v>
      </c>
      <c r="AN383" s="42" t="s">
        <v>3010</v>
      </c>
    </row>
    <row r="384" spans="1:40">
      <c r="A384" s="43"/>
      <c r="B384" s="43"/>
      <c r="C384" s="43"/>
      <c r="D384" s="33"/>
      <c r="E384" s="43"/>
      <c r="F384" s="43"/>
      <c r="G384" s="43"/>
      <c r="H384" s="47"/>
      <c r="I384" s="43"/>
      <c r="J384" s="43"/>
      <c r="K384" s="43"/>
      <c r="L384" s="43"/>
      <c r="M384" s="43"/>
      <c r="N384" s="43"/>
      <c r="O384" s="43"/>
      <c r="P384" s="43"/>
      <c r="Q384" s="43"/>
      <c r="R384" s="43"/>
      <c r="S384" s="47"/>
      <c r="T384" s="43"/>
      <c r="U384" s="43"/>
      <c r="V384" s="43"/>
      <c r="W384" s="43"/>
      <c r="X384" s="52"/>
      <c r="Y384" s="53"/>
      <c r="Z384" s="47"/>
      <c r="AA384" s="43"/>
      <c r="AB384" s="33"/>
      <c r="AC384" s="47"/>
      <c r="AD384" s="43"/>
      <c r="AE384" s="47"/>
      <c r="AF384" s="47"/>
      <c r="AG384" s="47"/>
      <c r="AH384" s="47"/>
      <c r="AI384" s="43"/>
      <c r="AJ384" s="43"/>
      <c r="AK384" s="43"/>
      <c r="AL384" s="43"/>
      <c r="AM384" s="43"/>
      <c r="AN384" s="43"/>
    </row>
    <row r="385" spans="1:40">
      <c r="A385" s="44"/>
      <c r="B385" s="44"/>
      <c r="C385" s="44"/>
      <c r="D385" s="32"/>
      <c r="E385" s="44"/>
      <c r="F385" s="44"/>
      <c r="G385" s="44"/>
      <c r="H385" s="48"/>
      <c r="I385" s="44"/>
      <c r="J385" s="44"/>
      <c r="K385" s="44"/>
      <c r="L385" s="44"/>
      <c r="M385" s="44"/>
      <c r="N385" s="44"/>
      <c r="O385" s="44"/>
      <c r="P385" s="44"/>
      <c r="Q385" s="44"/>
      <c r="R385" s="44"/>
      <c r="S385" s="48"/>
      <c r="T385" s="44"/>
      <c r="U385" s="44"/>
      <c r="V385" s="44"/>
      <c r="W385" s="44"/>
      <c r="X385" s="54"/>
      <c r="Y385" s="55"/>
      <c r="Z385" s="48"/>
      <c r="AA385" s="44"/>
      <c r="AB385" s="32"/>
      <c r="AC385" s="48"/>
      <c r="AD385" s="44"/>
      <c r="AE385" s="48"/>
      <c r="AF385" s="48"/>
      <c r="AG385" s="48"/>
      <c r="AH385" s="48"/>
      <c r="AI385" s="44"/>
      <c r="AJ385" s="44"/>
      <c r="AK385" s="44"/>
      <c r="AL385" s="44"/>
      <c r="AM385" s="44"/>
      <c r="AN385" s="44"/>
    </row>
    <row r="386" spans="1:40">
      <c r="A386" s="42" t="s">
        <v>3009</v>
      </c>
      <c r="B386" s="42"/>
      <c r="C386" s="42"/>
      <c r="D386" s="34" t="s">
        <v>3008</v>
      </c>
      <c r="E386" s="42" t="s">
        <v>2474</v>
      </c>
      <c r="F386" s="42" t="s">
        <v>3007</v>
      </c>
      <c r="G386" s="42" t="s">
        <v>2474</v>
      </c>
      <c r="H386" s="46"/>
      <c r="I386" s="42" t="s">
        <v>2621</v>
      </c>
      <c r="J386" s="42" t="s">
        <v>3006</v>
      </c>
      <c r="K386" s="42" t="s">
        <v>2482</v>
      </c>
      <c r="L386" s="42" t="s">
        <v>2481</v>
      </c>
      <c r="M386" s="42" t="s">
        <v>3005</v>
      </c>
      <c r="N386" s="42" t="s">
        <v>3005</v>
      </c>
      <c r="O386" s="42" t="s">
        <v>3004</v>
      </c>
      <c r="P386" s="42" t="s">
        <v>3003</v>
      </c>
      <c r="Q386" s="42" t="s">
        <v>2476</v>
      </c>
      <c r="R386" s="42" t="s">
        <v>2505</v>
      </c>
      <c r="S386" s="46"/>
      <c r="T386" s="42" t="s">
        <v>2474</v>
      </c>
      <c r="U386" s="42" t="s">
        <v>2474</v>
      </c>
      <c r="V386" s="42" t="s">
        <v>2474</v>
      </c>
      <c r="W386" s="42" t="s">
        <v>94</v>
      </c>
      <c r="X386" s="56" t="s">
        <v>2504</v>
      </c>
      <c r="Y386" s="57"/>
      <c r="Z386" s="42" t="s">
        <v>3002</v>
      </c>
      <c r="AA386" s="42" t="s">
        <v>3001</v>
      </c>
      <c r="AB386" s="34" t="s">
        <v>2474</v>
      </c>
      <c r="AC386" s="46"/>
      <c r="AD386" s="42" t="s">
        <v>2473</v>
      </c>
      <c r="AE386" s="42" t="s">
        <v>3000</v>
      </c>
      <c r="AF386" s="46"/>
      <c r="AG386" s="46"/>
      <c r="AH386" s="46"/>
      <c r="AI386" s="42" t="s">
        <v>2621</v>
      </c>
      <c r="AJ386" s="42" t="s">
        <v>2999</v>
      </c>
      <c r="AK386" s="42" t="s">
        <v>2619</v>
      </c>
      <c r="AL386" s="42" t="s">
        <v>2947</v>
      </c>
      <c r="AM386" s="42" t="s">
        <v>2617</v>
      </c>
      <c r="AN386" s="42" t="s">
        <v>2998</v>
      </c>
    </row>
    <row r="387" spans="1:40">
      <c r="A387" s="43"/>
      <c r="B387" s="43"/>
      <c r="C387" s="43"/>
      <c r="D387" s="33"/>
      <c r="E387" s="43"/>
      <c r="F387" s="43"/>
      <c r="G387" s="43"/>
      <c r="H387" s="47"/>
      <c r="I387" s="43"/>
      <c r="J387" s="43"/>
      <c r="K387" s="43"/>
      <c r="L387" s="43"/>
      <c r="M387" s="43"/>
      <c r="N387" s="43"/>
      <c r="O387" s="43"/>
      <c r="P387" s="43"/>
      <c r="Q387" s="43"/>
      <c r="R387" s="43"/>
      <c r="S387" s="47"/>
      <c r="T387" s="43"/>
      <c r="U387" s="43"/>
      <c r="V387" s="43"/>
      <c r="W387" s="43"/>
      <c r="X387" s="58"/>
      <c r="Y387" s="59"/>
      <c r="Z387" s="43"/>
      <c r="AA387" s="43"/>
      <c r="AB387" s="33"/>
      <c r="AC387" s="47"/>
      <c r="AD387" s="43"/>
      <c r="AE387" s="43"/>
      <c r="AF387" s="47"/>
      <c r="AG387" s="47"/>
      <c r="AH387" s="47"/>
      <c r="AI387" s="43"/>
      <c r="AJ387" s="43"/>
      <c r="AK387" s="43"/>
      <c r="AL387" s="43"/>
      <c r="AM387" s="43"/>
      <c r="AN387" s="43"/>
    </row>
    <row r="388" spans="1:40">
      <c r="A388" s="44"/>
      <c r="B388" s="44"/>
      <c r="C388" s="44"/>
      <c r="D388" s="32"/>
      <c r="E388" s="44"/>
      <c r="F388" s="44"/>
      <c r="G388" s="44"/>
      <c r="H388" s="48"/>
      <c r="I388" s="44"/>
      <c r="J388" s="44"/>
      <c r="K388" s="44"/>
      <c r="L388" s="44"/>
      <c r="M388" s="44"/>
      <c r="N388" s="44"/>
      <c r="O388" s="44"/>
      <c r="P388" s="44"/>
      <c r="Q388" s="44"/>
      <c r="R388" s="44"/>
      <c r="S388" s="48"/>
      <c r="T388" s="44"/>
      <c r="U388" s="44"/>
      <c r="V388" s="44"/>
      <c r="W388" s="44"/>
      <c r="X388" s="60"/>
      <c r="Y388" s="61"/>
      <c r="Z388" s="44"/>
      <c r="AA388" s="44"/>
      <c r="AB388" s="32"/>
      <c r="AC388" s="48"/>
      <c r="AD388" s="44"/>
      <c r="AE388" s="44"/>
      <c r="AF388" s="48"/>
      <c r="AG388" s="48"/>
      <c r="AH388" s="48"/>
      <c r="AI388" s="44"/>
      <c r="AJ388" s="44"/>
      <c r="AK388" s="44"/>
      <c r="AL388" s="44"/>
      <c r="AM388" s="44"/>
      <c r="AN388" s="44"/>
    </row>
    <row r="389" spans="1:40" ht="70">
      <c r="A389" s="42" t="s">
        <v>2997</v>
      </c>
      <c r="B389" s="42"/>
      <c r="C389" s="42"/>
      <c r="D389" s="34" t="s">
        <v>2996</v>
      </c>
      <c r="E389" s="42" t="s">
        <v>2474</v>
      </c>
      <c r="F389" s="42" t="s">
        <v>2995</v>
      </c>
      <c r="G389" s="42" t="s">
        <v>2474</v>
      </c>
      <c r="H389" s="46"/>
      <c r="I389" s="42" t="s">
        <v>2621</v>
      </c>
      <c r="J389" s="42" t="s">
        <v>2994</v>
      </c>
      <c r="K389" s="42" t="s">
        <v>2482</v>
      </c>
      <c r="L389" s="42" t="s">
        <v>2481</v>
      </c>
      <c r="M389" s="42" t="s">
        <v>2516</v>
      </c>
      <c r="N389" s="42" t="s">
        <v>2515</v>
      </c>
      <c r="O389" s="42" t="s">
        <v>2993</v>
      </c>
      <c r="P389" s="42" t="s">
        <v>2992</v>
      </c>
      <c r="Q389" s="42" t="s">
        <v>2476</v>
      </c>
      <c r="R389" s="42" t="s">
        <v>2505</v>
      </c>
      <c r="S389" s="46"/>
      <c r="T389" s="42" t="s">
        <v>2474</v>
      </c>
      <c r="U389" s="42" t="s">
        <v>2474</v>
      </c>
      <c r="V389" s="42" t="s">
        <v>2474</v>
      </c>
      <c r="W389" s="42" t="s">
        <v>94</v>
      </c>
      <c r="X389" s="56" t="s">
        <v>2504</v>
      </c>
      <c r="Y389" s="57"/>
      <c r="Z389" s="42" t="s">
        <v>2991</v>
      </c>
      <c r="AA389" s="42" t="s">
        <v>2990</v>
      </c>
      <c r="AB389" s="34" t="s">
        <v>2990</v>
      </c>
      <c r="AC389" s="46"/>
      <c r="AD389" s="42" t="s">
        <v>2473</v>
      </c>
      <c r="AE389" s="42" t="s">
        <v>153</v>
      </c>
      <c r="AF389" s="46"/>
      <c r="AG389" s="46"/>
      <c r="AH389" s="46"/>
      <c r="AI389" s="42" t="s">
        <v>2621</v>
      </c>
      <c r="AJ389" s="42" t="s">
        <v>2989</v>
      </c>
      <c r="AK389" s="42" t="s">
        <v>2619</v>
      </c>
      <c r="AL389" s="42" t="s">
        <v>2885</v>
      </c>
      <c r="AM389" s="42" t="s">
        <v>2617</v>
      </c>
      <c r="AN389" s="42" t="s">
        <v>2988</v>
      </c>
    </row>
    <row r="390" spans="1:40">
      <c r="A390" s="43"/>
      <c r="B390" s="43"/>
      <c r="C390" s="43"/>
      <c r="D390" s="33"/>
      <c r="E390" s="43"/>
      <c r="F390" s="43"/>
      <c r="G390" s="43"/>
      <c r="H390" s="47"/>
      <c r="I390" s="43"/>
      <c r="J390" s="43"/>
      <c r="K390" s="43"/>
      <c r="L390" s="43"/>
      <c r="M390" s="43"/>
      <c r="N390" s="43"/>
      <c r="O390" s="43"/>
      <c r="P390" s="43"/>
      <c r="Q390" s="43"/>
      <c r="R390" s="43"/>
      <c r="S390" s="47"/>
      <c r="T390" s="43"/>
      <c r="U390" s="43"/>
      <c r="V390" s="43"/>
      <c r="W390" s="43"/>
      <c r="X390" s="58"/>
      <c r="Y390" s="59"/>
      <c r="Z390" s="43"/>
      <c r="AA390" s="43"/>
      <c r="AB390" s="33"/>
      <c r="AC390" s="47"/>
      <c r="AD390" s="43"/>
      <c r="AE390" s="43"/>
      <c r="AF390" s="47"/>
      <c r="AG390" s="47"/>
      <c r="AH390" s="47"/>
      <c r="AI390" s="43"/>
      <c r="AJ390" s="43"/>
      <c r="AK390" s="43"/>
      <c r="AL390" s="43"/>
      <c r="AM390" s="43"/>
      <c r="AN390" s="43"/>
    </row>
    <row r="391" spans="1:40">
      <c r="A391" s="44"/>
      <c r="B391" s="44"/>
      <c r="C391" s="44"/>
      <c r="D391" s="32"/>
      <c r="E391" s="44"/>
      <c r="F391" s="44"/>
      <c r="G391" s="44"/>
      <c r="H391" s="48"/>
      <c r="I391" s="44"/>
      <c r="J391" s="44"/>
      <c r="K391" s="44"/>
      <c r="L391" s="44"/>
      <c r="M391" s="44"/>
      <c r="N391" s="44"/>
      <c r="O391" s="44"/>
      <c r="P391" s="44"/>
      <c r="Q391" s="44"/>
      <c r="R391" s="44"/>
      <c r="S391" s="48"/>
      <c r="T391" s="44"/>
      <c r="U391" s="44"/>
      <c r="V391" s="44"/>
      <c r="W391" s="44"/>
      <c r="X391" s="60"/>
      <c r="Y391" s="61"/>
      <c r="Z391" s="44"/>
      <c r="AA391" s="44"/>
      <c r="AB391" s="32"/>
      <c r="AC391" s="48"/>
      <c r="AD391" s="44"/>
      <c r="AE391" s="44"/>
      <c r="AF391" s="48"/>
      <c r="AG391" s="48"/>
      <c r="AH391" s="48"/>
      <c r="AI391" s="44"/>
      <c r="AJ391" s="44"/>
      <c r="AK391" s="44"/>
      <c r="AL391" s="44"/>
      <c r="AM391" s="44"/>
      <c r="AN391" s="44"/>
    </row>
    <row r="392" spans="1:40">
      <c r="A392" s="42" t="s">
        <v>2983</v>
      </c>
      <c r="B392" s="42"/>
      <c r="C392" s="42"/>
      <c r="D392" s="34" t="s">
        <v>2982</v>
      </c>
      <c r="E392" s="42" t="s">
        <v>2474</v>
      </c>
      <c r="F392" s="42" t="s">
        <v>2980</v>
      </c>
      <c r="G392" s="42" t="s">
        <v>2474</v>
      </c>
      <c r="H392" s="46"/>
      <c r="I392" s="42" t="s">
        <v>2621</v>
      </c>
      <c r="J392" s="42" t="s">
        <v>2980</v>
      </c>
      <c r="K392" s="42" t="s">
        <v>2482</v>
      </c>
      <c r="L392" s="42" t="s">
        <v>2481</v>
      </c>
      <c r="M392" s="42" t="s">
        <v>2874</v>
      </c>
      <c r="N392" s="42" t="s">
        <v>2979</v>
      </c>
      <c r="O392" s="42" t="s">
        <v>2978</v>
      </c>
      <c r="P392" s="42" t="s">
        <v>2987</v>
      </c>
      <c r="Q392" s="42" t="s">
        <v>2490</v>
      </c>
      <c r="R392" s="42" t="s">
        <v>2489</v>
      </c>
      <c r="S392" s="46"/>
      <c r="T392" s="42" t="s">
        <v>2474</v>
      </c>
      <c r="U392" s="42" t="s">
        <v>2474</v>
      </c>
      <c r="V392" s="42" t="s">
        <v>2474</v>
      </c>
      <c r="W392" s="42" t="s">
        <v>94</v>
      </c>
      <c r="X392" s="50"/>
      <c r="Y392" s="51"/>
      <c r="Z392" s="46"/>
      <c r="AA392" s="42" t="s">
        <v>2474</v>
      </c>
      <c r="AB392" s="34" t="s">
        <v>2474</v>
      </c>
      <c r="AC392" s="46"/>
      <c r="AD392" s="42" t="s">
        <v>2473</v>
      </c>
      <c r="AE392" s="46"/>
      <c r="AF392" s="46"/>
      <c r="AG392" s="46"/>
      <c r="AH392" s="46"/>
      <c r="AI392" s="42" t="s">
        <v>2621</v>
      </c>
      <c r="AJ392" s="42" t="s">
        <v>2986</v>
      </c>
      <c r="AK392" s="42" t="s">
        <v>2619</v>
      </c>
      <c r="AL392" s="42" t="s">
        <v>2985</v>
      </c>
      <c r="AM392" s="42" t="s">
        <v>2617</v>
      </c>
      <c r="AN392" s="42" t="s">
        <v>2984</v>
      </c>
    </row>
    <row r="393" spans="1:40">
      <c r="A393" s="43"/>
      <c r="B393" s="43"/>
      <c r="C393" s="43"/>
      <c r="D393" s="33"/>
      <c r="E393" s="43"/>
      <c r="F393" s="43"/>
      <c r="G393" s="43"/>
      <c r="H393" s="47"/>
      <c r="I393" s="43"/>
      <c r="J393" s="43"/>
      <c r="K393" s="43"/>
      <c r="L393" s="43"/>
      <c r="M393" s="43"/>
      <c r="N393" s="43"/>
      <c r="O393" s="43"/>
      <c r="P393" s="43"/>
      <c r="Q393" s="43"/>
      <c r="R393" s="43"/>
      <c r="S393" s="47"/>
      <c r="T393" s="43"/>
      <c r="U393" s="43"/>
      <c r="V393" s="43"/>
      <c r="W393" s="43"/>
      <c r="X393" s="52"/>
      <c r="Y393" s="53"/>
      <c r="Z393" s="47"/>
      <c r="AA393" s="43"/>
      <c r="AB393" s="33"/>
      <c r="AC393" s="47"/>
      <c r="AD393" s="43"/>
      <c r="AE393" s="47"/>
      <c r="AF393" s="47"/>
      <c r="AG393" s="47"/>
      <c r="AH393" s="47"/>
      <c r="AI393" s="43"/>
      <c r="AJ393" s="43"/>
      <c r="AK393" s="43"/>
      <c r="AL393" s="43"/>
      <c r="AM393" s="43"/>
      <c r="AN393" s="43"/>
    </row>
    <row r="394" spans="1:40">
      <c r="A394" s="44"/>
      <c r="B394" s="44"/>
      <c r="C394" s="44"/>
      <c r="D394" s="32"/>
      <c r="E394" s="44"/>
      <c r="F394" s="44"/>
      <c r="G394" s="44"/>
      <c r="H394" s="48"/>
      <c r="I394" s="44"/>
      <c r="J394" s="44"/>
      <c r="K394" s="44"/>
      <c r="L394" s="44"/>
      <c r="M394" s="44"/>
      <c r="N394" s="44"/>
      <c r="O394" s="44"/>
      <c r="P394" s="44"/>
      <c r="Q394" s="44"/>
      <c r="R394" s="44"/>
      <c r="S394" s="48"/>
      <c r="T394" s="44"/>
      <c r="U394" s="44"/>
      <c r="V394" s="44"/>
      <c r="W394" s="44"/>
      <c r="X394" s="54"/>
      <c r="Y394" s="55"/>
      <c r="Z394" s="48"/>
      <c r="AA394" s="44"/>
      <c r="AB394" s="32"/>
      <c r="AC394" s="48"/>
      <c r="AD394" s="44"/>
      <c r="AE394" s="48"/>
      <c r="AF394" s="48"/>
      <c r="AG394" s="48"/>
      <c r="AH394" s="48"/>
      <c r="AI394" s="44"/>
      <c r="AJ394" s="44"/>
      <c r="AK394" s="44"/>
      <c r="AL394" s="44"/>
      <c r="AM394" s="44"/>
      <c r="AN394" s="44"/>
    </row>
    <row r="395" spans="1:40">
      <c r="A395" s="42" t="s">
        <v>2983</v>
      </c>
      <c r="B395" s="42"/>
      <c r="C395" s="42"/>
      <c r="D395" s="34" t="s">
        <v>2982</v>
      </c>
      <c r="E395" s="42" t="s">
        <v>2474</v>
      </c>
      <c r="F395" s="42" t="s">
        <v>2981</v>
      </c>
      <c r="G395" s="42" t="s">
        <v>2474</v>
      </c>
      <c r="H395" s="46"/>
      <c r="I395" s="42" t="s">
        <v>2621</v>
      </c>
      <c r="J395" s="42" t="s">
        <v>2980</v>
      </c>
      <c r="K395" s="42" t="s">
        <v>2482</v>
      </c>
      <c r="L395" s="42" t="s">
        <v>2481</v>
      </c>
      <c r="M395" s="42" t="s">
        <v>2874</v>
      </c>
      <c r="N395" s="42" t="s">
        <v>2979</v>
      </c>
      <c r="O395" s="42" t="s">
        <v>2978</v>
      </c>
      <c r="P395" s="42" t="s">
        <v>2977</v>
      </c>
      <c r="Q395" s="42" t="s">
        <v>2490</v>
      </c>
      <c r="R395" s="42" t="s">
        <v>2505</v>
      </c>
      <c r="S395" s="46"/>
      <c r="T395" s="42" t="s">
        <v>2474</v>
      </c>
      <c r="U395" s="42" t="s">
        <v>2474</v>
      </c>
      <c r="V395" s="42" t="s">
        <v>2474</v>
      </c>
      <c r="W395" s="42" t="s">
        <v>94</v>
      </c>
      <c r="X395" s="56" t="s">
        <v>2504</v>
      </c>
      <c r="Y395" s="57"/>
      <c r="Z395" s="42" t="s">
        <v>2893</v>
      </c>
      <c r="AA395" s="42" t="s">
        <v>2976</v>
      </c>
      <c r="AB395" s="34" t="s">
        <v>2474</v>
      </c>
      <c r="AC395" s="46"/>
      <c r="AD395" s="42" t="s">
        <v>2473</v>
      </c>
      <c r="AE395" s="42" t="s">
        <v>195</v>
      </c>
      <c r="AF395" s="46"/>
      <c r="AG395" s="46"/>
      <c r="AH395" s="46"/>
      <c r="AI395" s="42" t="s">
        <v>2621</v>
      </c>
      <c r="AJ395" s="42" t="s">
        <v>2975</v>
      </c>
      <c r="AK395" s="42" t="s">
        <v>2619</v>
      </c>
      <c r="AL395" s="42" t="s">
        <v>2908</v>
      </c>
      <c r="AM395" s="42" t="s">
        <v>2617</v>
      </c>
      <c r="AN395" s="42" t="s">
        <v>2879</v>
      </c>
    </row>
    <row r="396" spans="1:40">
      <c r="A396" s="43"/>
      <c r="B396" s="43"/>
      <c r="C396" s="43"/>
      <c r="D396" s="33"/>
      <c r="E396" s="43"/>
      <c r="F396" s="43"/>
      <c r="G396" s="43"/>
      <c r="H396" s="47"/>
      <c r="I396" s="43"/>
      <c r="J396" s="43"/>
      <c r="K396" s="43"/>
      <c r="L396" s="43"/>
      <c r="M396" s="43"/>
      <c r="N396" s="43"/>
      <c r="O396" s="43"/>
      <c r="P396" s="43"/>
      <c r="Q396" s="43"/>
      <c r="R396" s="43"/>
      <c r="S396" s="47"/>
      <c r="T396" s="43"/>
      <c r="U396" s="43"/>
      <c r="V396" s="43"/>
      <c r="W396" s="43"/>
      <c r="X396" s="58"/>
      <c r="Y396" s="59"/>
      <c r="Z396" s="43"/>
      <c r="AA396" s="43"/>
      <c r="AB396" s="33"/>
      <c r="AC396" s="47"/>
      <c r="AD396" s="43"/>
      <c r="AE396" s="43"/>
      <c r="AF396" s="47"/>
      <c r="AG396" s="47"/>
      <c r="AH396" s="47"/>
      <c r="AI396" s="43"/>
      <c r="AJ396" s="43"/>
      <c r="AK396" s="43"/>
      <c r="AL396" s="43"/>
      <c r="AM396" s="43"/>
      <c r="AN396" s="43"/>
    </row>
    <row r="397" spans="1:40">
      <c r="A397" s="44"/>
      <c r="B397" s="44"/>
      <c r="C397" s="44"/>
      <c r="D397" s="32"/>
      <c r="E397" s="44"/>
      <c r="F397" s="44"/>
      <c r="G397" s="44"/>
      <c r="H397" s="48"/>
      <c r="I397" s="44"/>
      <c r="J397" s="44"/>
      <c r="K397" s="44"/>
      <c r="L397" s="44"/>
      <c r="M397" s="44"/>
      <c r="N397" s="44"/>
      <c r="O397" s="44"/>
      <c r="P397" s="44"/>
      <c r="Q397" s="44"/>
      <c r="R397" s="44"/>
      <c r="S397" s="48"/>
      <c r="T397" s="44"/>
      <c r="U397" s="44"/>
      <c r="V397" s="44"/>
      <c r="W397" s="44"/>
      <c r="X397" s="60"/>
      <c r="Y397" s="61"/>
      <c r="Z397" s="44"/>
      <c r="AA397" s="44"/>
      <c r="AB397" s="32"/>
      <c r="AC397" s="48"/>
      <c r="AD397" s="44"/>
      <c r="AE397" s="44"/>
      <c r="AF397" s="48"/>
      <c r="AG397" s="48"/>
      <c r="AH397" s="48"/>
      <c r="AI397" s="44"/>
      <c r="AJ397" s="44"/>
      <c r="AK397" s="44"/>
      <c r="AL397" s="44"/>
      <c r="AM397" s="44"/>
      <c r="AN397" s="44"/>
    </row>
    <row r="398" spans="1:40">
      <c r="A398" s="42" t="s">
        <v>2969</v>
      </c>
      <c r="B398" s="42"/>
      <c r="C398" s="42"/>
      <c r="D398" s="34" t="s">
        <v>2968</v>
      </c>
      <c r="E398" s="42" t="s">
        <v>2474</v>
      </c>
      <c r="F398" s="42" t="s">
        <v>2967</v>
      </c>
      <c r="G398" s="42" t="s">
        <v>2474</v>
      </c>
      <c r="H398" s="46"/>
      <c r="I398" s="42" t="s">
        <v>2621</v>
      </c>
      <c r="J398" s="42" t="s">
        <v>2966</v>
      </c>
      <c r="K398" s="42" t="s">
        <v>2965</v>
      </c>
      <c r="L398" s="42" t="s">
        <v>2481</v>
      </c>
      <c r="M398" s="42" t="s">
        <v>2964</v>
      </c>
      <c r="N398" s="42" t="s">
        <v>2963</v>
      </c>
      <c r="O398" s="42" t="s">
        <v>2962</v>
      </c>
      <c r="P398" s="42" t="s">
        <v>2974</v>
      </c>
      <c r="Q398" s="42" t="s">
        <v>2476</v>
      </c>
      <c r="R398" s="42" t="s">
        <v>2960</v>
      </c>
      <c r="S398" s="46"/>
      <c r="T398" s="42" t="s">
        <v>2474</v>
      </c>
      <c r="U398" s="42" t="s">
        <v>2474</v>
      </c>
      <c r="V398" s="42" t="s">
        <v>2474</v>
      </c>
      <c r="W398" s="42" t="s">
        <v>94</v>
      </c>
      <c r="X398" s="50"/>
      <c r="Y398" s="51"/>
      <c r="Z398" s="46"/>
      <c r="AA398" s="42" t="s">
        <v>2973</v>
      </c>
      <c r="AB398" s="34" t="s">
        <v>2474</v>
      </c>
      <c r="AC398" s="46"/>
      <c r="AD398" s="42" t="s">
        <v>2473</v>
      </c>
      <c r="AE398" s="46"/>
      <c r="AF398" s="46"/>
      <c r="AG398" s="46"/>
      <c r="AH398" s="46"/>
      <c r="AI398" s="42" t="s">
        <v>2621</v>
      </c>
      <c r="AJ398" s="42" t="s">
        <v>2972</v>
      </c>
      <c r="AK398" s="42" t="s">
        <v>2619</v>
      </c>
      <c r="AL398" s="42" t="s">
        <v>2971</v>
      </c>
      <c r="AM398" s="42" t="s">
        <v>2617</v>
      </c>
      <c r="AN398" s="42" t="s">
        <v>2970</v>
      </c>
    </row>
    <row r="399" spans="1:40">
      <c r="A399" s="43"/>
      <c r="B399" s="43"/>
      <c r="C399" s="43"/>
      <c r="D399" s="33"/>
      <c r="E399" s="43"/>
      <c r="F399" s="43"/>
      <c r="G399" s="43"/>
      <c r="H399" s="47"/>
      <c r="I399" s="43"/>
      <c r="J399" s="43"/>
      <c r="K399" s="43"/>
      <c r="L399" s="43"/>
      <c r="M399" s="43"/>
      <c r="N399" s="43"/>
      <c r="O399" s="43"/>
      <c r="P399" s="43"/>
      <c r="Q399" s="43"/>
      <c r="R399" s="43"/>
      <c r="S399" s="47"/>
      <c r="T399" s="43"/>
      <c r="U399" s="43"/>
      <c r="V399" s="43"/>
      <c r="W399" s="43"/>
      <c r="X399" s="52"/>
      <c r="Y399" s="53"/>
      <c r="Z399" s="47"/>
      <c r="AA399" s="43"/>
      <c r="AB399" s="33"/>
      <c r="AC399" s="47"/>
      <c r="AD399" s="43"/>
      <c r="AE399" s="47"/>
      <c r="AF399" s="47"/>
      <c r="AG399" s="47"/>
      <c r="AH399" s="47"/>
      <c r="AI399" s="43"/>
      <c r="AJ399" s="43"/>
      <c r="AK399" s="43"/>
      <c r="AL399" s="43"/>
      <c r="AM399" s="43"/>
      <c r="AN399" s="43"/>
    </row>
    <row r="400" spans="1:40">
      <c r="A400" s="44"/>
      <c r="B400" s="44"/>
      <c r="C400" s="44"/>
      <c r="D400" s="32"/>
      <c r="E400" s="44"/>
      <c r="F400" s="44"/>
      <c r="G400" s="44"/>
      <c r="H400" s="48"/>
      <c r="I400" s="44"/>
      <c r="J400" s="44"/>
      <c r="K400" s="44"/>
      <c r="L400" s="44"/>
      <c r="M400" s="44"/>
      <c r="N400" s="44"/>
      <c r="O400" s="44"/>
      <c r="P400" s="44"/>
      <c r="Q400" s="44"/>
      <c r="R400" s="44"/>
      <c r="S400" s="48"/>
      <c r="T400" s="44"/>
      <c r="U400" s="44"/>
      <c r="V400" s="44"/>
      <c r="W400" s="44"/>
      <c r="X400" s="54"/>
      <c r="Y400" s="55"/>
      <c r="Z400" s="48"/>
      <c r="AA400" s="44"/>
      <c r="AB400" s="32"/>
      <c r="AC400" s="48"/>
      <c r="AD400" s="44"/>
      <c r="AE400" s="48"/>
      <c r="AF400" s="48"/>
      <c r="AG400" s="48"/>
      <c r="AH400" s="48"/>
      <c r="AI400" s="44"/>
      <c r="AJ400" s="44"/>
      <c r="AK400" s="44"/>
      <c r="AL400" s="44"/>
      <c r="AM400" s="44"/>
      <c r="AN400" s="44"/>
    </row>
    <row r="401" spans="1:40">
      <c r="A401" s="42" t="s">
        <v>2969</v>
      </c>
      <c r="B401" s="42"/>
      <c r="C401" s="42"/>
      <c r="D401" s="34" t="s">
        <v>2968</v>
      </c>
      <c r="E401" s="42" t="s">
        <v>2474</v>
      </c>
      <c r="F401" s="42" t="s">
        <v>2967</v>
      </c>
      <c r="G401" s="42" t="s">
        <v>2474</v>
      </c>
      <c r="H401" s="46"/>
      <c r="I401" s="42" t="s">
        <v>2621</v>
      </c>
      <c r="J401" s="42" t="s">
        <v>2966</v>
      </c>
      <c r="K401" s="42" t="s">
        <v>2965</v>
      </c>
      <c r="L401" s="42" t="s">
        <v>2481</v>
      </c>
      <c r="M401" s="42" t="s">
        <v>2964</v>
      </c>
      <c r="N401" s="42" t="s">
        <v>2963</v>
      </c>
      <c r="O401" s="42" t="s">
        <v>2962</v>
      </c>
      <c r="P401" s="42" t="s">
        <v>2961</v>
      </c>
      <c r="Q401" s="42" t="s">
        <v>2490</v>
      </c>
      <c r="R401" s="42" t="s">
        <v>2960</v>
      </c>
      <c r="S401" s="46"/>
      <c r="T401" s="42" t="s">
        <v>2474</v>
      </c>
      <c r="U401" s="42" t="s">
        <v>2474</v>
      </c>
      <c r="V401" s="42" t="s">
        <v>2474</v>
      </c>
      <c r="W401" s="42" t="s">
        <v>94</v>
      </c>
      <c r="X401" s="50"/>
      <c r="Y401" s="51"/>
      <c r="Z401" s="46"/>
      <c r="AA401" s="42" t="s">
        <v>2959</v>
      </c>
      <c r="AB401" s="34" t="s">
        <v>2474</v>
      </c>
      <c r="AC401" s="46"/>
      <c r="AD401" s="42" t="s">
        <v>2473</v>
      </c>
      <c r="AE401" s="46"/>
      <c r="AF401" s="46"/>
      <c r="AG401" s="46"/>
      <c r="AH401" s="46"/>
      <c r="AI401" s="42" t="s">
        <v>2621</v>
      </c>
      <c r="AJ401" s="42" t="s">
        <v>2958</v>
      </c>
      <c r="AK401" s="42" t="s">
        <v>2619</v>
      </c>
      <c r="AL401" s="42" t="s">
        <v>2957</v>
      </c>
      <c r="AM401" s="42" t="s">
        <v>2617</v>
      </c>
      <c r="AN401" s="42" t="s">
        <v>2956</v>
      </c>
    </row>
    <row r="402" spans="1:40">
      <c r="A402" s="43"/>
      <c r="B402" s="43"/>
      <c r="C402" s="43"/>
      <c r="D402" s="33"/>
      <c r="E402" s="43"/>
      <c r="F402" s="43"/>
      <c r="G402" s="43"/>
      <c r="H402" s="47"/>
      <c r="I402" s="43"/>
      <c r="J402" s="43"/>
      <c r="K402" s="43"/>
      <c r="L402" s="43"/>
      <c r="M402" s="43"/>
      <c r="N402" s="43"/>
      <c r="O402" s="43"/>
      <c r="P402" s="43"/>
      <c r="Q402" s="43"/>
      <c r="R402" s="43"/>
      <c r="S402" s="47"/>
      <c r="T402" s="43"/>
      <c r="U402" s="43"/>
      <c r="V402" s="43"/>
      <c r="W402" s="43"/>
      <c r="X402" s="52"/>
      <c r="Y402" s="53"/>
      <c r="Z402" s="47"/>
      <c r="AA402" s="43"/>
      <c r="AB402" s="33"/>
      <c r="AC402" s="47"/>
      <c r="AD402" s="43"/>
      <c r="AE402" s="47"/>
      <c r="AF402" s="47"/>
      <c r="AG402" s="47"/>
      <c r="AH402" s="47"/>
      <c r="AI402" s="43"/>
      <c r="AJ402" s="43"/>
      <c r="AK402" s="43"/>
      <c r="AL402" s="43"/>
      <c r="AM402" s="43"/>
      <c r="AN402" s="43"/>
    </row>
    <row r="403" spans="1:40">
      <c r="A403" s="44"/>
      <c r="B403" s="44"/>
      <c r="C403" s="44"/>
      <c r="D403" s="32"/>
      <c r="E403" s="44"/>
      <c r="F403" s="44"/>
      <c r="G403" s="44"/>
      <c r="H403" s="48"/>
      <c r="I403" s="44"/>
      <c r="J403" s="44"/>
      <c r="K403" s="44"/>
      <c r="L403" s="44"/>
      <c r="M403" s="44"/>
      <c r="N403" s="44"/>
      <c r="O403" s="44"/>
      <c r="P403" s="44"/>
      <c r="Q403" s="44"/>
      <c r="R403" s="44"/>
      <c r="S403" s="48"/>
      <c r="T403" s="44"/>
      <c r="U403" s="44"/>
      <c r="V403" s="44"/>
      <c r="W403" s="44"/>
      <c r="X403" s="54"/>
      <c r="Y403" s="55"/>
      <c r="Z403" s="48"/>
      <c r="AA403" s="44"/>
      <c r="AB403" s="32"/>
      <c r="AC403" s="48"/>
      <c r="AD403" s="44"/>
      <c r="AE403" s="48"/>
      <c r="AF403" s="48"/>
      <c r="AG403" s="48"/>
      <c r="AH403" s="48"/>
      <c r="AI403" s="44"/>
      <c r="AJ403" s="44"/>
      <c r="AK403" s="44"/>
      <c r="AL403" s="44"/>
      <c r="AM403" s="44"/>
      <c r="AN403" s="44"/>
    </row>
    <row r="404" spans="1:40">
      <c r="A404" s="42" t="s">
        <v>2945</v>
      </c>
      <c r="B404" s="42"/>
      <c r="C404" s="42"/>
      <c r="D404" s="34" t="s">
        <v>2944</v>
      </c>
      <c r="E404" s="42" t="s">
        <v>2474</v>
      </c>
      <c r="F404" s="42" t="s">
        <v>2955</v>
      </c>
      <c r="G404" s="42" t="s">
        <v>2474</v>
      </c>
      <c r="H404" s="46"/>
      <c r="I404" s="42" t="s">
        <v>2621</v>
      </c>
      <c r="J404" s="42" t="s">
        <v>2942</v>
      </c>
      <c r="K404" s="42" t="s">
        <v>2482</v>
      </c>
      <c r="L404" s="42" t="s">
        <v>2481</v>
      </c>
      <c r="M404" s="42" t="s">
        <v>2493</v>
      </c>
      <c r="N404" s="42" t="s">
        <v>2941</v>
      </c>
      <c r="O404" s="42" t="s">
        <v>2940</v>
      </c>
      <c r="P404" s="42" t="s">
        <v>2954</v>
      </c>
      <c r="Q404" s="42" t="s">
        <v>2490</v>
      </c>
      <c r="R404" s="42" t="s">
        <v>2489</v>
      </c>
      <c r="S404" s="46"/>
      <c r="T404" s="42" t="s">
        <v>2474</v>
      </c>
      <c r="U404" s="42" t="s">
        <v>2474</v>
      </c>
      <c r="V404" s="42" t="s">
        <v>2474</v>
      </c>
      <c r="W404" s="42" t="s">
        <v>94</v>
      </c>
      <c r="X404" s="50"/>
      <c r="Y404" s="51"/>
      <c r="Z404" s="46"/>
      <c r="AA404" s="42" t="s">
        <v>2474</v>
      </c>
      <c r="AB404" s="34" t="s">
        <v>2474</v>
      </c>
      <c r="AC404" s="46"/>
      <c r="AD404" s="42" t="s">
        <v>2473</v>
      </c>
      <c r="AE404" s="46"/>
      <c r="AF404" s="46"/>
      <c r="AG404" s="46"/>
      <c r="AH404" s="46"/>
      <c r="AI404" s="42" t="s">
        <v>2621</v>
      </c>
      <c r="AJ404" s="42" t="s">
        <v>2953</v>
      </c>
      <c r="AK404" s="42" t="s">
        <v>2619</v>
      </c>
      <c r="AL404" s="42" t="s">
        <v>2952</v>
      </c>
      <c r="AM404" s="42" t="s">
        <v>2617</v>
      </c>
      <c r="AN404" s="42" t="s">
        <v>2951</v>
      </c>
    </row>
    <row r="405" spans="1:40">
      <c r="A405" s="43"/>
      <c r="B405" s="43"/>
      <c r="C405" s="43"/>
      <c r="D405" s="33"/>
      <c r="E405" s="43"/>
      <c r="F405" s="43"/>
      <c r="G405" s="43"/>
      <c r="H405" s="47"/>
      <c r="I405" s="43"/>
      <c r="J405" s="43"/>
      <c r="K405" s="43"/>
      <c r="L405" s="43"/>
      <c r="M405" s="43"/>
      <c r="N405" s="43"/>
      <c r="O405" s="43"/>
      <c r="P405" s="43"/>
      <c r="Q405" s="43"/>
      <c r="R405" s="43"/>
      <c r="S405" s="47"/>
      <c r="T405" s="43"/>
      <c r="U405" s="43"/>
      <c r="V405" s="43"/>
      <c r="W405" s="43"/>
      <c r="X405" s="52"/>
      <c r="Y405" s="53"/>
      <c r="Z405" s="47"/>
      <c r="AA405" s="43"/>
      <c r="AB405" s="33"/>
      <c r="AC405" s="47"/>
      <c r="AD405" s="43"/>
      <c r="AE405" s="47"/>
      <c r="AF405" s="47"/>
      <c r="AG405" s="47"/>
      <c r="AH405" s="47"/>
      <c r="AI405" s="43"/>
      <c r="AJ405" s="43"/>
      <c r="AK405" s="43"/>
      <c r="AL405" s="43"/>
      <c r="AM405" s="43"/>
      <c r="AN405" s="43"/>
    </row>
    <row r="406" spans="1:40">
      <c r="A406" s="44"/>
      <c r="B406" s="44"/>
      <c r="C406" s="44"/>
      <c r="D406" s="32"/>
      <c r="E406" s="44"/>
      <c r="F406" s="44"/>
      <c r="G406" s="44"/>
      <c r="H406" s="48"/>
      <c r="I406" s="44"/>
      <c r="J406" s="44"/>
      <c r="K406" s="44"/>
      <c r="L406" s="44"/>
      <c r="M406" s="44"/>
      <c r="N406" s="44"/>
      <c r="O406" s="44"/>
      <c r="P406" s="44"/>
      <c r="Q406" s="44"/>
      <c r="R406" s="44"/>
      <c r="S406" s="48"/>
      <c r="T406" s="44"/>
      <c r="U406" s="44"/>
      <c r="V406" s="44"/>
      <c r="W406" s="44"/>
      <c r="X406" s="54"/>
      <c r="Y406" s="55"/>
      <c r="Z406" s="48"/>
      <c r="AA406" s="44"/>
      <c r="AB406" s="32"/>
      <c r="AC406" s="48"/>
      <c r="AD406" s="44"/>
      <c r="AE406" s="48"/>
      <c r="AF406" s="48"/>
      <c r="AG406" s="48"/>
      <c r="AH406" s="48"/>
      <c r="AI406" s="44"/>
      <c r="AJ406" s="44"/>
      <c r="AK406" s="44"/>
      <c r="AL406" s="44"/>
      <c r="AM406" s="44"/>
      <c r="AN406" s="44"/>
    </row>
    <row r="407" spans="1:40">
      <c r="A407" s="42" t="s">
        <v>2945</v>
      </c>
      <c r="B407" s="42"/>
      <c r="C407" s="42"/>
      <c r="D407" s="34" t="s">
        <v>2944</v>
      </c>
      <c r="E407" s="42" t="s">
        <v>2474</v>
      </c>
      <c r="F407" s="42" t="s">
        <v>2950</v>
      </c>
      <c r="G407" s="42" t="s">
        <v>2474</v>
      </c>
      <c r="H407" s="46"/>
      <c r="I407" s="42" t="s">
        <v>2621</v>
      </c>
      <c r="J407" s="42" t="s">
        <v>2942</v>
      </c>
      <c r="K407" s="42" t="s">
        <v>2482</v>
      </c>
      <c r="L407" s="42" t="s">
        <v>2481</v>
      </c>
      <c r="M407" s="42" t="s">
        <v>2493</v>
      </c>
      <c r="N407" s="42" t="s">
        <v>2941</v>
      </c>
      <c r="O407" s="42" t="s">
        <v>2940</v>
      </c>
      <c r="P407" s="42" t="s">
        <v>2949</v>
      </c>
      <c r="Q407" s="42" t="s">
        <v>2476</v>
      </c>
      <c r="R407" s="42" t="s">
        <v>2489</v>
      </c>
      <c r="S407" s="46"/>
      <c r="T407" s="42" t="s">
        <v>2474</v>
      </c>
      <c r="U407" s="42" t="s">
        <v>2474</v>
      </c>
      <c r="V407" s="42" t="s">
        <v>2474</v>
      </c>
      <c r="W407" s="42" t="s">
        <v>94</v>
      </c>
      <c r="X407" s="50"/>
      <c r="Y407" s="51"/>
      <c r="Z407" s="46"/>
      <c r="AA407" s="42" t="s">
        <v>2474</v>
      </c>
      <c r="AB407" s="34" t="s">
        <v>2474</v>
      </c>
      <c r="AC407" s="46"/>
      <c r="AD407" s="42" t="s">
        <v>2473</v>
      </c>
      <c r="AE407" s="46"/>
      <c r="AF407" s="46"/>
      <c r="AG407" s="46"/>
      <c r="AH407" s="46"/>
      <c r="AI407" s="42" t="s">
        <v>2621</v>
      </c>
      <c r="AJ407" s="42" t="s">
        <v>2948</v>
      </c>
      <c r="AK407" s="42" t="s">
        <v>2619</v>
      </c>
      <c r="AL407" s="42" t="s">
        <v>2947</v>
      </c>
      <c r="AM407" s="42" t="s">
        <v>2617</v>
      </c>
      <c r="AN407" s="42" t="s">
        <v>2946</v>
      </c>
    </row>
    <row r="408" spans="1:40">
      <c r="A408" s="43"/>
      <c r="B408" s="43"/>
      <c r="C408" s="43"/>
      <c r="D408" s="33"/>
      <c r="E408" s="43"/>
      <c r="F408" s="43"/>
      <c r="G408" s="43"/>
      <c r="H408" s="47"/>
      <c r="I408" s="43"/>
      <c r="J408" s="43"/>
      <c r="K408" s="43"/>
      <c r="L408" s="43"/>
      <c r="M408" s="43"/>
      <c r="N408" s="43"/>
      <c r="O408" s="43"/>
      <c r="P408" s="43"/>
      <c r="Q408" s="43"/>
      <c r="R408" s="43"/>
      <c r="S408" s="47"/>
      <c r="T408" s="43"/>
      <c r="U408" s="43"/>
      <c r="V408" s="43"/>
      <c r="W408" s="43"/>
      <c r="X408" s="52"/>
      <c r="Y408" s="53"/>
      <c r="Z408" s="47"/>
      <c r="AA408" s="43"/>
      <c r="AB408" s="33"/>
      <c r="AC408" s="47"/>
      <c r="AD408" s="43"/>
      <c r="AE408" s="47"/>
      <c r="AF408" s="47"/>
      <c r="AG408" s="47"/>
      <c r="AH408" s="47"/>
      <c r="AI408" s="43"/>
      <c r="AJ408" s="43"/>
      <c r="AK408" s="43"/>
      <c r="AL408" s="43"/>
      <c r="AM408" s="43"/>
      <c r="AN408" s="43"/>
    </row>
    <row r="409" spans="1:40">
      <c r="A409" s="44"/>
      <c r="B409" s="44"/>
      <c r="C409" s="44"/>
      <c r="D409" s="32"/>
      <c r="E409" s="44"/>
      <c r="F409" s="44"/>
      <c r="G409" s="44"/>
      <c r="H409" s="48"/>
      <c r="I409" s="44"/>
      <c r="J409" s="44"/>
      <c r="K409" s="44"/>
      <c r="L409" s="44"/>
      <c r="M409" s="44"/>
      <c r="N409" s="44"/>
      <c r="O409" s="44"/>
      <c r="P409" s="44"/>
      <c r="Q409" s="44"/>
      <c r="R409" s="44"/>
      <c r="S409" s="48"/>
      <c r="T409" s="44"/>
      <c r="U409" s="44"/>
      <c r="V409" s="44"/>
      <c r="W409" s="44"/>
      <c r="X409" s="54"/>
      <c r="Y409" s="55"/>
      <c r="Z409" s="48"/>
      <c r="AA409" s="44"/>
      <c r="AB409" s="32"/>
      <c r="AC409" s="48"/>
      <c r="AD409" s="44"/>
      <c r="AE409" s="48"/>
      <c r="AF409" s="48"/>
      <c r="AG409" s="48"/>
      <c r="AH409" s="48"/>
      <c r="AI409" s="44"/>
      <c r="AJ409" s="44"/>
      <c r="AK409" s="44"/>
      <c r="AL409" s="44"/>
      <c r="AM409" s="44"/>
      <c r="AN409" s="44"/>
    </row>
    <row r="410" spans="1:40">
      <c r="A410" s="42" t="s">
        <v>2945</v>
      </c>
      <c r="B410" s="42"/>
      <c r="C410" s="42"/>
      <c r="D410" s="34" t="s">
        <v>2944</v>
      </c>
      <c r="E410" s="42" t="s">
        <v>2474</v>
      </c>
      <c r="F410" s="42" t="s">
        <v>2943</v>
      </c>
      <c r="G410" s="42" t="s">
        <v>2474</v>
      </c>
      <c r="H410" s="46"/>
      <c r="I410" s="42" t="s">
        <v>2621</v>
      </c>
      <c r="J410" s="42" t="s">
        <v>2942</v>
      </c>
      <c r="K410" s="42" t="s">
        <v>2482</v>
      </c>
      <c r="L410" s="42" t="s">
        <v>2481</v>
      </c>
      <c r="M410" s="42" t="s">
        <v>2493</v>
      </c>
      <c r="N410" s="42" t="s">
        <v>2941</v>
      </c>
      <c r="O410" s="42" t="s">
        <v>2940</v>
      </c>
      <c r="P410" s="42" t="s">
        <v>2939</v>
      </c>
      <c r="Q410" s="42" t="s">
        <v>2476</v>
      </c>
      <c r="R410" s="42" t="s">
        <v>2505</v>
      </c>
      <c r="S410" s="46"/>
      <c r="T410" s="42" t="s">
        <v>2474</v>
      </c>
      <c r="U410" s="42" t="s">
        <v>2474</v>
      </c>
      <c r="V410" s="42" t="s">
        <v>2474</v>
      </c>
      <c r="W410" s="42" t="s">
        <v>94</v>
      </c>
      <c r="X410" s="56" t="s">
        <v>2504</v>
      </c>
      <c r="Y410" s="57"/>
      <c r="Z410" s="42" t="s">
        <v>2831</v>
      </c>
      <c r="AA410" s="42" t="s">
        <v>2938</v>
      </c>
      <c r="AB410" s="34" t="s">
        <v>2474</v>
      </c>
      <c r="AC410" s="46"/>
      <c r="AD410" s="42" t="s">
        <v>2473</v>
      </c>
      <c r="AE410" s="42" t="s">
        <v>241</v>
      </c>
      <c r="AF410" s="46"/>
      <c r="AG410" s="46"/>
      <c r="AH410" s="46"/>
      <c r="AI410" s="42" t="s">
        <v>2621</v>
      </c>
      <c r="AJ410" s="42" t="s">
        <v>2937</v>
      </c>
      <c r="AK410" s="42" t="s">
        <v>2619</v>
      </c>
      <c r="AL410" s="42" t="s">
        <v>2936</v>
      </c>
      <c r="AM410" s="42" t="s">
        <v>2617</v>
      </c>
      <c r="AN410" s="42" t="s">
        <v>2935</v>
      </c>
    </row>
    <row r="411" spans="1:40">
      <c r="A411" s="43"/>
      <c r="B411" s="43"/>
      <c r="C411" s="43"/>
      <c r="D411" s="33"/>
      <c r="E411" s="43"/>
      <c r="F411" s="43"/>
      <c r="G411" s="43"/>
      <c r="H411" s="47"/>
      <c r="I411" s="43"/>
      <c r="J411" s="43"/>
      <c r="K411" s="43"/>
      <c r="L411" s="43"/>
      <c r="M411" s="43"/>
      <c r="N411" s="43"/>
      <c r="O411" s="43"/>
      <c r="P411" s="43"/>
      <c r="Q411" s="43"/>
      <c r="R411" s="43"/>
      <c r="S411" s="47"/>
      <c r="T411" s="43"/>
      <c r="U411" s="43"/>
      <c r="V411" s="43"/>
      <c r="W411" s="43"/>
      <c r="X411" s="58"/>
      <c r="Y411" s="59"/>
      <c r="Z411" s="43"/>
      <c r="AA411" s="43"/>
      <c r="AB411" s="33"/>
      <c r="AC411" s="47"/>
      <c r="AD411" s="43"/>
      <c r="AE411" s="43"/>
      <c r="AF411" s="47"/>
      <c r="AG411" s="47"/>
      <c r="AH411" s="47"/>
      <c r="AI411" s="43"/>
      <c r="AJ411" s="43"/>
      <c r="AK411" s="43"/>
      <c r="AL411" s="43"/>
      <c r="AM411" s="43"/>
      <c r="AN411" s="43"/>
    </row>
    <row r="412" spans="1:40">
      <c r="A412" s="44"/>
      <c r="B412" s="44"/>
      <c r="C412" s="44"/>
      <c r="D412" s="32"/>
      <c r="E412" s="44"/>
      <c r="F412" s="44"/>
      <c r="G412" s="44"/>
      <c r="H412" s="48"/>
      <c r="I412" s="44"/>
      <c r="J412" s="44"/>
      <c r="K412" s="44"/>
      <c r="L412" s="44"/>
      <c r="M412" s="44"/>
      <c r="N412" s="44"/>
      <c r="O412" s="44"/>
      <c r="P412" s="44"/>
      <c r="Q412" s="44"/>
      <c r="R412" s="44"/>
      <c r="S412" s="48"/>
      <c r="T412" s="44"/>
      <c r="U412" s="44"/>
      <c r="V412" s="44"/>
      <c r="W412" s="44"/>
      <c r="X412" s="60"/>
      <c r="Y412" s="61"/>
      <c r="Z412" s="44"/>
      <c r="AA412" s="44"/>
      <c r="AB412" s="32"/>
      <c r="AC412" s="48"/>
      <c r="AD412" s="44"/>
      <c r="AE412" s="44"/>
      <c r="AF412" s="48"/>
      <c r="AG412" s="48"/>
      <c r="AH412" s="48"/>
      <c r="AI412" s="44"/>
      <c r="AJ412" s="44"/>
      <c r="AK412" s="44"/>
      <c r="AL412" s="44"/>
      <c r="AM412" s="44"/>
      <c r="AN412" s="44"/>
    </row>
    <row r="413" spans="1:40">
      <c r="A413" s="42" t="s">
        <v>2922</v>
      </c>
      <c r="B413" s="42"/>
      <c r="C413" s="42"/>
      <c r="D413" s="34" t="s">
        <v>2921</v>
      </c>
      <c r="E413" s="42" t="s">
        <v>2474</v>
      </c>
      <c r="F413" s="42" t="s">
        <v>2934</v>
      </c>
      <c r="G413" s="42" t="s">
        <v>2474</v>
      </c>
      <c r="H413" s="46"/>
      <c r="I413" s="42" t="s">
        <v>2621</v>
      </c>
      <c r="J413" s="42" t="s">
        <v>2919</v>
      </c>
      <c r="K413" s="42" t="s">
        <v>2482</v>
      </c>
      <c r="L413" s="42" t="s">
        <v>2481</v>
      </c>
      <c r="M413" s="42" t="s">
        <v>2807</v>
      </c>
      <c r="N413" s="42" t="s">
        <v>2918</v>
      </c>
      <c r="O413" s="42" t="s">
        <v>2917</v>
      </c>
      <c r="P413" s="42" t="s">
        <v>2933</v>
      </c>
      <c r="Q413" s="42" t="s">
        <v>2490</v>
      </c>
      <c r="R413" s="42" t="s">
        <v>2505</v>
      </c>
      <c r="S413" s="46"/>
      <c r="T413" s="42" t="s">
        <v>2474</v>
      </c>
      <c r="U413" s="42" t="s">
        <v>2474</v>
      </c>
      <c r="V413" s="42" t="s">
        <v>2474</v>
      </c>
      <c r="W413" s="42" t="s">
        <v>94</v>
      </c>
      <c r="X413" s="56" t="s">
        <v>2504</v>
      </c>
      <c r="Y413" s="57"/>
      <c r="Z413" s="42" t="s">
        <v>2932</v>
      </c>
      <c r="AA413" s="42" t="s">
        <v>2931</v>
      </c>
      <c r="AB413" s="34" t="s">
        <v>2474</v>
      </c>
      <c r="AC413" s="46"/>
      <c r="AD413" s="42" t="s">
        <v>2473</v>
      </c>
      <c r="AE413" s="42" t="s">
        <v>237</v>
      </c>
      <c r="AF413" s="46"/>
      <c r="AG413" s="46"/>
      <c r="AH413" s="46"/>
      <c r="AI413" s="42" t="s">
        <v>2621</v>
      </c>
      <c r="AJ413" s="42" t="s">
        <v>2930</v>
      </c>
      <c r="AK413" s="42" t="s">
        <v>2712</v>
      </c>
      <c r="AL413" s="42" t="s">
        <v>2929</v>
      </c>
      <c r="AM413" s="42" t="s">
        <v>2617</v>
      </c>
      <c r="AN413" s="42" t="s">
        <v>2928</v>
      </c>
    </row>
    <row r="414" spans="1:40">
      <c r="A414" s="43"/>
      <c r="B414" s="43"/>
      <c r="C414" s="43"/>
      <c r="D414" s="33"/>
      <c r="E414" s="43"/>
      <c r="F414" s="43"/>
      <c r="G414" s="43"/>
      <c r="H414" s="47"/>
      <c r="I414" s="43"/>
      <c r="J414" s="43"/>
      <c r="K414" s="43"/>
      <c r="L414" s="43"/>
      <c r="M414" s="43"/>
      <c r="N414" s="43"/>
      <c r="O414" s="43"/>
      <c r="P414" s="43"/>
      <c r="Q414" s="43"/>
      <c r="R414" s="43"/>
      <c r="S414" s="47"/>
      <c r="T414" s="43"/>
      <c r="U414" s="43"/>
      <c r="V414" s="43"/>
      <c r="W414" s="43"/>
      <c r="X414" s="58"/>
      <c r="Y414" s="59"/>
      <c r="Z414" s="43"/>
      <c r="AA414" s="43"/>
      <c r="AB414" s="33"/>
      <c r="AC414" s="47"/>
      <c r="AD414" s="43"/>
      <c r="AE414" s="43"/>
      <c r="AF414" s="47"/>
      <c r="AG414" s="47"/>
      <c r="AH414" s="47"/>
      <c r="AI414" s="43"/>
      <c r="AJ414" s="43"/>
      <c r="AK414" s="43"/>
      <c r="AL414" s="43"/>
      <c r="AM414" s="43"/>
      <c r="AN414" s="43"/>
    </row>
    <row r="415" spans="1:40">
      <c r="A415" s="44"/>
      <c r="B415" s="44"/>
      <c r="C415" s="44"/>
      <c r="D415" s="32"/>
      <c r="E415" s="44"/>
      <c r="F415" s="44"/>
      <c r="G415" s="44"/>
      <c r="H415" s="48"/>
      <c r="I415" s="44"/>
      <c r="J415" s="44"/>
      <c r="K415" s="44"/>
      <c r="L415" s="44"/>
      <c r="M415" s="44"/>
      <c r="N415" s="44"/>
      <c r="O415" s="44"/>
      <c r="P415" s="44"/>
      <c r="Q415" s="44"/>
      <c r="R415" s="44"/>
      <c r="S415" s="48"/>
      <c r="T415" s="44"/>
      <c r="U415" s="44"/>
      <c r="V415" s="44"/>
      <c r="W415" s="44"/>
      <c r="X415" s="60"/>
      <c r="Y415" s="61"/>
      <c r="Z415" s="44"/>
      <c r="AA415" s="44"/>
      <c r="AB415" s="32"/>
      <c r="AC415" s="48"/>
      <c r="AD415" s="44"/>
      <c r="AE415" s="44"/>
      <c r="AF415" s="48"/>
      <c r="AG415" s="48"/>
      <c r="AH415" s="48"/>
      <c r="AI415" s="44"/>
      <c r="AJ415" s="44"/>
      <c r="AK415" s="44"/>
      <c r="AL415" s="44"/>
      <c r="AM415" s="44"/>
      <c r="AN415" s="44"/>
    </row>
    <row r="416" spans="1:40">
      <c r="A416" s="42" t="s">
        <v>2922</v>
      </c>
      <c r="B416" s="42"/>
      <c r="C416" s="42"/>
      <c r="D416" s="34" t="s">
        <v>2921</v>
      </c>
      <c r="E416" s="42" t="s">
        <v>2474</v>
      </c>
      <c r="F416" s="42" t="s">
        <v>2927</v>
      </c>
      <c r="G416" s="42" t="s">
        <v>2474</v>
      </c>
      <c r="H416" s="46"/>
      <c r="I416" s="42" t="s">
        <v>2621</v>
      </c>
      <c r="J416" s="42" t="s">
        <v>2919</v>
      </c>
      <c r="K416" s="42" t="s">
        <v>2482</v>
      </c>
      <c r="L416" s="42" t="s">
        <v>2481</v>
      </c>
      <c r="M416" s="42" t="s">
        <v>2807</v>
      </c>
      <c r="N416" s="42" t="s">
        <v>2918</v>
      </c>
      <c r="O416" s="42" t="s">
        <v>2917</v>
      </c>
      <c r="P416" s="42" t="s">
        <v>2926</v>
      </c>
      <c r="Q416" s="42" t="s">
        <v>2532</v>
      </c>
      <c r="R416" s="42" t="s">
        <v>2489</v>
      </c>
      <c r="S416" s="46"/>
      <c r="T416" s="42" t="s">
        <v>2474</v>
      </c>
      <c r="U416" s="42" t="s">
        <v>2474</v>
      </c>
      <c r="V416" s="42" t="s">
        <v>2474</v>
      </c>
      <c r="W416" s="42" t="s">
        <v>94</v>
      </c>
      <c r="X416" s="50"/>
      <c r="Y416" s="51"/>
      <c r="Z416" s="46"/>
      <c r="AA416" s="42" t="s">
        <v>2474</v>
      </c>
      <c r="AB416" s="34" t="s">
        <v>2474</v>
      </c>
      <c r="AC416" s="46"/>
      <c r="AD416" s="42" t="s">
        <v>2473</v>
      </c>
      <c r="AE416" s="46"/>
      <c r="AF416" s="46"/>
      <c r="AG416" s="46"/>
      <c r="AH416" s="46"/>
      <c r="AI416" s="42" t="s">
        <v>2621</v>
      </c>
      <c r="AJ416" s="42" t="s">
        <v>2925</v>
      </c>
      <c r="AK416" s="42" t="s">
        <v>2712</v>
      </c>
      <c r="AL416" s="42" t="s">
        <v>2924</v>
      </c>
      <c r="AM416" s="42" t="s">
        <v>2617</v>
      </c>
      <c r="AN416" s="42" t="s">
        <v>2923</v>
      </c>
    </row>
    <row r="417" spans="1:40">
      <c r="A417" s="43"/>
      <c r="B417" s="43"/>
      <c r="C417" s="43"/>
      <c r="D417" s="33"/>
      <c r="E417" s="43"/>
      <c r="F417" s="43"/>
      <c r="G417" s="43"/>
      <c r="H417" s="47"/>
      <c r="I417" s="43"/>
      <c r="J417" s="43"/>
      <c r="K417" s="43"/>
      <c r="L417" s="43"/>
      <c r="M417" s="43"/>
      <c r="N417" s="43"/>
      <c r="O417" s="43"/>
      <c r="P417" s="43"/>
      <c r="Q417" s="43"/>
      <c r="R417" s="43"/>
      <c r="S417" s="47"/>
      <c r="T417" s="43"/>
      <c r="U417" s="43"/>
      <c r="V417" s="43"/>
      <c r="W417" s="43"/>
      <c r="X417" s="52"/>
      <c r="Y417" s="53"/>
      <c r="Z417" s="47"/>
      <c r="AA417" s="43"/>
      <c r="AB417" s="33"/>
      <c r="AC417" s="47"/>
      <c r="AD417" s="43"/>
      <c r="AE417" s="47"/>
      <c r="AF417" s="47"/>
      <c r="AG417" s="47"/>
      <c r="AH417" s="47"/>
      <c r="AI417" s="43"/>
      <c r="AJ417" s="43"/>
      <c r="AK417" s="43"/>
      <c r="AL417" s="43"/>
      <c r="AM417" s="43"/>
      <c r="AN417" s="43"/>
    </row>
    <row r="418" spans="1:40">
      <c r="A418" s="44"/>
      <c r="B418" s="44"/>
      <c r="C418" s="44"/>
      <c r="D418" s="32"/>
      <c r="E418" s="44"/>
      <c r="F418" s="44"/>
      <c r="G418" s="44"/>
      <c r="H418" s="48"/>
      <c r="I418" s="44"/>
      <c r="J418" s="44"/>
      <c r="K418" s="44"/>
      <c r="L418" s="44"/>
      <c r="M418" s="44"/>
      <c r="N418" s="44"/>
      <c r="O418" s="44"/>
      <c r="P418" s="44"/>
      <c r="Q418" s="44"/>
      <c r="R418" s="44"/>
      <c r="S418" s="48"/>
      <c r="T418" s="44"/>
      <c r="U418" s="44"/>
      <c r="V418" s="44"/>
      <c r="W418" s="44"/>
      <c r="X418" s="54"/>
      <c r="Y418" s="55"/>
      <c r="Z418" s="48"/>
      <c r="AA418" s="44"/>
      <c r="AB418" s="32"/>
      <c r="AC418" s="48"/>
      <c r="AD418" s="44"/>
      <c r="AE418" s="48"/>
      <c r="AF418" s="48"/>
      <c r="AG418" s="48"/>
      <c r="AH418" s="48"/>
      <c r="AI418" s="44"/>
      <c r="AJ418" s="44"/>
      <c r="AK418" s="44"/>
      <c r="AL418" s="44"/>
      <c r="AM418" s="44"/>
      <c r="AN418" s="44"/>
    </row>
    <row r="419" spans="1:40">
      <c r="A419" s="42" t="s">
        <v>2922</v>
      </c>
      <c r="B419" s="42"/>
      <c r="C419" s="42"/>
      <c r="D419" s="34" t="s">
        <v>2921</v>
      </c>
      <c r="E419" s="42" t="s">
        <v>2474</v>
      </c>
      <c r="F419" s="42" t="s">
        <v>2920</v>
      </c>
      <c r="G419" s="42" t="s">
        <v>2474</v>
      </c>
      <c r="H419" s="46"/>
      <c r="I419" s="42" t="s">
        <v>2621</v>
      </c>
      <c r="J419" s="42" t="s">
        <v>2919</v>
      </c>
      <c r="K419" s="42" t="s">
        <v>2482</v>
      </c>
      <c r="L419" s="42" t="s">
        <v>2481</v>
      </c>
      <c r="M419" s="42" t="s">
        <v>2807</v>
      </c>
      <c r="N419" s="42" t="s">
        <v>2918</v>
      </c>
      <c r="O419" s="42" t="s">
        <v>2917</v>
      </c>
      <c r="P419" s="42" t="s">
        <v>2916</v>
      </c>
      <c r="Q419" s="42" t="s">
        <v>2915</v>
      </c>
      <c r="R419" s="42" t="s">
        <v>2489</v>
      </c>
      <c r="S419" s="46"/>
      <c r="T419" s="42" t="s">
        <v>2474</v>
      </c>
      <c r="U419" s="42" t="s">
        <v>2474</v>
      </c>
      <c r="V419" s="42" t="s">
        <v>2474</v>
      </c>
      <c r="W419" s="42" t="s">
        <v>94</v>
      </c>
      <c r="X419" s="50"/>
      <c r="Y419" s="51"/>
      <c r="Z419" s="46"/>
      <c r="AA419" s="42" t="s">
        <v>2474</v>
      </c>
      <c r="AB419" s="34" t="s">
        <v>2474</v>
      </c>
      <c r="AC419" s="46"/>
      <c r="AD419" s="42" t="s">
        <v>2473</v>
      </c>
      <c r="AE419" s="46"/>
      <c r="AF419" s="46"/>
      <c r="AG419" s="46"/>
      <c r="AH419" s="46"/>
      <c r="AI419" s="42" t="s">
        <v>2621</v>
      </c>
      <c r="AJ419" s="42" t="s">
        <v>2914</v>
      </c>
      <c r="AK419" s="42" t="s">
        <v>2619</v>
      </c>
      <c r="AL419" s="42" t="s">
        <v>2913</v>
      </c>
      <c r="AM419" s="42" t="s">
        <v>2617</v>
      </c>
      <c r="AN419" s="42" t="s">
        <v>2912</v>
      </c>
    </row>
    <row r="420" spans="1:40">
      <c r="A420" s="43"/>
      <c r="B420" s="43"/>
      <c r="C420" s="43"/>
      <c r="D420" s="33"/>
      <c r="E420" s="43"/>
      <c r="F420" s="43"/>
      <c r="G420" s="43"/>
      <c r="H420" s="47"/>
      <c r="I420" s="43"/>
      <c r="J420" s="43"/>
      <c r="K420" s="43"/>
      <c r="L420" s="43"/>
      <c r="M420" s="43"/>
      <c r="N420" s="43"/>
      <c r="O420" s="43"/>
      <c r="P420" s="43"/>
      <c r="Q420" s="43"/>
      <c r="R420" s="43"/>
      <c r="S420" s="47"/>
      <c r="T420" s="43"/>
      <c r="U420" s="43"/>
      <c r="V420" s="43"/>
      <c r="W420" s="43"/>
      <c r="X420" s="52"/>
      <c r="Y420" s="53"/>
      <c r="Z420" s="47"/>
      <c r="AA420" s="43"/>
      <c r="AB420" s="33"/>
      <c r="AC420" s="47"/>
      <c r="AD420" s="43"/>
      <c r="AE420" s="47"/>
      <c r="AF420" s="47"/>
      <c r="AG420" s="47"/>
      <c r="AH420" s="47"/>
      <c r="AI420" s="43"/>
      <c r="AJ420" s="43"/>
      <c r="AK420" s="43"/>
      <c r="AL420" s="43"/>
      <c r="AM420" s="43"/>
      <c r="AN420" s="43"/>
    </row>
    <row r="421" spans="1:40">
      <c r="A421" s="44"/>
      <c r="B421" s="44"/>
      <c r="C421" s="44"/>
      <c r="D421" s="32"/>
      <c r="E421" s="44"/>
      <c r="F421" s="44"/>
      <c r="G421" s="44"/>
      <c r="H421" s="48"/>
      <c r="I421" s="44"/>
      <c r="J421" s="44"/>
      <c r="K421" s="44"/>
      <c r="L421" s="44"/>
      <c r="M421" s="44"/>
      <c r="N421" s="44"/>
      <c r="O421" s="44"/>
      <c r="P421" s="44"/>
      <c r="Q421" s="44"/>
      <c r="R421" s="44"/>
      <c r="S421" s="48"/>
      <c r="T421" s="44"/>
      <c r="U421" s="44"/>
      <c r="V421" s="44"/>
      <c r="W421" s="44"/>
      <c r="X421" s="54"/>
      <c r="Y421" s="55"/>
      <c r="Z421" s="48"/>
      <c r="AA421" s="44"/>
      <c r="AB421" s="32"/>
      <c r="AC421" s="48"/>
      <c r="AD421" s="44"/>
      <c r="AE421" s="48"/>
      <c r="AF421" s="48"/>
      <c r="AG421" s="48"/>
      <c r="AH421" s="48"/>
      <c r="AI421" s="44"/>
      <c r="AJ421" s="44"/>
      <c r="AK421" s="44"/>
      <c r="AL421" s="44"/>
      <c r="AM421" s="44"/>
      <c r="AN421" s="44"/>
    </row>
    <row r="422" spans="1:40">
      <c r="A422" s="42" t="s">
        <v>2906</v>
      </c>
      <c r="B422" s="42"/>
      <c r="C422" s="42"/>
      <c r="D422" s="34" t="s">
        <v>2905</v>
      </c>
      <c r="E422" s="42" t="s">
        <v>2474</v>
      </c>
      <c r="F422" s="42" t="s">
        <v>2911</v>
      </c>
      <c r="G422" s="42" t="s">
        <v>2474</v>
      </c>
      <c r="H422" s="46"/>
      <c r="I422" s="42" t="s">
        <v>2621</v>
      </c>
      <c r="J422" s="42" t="s">
        <v>2903</v>
      </c>
      <c r="K422" s="42" t="s">
        <v>2482</v>
      </c>
      <c r="L422" s="42" t="s">
        <v>2481</v>
      </c>
      <c r="M422" s="42" t="s">
        <v>2493</v>
      </c>
      <c r="N422" s="42" t="s">
        <v>2493</v>
      </c>
      <c r="O422" s="42" t="s">
        <v>2902</v>
      </c>
      <c r="P422" s="42" t="s">
        <v>2910</v>
      </c>
      <c r="Q422" s="42" t="s">
        <v>2476</v>
      </c>
      <c r="R422" s="42" t="s">
        <v>2489</v>
      </c>
      <c r="S422" s="46"/>
      <c r="T422" s="42" t="s">
        <v>2474</v>
      </c>
      <c r="U422" s="42" t="s">
        <v>2474</v>
      </c>
      <c r="V422" s="42" t="s">
        <v>2474</v>
      </c>
      <c r="W422" s="42" t="s">
        <v>94</v>
      </c>
      <c r="X422" s="50"/>
      <c r="Y422" s="51"/>
      <c r="Z422" s="46"/>
      <c r="AA422" s="42" t="s">
        <v>2474</v>
      </c>
      <c r="AB422" s="34" t="s">
        <v>2474</v>
      </c>
      <c r="AC422" s="46"/>
      <c r="AD422" s="42" t="s">
        <v>2473</v>
      </c>
      <c r="AE422" s="46"/>
      <c r="AF422" s="46"/>
      <c r="AG422" s="46"/>
      <c r="AH422" s="46"/>
      <c r="AI422" s="42" t="s">
        <v>2621</v>
      </c>
      <c r="AJ422" s="42" t="s">
        <v>2909</v>
      </c>
      <c r="AK422" s="42" t="s">
        <v>2619</v>
      </c>
      <c r="AL422" s="42" t="s">
        <v>2908</v>
      </c>
      <c r="AM422" s="42" t="s">
        <v>2617</v>
      </c>
      <c r="AN422" s="42" t="s">
        <v>2907</v>
      </c>
    </row>
    <row r="423" spans="1:40">
      <c r="A423" s="43"/>
      <c r="B423" s="43"/>
      <c r="C423" s="43"/>
      <c r="D423" s="33"/>
      <c r="E423" s="43"/>
      <c r="F423" s="43"/>
      <c r="G423" s="43"/>
      <c r="H423" s="47"/>
      <c r="I423" s="43"/>
      <c r="J423" s="43"/>
      <c r="K423" s="43"/>
      <c r="L423" s="43"/>
      <c r="M423" s="43"/>
      <c r="N423" s="43"/>
      <c r="O423" s="43"/>
      <c r="P423" s="43"/>
      <c r="Q423" s="43"/>
      <c r="R423" s="43"/>
      <c r="S423" s="47"/>
      <c r="T423" s="43"/>
      <c r="U423" s="43"/>
      <c r="V423" s="43"/>
      <c r="W423" s="43"/>
      <c r="X423" s="52"/>
      <c r="Y423" s="53"/>
      <c r="Z423" s="47"/>
      <c r="AA423" s="43"/>
      <c r="AB423" s="33"/>
      <c r="AC423" s="47"/>
      <c r="AD423" s="43"/>
      <c r="AE423" s="47"/>
      <c r="AF423" s="47"/>
      <c r="AG423" s="47"/>
      <c r="AH423" s="47"/>
      <c r="AI423" s="43"/>
      <c r="AJ423" s="43"/>
      <c r="AK423" s="43"/>
      <c r="AL423" s="43"/>
      <c r="AM423" s="43"/>
      <c r="AN423" s="43"/>
    </row>
    <row r="424" spans="1:40">
      <c r="A424" s="44"/>
      <c r="B424" s="44"/>
      <c r="C424" s="44"/>
      <c r="D424" s="32"/>
      <c r="E424" s="44"/>
      <c r="F424" s="44"/>
      <c r="G424" s="44"/>
      <c r="H424" s="48"/>
      <c r="I424" s="44"/>
      <c r="J424" s="44"/>
      <c r="K424" s="44"/>
      <c r="L424" s="44"/>
      <c r="M424" s="44"/>
      <c r="N424" s="44"/>
      <c r="O424" s="44"/>
      <c r="P424" s="44"/>
      <c r="Q424" s="44"/>
      <c r="R424" s="44"/>
      <c r="S424" s="48"/>
      <c r="T424" s="44"/>
      <c r="U424" s="44"/>
      <c r="V424" s="44"/>
      <c r="W424" s="44"/>
      <c r="X424" s="54"/>
      <c r="Y424" s="55"/>
      <c r="Z424" s="48"/>
      <c r="AA424" s="44"/>
      <c r="AB424" s="32"/>
      <c r="AC424" s="48"/>
      <c r="AD424" s="44"/>
      <c r="AE424" s="48"/>
      <c r="AF424" s="48"/>
      <c r="AG424" s="48"/>
      <c r="AH424" s="48"/>
      <c r="AI424" s="44"/>
      <c r="AJ424" s="44"/>
      <c r="AK424" s="44"/>
      <c r="AL424" s="44"/>
      <c r="AM424" s="44"/>
      <c r="AN424" s="44"/>
    </row>
    <row r="425" spans="1:40">
      <c r="A425" s="42" t="s">
        <v>2906</v>
      </c>
      <c r="B425" s="42"/>
      <c r="C425" s="42"/>
      <c r="D425" s="34" t="s">
        <v>2905</v>
      </c>
      <c r="E425" s="42" t="s">
        <v>2474</v>
      </c>
      <c r="F425" s="42" t="s">
        <v>2904</v>
      </c>
      <c r="G425" s="42" t="s">
        <v>2474</v>
      </c>
      <c r="H425" s="46"/>
      <c r="I425" s="42" t="s">
        <v>2621</v>
      </c>
      <c r="J425" s="42" t="s">
        <v>2903</v>
      </c>
      <c r="K425" s="42" t="s">
        <v>2482</v>
      </c>
      <c r="L425" s="42" t="s">
        <v>2481</v>
      </c>
      <c r="M425" s="42" t="s">
        <v>2493</v>
      </c>
      <c r="N425" s="42" t="s">
        <v>2493</v>
      </c>
      <c r="O425" s="42" t="s">
        <v>2902</v>
      </c>
      <c r="P425" s="42" t="s">
        <v>2901</v>
      </c>
      <c r="Q425" s="42" t="s">
        <v>2476</v>
      </c>
      <c r="R425" s="42" t="s">
        <v>2505</v>
      </c>
      <c r="S425" s="46"/>
      <c r="T425" s="42" t="s">
        <v>2474</v>
      </c>
      <c r="U425" s="42" t="s">
        <v>2474</v>
      </c>
      <c r="V425" s="42" t="s">
        <v>2474</v>
      </c>
      <c r="W425" s="42" t="s">
        <v>94</v>
      </c>
      <c r="X425" s="56" t="s">
        <v>2504</v>
      </c>
      <c r="Y425" s="57"/>
      <c r="Z425" s="42" t="s">
        <v>2831</v>
      </c>
      <c r="AA425" s="42" t="s">
        <v>2900</v>
      </c>
      <c r="AB425" s="34" t="s">
        <v>2474</v>
      </c>
      <c r="AC425" s="46"/>
      <c r="AD425" s="42" t="s">
        <v>2473</v>
      </c>
      <c r="AE425" s="42" t="s">
        <v>2899</v>
      </c>
      <c r="AF425" s="46"/>
      <c r="AG425" s="46"/>
      <c r="AH425" s="46"/>
      <c r="AI425" s="42" t="s">
        <v>2621</v>
      </c>
      <c r="AJ425" s="42" t="s">
        <v>2898</v>
      </c>
      <c r="AK425" s="42" t="s">
        <v>2619</v>
      </c>
      <c r="AL425" s="42" t="s">
        <v>2897</v>
      </c>
      <c r="AM425" s="42" t="s">
        <v>2617</v>
      </c>
      <c r="AN425" s="42" t="s">
        <v>2896</v>
      </c>
    </row>
    <row r="426" spans="1:40">
      <c r="A426" s="43"/>
      <c r="B426" s="43"/>
      <c r="C426" s="43"/>
      <c r="D426" s="33"/>
      <c r="E426" s="43"/>
      <c r="F426" s="43"/>
      <c r="G426" s="43"/>
      <c r="H426" s="47"/>
      <c r="I426" s="43"/>
      <c r="J426" s="43"/>
      <c r="K426" s="43"/>
      <c r="L426" s="43"/>
      <c r="M426" s="43"/>
      <c r="N426" s="43"/>
      <c r="O426" s="43"/>
      <c r="P426" s="43"/>
      <c r="Q426" s="43"/>
      <c r="R426" s="43"/>
      <c r="S426" s="47"/>
      <c r="T426" s="43"/>
      <c r="U426" s="43"/>
      <c r="V426" s="43"/>
      <c r="W426" s="43"/>
      <c r="X426" s="58"/>
      <c r="Y426" s="59"/>
      <c r="Z426" s="43"/>
      <c r="AA426" s="43"/>
      <c r="AB426" s="33"/>
      <c r="AC426" s="47"/>
      <c r="AD426" s="43"/>
      <c r="AE426" s="43"/>
      <c r="AF426" s="47"/>
      <c r="AG426" s="47"/>
      <c r="AH426" s="47"/>
      <c r="AI426" s="43"/>
      <c r="AJ426" s="43"/>
      <c r="AK426" s="43"/>
      <c r="AL426" s="43"/>
      <c r="AM426" s="43"/>
      <c r="AN426" s="43"/>
    </row>
    <row r="427" spans="1:40">
      <c r="A427" s="44"/>
      <c r="B427" s="44"/>
      <c r="C427" s="44"/>
      <c r="D427" s="32"/>
      <c r="E427" s="44"/>
      <c r="F427" s="44"/>
      <c r="G427" s="44"/>
      <c r="H427" s="48"/>
      <c r="I427" s="44"/>
      <c r="J427" s="44"/>
      <c r="K427" s="44"/>
      <c r="L427" s="44"/>
      <c r="M427" s="44"/>
      <c r="N427" s="44"/>
      <c r="O427" s="44"/>
      <c r="P427" s="44"/>
      <c r="Q427" s="44"/>
      <c r="R427" s="44"/>
      <c r="S427" s="48"/>
      <c r="T427" s="44"/>
      <c r="U427" s="44"/>
      <c r="V427" s="44"/>
      <c r="W427" s="44"/>
      <c r="X427" s="60"/>
      <c r="Y427" s="61"/>
      <c r="Z427" s="44"/>
      <c r="AA427" s="44"/>
      <c r="AB427" s="32"/>
      <c r="AC427" s="48"/>
      <c r="AD427" s="44"/>
      <c r="AE427" s="44"/>
      <c r="AF427" s="48"/>
      <c r="AG427" s="48"/>
      <c r="AH427" s="48"/>
      <c r="AI427" s="44"/>
      <c r="AJ427" s="44"/>
      <c r="AK427" s="44"/>
      <c r="AL427" s="44"/>
      <c r="AM427" s="44"/>
      <c r="AN427" s="44"/>
    </row>
    <row r="428" spans="1:40">
      <c r="A428" s="42" t="s">
        <v>2878</v>
      </c>
      <c r="B428" s="42"/>
      <c r="C428" s="42"/>
      <c r="D428" s="34" t="s">
        <v>2877</v>
      </c>
      <c r="E428" s="42" t="s">
        <v>2474</v>
      </c>
      <c r="F428" s="42" t="s">
        <v>2895</v>
      </c>
      <c r="G428" s="42" t="s">
        <v>2474</v>
      </c>
      <c r="H428" s="46"/>
      <c r="I428" s="42" t="s">
        <v>2621</v>
      </c>
      <c r="J428" s="42" t="s">
        <v>2875</v>
      </c>
      <c r="K428" s="42" t="s">
        <v>2482</v>
      </c>
      <c r="L428" s="42" t="s">
        <v>2481</v>
      </c>
      <c r="M428" s="42" t="s">
        <v>2874</v>
      </c>
      <c r="N428" s="42" t="s">
        <v>2873</v>
      </c>
      <c r="O428" s="42" t="s">
        <v>2872</v>
      </c>
      <c r="P428" s="42" t="s">
        <v>2894</v>
      </c>
      <c r="Q428" s="42" t="s">
        <v>2476</v>
      </c>
      <c r="R428" s="42" t="s">
        <v>2505</v>
      </c>
      <c r="S428" s="46"/>
      <c r="T428" s="42" t="s">
        <v>2474</v>
      </c>
      <c r="U428" s="42" t="s">
        <v>2474</v>
      </c>
      <c r="V428" s="42" t="s">
        <v>2474</v>
      </c>
      <c r="W428" s="42" t="s">
        <v>94</v>
      </c>
      <c r="X428" s="56" t="s">
        <v>2504</v>
      </c>
      <c r="Y428" s="57"/>
      <c r="Z428" s="42" t="s">
        <v>2893</v>
      </c>
      <c r="AA428" s="42" t="s">
        <v>2892</v>
      </c>
      <c r="AB428" s="34" t="s">
        <v>2474</v>
      </c>
      <c r="AC428" s="46"/>
      <c r="AD428" s="42" t="s">
        <v>2473</v>
      </c>
      <c r="AE428" s="42" t="s">
        <v>232</v>
      </c>
      <c r="AF428" s="46"/>
      <c r="AG428" s="46"/>
      <c r="AH428" s="46"/>
      <c r="AI428" s="42" t="s">
        <v>2621</v>
      </c>
      <c r="AJ428" s="42" t="s">
        <v>2891</v>
      </c>
      <c r="AK428" s="42" t="s">
        <v>2619</v>
      </c>
      <c r="AL428" s="42" t="s">
        <v>2890</v>
      </c>
      <c r="AM428" s="42" t="s">
        <v>2617</v>
      </c>
      <c r="AN428" s="42" t="s">
        <v>2889</v>
      </c>
    </row>
    <row r="429" spans="1:40">
      <c r="A429" s="43"/>
      <c r="B429" s="43"/>
      <c r="C429" s="43"/>
      <c r="D429" s="33"/>
      <c r="E429" s="43"/>
      <c r="F429" s="43"/>
      <c r="G429" s="43"/>
      <c r="H429" s="47"/>
      <c r="I429" s="43"/>
      <c r="J429" s="43"/>
      <c r="K429" s="43"/>
      <c r="L429" s="43"/>
      <c r="M429" s="43"/>
      <c r="N429" s="43"/>
      <c r="O429" s="43"/>
      <c r="P429" s="43"/>
      <c r="Q429" s="43"/>
      <c r="R429" s="43"/>
      <c r="S429" s="47"/>
      <c r="T429" s="43"/>
      <c r="U429" s="43"/>
      <c r="V429" s="43"/>
      <c r="W429" s="43"/>
      <c r="X429" s="58"/>
      <c r="Y429" s="59"/>
      <c r="Z429" s="43"/>
      <c r="AA429" s="43"/>
      <c r="AB429" s="33"/>
      <c r="AC429" s="47"/>
      <c r="AD429" s="43"/>
      <c r="AE429" s="43"/>
      <c r="AF429" s="47"/>
      <c r="AG429" s="47"/>
      <c r="AH429" s="47"/>
      <c r="AI429" s="43"/>
      <c r="AJ429" s="43"/>
      <c r="AK429" s="43"/>
      <c r="AL429" s="43"/>
      <c r="AM429" s="43"/>
      <c r="AN429" s="43"/>
    </row>
    <row r="430" spans="1:40">
      <c r="A430" s="44"/>
      <c r="B430" s="44"/>
      <c r="C430" s="44"/>
      <c r="D430" s="32"/>
      <c r="E430" s="44"/>
      <c r="F430" s="44"/>
      <c r="G430" s="44"/>
      <c r="H430" s="48"/>
      <c r="I430" s="44"/>
      <c r="J430" s="44"/>
      <c r="K430" s="44"/>
      <c r="L430" s="44"/>
      <c r="M430" s="44"/>
      <c r="N430" s="44"/>
      <c r="O430" s="44"/>
      <c r="P430" s="44"/>
      <c r="Q430" s="44"/>
      <c r="R430" s="44"/>
      <c r="S430" s="48"/>
      <c r="T430" s="44"/>
      <c r="U430" s="44"/>
      <c r="V430" s="44"/>
      <c r="W430" s="44"/>
      <c r="X430" s="60"/>
      <c r="Y430" s="61"/>
      <c r="Z430" s="44"/>
      <c r="AA430" s="44"/>
      <c r="AB430" s="32"/>
      <c r="AC430" s="48"/>
      <c r="AD430" s="44"/>
      <c r="AE430" s="44"/>
      <c r="AF430" s="48"/>
      <c r="AG430" s="48"/>
      <c r="AH430" s="48"/>
      <c r="AI430" s="44"/>
      <c r="AJ430" s="44"/>
      <c r="AK430" s="44"/>
      <c r="AL430" s="44"/>
      <c r="AM430" s="44"/>
      <c r="AN430" s="44"/>
    </row>
    <row r="431" spans="1:40">
      <c r="A431" s="42" t="s">
        <v>2878</v>
      </c>
      <c r="B431" s="42"/>
      <c r="C431" s="42"/>
      <c r="D431" s="34" t="s">
        <v>2877</v>
      </c>
      <c r="E431" s="42" t="s">
        <v>2474</v>
      </c>
      <c r="F431" s="42" t="s">
        <v>2888</v>
      </c>
      <c r="G431" s="42" t="s">
        <v>2474</v>
      </c>
      <c r="H431" s="46"/>
      <c r="I431" s="42" t="s">
        <v>2621</v>
      </c>
      <c r="J431" s="42" t="s">
        <v>2875</v>
      </c>
      <c r="K431" s="42" t="s">
        <v>2482</v>
      </c>
      <c r="L431" s="42" t="s">
        <v>2481</v>
      </c>
      <c r="M431" s="42" t="s">
        <v>2874</v>
      </c>
      <c r="N431" s="42" t="s">
        <v>2873</v>
      </c>
      <c r="O431" s="42" t="s">
        <v>2872</v>
      </c>
      <c r="P431" s="42" t="s">
        <v>2887</v>
      </c>
      <c r="Q431" s="42" t="s">
        <v>2490</v>
      </c>
      <c r="R431" s="42" t="s">
        <v>2489</v>
      </c>
      <c r="S431" s="46"/>
      <c r="T431" s="42" t="s">
        <v>2474</v>
      </c>
      <c r="U431" s="42" t="s">
        <v>2474</v>
      </c>
      <c r="V431" s="42" t="s">
        <v>2474</v>
      </c>
      <c r="W431" s="42" t="s">
        <v>94</v>
      </c>
      <c r="X431" s="50"/>
      <c r="Y431" s="51"/>
      <c r="Z431" s="46"/>
      <c r="AA431" s="42" t="s">
        <v>2474</v>
      </c>
      <c r="AB431" s="34" t="s">
        <v>2474</v>
      </c>
      <c r="AC431" s="46"/>
      <c r="AD431" s="42" t="s">
        <v>2473</v>
      </c>
      <c r="AE431" s="46"/>
      <c r="AF431" s="46"/>
      <c r="AG431" s="46"/>
      <c r="AH431" s="46"/>
      <c r="AI431" s="42" t="s">
        <v>2621</v>
      </c>
      <c r="AJ431" s="42" t="s">
        <v>2886</v>
      </c>
      <c r="AK431" s="42" t="s">
        <v>2619</v>
      </c>
      <c r="AL431" s="42" t="s">
        <v>2885</v>
      </c>
      <c r="AM431" s="42" t="s">
        <v>2617</v>
      </c>
      <c r="AN431" s="42" t="s">
        <v>2884</v>
      </c>
    </row>
    <row r="432" spans="1:40">
      <c r="A432" s="43"/>
      <c r="B432" s="43"/>
      <c r="C432" s="43"/>
      <c r="D432" s="33"/>
      <c r="E432" s="43"/>
      <c r="F432" s="43"/>
      <c r="G432" s="43"/>
      <c r="H432" s="47"/>
      <c r="I432" s="43"/>
      <c r="J432" s="43"/>
      <c r="K432" s="43"/>
      <c r="L432" s="43"/>
      <c r="M432" s="43"/>
      <c r="N432" s="43"/>
      <c r="O432" s="43"/>
      <c r="P432" s="43"/>
      <c r="Q432" s="43"/>
      <c r="R432" s="43"/>
      <c r="S432" s="47"/>
      <c r="T432" s="43"/>
      <c r="U432" s="43"/>
      <c r="V432" s="43"/>
      <c r="W432" s="43"/>
      <c r="X432" s="52"/>
      <c r="Y432" s="53"/>
      <c r="Z432" s="47"/>
      <c r="AA432" s="43"/>
      <c r="AB432" s="33"/>
      <c r="AC432" s="47"/>
      <c r="AD432" s="43"/>
      <c r="AE432" s="47"/>
      <c r="AF432" s="47"/>
      <c r="AG432" s="47"/>
      <c r="AH432" s="47"/>
      <c r="AI432" s="43"/>
      <c r="AJ432" s="43"/>
      <c r="AK432" s="43"/>
      <c r="AL432" s="43"/>
      <c r="AM432" s="43"/>
      <c r="AN432" s="43"/>
    </row>
    <row r="433" spans="1:40">
      <c r="A433" s="44"/>
      <c r="B433" s="44"/>
      <c r="C433" s="44"/>
      <c r="D433" s="32"/>
      <c r="E433" s="44"/>
      <c r="F433" s="44"/>
      <c r="G433" s="44"/>
      <c r="H433" s="48"/>
      <c r="I433" s="44"/>
      <c r="J433" s="44"/>
      <c r="K433" s="44"/>
      <c r="L433" s="44"/>
      <c r="M433" s="44"/>
      <c r="N433" s="44"/>
      <c r="O433" s="44"/>
      <c r="P433" s="44"/>
      <c r="Q433" s="44"/>
      <c r="R433" s="44"/>
      <c r="S433" s="48"/>
      <c r="T433" s="44"/>
      <c r="U433" s="44"/>
      <c r="V433" s="44"/>
      <c r="W433" s="44"/>
      <c r="X433" s="54"/>
      <c r="Y433" s="55"/>
      <c r="Z433" s="48"/>
      <c r="AA433" s="44"/>
      <c r="AB433" s="32"/>
      <c r="AC433" s="48"/>
      <c r="AD433" s="44"/>
      <c r="AE433" s="48"/>
      <c r="AF433" s="48"/>
      <c r="AG433" s="48"/>
      <c r="AH433" s="48"/>
      <c r="AI433" s="44"/>
      <c r="AJ433" s="44"/>
      <c r="AK433" s="44"/>
      <c r="AL433" s="44"/>
      <c r="AM433" s="44"/>
      <c r="AN433" s="44"/>
    </row>
    <row r="434" spans="1:40">
      <c r="A434" s="42" t="s">
        <v>2878</v>
      </c>
      <c r="B434" s="42"/>
      <c r="C434" s="42"/>
      <c r="D434" s="34" t="s">
        <v>2877</v>
      </c>
      <c r="E434" s="42" t="s">
        <v>2474</v>
      </c>
      <c r="F434" s="42" t="s">
        <v>2883</v>
      </c>
      <c r="G434" s="42" t="s">
        <v>2474</v>
      </c>
      <c r="H434" s="46"/>
      <c r="I434" s="42" t="s">
        <v>2621</v>
      </c>
      <c r="J434" s="42" t="s">
        <v>2875</v>
      </c>
      <c r="K434" s="42" t="s">
        <v>2482</v>
      </c>
      <c r="L434" s="42" t="s">
        <v>2481</v>
      </c>
      <c r="M434" s="42" t="s">
        <v>2874</v>
      </c>
      <c r="N434" s="42" t="s">
        <v>2873</v>
      </c>
      <c r="O434" s="42" t="s">
        <v>2872</v>
      </c>
      <c r="P434" s="42" t="s">
        <v>2882</v>
      </c>
      <c r="Q434" s="42" t="s">
        <v>2532</v>
      </c>
      <c r="R434" s="42" t="s">
        <v>2489</v>
      </c>
      <c r="S434" s="46"/>
      <c r="T434" s="42" t="s">
        <v>2474</v>
      </c>
      <c r="U434" s="42" t="s">
        <v>2474</v>
      </c>
      <c r="V434" s="42" t="s">
        <v>2474</v>
      </c>
      <c r="W434" s="42" t="s">
        <v>94</v>
      </c>
      <c r="X434" s="50"/>
      <c r="Y434" s="51"/>
      <c r="Z434" s="46"/>
      <c r="AA434" s="42" t="s">
        <v>2474</v>
      </c>
      <c r="AB434" s="34" t="s">
        <v>2474</v>
      </c>
      <c r="AC434" s="46"/>
      <c r="AD434" s="42" t="s">
        <v>2473</v>
      </c>
      <c r="AE434" s="46"/>
      <c r="AF434" s="46"/>
      <c r="AG434" s="46"/>
      <c r="AH434" s="46"/>
      <c r="AI434" s="42" t="s">
        <v>2621</v>
      </c>
      <c r="AJ434" s="42" t="s">
        <v>2881</v>
      </c>
      <c r="AK434" s="42" t="s">
        <v>2619</v>
      </c>
      <c r="AL434" s="42" t="s">
        <v>2880</v>
      </c>
      <c r="AM434" s="42" t="s">
        <v>2617</v>
      </c>
      <c r="AN434" s="42" t="s">
        <v>2879</v>
      </c>
    </row>
    <row r="435" spans="1:40">
      <c r="A435" s="43"/>
      <c r="B435" s="43"/>
      <c r="C435" s="43"/>
      <c r="D435" s="33"/>
      <c r="E435" s="43"/>
      <c r="F435" s="43"/>
      <c r="G435" s="43"/>
      <c r="H435" s="47"/>
      <c r="I435" s="43"/>
      <c r="J435" s="43"/>
      <c r="K435" s="43"/>
      <c r="L435" s="43"/>
      <c r="M435" s="43"/>
      <c r="N435" s="43"/>
      <c r="O435" s="43"/>
      <c r="P435" s="43"/>
      <c r="Q435" s="43"/>
      <c r="R435" s="43"/>
      <c r="S435" s="47"/>
      <c r="T435" s="43"/>
      <c r="U435" s="43"/>
      <c r="V435" s="43"/>
      <c r="W435" s="43"/>
      <c r="X435" s="52"/>
      <c r="Y435" s="53"/>
      <c r="Z435" s="47"/>
      <c r="AA435" s="43"/>
      <c r="AB435" s="33"/>
      <c r="AC435" s="47"/>
      <c r="AD435" s="43"/>
      <c r="AE435" s="47"/>
      <c r="AF435" s="47"/>
      <c r="AG435" s="47"/>
      <c r="AH435" s="47"/>
      <c r="AI435" s="43"/>
      <c r="AJ435" s="43"/>
      <c r="AK435" s="43"/>
      <c r="AL435" s="43"/>
      <c r="AM435" s="43"/>
      <c r="AN435" s="43"/>
    </row>
    <row r="436" spans="1:40">
      <c r="A436" s="44"/>
      <c r="B436" s="44"/>
      <c r="C436" s="44"/>
      <c r="D436" s="32"/>
      <c r="E436" s="44"/>
      <c r="F436" s="44"/>
      <c r="G436" s="44"/>
      <c r="H436" s="48"/>
      <c r="I436" s="44"/>
      <c r="J436" s="44"/>
      <c r="K436" s="44"/>
      <c r="L436" s="44"/>
      <c r="M436" s="44"/>
      <c r="N436" s="44"/>
      <c r="O436" s="44"/>
      <c r="P436" s="44"/>
      <c r="Q436" s="44"/>
      <c r="R436" s="44"/>
      <c r="S436" s="48"/>
      <c r="T436" s="44"/>
      <c r="U436" s="44"/>
      <c r="V436" s="44"/>
      <c r="W436" s="44"/>
      <c r="X436" s="54"/>
      <c r="Y436" s="55"/>
      <c r="Z436" s="48"/>
      <c r="AA436" s="44"/>
      <c r="AB436" s="32"/>
      <c r="AC436" s="48"/>
      <c r="AD436" s="44"/>
      <c r="AE436" s="48"/>
      <c r="AF436" s="48"/>
      <c r="AG436" s="48"/>
      <c r="AH436" s="48"/>
      <c r="AI436" s="44"/>
      <c r="AJ436" s="44"/>
      <c r="AK436" s="44"/>
      <c r="AL436" s="44"/>
      <c r="AM436" s="44"/>
      <c r="AN436" s="44"/>
    </row>
    <row r="437" spans="1:40">
      <c r="A437" s="42" t="s">
        <v>2878</v>
      </c>
      <c r="B437" s="42"/>
      <c r="C437" s="42"/>
      <c r="D437" s="34" t="s">
        <v>2877</v>
      </c>
      <c r="E437" s="42" t="s">
        <v>2474</v>
      </c>
      <c r="F437" s="42" t="s">
        <v>2876</v>
      </c>
      <c r="G437" s="42" t="s">
        <v>2474</v>
      </c>
      <c r="H437" s="46"/>
      <c r="I437" s="42" t="s">
        <v>2621</v>
      </c>
      <c r="J437" s="42" t="s">
        <v>2875</v>
      </c>
      <c r="K437" s="42" t="s">
        <v>2482</v>
      </c>
      <c r="L437" s="42" t="s">
        <v>2481</v>
      </c>
      <c r="M437" s="42" t="s">
        <v>2874</v>
      </c>
      <c r="N437" s="42" t="s">
        <v>2873</v>
      </c>
      <c r="O437" s="42" t="s">
        <v>2872</v>
      </c>
      <c r="P437" s="42" t="s">
        <v>2871</v>
      </c>
      <c r="Q437" s="42" t="s">
        <v>2476</v>
      </c>
      <c r="R437" s="42" t="s">
        <v>2489</v>
      </c>
      <c r="S437" s="46"/>
      <c r="T437" s="42" t="s">
        <v>2474</v>
      </c>
      <c r="U437" s="42" t="s">
        <v>2474</v>
      </c>
      <c r="V437" s="42" t="s">
        <v>2474</v>
      </c>
      <c r="W437" s="42" t="s">
        <v>94</v>
      </c>
      <c r="X437" s="50"/>
      <c r="Y437" s="51"/>
      <c r="Z437" s="46"/>
      <c r="AA437" s="42" t="s">
        <v>2474</v>
      </c>
      <c r="AB437" s="34" t="s">
        <v>2474</v>
      </c>
      <c r="AC437" s="46"/>
      <c r="AD437" s="42" t="s">
        <v>2473</v>
      </c>
      <c r="AE437" s="46"/>
      <c r="AF437" s="46"/>
      <c r="AG437" s="46"/>
      <c r="AH437" s="46"/>
      <c r="AI437" s="42" t="s">
        <v>2621</v>
      </c>
      <c r="AJ437" s="42" t="s">
        <v>2870</v>
      </c>
      <c r="AK437" s="42" t="s">
        <v>2619</v>
      </c>
      <c r="AL437" s="42" t="s">
        <v>2869</v>
      </c>
      <c r="AM437" s="42" t="s">
        <v>2617</v>
      </c>
      <c r="AN437" s="42" t="s">
        <v>2868</v>
      </c>
    </row>
    <row r="438" spans="1:40">
      <c r="A438" s="43"/>
      <c r="B438" s="43"/>
      <c r="C438" s="43"/>
      <c r="D438" s="33"/>
      <c r="E438" s="43"/>
      <c r="F438" s="43"/>
      <c r="G438" s="43"/>
      <c r="H438" s="47"/>
      <c r="I438" s="43"/>
      <c r="J438" s="43"/>
      <c r="K438" s="43"/>
      <c r="L438" s="43"/>
      <c r="M438" s="43"/>
      <c r="N438" s="43"/>
      <c r="O438" s="43"/>
      <c r="P438" s="43"/>
      <c r="Q438" s="43"/>
      <c r="R438" s="43"/>
      <c r="S438" s="47"/>
      <c r="T438" s="43"/>
      <c r="U438" s="43"/>
      <c r="V438" s="43"/>
      <c r="W438" s="43"/>
      <c r="X438" s="52"/>
      <c r="Y438" s="53"/>
      <c r="Z438" s="47"/>
      <c r="AA438" s="43"/>
      <c r="AB438" s="33"/>
      <c r="AC438" s="47"/>
      <c r="AD438" s="43"/>
      <c r="AE438" s="47"/>
      <c r="AF438" s="47"/>
      <c r="AG438" s="47"/>
      <c r="AH438" s="47"/>
      <c r="AI438" s="43"/>
      <c r="AJ438" s="43"/>
      <c r="AK438" s="43"/>
      <c r="AL438" s="43"/>
      <c r="AM438" s="43"/>
      <c r="AN438" s="43"/>
    </row>
    <row r="439" spans="1:40">
      <c r="A439" s="44"/>
      <c r="B439" s="44"/>
      <c r="C439" s="44"/>
      <c r="D439" s="32"/>
      <c r="E439" s="44"/>
      <c r="F439" s="44"/>
      <c r="G439" s="44"/>
      <c r="H439" s="48"/>
      <c r="I439" s="44"/>
      <c r="J439" s="44"/>
      <c r="K439" s="44"/>
      <c r="L439" s="44"/>
      <c r="M439" s="44"/>
      <c r="N439" s="44"/>
      <c r="O439" s="44"/>
      <c r="P439" s="44"/>
      <c r="Q439" s="44"/>
      <c r="R439" s="44"/>
      <c r="S439" s="48"/>
      <c r="T439" s="44"/>
      <c r="U439" s="44"/>
      <c r="V439" s="44"/>
      <c r="W439" s="44"/>
      <c r="X439" s="54"/>
      <c r="Y439" s="55"/>
      <c r="Z439" s="48"/>
      <c r="AA439" s="44"/>
      <c r="AB439" s="32"/>
      <c r="AC439" s="48"/>
      <c r="AD439" s="44"/>
      <c r="AE439" s="48"/>
      <c r="AF439" s="48"/>
      <c r="AG439" s="48"/>
      <c r="AH439" s="48"/>
      <c r="AI439" s="44"/>
      <c r="AJ439" s="44"/>
      <c r="AK439" s="44"/>
      <c r="AL439" s="44"/>
      <c r="AM439" s="44"/>
      <c r="AN439" s="44"/>
    </row>
    <row r="440" spans="1:40">
      <c r="A440" s="42" t="s">
        <v>2867</v>
      </c>
      <c r="B440" s="42"/>
      <c r="C440" s="42"/>
      <c r="D440" s="34" t="s">
        <v>2866</v>
      </c>
      <c r="E440" s="42" t="s">
        <v>2474</v>
      </c>
      <c r="F440" s="42" t="s">
        <v>2865</v>
      </c>
      <c r="G440" s="42" t="s">
        <v>2474</v>
      </c>
      <c r="H440" s="46"/>
      <c r="I440" s="42" t="s">
        <v>2621</v>
      </c>
      <c r="J440" s="42" t="s">
        <v>2865</v>
      </c>
      <c r="K440" s="42" t="s">
        <v>2864</v>
      </c>
      <c r="L440" s="42" t="s">
        <v>2481</v>
      </c>
      <c r="M440" s="42" t="s">
        <v>2480</v>
      </c>
      <c r="N440" s="42" t="s">
        <v>2863</v>
      </c>
      <c r="O440" s="42" t="s">
        <v>2862</v>
      </c>
      <c r="P440" s="42" t="s">
        <v>2861</v>
      </c>
      <c r="Q440" s="42" t="s">
        <v>2476</v>
      </c>
      <c r="R440" s="42" t="s">
        <v>2505</v>
      </c>
      <c r="S440" s="46"/>
      <c r="T440" s="42" t="s">
        <v>2474</v>
      </c>
      <c r="U440" s="42" t="s">
        <v>2474</v>
      </c>
      <c r="V440" s="42" t="s">
        <v>2860</v>
      </c>
      <c r="W440" s="42" t="s">
        <v>94</v>
      </c>
      <c r="X440" s="50"/>
      <c r="Y440" s="51"/>
      <c r="Z440" s="46"/>
      <c r="AA440" s="42" t="s">
        <v>2859</v>
      </c>
      <c r="AB440" s="34" t="s">
        <v>2474</v>
      </c>
      <c r="AC440" s="46"/>
      <c r="AD440" s="42" t="s">
        <v>2473</v>
      </c>
      <c r="AE440" s="46"/>
      <c r="AF440" s="46"/>
      <c r="AG440" s="46"/>
      <c r="AH440" s="46"/>
      <c r="AI440" s="42" t="s">
        <v>2621</v>
      </c>
      <c r="AJ440" s="42" t="s">
        <v>2858</v>
      </c>
      <c r="AK440" s="42" t="s">
        <v>2619</v>
      </c>
      <c r="AL440" s="42" t="s">
        <v>2857</v>
      </c>
      <c r="AM440" s="42" t="s">
        <v>2617</v>
      </c>
      <c r="AN440" s="42" t="s">
        <v>2856</v>
      </c>
    </row>
    <row r="441" spans="1:40">
      <c r="A441" s="43"/>
      <c r="B441" s="43"/>
      <c r="C441" s="43"/>
      <c r="D441" s="33"/>
      <c r="E441" s="43"/>
      <c r="F441" s="43"/>
      <c r="G441" s="43"/>
      <c r="H441" s="47"/>
      <c r="I441" s="43"/>
      <c r="J441" s="43"/>
      <c r="K441" s="43"/>
      <c r="L441" s="43"/>
      <c r="M441" s="43"/>
      <c r="N441" s="43"/>
      <c r="O441" s="43"/>
      <c r="P441" s="43"/>
      <c r="Q441" s="43"/>
      <c r="R441" s="43"/>
      <c r="S441" s="47"/>
      <c r="T441" s="43"/>
      <c r="U441" s="43"/>
      <c r="V441" s="43"/>
      <c r="W441" s="43"/>
      <c r="X441" s="52"/>
      <c r="Y441" s="53"/>
      <c r="Z441" s="47"/>
      <c r="AA441" s="43"/>
      <c r="AB441" s="33"/>
      <c r="AC441" s="47"/>
      <c r="AD441" s="43"/>
      <c r="AE441" s="47"/>
      <c r="AF441" s="47"/>
      <c r="AG441" s="47"/>
      <c r="AH441" s="47"/>
      <c r="AI441" s="43"/>
      <c r="AJ441" s="43"/>
      <c r="AK441" s="43"/>
      <c r="AL441" s="43"/>
      <c r="AM441" s="43"/>
      <c r="AN441" s="43"/>
    </row>
    <row r="442" spans="1:40">
      <c r="A442" s="44"/>
      <c r="B442" s="44"/>
      <c r="C442" s="44"/>
      <c r="D442" s="32"/>
      <c r="E442" s="44"/>
      <c r="F442" s="44"/>
      <c r="G442" s="44"/>
      <c r="H442" s="48"/>
      <c r="I442" s="44"/>
      <c r="J442" s="44"/>
      <c r="K442" s="44"/>
      <c r="L442" s="44"/>
      <c r="M442" s="44"/>
      <c r="N442" s="44"/>
      <c r="O442" s="44"/>
      <c r="P442" s="44"/>
      <c r="Q442" s="44"/>
      <c r="R442" s="44"/>
      <c r="S442" s="48"/>
      <c r="T442" s="44"/>
      <c r="U442" s="44"/>
      <c r="V442" s="44"/>
      <c r="W442" s="44"/>
      <c r="X442" s="54"/>
      <c r="Y442" s="55"/>
      <c r="Z442" s="48"/>
      <c r="AA442" s="44"/>
      <c r="AB442" s="32"/>
      <c r="AC442" s="48"/>
      <c r="AD442" s="44"/>
      <c r="AE442" s="48"/>
      <c r="AF442" s="48"/>
      <c r="AG442" s="48"/>
      <c r="AH442" s="48"/>
      <c r="AI442" s="44"/>
      <c r="AJ442" s="44"/>
      <c r="AK442" s="44"/>
      <c r="AL442" s="44"/>
      <c r="AM442" s="44"/>
      <c r="AN442" s="44"/>
    </row>
    <row r="443" spans="1:40">
      <c r="A443" s="42" t="s">
        <v>2849</v>
      </c>
      <c r="B443" s="42"/>
      <c r="C443" s="42"/>
      <c r="D443" s="34" t="s">
        <v>2847</v>
      </c>
      <c r="E443" s="42" t="s">
        <v>2474</v>
      </c>
      <c r="F443" s="42" t="s">
        <v>2855</v>
      </c>
      <c r="G443" s="42" t="s">
        <v>2474</v>
      </c>
      <c r="H443" s="46"/>
      <c r="I443" s="42" t="s">
        <v>2621</v>
      </c>
      <c r="J443" s="42" t="s">
        <v>2845</v>
      </c>
      <c r="K443" s="42" t="s">
        <v>2482</v>
      </c>
      <c r="L443" s="42" t="s">
        <v>2481</v>
      </c>
      <c r="M443" s="42" t="s">
        <v>2844</v>
      </c>
      <c r="N443" s="42" t="s">
        <v>2844</v>
      </c>
      <c r="O443" s="42" t="s">
        <v>2843</v>
      </c>
      <c r="P443" s="42" t="s">
        <v>2854</v>
      </c>
      <c r="Q443" s="42" t="s">
        <v>2476</v>
      </c>
      <c r="R443" s="42" t="s">
        <v>2505</v>
      </c>
      <c r="S443" s="46"/>
      <c r="T443" s="42" t="s">
        <v>2474</v>
      </c>
      <c r="U443" s="42" t="s">
        <v>2474</v>
      </c>
      <c r="V443" s="42" t="s">
        <v>2474</v>
      </c>
      <c r="W443" s="42" t="s">
        <v>94</v>
      </c>
      <c r="X443" s="50"/>
      <c r="Y443" s="51"/>
      <c r="Z443" s="46"/>
      <c r="AA443" s="42" t="s">
        <v>2853</v>
      </c>
      <c r="AB443" s="34" t="s">
        <v>2474</v>
      </c>
      <c r="AC443" s="46"/>
      <c r="AD443" s="42" t="s">
        <v>2473</v>
      </c>
      <c r="AE443" s="42" t="s">
        <v>2848</v>
      </c>
      <c r="AF443" s="46"/>
      <c r="AG443" s="46"/>
      <c r="AH443" s="46"/>
      <c r="AI443" s="42" t="s">
        <v>2621</v>
      </c>
      <c r="AJ443" s="42" t="s">
        <v>2852</v>
      </c>
      <c r="AK443" s="42" t="s">
        <v>2712</v>
      </c>
      <c r="AL443" s="42" t="s">
        <v>2851</v>
      </c>
      <c r="AM443" s="42" t="s">
        <v>2617</v>
      </c>
      <c r="AN443" s="42" t="s">
        <v>2850</v>
      </c>
    </row>
    <row r="444" spans="1:40">
      <c r="A444" s="43"/>
      <c r="B444" s="43"/>
      <c r="C444" s="43"/>
      <c r="D444" s="33"/>
      <c r="E444" s="43"/>
      <c r="F444" s="43"/>
      <c r="G444" s="43"/>
      <c r="H444" s="47"/>
      <c r="I444" s="43"/>
      <c r="J444" s="43"/>
      <c r="K444" s="43"/>
      <c r="L444" s="43"/>
      <c r="M444" s="43"/>
      <c r="N444" s="43"/>
      <c r="O444" s="43"/>
      <c r="P444" s="43"/>
      <c r="Q444" s="43"/>
      <c r="R444" s="43"/>
      <c r="S444" s="47"/>
      <c r="T444" s="43"/>
      <c r="U444" s="43"/>
      <c r="V444" s="43"/>
      <c r="W444" s="43"/>
      <c r="X444" s="52"/>
      <c r="Y444" s="53"/>
      <c r="Z444" s="47"/>
      <c r="AA444" s="43"/>
      <c r="AB444" s="33"/>
      <c r="AC444" s="47"/>
      <c r="AD444" s="43"/>
      <c r="AE444" s="43"/>
      <c r="AF444" s="47"/>
      <c r="AG444" s="47"/>
      <c r="AH444" s="47"/>
      <c r="AI444" s="43"/>
      <c r="AJ444" s="43"/>
      <c r="AK444" s="43"/>
      <c r="AL444" s="43"/>
      <c r="AM444" s="43"/>
      <c r="AN444" s="43"/>
    </row>
    <row r="445" spans="1:40">
      <c r="A445" s="44"/>
      <c r="B445" s="44"/>
      <c r="C445" s="44"/>
      <c r="D445" s="32"/>
      <c r="E445" s="44"/>
      <c r="F445" s="44"/>
      <c r="G445" s="44"/>
      <c r="H445" s="48"/>
      <c r="I445" s="44"/>
      <c r="J445" s="44"/>
      <c r="K445" s="44"/>
      <c r="L445" s="44"/>
      <c r="M445" s="44"/>
      <c r="N445" s="44"/>
      <c r="O445" s="44"/>
      <c r="P445" s="44"/>
      <c r="Q445" s="44"/>
      <c r="R445" s="44"/>
      <c r="S445" s="48"/>
      <c r="T445" s="44"/>
      <c r="U445" s="44"/>
      <c r="V445" s="44"/>
      <c r="W445" s="44"/>
      <c r="X445" s="54"/>
      <c r="Y445" s="55"/>
      <c r="Z445" s="48"/>
      <c r="AA445" s="44"/>
      <c r="AB445" s="32"/>
      <c r="AC445" s="48"/>
      <c r="AD445" s="44"/>
      <c r="AE445" s="44"/>
      <c r="AF445" s="48"/>
      <c r="AG445" s="48"/>
      <c r="AH445" s="48"/>
      <c r="AI445" s="44"/>
      <c r="AJ445" s="44"/>
      <c r="AK445" s="44"/>
      <c r="AL445" s="44"/>
      <c r="AM445" s="44"/>
      <c r="AN445" s="44"/>
    </row>
    <row r="446" spans="1:40">
      <c r="A446" s="42" t="s">
        <v>2849</v>
      </c>
      <c r="B446" s="42"/>
      <c r="C446" s="42"/>
      <c r="D446" s="34" t="s">
        <v>2847</v>
      </c>
      <c r="E446" s="42" t="s">
        <v>2474</v>
      </c>
      <c r="F446" s="42" t="s">
        <v>2846</v>
      </c>
      <c r="G446" s="42" t="s">
        <v>2474</v>
      </c>
      <c r="H446" s="46"/>
      <c r="I446" s="42" t="s">
        <v>2621</v>
      </c>
      <c r="J446" s="42" t="s">
        <v>2845</v>
      </c>
      <c r="K446" s="42" t="s">
        <v>2482</v>
      </c>
      <c r="L446" s="42" t="s">
        <v>2481</v>
      </c>
      <c r="M446" s="42" t="s">
        <v>2844</v>
      </c>
      <c r="N446" s="42" t="s">
        <v>2844</v>
      </c>
      <c r="O446" s="42" t="s">
        <v>2843</v>
      </c>
      <c r="P446" s="42" t="s">
        <v>2842</v>
      </c>
      <c r="Q446" s="42" t="s">
        <v>2476</v>
      </c>
      <c r="R446" s="42" t="s">
        <v>2489</v>
      </c>
      <c r="S446" s="46"/>
      <c r="T446" s="42" t="s">
        <v>2474</v>
      </c>
      <c r="U446" s="42" t="s">
        <v>2474</v>
      </c>
      <c r="V446" s="42" t="s">
        <v>2474</v>
      </c>
      <c r="W446" s="42" t="s">
        <v>94</v>
      </c>
      <c r="X446" s="50"/>
      <c r="Y446" s="51"/>
      <c r="Z446" s="46"/>
      <c r="AA446" s="42" t="s">
        <v>2474</v>
      </c>
      <c r="AB446" s="34" t="s">
        <v>2474</v>
      </c>
      <c r="AC446" s="46"/>
      <c r="AD446" s="42" t="s">
        <v>2473</v>
      </c>
      <c r="AE446" s="46"/>
      <c r="AF446" s="46"/>
      <c r="AG446" s="46"/>
      <c r="AH446" s="46"/>
      <c r="AI446" s="42" t="s">
        <v>2621</v>
      </c>
      <c r="AJ446" s="42" t="s">
        <v>2841</v>
      </c>
      <c r="AK446" s="42" t="s">
        <v>2712</v>
      </c>
      <c r="AL446" s="42" t="s">
        <v>2840</v>
      </c>
      <c r="AM446" s="42" t="s">
        <v>2617</v>
      </c>
      <c r="AN446" s="42" t="s">
        <v>2839</v>
      </c>
    </row>
    <row r="447" spans="1:40">
      <c r="A447" s="43"/>
      <c r="B447" s="43"/>
      <c r="C447" s="43"/>
      <c r="D447" s="33"/>
      <c r="E447" s="43"/>
      <c r="F447" s="43"/>
      <c r="G447" s="43"/>
      <c r="H447" s="47"/>
      <c r="I447" s="43"/>
      <c r="J447" s="43"/>
      <c r="K447" s="43"/>
      <c r="L447" s="43"/>
      <c r="M447" s="43"/>
      <c r="N447" s="43"/>
      <c r="O447" s="43"/>
      <c r="P447" s="43"/>
      <c r="Q447" s="43"/>
      <c r="R447" s="43"/>
      <c r="S447" s="47"/>
      <c r="T447" s="43"/>
      <c r="U447" s="43"/>
      <c r="V447" s="43"/>
      <c r="W447" s="43"/>
      <c r="X447" s="52"/>
      <c r="Y447" s="53"/>
      <c r="Z447" s="47"/>
      <c r="AA447" s="43"/>
      <c r="AB447" s="33"/>
      <c r="AC447" s="47"/>
      <c r="AD447" s="43"/>
      <c r="AE447" s="47"/>
      <c r="AF447" s="47"/>
      <c r="AG447" s="47"/>
      <c r="AH447" s="47"/>
      <c r="AI447" s="43"/>
      <c r="AJ447" s="43"/>
      <c r="AK447" s="43"/>
      <c r="AL447" s="43"/>
      <c r="AM447" s="43"/>
      <c r="AN447" s="43"/>
    </row>
    <row r="448" spans="1:40">
      <c r="A448" s="44"/>
      <c r="B448" s="44"/>
      <c r="C448" s="44"/>
      <c r="D448" s="32"/>
      <c r="E448" s="44"/>
      <c r="F448" s="44"/>
      <c r="G448" s="44"/>
      <c r="H448" s="48"/>
      <c r="I448" s="44"/>
      <c r="J448" s="44"/>
      <c r="K448" s="44"/>
      <c r="L448" s="44"/>
      <c r="M448" s="44"/>
      <c r="N448" s="44"/>
      <c r="O448" s="44"/>
      <c r="P448" s="44"/>
      <c r="Q448" s="44"/>
      <c r="R448" s="44"/>
      <c r="S448" s="48"/>
      <c r="T448" s="44"/>
      <c r="U448" s="44"/>
      <c r="V448" s="44"/>
      <c r="W448" s="44"/>
      <c r="X448" s="54"/>
      <c r="Y448" s="55"/>
      <c r="Z448" s="48"/>
      <c r="AA448" s="44"/>
      <c r="AB448" s="32"/>
      <c r="AC448" s="48"/>
      <c r="AD448" s="44"/>
      <c r="AE448" s="48"/>
      <c r="AF448" s="48"/>
      <c r="AG448" s="48"/>
      <c r="AH448" s="48"/>
      <c r="AI448" s="44"/>
      <c r="AJ448" s="44"/>
      <c r="AK448" s="44"/>
      <c r="AL448" s="44"/>
      <c r="AM448" s="44"/>
      <c r="AN448" s="44"/>
    </row>
    <row r="449" spans="1:40">
      <c r="A449" s="42" t="s">
        <v>2825</v>
      </c>
      <c r="B449" s="42"/>
      <c r="C449" s="42"/>
      <c r="D449" s="34" t="s">
        <v>2824</v>
      </c>
      <c r="E449" s="42" t="s">
        <v>2474</v>
      </c>
      <c r="F449" s="42" t="s">
        <v>2838</v>
      </c>
      <c r="G449" s="42" t="s">
        <v>2474</v>
      </c>
      <c r="H449" s="46"/>
      <c r="I449" s="42" t="s">
        <v>2621</v>
      </c>
      <c r="J449" s="42" t="s">
        <v>2822</v>
      </c>
      <c r="K449" s="42" t="s">
        <v>2482</v>
      </c>
      <c r="L449" s="42" t="s">
        <v>2481</v>
      </c>
      <c r="M449" s="42" t="s">
        <v>2493</v>
      </c>
      <c r="N449" s="42" t="s">
        <v>2493</v>
      </c>
      <c r="O449" s="42" t="s">
        <v>2821</v>
      </c>
      <c r="P449" s="42" t="s">
        <v>2837</v>
      </c>
      <c r="Q449" s="42" t="s">
        <v>2476</v>
      </c>
      <c r="R449" s="42" t="s">
        <v>2489</v>
      </c>
      <c r="S449" s="46"/>
      <c r="T449" s="42" t="s">
        <v>2474</v>
      </c>
      <c r="U449" s="42" t="s">
        <v>2474</v>
      </c>
      <c r="V449" s="42" t="s">
        <v>2474</v>
      </c>
      <c r="W449" s="42" t="s">
        <v>94</v>
      </c>
      <c r="X449" s="50"/>
      <c r="Y449" s="51"/>
      <c r="Z449" s="46"/>
      <c r="AA449" s="42" t="s">
        <v>2474</v>
      </c>
      <c r="AB449" s="34" t="s">
        <v>2474</v>
      </c>
      <c r="AC449" s="46"/>
      <c r="AD449" s="42" t="s">
        <v>2473</v>
      </c>
      <c r="AE449" s="46"/>
      <c r="AF449" s="46"/>
      <c r="AG449" s="46"/>
      <c r="AH449" s="46"/>
      <c r="AI449" s="42" t="s">
        <v>2621</v>
      </c>
      <c r="AJ449" s="42" t="s">
        <v>2836</v>
      </c>
      <c r="AK449" s="42" t="s">
        <v>2619</v>
      </c>
      <c r="AL449" s="42" t="s">
        <v>2835</v>
      </c>
      <c r="AM449" s="42" t="s">
        <v>2617</v>
      </c>
      <c r="AN449" s="42" t="s">
        <v>2834</v>
      </c>
    </row>
    <row r="450" spans="1:40">
      <c r="A450" s="43"/>
      <c r="B450" s="43"/>
      <c r="C450" s="43"/>
      <c r="D450" s="33"/>
      <c r="E450" s="43"/>
      <c r="F450" s="43"/>
      <c r="G450" s="43"/>
      <c r="H450" s="47"/>
      <c r="I450" s="43"/>
      <c r="J450" s="43"/>
      <c r="K450" s="43"/>
      <c r="L450" s="43"/>
      <c r="M450" s="43"/>
      <c r="N450" s="43"/>
      <c r="O450" s="43"/>
      <c r="P450" s="43"/>
      <c r="Q450" s="43"/>
      <c r="R450" s="43"/>
      <c r="S450" s="47"/>
      <c r="T450" s="43"/>
      <c r="U450" s="43"/>
      <c r="V450" s="43"/>
      <c r="W450" s="43"/>
      <c r="X450" s="52"/>
      <c r="Y450" s="53"/>
      <c r="Z450" s="47"/>
      <c r="AA450" s="43"/>
      <c r="AB450" s="33"/>
      <c r="AC450" s="47"/>
      <c r="AD450" s="43"/>
      <c r="AE450" s="47"/>
      <c r="AF450" s="47"/>
      <c r="AG450" s="47"/>
      <c r="AH450" s="47"/>
      <c r="AI450" s="43"/>
      <c r="AJ450" s="43"/>
      <c r="AK450" s="43"/>
      <c r="AL450" s="43"/>
      <c r="AM450" s="43"/>
      <c r="AN450" s="43"/>
    </row>
    <row r="451" spans="1:40">
      <c r="A451" s="44"/>
      <c r="B451" s="44"/>
      <c r="C451" s="44"/>
      <c r="D451" s="32"/>
      <c r="E451" s="44"/>
      <c r="F451" s="44"/>
      <c r="G451" s="44"/>
      <c r="H451" s="48"/>
      <c r="I451" s="44"/>
      <c r="J451" s="44"/>
      <c r="K451" s="44"/>
      <c r="L451" s="44"/>
      <c r="M451" s="44"/>
      <c r="N451" s="44"/>
      <c r="O451" s="44"/>
      <c r="P451" s="44"/>
      <c r="Q451" s="44"/>
      <c r="R451" s="44"/>
      <c r="S451" s="48"/>
      <c r="T451" s="44"/>
      <c r="U451" s="44"/>
      <c r="V451" s="44"/>
      <c r="W451" s="44"/>
      <c r="X451" s="54"/>
      <c r="Y451" s="55"/>
      <c r="Z451" s="48"/>
      <c r="AA451" s="44"/>
      <c r="AB451" s="32"/>
      <c r="AC451" s="48"/>
      <c r="AD451" s="44"/>
      <c r="AE451" s="48"/>
      <c r="AF451" s="48"/>
      <c r="AG451" s="48"/>
      <c r="AH451" s="48"/>
      <c r="AI451" s="44"/>
      <c r="AJ451" s="44"/>
      <c r="AK451" s="44"/>
      <c r="AL451" s="44"/>
      <c r="AM451" s="44"/>
      <c r="AN451" s="44"/>
    </row>
    <row r="452" spans="1:40">
      <c r="A452" s="42" t="s">
        <v>2825</v>
      </c>
      <c r="B452" s="42"/>
      <c r="C452" s="42"/>
      <c r="D452" s="34" t="s">
        <v>2824</v>
      </c>
      <c r="E452" s="42" t="s">
        <v>2474</v>
      </c>
      <c r="F452" s="42" t="s">
        <v>2833</v>
      </c>
      <c r="G452" s="42" t="s">
        <v>2474</v>
      </c>
      <c r="H452" s="46"/>
      <c r="I452" s="42" t="s">
        <v>2621</v>
      </c>
      <c r="J452" s="42" t="s">
        <v>2822</v>
      </c>
      <c r="K452" s="42" t="s">
        <v>2482</v>
      </c>
      <c r="L452" s="42" t="s">
        <v>2481</v>
      </c>
      <c r="M452" s="42" t="s">
        <v>2493</v>
      </c>
      <c r="N452" s="42" t="s">
        <v>2493</v>
      </c>
      <c r="O452" s="42" t="s">
        <v>2821</v>
      </c>
      <c r="P452" s="42" t="s">
        <v>2832</v>
      </c>
      <c r="Q452" s="42" t="s">
        <v>2476</v>
      </c>
      <c r="R452" s="42" t="s">
        <v>2505</v>
      </c>
      <c r="S452" s="46"/>
      <c r="T452" s="42" t="s">
        <v>2474</v>
      </c>
      <c r="U452" s="42" t="s">
        <v>2474</v>
      </c>
      <c r="V452" s="42" t="s">
        <v>2474</v>
      </c>
      <c r="W452" s="42" t="s">
        <v>94</v>
      </c>
      <c r="X452" s="56" t="s">
        <v>2504</v>
      </c>
      <c r="Y452" s="57"/>
      <c r="Z452" s="42" t="s">
        <v>2831</v>
      </c>
      <c r="AA452" s="42" t="s">
        <v>2830</v>
      </c>
      <c r="AB452" s="34" t="s">
        <v>2474</v>
      </c>
      <c r="AC452" s="46"/>
      <c r="AD452" s="42" t="s">
        <v>2473</v>
      </c>
      <c r="AE452" s="42" t="s">
        <v>2829</v>
      </c>
      <c r="AF452" s="46"/>
      <c r="AG452" s="46"/>
      <c r="AH452" s="46"/>
      <c r="AI452" s="42" t="s">
        <v>2621</v>
      </c>
      <c r="AJ452" s="42" t="s">
        <v>2828</v>
      </c>
      <c r="AK452" s="42" t="s">
        <v>2619</v>
      </c>
      <c r="AL452" s="42" t="s">
        <v>2827</v>
      </c>
      <c r="AM452" s="42" t="s">
        <v>2617</v>
      </c>
      <c r="AN452" s="42" t="s">
        <v>2826</v>
      </c>
    </row>
    <row r="453" spans="1:40">
      <c r="A453" s="43"/>
      <c r="B453" s="43"/>
      <c r="C453" s="43"/>
      <c r="D453" s="33"/>
      <c r="E453" s="43"/>
      <c r="F453" s="43"/>
      <c r="G453" s="43"/>
      <c r="H453" s="47"/>
      <c r="I453" s="43"/>
      <c r="J453" s="43"/>
      <c r="K453" s="43"/>
      <c r="L453" s="43"/>
      <c r="M453" s="43"/>
      <c r="N453" s="43"/>
      <c r="O453" s="43"/>
      <c r="P453" s="43"/>
      <c r="Q453" s="43"/>
      <c r="R453" s="43"/>
      <c r="S453" s="47"/>
      <c r="T453" s="43"/>
      <c r="U453" s="43"/>
      <c r="V453" s="43"/>
      <c r="W453" s="43"/>
      <c r="X453" s="58"/>
      <c r="Y453" s="59"/>
      <c r="Z453" s="43"/>
      <c r="AA453" s="43"/>
      <c r="AB453" s="33"/>
      <c r="AC453" s="47"/>
      <c r="AD453" s="43"/>
      <c r="AE453" s="43"/>
      <c r="AF453" s="47"/>
      <c r="AG453" s="47"/>
      <c r="AH453" s="47"/>
      <c r="AI453" s="43"/>
      <c r="AJ453" s="43"/>
      <c r="AK453" s="43"/>
      <c r="AL453" s="43"/>
      <c r="AM453" s="43"/>
      <c r="AN453" s="43"/>
    </row>
    <row r="454" spans="1:40">
      <c r="A454" s="44"/>
      <c r="B454" s="44"/>
      <c r="C454" s="44"/>
      <c r="D454" s="32"/>
      <c r="E454" s="44"/>
      <c r="F454" s="44"/>
      <c r="G454" s="44"/>
      <c r="H454" s="48"/>
      <c r="I454" s="44"/>
      <c r="J454" s="44"/>
      <c r="K454" s="44"/>
      <c r="L454" s="44"/>
      <c r="M454" s="44"/>
      <c r="N454" s="44"/>
      <c r="O454" s="44"/>
      <c r="P454" s="44"/>
      <c r="Q454" s="44"/>
      <c r="R454" s="44"/>
      <c r="S454" s="48"/>
      <c r="T454" s="44"/>
      <c r="U454" s="44"/>
      <c r="V454" s="44"/>
      <c r="W454" s="44"/>
      <c r="X454" s="60"/>
      <c r="Y454" s="61"/>
      <c r="Z454" s="44"/>
      <c r="AA454" s="44"/>
      <c r="AB454" s="32"/>
      <c r="AC454" s="48"/>
      <c r="AD454" s="44"/>
      <c r="AE454" s="44"/>
      <c r="AF454" s="48"/>
      <c r="AG454" s="48"/>
      <c r="AH454" s="48"/>
      <c r="AI454" s="44"/>
      <c r="AJ454" s="44"/>
      <c r="AK454" s="44"/>
      <c r="AL454" s="44"/>
      <c r="AM454" s="44"/>
      <c r="AN454" s="44"/>
    </row>
    <row r="455" spans="1:40">
      <c r="A455" s="42" t="s">
        <v>2825</v>
      </c>
      <c r="B455" s="42"/>
      <c r="C455" s="42"/>
      <c r="D455" s="34" t="s">
        <v>2824</v>
      </c>
      <c r="E455" s="42" t="s">
        <v>2474</v>
      </c>
      <c r="F455" s="42" t="s">
        <v>2823</v>
      </c>
      <c r="G455" s="42" t="s">
        <v>2474</v>
      </c>
      <c r="H455" s="46"/>
      <c r="I455" s="42" t="s">
        <v>2621</v>
      </c>
      <c r="J455" s="42" t="s">
        <v>2822</v>
      </c>
      <c r="K455" s="42" t="s">
        <v>2482</v>
      </c>
      <c r="L455" s="42" t="s">
        <v>2481</v>
      </c>
      <c r="M455" s="42" t="s">
        <v>2493</v>
      </c>
      <c r="N455" s="42" t="s">
        <v>2493</v>
      </c>
      <c r="O455" s="42" t="s">
        <v>2821</v>
      </c>
      <c r="P455" s="42" t="s">
        <v>2820</v>
      </c>
      <c r="Q455" s="42" t="s">
        <v>2490</v>
      </c>
      <c r="R455" s="42" t="s">
        <v>2489</v>
      </c>
      <c r="S455" s="46"/>
      <c r="T455" s="42" t="s">
        <v>2474</v>
      </c>
      <c r="U455" s="42" t="s">
        <v>2474</v>
      </c>
      <c r="V455" s="42" t="s">
        <v>2474</v>
      </c>
      <c r="W455" s="42" t="s">
        <v>94</v>
      </c>
      <c r="X455" s="50"/>
      <c r="Y455" s="51"/>
      <c r="Z455" s="46"/>
      <c r="AA455" s="42" t="s">
        <v>2474</v>
      </c>
      <c r="AB455" s="34" t="s">
        <v>2474</v>
      </c>
      <c r="AC455" s="46"/>
      <c r="AD455" s="42" t="s">
        <v>2473</v>
      </c>
      <c r="AE455" s="46"/>
      <c r="AF455" s="46"/>
      <c r="AG455" s="46"/>
      <c r="AH455" s="46"/>
      <c r="AI455" s="42" t="s">
        <v>2621</v>
      </c>
      <c r="AJ455" s="42" t="s">
        <v>2819</v>
      </c>
      <c r="AK455" s="42" t="s">
        <v>2619</v>
      </c>
      <c r="AL455" s="42" t="s">
        <v>2818</v>
      </c>
      <c r="AM455" s="42" t="s">
        <v>2617</v>
      </c>
      <c r="AN455" s="42" t="s">
        <v>2817</v>
      </c>
    </row>
    <row r="456" spans="1:40">
      <c r="A456" s="43"/>
      <c r="B456" s="43"/>
      <c r="C456" s="43"/>
      <c r="D456" s="33"/>
      <c r="E456" s="43"/>
      <c r="F456" s="43"/>
      <c r="G456" s="43"/>
      <c r="H456" s="47"/>
      <c r="I456" s="43"/>
      <c r="J456" s="43"/>
      <c r="K456" s="43"/>
      <c r="L456" s="43"/>
      <c r="M456" s="43"/>
      <c r="N456" s="43"/>
      <c r="O456" s="43"/>
      <c r="P456" s="43"/>
      <c r="Q456" s="43"/>
      <c r="R456" s="43"/>
      <c r="S456" s="47"/>
      <c r="T456" s="43"/>
      <c r="U456" s="43"/>
      <c r="V456" s="43"/>
      <c r="W456" s="43"/>
      <c r="X456" s="52"/>
      <c r="Y456" s="53"/>
      <c r="Z456" s="47"/>
      <c r="AA456" s="43"/>
      <c r="AB456" s="33"/>
      <c r="AC456" s="47"/>
      <c r="AD456" s="43"/>
      <c r="AE456" s="47"/>
      <c r="AF456" s="47"/>
      <c r="AG456" s="47"/>
      <c r="AH456" s="47"/>
      <c r="AI456" s="43"/>
      <c r="AJ456" s="43"/>
      <c r="AK456" s="43"/>
      <c r="AL456" s="43"/>
      <c r="AM456" s="43"/>
      <c r="AN456" s="43"/>
    </row>
    <row r="457" spans="1:40">
      <c r="A457" s="44"/>
      <c r="B457" s="44"/>
      <c r="C457" s="44"/>
      <c r="D457" s="32"/>
      <c r="E457" s="44"/>
      <c r="F457" s="44"/>
      <c r="G457" s="44"/>
      <c r="H457" s="48"/>
      <c r="I457" s="44"/>
      <c r="J457" s="44"/>
      <c r="K457" s="44"/>
      <c r="L457" s="44"/>
      <c r="M457" s="44"/>
      <c r="N457" s="44"/>
      <c r="O457" s="44"/>
      <c r="P457" s="44"/>
      <c r="Q457" s="44"/>
      <c r="R457" s="44"/>
      <c r="S457" s="48"/>
      <c r="T457" s="44"/>
      <c r="U457" s="44"/>
      <c r="V457" s="44"/>
      <c r="W457" s="44"/>
      <c r="X457" s="54"/>
      <c r="Y457" s="55"/>
      <c r="Z457" s="48"/>
      <c r="AA457" s="44"/>
      <c r="AB457" s="32"/>
      <c r="AC457" s="48"/>
      <c r="AD457" s="44"/>
      <c r="AE457" s="48"/>
      <c r="AF457" s="48"/>
      <c r="AG457" s="48"/>
      <c r="AH457" s="48"/>
      <c r="AI457" s="44"/>
      <c r="AJ457" s="44"/>
      <c r="AK457" s="44"/>
      <c r="AL457" s="44"/>
      <c r="AM457" s="44"/>
      <c r="AN457" s="44"/>
    </row>
    <row r="458" spans="1:40">
      <c r="A458" s="42" t="s">
        <v>2811</v>
      </c>
      <c r="B458" s="42"/>
      <c r="C458" s="42"/>
      <c r="D458" s="34" t="s">
        <v>2810</v>
      </c>
      <c r="E458" s="42" t="s">
        <v>2474</v>
      </c>
      <c r="F458" s="42" t="s">
        <v>2816</v>
      </c>
      <c r="G458" s="42" t="s">
        <v>2474</v>
      </c>
      <c r="H458" s="46"/>
      <c r="I458" s="42" t="s">
        <v>2621</v>
      </c>
      <c r="J458" s="42" t="s">
        <v>2808</v>
      </c>
      <c r="K458" s="42" t="s">
        <v>2482</v>
      </c>
      <c r="L458" s="42" t="s">
        <v>2481</v>
      </c>
      <c r="M458" s="42" t="s">
        <v>2807</v>
      </c>
      <c r="N458" s="42" t="s">
        <v>2806</v>
      </c>
      <c r="O458" s="42" t="s">
        <v>2805</v>
      </c>
      <c r="P458" s="42" t="s">
        <v>2815</v>
      </c>
      <c r="Q458" s="42" t="s">
        <v>2532</v>
      </c>
      <c r="R458" s="42" t="s">
        <v>2489</v>
      </c>
      <c r="S458" s="46"/>
      <c r="T458" s="42" t="s">
        <v>2474</v>
      </c>
      <c r="U458" s="42" t="s">
        <v>2474</v>
      </c>
      <c r="V458" s="42" t="s">
        <v>2474</v>
      </c>
      <c r="W458" s="42" t="s">
        <v>94</v>
      </c>
      <c r="X458" s="50"/>
      <c r="Y458" s="51"/>
      <c r="Z458" s="46"/>
      <c r="AA458" s="42" t="s">
        <v>2474</v>
      </c>
      <c r="AB458" s="34" t="s">
        <v>2474</v>
      </c>
      <c r="AC458" s="46"/>
      <c r="AD458" s="42" t="s">
        <v>2473</v>
      </c>
      <c r="AE458" s="46"/>
      <c r="AF458" s="46"/>
      <c r="AG458" s="46"/>
      <c r="AH458" s="46"/>
      <c r="AI458" s="42" t="s">
        <v>2621</v>
      </c>
      <c r="AJ458" s="42" t="s">
        <v>2814</v>
      </c>
      <c r="AK458" s="42" t="s">
        <v>2619</v>
      </c>
      <c r="AL458" s="42" t="s">
        <v>2813</v>
      </c>
      <c r="AM458" s="42" t="s">
        <v>2617</v>
      </c>
      <c r="AN458" s="42" t="s">
        <v>2812</v>
      </c>
    </row>
    <row r="459" spans="1:40">
      <c r="A459" s="43"/>
      <c r="B459" s="43"/>
      <c r="C459" s="43"/>
      <c r="D459" s="33"/>
      <c r="E459" s="43"/>
      <c r="F459" s="43"/>
      <c r="G459" s="43"/>
      <c r="H459" s="47"/>
      <c r="I459" s="43"/>
      <c r="J459" s="43"/>
      <c r="K459" s="43"/>
      <c r="L459" s="43"/>
      <c r="M459" s="43"/>
      <c r="N459" s="43"/>
      <c r="O459" s="43"/>
      <c r="P459" s="43"/>
      <c r="Q459" s="43"/>
      <c r="R459" s="43"/>
      <c r="S459" s="47"/>
      <c r="T459" s="43"/>
      <c r="U459" s="43"/>
      <c r="V459" s="43"/>
      <c r="W459" s="43"/>
      <c r="X459" s="52"/>
      <c r="Y459" s="53"/>
      <c r="Z459" s="47"/>
      <c r="AA459" s="43"/>
      <c r="AB459" s="33"/>
      <c r="AC459" s="47"/>
      <c r="AD459" s="43"/>
      <c r="AE459" s="47"/>
      <c r="AF459" s="47"/>
      <c r="AG459" s="47"/>
      <c r="AH459" s="47"/>
      <c r="AI459" s="43"/>
      <c r="AJ459" s="43"/>
      <c r="AK459" s="43"/>
      <c r="AL459" s="43"/>
      <c r="AM459" s="43"/>
      <c r="AN459" s="43"/>
    </row>
    <row r="460" spans="1:40">
      <c r="A460" s="44"/>
      <c r="B460" s="44"/>
      <c r="C460" s="44"/>
      <c r="D460" s="32"/>
      <c r="E460" s="44"/>
      <c r="F460" s="44"/>
      <c r="G460" s="44"/>
      <c r="H460" s="48"/>
      <c r="I460" s="44"/>
      <c r="J460" s="44"/>
      <c r="K460" s="44"/>
      <c r="L460" s="44"/>
      <c r="M460" s="44"/>
      <c r="N460" s="44"/>
      <c r="O460" s="44"/>
      <c r="P460" s="44"/>
      <c r="Q460" s="44"/>
      <c r="R460" s="44"/>
      <c r="S460" s="48"/>
      <c r="T460" s="44"/>
      <c r="U460" s="44"/>
      <c r="V460" s="44"/>
      <c r="W460" s="44"/>
      <c r="X460" s="54"/>
      <c r="Y460" s="55"/>
      <c r="Z460" s="48"/>
      <c r="AA460" s="44"/>
      <c r="AB460" s="32"/>
      <c r="AC460" s="48"/>
      <c r="AD460" s="44"/>
      <c r="AE460" s="48"/>
      <c r="AF460" s="48"/>
      <c r="AG460" s="48"/>
      <c r="AH460" s="48"/>
      <c r="AI460" s="44"/>
      <c r="AJ460" s="44"/>
      <c r="AK460" s="44"/>
      <c r="AL460" s="44"/>
      <c r="AM460" s="44"/>
      <c r="AN460" s="44"/>
    </row>
    <row r="461" spans="1:40">
      <c r="A461" s="42" t="s">
        <v>2811</v>
      </c>
      <c r="B461" s="42"/>
      <c r="C461" s="42"/>
      <c r="D461" s="34" t="s">
        <v>2810</v>
      </c>
      <c r="E461" s="42" t="s">
        <v>2474</v>
      </c>
      <c r="F461" s="42" t="s">
        <v>2809</v>
      </c>
      <c r="G461" s="42" t="s">
        <v>2474</v>
      </c>
      <c r="H461" s="46"/>
      <c r="I461" s="42" t="s">
        <v>2621</v>
      </c>
      <c r="J461" s="42" t="s">
        <v>2808</v>
      </c>
      <c r="K461" s="42" t="s">
        <v>2482</v>
      </c>
      <c r="L461" s="42" t="s">
        <v>2481</v>
      </c>
      <c r="M461" s="42" t="s">
        <v>2807</v>
      </c>
      <c r="N461" s="42" t="s">
        <v>2806</v>
      </c>
      <c r="O461" s="42" t="s">
        <v>2805</v>
      </c>
      <c r="P461" s="42" t="s">
        <v>2804</v>
      </c>
      <c r="Q461" s="42" t="s">
        <v>2532</v>
      </c>
      <c r="R461" s="42" t="s">
        <v>2505</v>
      </c>
      <c r="S461" s="46"/>
      <c r="T461" s="42" t="s">
        <v>2474</v>
      </c>
      <c r="U461" s="42" t="s">
        <v>2474</v>
      </c>
      <c r="V461" s="42" t="s">
        <v>2474</v>
      </c>
      <c r="W461" s="42" t="s">
        <v>94</v>
      </c>
      <c r="X461" s="50"/>
      <c r="Y461" s="51"/>
      <c r="Z461" s="46"/>
      <c r="AA461" s="42" t="s">
        <v>2803</v>
      </c>
      <c r="AB461" s="34" t="s">
        <v>2474</v>
      </c>
      <c r="AC461" s="46"/>
      <c r="AD461" s="42" t="s">
        <v>2473</v>
      </c>
      <c r="AE461" s="42" t="s">
        <v>206</v>
      </c>
      <c r="AF461" s="46"/>
      <c r="AG461" s="46"/>
      <c r="AH461" s="46"/>
      <c r="AI461" s="42" t="s">
        <v>2621</v>
      </c>
      <c r="AJ461" s="42" t="s">
        <v>2802</v>
      </c>
      <c r="AK461" s="42" t="s">
        <v>2619</v>
      </c>
      <c r="AL461" s="42" t="s">
        <v>2801</v>
      </c>
      <c r="AM461" s="42" t="s">
        <v>2617</v>
      </c>
      <c r="AN461" s="42" t="s">
        <v>2800</v>
      </c>
    </row>
    <row r="462" spans="1:40">
      <c r="A462" s="43"/>
      <c r="B462" s="43"/>
      <c r="C462" s="43"/>
      <c r="D462" s="33"/>
      <c r="E462" s="43"/>
      <c r="F462" s="43"/>
      <c r="G462" s="43"/>
      <c r="H462" s="47"/>
      <c r="I462" s="43"/>
      <c r="J462" s="43"/>
      <c r="K462" s="43"/>
      <c r="L462" s="43"/>
      <c r="M462" s="43"/>
      <c r="N462" s="43"/>
      <c r="O462" s="43"/>
      <c r="P462" s="43"/>
      <c r="Q462" s="43"/>
      <c r="R462" s="43"/>
      <c r="S462" s="47"/>
      <c r="T462" s="43"/>
      <c r="U462" s="43"/>
      <c r="V462" s="43"/>
      <c r="W462" s="43"/>
      <c r="X462" s="52"/>
      <c r="Y462" s="53"/>
      <c r="Z462" s="47"/>
      <c r="AA462" s="43"/>
      <c r="AB462" s="33"/>
      <c r="AC462" s="47"/>
      <c r="AD462" s="43"/>
      <c r="AE462" s="43"/>
      <c r="AF462" s="47"/>
      <c r="AG462" s="47"/>
      <c r="AH462" s="47"/>
      <c r="AI462" s="43"/>
      <c r="AJ462" s="43"/>
      <c r="AK462" s="43"/>
      <c r="AL462" s="43"/>
      <c r="AM462" s="43"/>
      <c r="AN462" s="43"/>
    </row>
    <row r="463" spans="1:40">
      <c r="A463" s="44"/>
      <c r="B463" s="44"/>
      <c r="C463" s="44"/>
      <c r="D463" s="32"/>
      <c r="E463" s="44"/>
      <c r="F463" s="44"/>
      <c r="G463" s="44"/>
      <c r="H463" s="48"/>
      <c r="I463" s="44"/>
      <c r="J463" s="44"/>
      <c r="K463" s="44"/>
      <c r="L463" s="44"/>
      <c r="M463" s="44"/>
      <c r="N463" s="44"/>
      <c r="O463" s="44"/>
      <c r="P463" s="44"/>
      <c r="Q463" s="44"/>
      <c r="R463" s="44"/>
      <c r="S463" s="48"/>
      <c r="T463" s="44"/>
      <c r="U463" s="44"/>
      <c r="V463" s="44"/>
      <c r="W463" s="44"/>
      <c r="X463" s="54"/>
      <c r="Y463" s="55"/>
      <c r="Z463" s="48"/>
      <c r="AA463" s="44"/>
      <c r="AB463" s="32"/>
      <c r="AC463" s="48"/>
      <c r="AD463" s="44"/>
      <c r="AE463" s="44"/>
      <c r="AF463" s="48"/>
      <c r="AG463" s="48"/>
      <c r="AH463" s="48"/>
      <c r="AI463" s="44"/>
      <c r="AJ463" s="44"/>
      <c r="AK463" s="44"/>
      <c r="AL463" s="44"/>
      <c r="AM463" s="44"/>
      <c r="AN463" s="44"/>
    </row>
    <row r="464" spans="1:40">
      <c r="A464" s="42" t="s">
        <v>2799</v>
      </c>
      <c r="B464" s="42"/>
      <c r="C464" s="42"/>
      <c r="D464" s="34" t="s">
        <v>2798</v>
      </c>
      <c r="E464" s="42" t="s">
        <v>2474</v>
      </c>
      <c r="F464" s="42" t="s">
        <v>2797</v>
      </c>
      <c r="G464" s="42" t="s">
        <v>2474</v>
      </c>
      <c r="H464" s="46"/>
      <c r="I464" s="42" t="s">
        <v>2621</v>
      </c>
      <c r="J464" s="42" t="s">
        <v>2796</v>
      </c>
      <c r="K464" s="42" t="s">
        <v>2482</v>
      </c>
      <c r="L464" s="42" t="s">
        <v>2481</v>
      </c>
      <c r="M464" s="42" t="s">
        <v>2795</v>
      </c>
      <c r="N464" s="42" t="s">
        <v>2794</v>
      </c>
      <c r="O464" s="42" t="s">
        <v>2793</v>
      </c>
      <c r="P464" s="42" t="s">
        <v>2792</v>
      </c>
      <c r="Q464" s="42" t="s">
        <v>2476</v>
      </c>
      <c r="R464" s="42" t="s">
        <v>2489</v>
      </c>
      <c r="S464" s="46"/>
      <c r="T464" s="42" t="s">
        <v>2474</v>
      </c>
      <c r="U464" s="42" t="s">
        <v>2474</v>
      </c>
      <c r="V464" s="42" t="s">
        <v>2474</v>
      </c>
      <c r="W464" s="42" t="s">
        <v>94</v>
      </c>
      <c r="X464" s="50"/>
      <c r="Y464" s="51"/>
      <c r="Z464" s="46"/>
      <c r="AA464" s="42" t="s">
        <v>2474</v>
      </c>
      <c r="AB464" s="34" t="s">
        <v>2474</v>
      </c>
      <c r="AC464" s="46"/>
      <c r="AD464" s="42" t="s">
        <v>2473</v>
      </c>
      <c r="AE464" s="46"/>
      <c r="AF464" s="46"/>
      <c r="AG464" s="46"/>
      <c r="AH464" s="46"/>
      <c r="AI464" s="42" t="s">
        <v>2621</v>
      </c>
      <c r="AJ464" s="42" t="s">
        <v>2791</v>
      </c>
      <c r="AK464" s="42" t="s">
        <v>2619</v>
      </c>
      <c r="AL464" s="42" t="s">
        <v>2790</v>
      </c>
      <c r="AM464" s="42" t="s">
        <v>2617</v>
      </c>
      <c r="AN464" s="42" t="s">
        <v>2789</v>
      </c>
    </row>
    <row r="465" spans="1:40">
      <c r="A465" s="43"/>
      <c r="B465" s="43"/>
      <c r="C465" s="43"/>
      <c r="D465" s="33"/>
      <c r="E465" s="43"/>
      <c r="F465" s="43"/>
      <c r="G465" s="43"/>
      <c r="H465" s="47"/>
      <c r="I465" s="43"/>
      <c r="J465" s="43"/>
      <c r="K465" s="43"/>
      <c r="L465" s="43"/>
      <c r="M465" s="43"/>
      <c r="N465" s="43"/>
      <c r="O465" s="43"/>
      <c r="P465" s="43"/>
      <c r="Q465" s="43"/>
      <c r="R465" s="43"/>
      <c r="S465" s="47"/>
      <c r="T465" s="43"/>
      <c r="U465" s="43"/>
      <c r="V465" s="43"/>
      <c r="W465" s="43"/>
      <c r="X465" s="52"/>
      <c r="Y465" s="53"/>
      <c r="Z465" s="47"/>
      <c r="AA465" s="43"/>
      <c r="AB465" s="33"/>
      <c r="AC465" s="47"/>
      <c r="AD465" s="43"/>
      <c r="AE465" s="47"/>
      <c r="AF465" s="47"/>
      <c r="AG465" s="47"/>
      <c r="AH465" s="47"/>
      <c r="AI465" s="43"/>
      <c r="AJ465" s="43"/>
      <c r="AK465" s="43"/>
      <c r="AL465" s="43"/>
      <c r="AM465" s="43"/>
      <c r="AN465" s="43"/>
    </row>
    <row r="466" spans="1:40">
      <c r="A466" s="44"/>
      <c r="B466" s="44"/>
      <c r="C466" s="44"/>
      <c r="D466" s="32"/>
      <c r="E466" s="44"/>
      <c r="F466" s="44"/>
      <c r="G466" s="44"/>
      <c r="H466" s="48"/>
      <c r="I466" s="44"/>
      <c r="J466" s="44"/>
      <c r="K466" s="44"/>
      <c r="L466" s="44"/>
      <c r="M466" s="44"/>
      <c r="N466" s="44"/>
      <c r="O466" s="44"/>
      <c r="P466" s="44"/>
      <c r="Q466" s="44"/>
      <c r="R466" s="44"/>
      <c r="S466" s="48"/>
      <c r="T466" s="44"/>
      <c r="U466" s="44"/>
      <c r="V466" s="44"/>
      <c r="W466" s="44"/>
      <c r="X466" s="54"/>
      <c r="Y466" s="55"/>
      <c r="Z466" s="48"/>
      <c r="AA466" s="44"/>
      <c r="AB466" s="32"/>
      <c r="AC466" s="48"/>
      <c r="AD466" s="44"/>
      <c r="AE466" s="48"/>
      <c r="AF466" s="48"/>
      <c r="AG466" s="48"/>
      <c r="AH466" s="48"/>
      <c r="AI466" s="44"/>
      <c r="AJ466" s="44"/>
      <c r="AK466" s="44"/>
      <c r="AL466" s="44"/>
      <c r="AM466" s="44"/>
      <c r="AN466" s="44"/>
    </row>
    <row r="467" spans="1:40">
      <c r="A467" s="42" t="s">
        <v>2783</v>
      </c>
      <c r="B467" s="42"/>
      <c r="C467" s="42"/>
      <c r="D467" s="34" t="s">
        <v>2782</v>
      </c>
      <c r="E467" s="42" t="s">
        <v>2474</v>
      </c>
      <c r="F467" s="42" t="s">
        <v>2788</v>
      </c>
      <c r="G467" s="42" t="s">
        <v>2474</v>
      </c>
      <c r="H467" s="46"/>
      <c r="I467" s="42" t="s">
        <v>2621</v>
      </c>
      <c r="J467" s="42" t="s">
        <v>2780</v>
      </c>
      <c r="K467" s="42" t="s">
        <v>2482</v>
      </c>
      <c r="L467" s="42" t="s">
        <v>2481</v>
      </c>
      <c r="M467" s="42" t="s">
        <v>2779</v>
      </c>
      <c r="N467" s="42" t="s">
        <v>2779</v>
      </c>
      <c r="O467" s="42" t="s">
        <v>2778</v>
      </c>
      <c r="P467" s="42" t="s">
        <v>2787</v>
      </c>
      <c r="Q467" s="42" t="s">
        <v>2476</v>
      </c>
      <c r="R467" s="42" t="s">
        <v>2489</v>
      </c>
      <c r="S467" s="46"/>
      <c r="T467" s="42" t="s">
        <v>2474</v>
      </c>
      <c r="U467" s="42" t="s">
        <v>2474</v>
      </c>
      <c r="V467" s="42" t="s">
        <v>2474</v>
      </c>
      <c r="W467" s="42" t="s">
        <v>94</v>
      </c>
      <c r="X467" s="50"/>
      <c r="Y467" s="51"/>
      <c r="Z467" s="46"/>
      <c r="AA467" s="42" t="s">
        <v>2474</v>
      </c>
      <c r="AB467" s="34" t="s">
        <v>2474</v>
      </c>
      <c r="AC467" s="46"/>
      <c r="AD467" s="42" t="s">
        <v>2473</v>
      </c>
      <c r="AE467" s="46"/>
      <c r="AF467" s="46"/>
      <c r="AG467" s="46"/>
      <c r="AH467" s="46"/>
      <c r="AI467" s="42" t="s">
        <v>2621</v>
      </c>
      <c r="AJ467" s="42" t="s">
        <v>2786</v>
      </c>
      <c r="AK467" s="42" t="s">
        <v>2619</v>
      </c>
      <c r="AL467" s="42" t="s">
        <v>2785</v>
      </c>
      <c r="AM467" s="42" t="s">
        <v>2617</v>
      </c>
      <c r="AN467" s="42" t="s">
        <v>2784</v>
      </c>
    </row>
    <row r="468" spans="1:40">
      <c r="A468" s="43"/>
      <c r="B468" s="43"/>
      <c r="C468" s="43"/>
      <c r="D468" s="33"/>
      <c r="E468" s="43"/>
      <c r="F468" s="43"/>
      <c r="G468" s="43"/>
      <c r="H468" s="47"/>
      <c r="I468" s="43"/>
      <c r="J468" s="43"/>
      <c r="K468" s="43"/>
      <c r="L468" s="43"/>
      <c r="M468" s="43"/>
      <c r="N468" s="43"/>
      <c r="O468" s="43"/>
      <c r="P468" s="43"/>
      <c r="Q468" s="43"/>
      <c r="R468" s="43"/>
      <c r="S468" s="47"/>
      <c r="T468" s="43"/>
      <c r="U468" s="43"/>
      <c r="V468" s="43"/>
      <c r="W468" s="43"/>
      <c r="X468" s="52"/>
      <c r="Y468" s="53"/>
      <c r="Z468" s="47"/>
      <c r="AA468" s="43"/>
      <c r="AB468" s="33"/>
      <c r="AC468" s="47"/>
      <c r="AD468" s="43"/>
      <c r="AE468" s="47"/>
      <c r="AF468" s="47"/>
      <c r="AG468" s="47"/>
      <c r="AH468" s="47"/>
      <c r="AI468" s="43"/>
      <c r="AJ468" s="43"/>
      <c r="AK468" s="43"/>
      <c r="AL468" s="43"/>
      <c r="AM468" s="43"/>
      <c r="AN468" s="43"/>
    </row>
    <row r="469" spans="1:40">
      <c r="A469" s="44"/>
      <c r="B469" s="44"/>
      <c r="C469" s="44"/>
      <c r="D469" s="32"/>
      <c r="E469" s="44"/>
      <c r="F469" s="44"/>
      <c r="G469" s="44"/>
      <c r="H469" s="48"/>
      <c r="I469" s="44"/>
      <c r="J469" s="44"/>
      <c r="K469" s="44"/>
      <c r="L469" s="44"/>
      <c r="M469" s="44"/>
      <c r="N469" s="44"/>
      <c r="O469" s="44"/>
      <c r="P469" s="44"/>
      <c r="Q469" s="44"/>
      <c r="R469" s="44"/>
      <c r="S469" s="48"/>
      <c r="T469" s="44"/>
      <c r="U469" s="44"/>
      <c r="V469" s="44"/>
      <c r="W469" s="44"/>
      <c r="X469" s="54"/>
      <c r="Y469" s="55"/>
      <c r="Z469" s="48"/>
      <c r="AA469" s="44"/>
      <c r="AB469" s="32"/>
      <c r="AC469" s="48"/>
      <c r="AD469" s="44"/>
      <c r="AE469" s="48"/>
      <c r="AF469" s="48"/>
      <c r="AG469" s="48"/>
      <c r="AH469" s="48"/>
      <c r="AI469" s="44"/>
      <c r="AJ469" s="44"/>
      <c r="AK469" s="44"/>
      <c r="AL469" s="44"/>
      <c r="AM469" s="44"/>
      <c r="AN469" s="44"/>
    </row>
    <row r="470" spans="1:40">
      <c r="A470" s="42" t="s">
        <v>2783</v>
      </c>
      <c r="B470" s="42"/>
      <c r="C470" s="42"/>
      <c r="D470" s="34" t="s">
        <v>2782</v>
      </c>
      <c r="E470" s="42" t="s">
        <v>2474</v>
      </c>
      <c r="F470" s="42" t="s">
        <v>2781</v>
      </c>
      <c r="G470" s="42" t="s">
        <v>2474</v>
      </c>
      <c r="H470" s="46"/>
      <c r="I470" s="42" t="s">
        <v>2621</v>
      </c>
      <c r="J470" s="42" t="s">
        <v>2780</v>
      </c>
      <c r="K470" s="42" t="s">
        <v>2482</v>
      </c>
      <c r="L470" s="42" t="s">
        <v>2481</v>
      </c>
      <c r="M470" s="42" t="s">
        <v>2779</v>
      </c>
      <c r="N470" s="42" t="s">
        <v>2779</v>
      </c>
      <c r="O470" s="42" t="s">
        <v>2778</v>
      </c>
      <c r="P470" s="42" t="s">
        <v>2777</v>
      </c>
      <c r="Q470" s="42" t="s">
        <v>2476</v>
      </c>
      <c r="R470" s="42" t="s">
        <v>2505</v>
      </c>
      <c r="S470" s="46"/>
      <c r="T470" s="42" t="s">
        <v>2474</v>
      </c>
      <c r="U470" s="42" t="s">
        <v>2474</v>
      </c>
      <c r="V470" s="42" t="s">
        <v>2474</v>
      </c>
      <c r="W470" s="42" t="s">
        <v>94</v>
      </c>
      <c r="X470" s="56" t="s">
        <v>2504</v>
      </c>
      <c r="Y470" s="57"/>
      <c r="Z470" s="42" t="s">
        <v>2776</v>
      </c>
      <c r="AA470" s="42" t="s">
        <v>2775</v>
      </c>
      <c r="AB470" s="34" t="s">
        <v>2474</v>
      </c>
      <c r="AC470" s="46"/>
      <c r="AD470" s="42" t="s">
        <v>2473</v>
      </c>
      <c r="AE470" s="42" t="s">
        <v>2774</v>
      </c>
      <c r="AF470" s="46"/>
      <c r="AG470" s="46"/>
      <c r="AH470" s="46"/>
      <c r="AI470" s="42" t="s">
        <v>2621</v>
      </c>
      <c r="AJ470" s="42" t="s">
        <v>2773</v>
      </c>
      <c r="AK470" s="42" t="s">
        <v>2619</v>
      </c>
      <c r="AL470" s="42" t="s">
        <v>2772</v>
      </c>
      <c r="AM470" s="42" t="s">
        <v>2617</v>
      </c>
      <c r="AN470" s="42" t="s">
        <v>2771</v>
      </c>
    </row>
    <row r="471" spans="1:40">
      <c r="A471" s="43"/>
      <c r="B471" s="43"/>
      <c r="C471" s="43"/>
      <c r="D471" s="33"/>
      <c r="E471" s="43"/>
      <c r="F471" s="43"/>
      <c r="G471" s="43"/>
      <c r="H471" s="47"/>
      <c r="I471" s="43"/>
      <c r="J471" s="43"/>
      <c r="K471" s="43"/>
      <c r="L471" s="43"/>
      <c r="M471" s="43"/>
      <c r="N471" s="43"/>
      <c r="O471" s="43"/>
      <c r="P471" s="43"/>
      <c r="Q471" s="43"/>
      <c r="R471" s="43"/>
      <c r="S471" s="47"/>
      <c r="T471" s="43"/>
      <c r="U471" s="43"/>
      <c r="V471" s="43"/>
      <c r="W471" s="43"/>
      <c r="X471" s="58"/>
      <c r="Y471" s="59"/>
      <c r="Z471" s="43"/>
      <c r="AA471" s="43"/>
      <c r="AB471" s="33"/>
      <c r="AC471" s="47"/>
      <c r="AD471" s="43"/>
      <c r="AE471" s="43"/>
      <c r="AF471" s="47"/>
      <c r="AG471" s="47"/>
      <c r="AH471" s="47"/>
      <c r="AI471" s="43"/>
      <c r="AJ471" s="43"/>
      <c r="AK471" s="43"/>
      <c r="AL471" s="43"/>
      <c r="AM471" s="43"/>
      <c r="AN471" s="43"/>
    </row>
    <row r="472" spans="1:40">
      <c r="A472" s="44"/>
      <c r="B472" s="44"/>
      <c r="C472" s="44"/>
      <c r="D472" s="32"/>
      <c r="E472" s="44"/>
      <c r="F472" s="44"/>
      <c r="G472" s="44"/>
      <c r="H472" s="48"/>
      <c r="I472" s="44"/>
      <c r="J472" s="44"/>
      <c r="K472" s="44"/>
      <c r="L472" s="44"/>
      <c r="M472" s="44"/>
      <c r="N472" s="44"/>
      <c r="O472" s="44"/>
      <c r="P472" s="44"/>
      <c r="Q472" s="44"/>
      <c r="R472" s="44"/>
      <c r="S472" s="48"/>
      <c r="T472" s="44"/>
      <c r="U472" s="44"/>
      <c r="V472" s="44"/>
      <c r="W472" s="44"/>
      <c r="X472" s="60"/>
      <c r="Y472" s="61"/>
      <c r="Z472" s="44"/>
      <c r="AA472" s="44"/>
      <c r="AB472" s="32"/>
      <c r="AC472" s="48"/>
      <c r="AD472" s="44"/>
      <c r="AE472" s="44"/>
      <c r="AF472" s="48"/>
      <c r="AG472" s="48"/>
      <c r="AH472" s="48"/>
      <c r="AI472" s="44"/>
      <c r="AJ472" s="44"/>
      <c r="AK472" s="44"/>
      <c r="AL472" s="44"/>
      <c r="AM472" s="44"/>
      <c r="AN472" s="44"/>
    </row>
    <row r="473" spans="1:40">
      <c r="A473" s="42" t="s">
        <v>2759</v>
      </c>
      <c r="B473" s="42"/>
      <c r="C473" s="42"/>
      <c r="D473" s="34" t="s">
        <v>2758</v>
      </c>
      <c r="E473" s="42" t="s">
        <v>2474</v>
      </c>
      <c r="F473" s="42" t="s">
        <v>2770</v>
      </c>
      <c r="G473" s="42" t="s">
        <v>2474</v>
      </c>
      <c r="H473" s="46"/>
      <c r="I473" s="42" t="s">
        <v>2621</v>
      </c>
      <c r="J473" s="42" t="s">
        <v>2756</v>
      </c>
      <c r="K473" s="42" t="s">
        <v>2482</v>
      </c>
      <c r="L473" s="42" t="s">
        <v>2481</v>
      </c>
      <c r="M473" s="42" t="s">
        <v>2755</v>
      </c>
      <c r="N473" s="42" t="s">
        <v>2754</v>
      </c>
      <c r="O473" s="42" t="s">
        <v>2753</v>
      </c>
      <c r="P473" s="42" t="s">
        <v>2769</v>
      </c>
      <c r="Q473" s="42" t="s">
        <v>2476</v>
      </c>
      <c r="R473" s="42" t="s">
        <v>2489</v>
      </c>
      <c r="S473" s="46"/>
      <c r="T473" s="42" t="s">
        <v>2474</v>
      </c>
      <c r="U473" s="42" t="s">
        <v>2474</v>
      </c>
      <c r="V473" s="42" t="s">
        <v>2474</v>
      </c>
      <c r="W473" s="42" t="s">
        <v>94</v>
      </c>
      <c r="X473" s="50"/>
      <c r="Y473" s="51"/>
      <c r="Z473" s="46"/>
      <c r="AA473" s="42" t="s">
        <v>2474</v>
      </c>
      <c r="AB473" s="34" t="s">
        <v>2474</v>
      </c>
      <c r="AC473" s="46"/>
      <c r="AD473" s="42" t="s">
        <v>2473</v>
      </c>
      <c r="AE473" s="46"/>
      <c r="AF473" s="46"/>
      <c r="AG473" s="46"/>
      <c r="AH473" s="46"/>
      <c r="AI473" s="42" t="s">
        <v>2621</v>
      </c>
      <c r="AJ473" s="42" t="s">
        <v>2768</v>
      </c>
      <c r="AK473" s="42" t="s">
        <v>2619</v>
      </c>
      <c r="AL473" s="42" t="s">
        <v>2767</v>
      </c>
      <c r="AM473" s="42" t="s">
        <v>2617</v>
      </c>
      <c r="AN473" s="42" t="s">
        <v>2766</v>
      </c>
    </row>
    <row r="474" spans="1:40">
      <c r="A474" s="43"/>
      <c r="B474" s="43"/>
      <c r="C474" s="43"/>
      <c r="D474" s="33"/>
      <c r="E474" s="43"/>
      <c r="F474" s="43"/>
      <c r="G474" s="43"/>
      <c r="H474" s="47"/>
      <c r="I474" s="43"/>
      <c r="J474" s="43"/>
      <c r="K474" s="43"/>
      <c r="L474" s="43"/>
      <c r="M474" s="43"/>
      <c r="N474" s="43"/>
      <c r="O474" s="43"/>
      <c r="P474" s="43"/>
      <c r="Q474" s="43"/>
      <c r="R474" s="43"/>
      <c r="S474" s="47"/>
      <c r="T474" s="43"/>
      <c r="U474" s="43"/>
      <c r="V474" s="43"/>
      <c r="W474" s="43"/>
      <c r="X474" s="52"/>
      <c r="Y474" s="53"/>
      <c r="Z474" s="47"/>
      <c r="AA474" s="43"/>
      <c r="AB474" s="33"/>
      <c r="AC474" s="47"/>
      <c r="AD474" s="43"/>
      <c r="AE474" s="47"/>
      <c r="AF474" s="47"/>
      <c r="AG474" s="47"/>
      <c r="AH474" s="47"/>
      <c r="AI474" s="43"/>
      <c r="AJ474" s="43"/>
      <c r="AK474" s="43"/>
      <c r="AL474" s="43"/>
      <c r="AM474" s="43"/>
      <c r="AN474" s="43"/>
    </row>
    <row r="475" spans="1:40">
      <c r="A475" s="44"/>
      <c r="B475" s="44"/>
      <c r="C475" s="44"/>
      <c r="D475" s="32"/>
      <c r="E475" s="44"/>
      <c r="F475" s="44"/>
      <c r="G475" s="44"/>
      <c r="H475" s="48"/>
      <c r="I475" s="44"/>
      <c r="J475" s="44"/>
      <c r="K475" s="44"/>
      <c r="L475" s="44"/>
      <c r="M475" s="44"/>
      <c r="N475" s="44"/>
      <c r="O475" s="44"/>
      <c r="P475" s="44"/>
      <c r="Q475" s="44"/>
      <c r="R475" s="44"/>
      <c r="S475" s="48"/>
      <c r="T475" s="44"/>
      <c r="U475" s="44"/>
      <c r="V475" s="44"/>
      <c r="W475" s="44"/>
      <c r="X475" s="54"/>
      <c r="Y475" s="55"/>
      <c r="Z475" s="48"/>
      <c r="AA475" s="44"/>
      <c r="AB475" s="32"/>
      <c r="AC475" s="48"/>
      <c r="AD475" s="44"/>
      <c r="AE475" s="48"/>
      <c r="AF475" s="48"/>
      <c r="AG475" s="48"/>
      <c r="AH475" s="48"/>
      <c r="AI475" s="44"/>
      <c r="AJ475" s="44"/>
      <c r="AK475" s="44"/>
      <c r="AL475" s="44"/>
      <c r="AM475" s="44"/>
      <c r="AN475" s="44"/>
    </row>
    <row r="476" spans="1:40">
      <c r="A476" s="42" t="s">
        <v>2759</v>
      </c>
      <c r="B476" s="42"/>
      <c r="C476" s="42"/>
      <c r="D476" s="34" t="s">
        <v>2758</v>
      </c>
      <c r="E476" s="42" t="s">
        <v>2474</v>
      </c>
      <c r="F476" s="42" t="s">
        <v>2765</v>
      </c>
      <c r="G476" s="42" t="s">
        <v>2474</v>
      </c>
      <c r="H476" s="46"/>
      <c r="I476" s="42" t="s">
        <v>2621</v>
      </c>
      <c r="J476" s="42" t="s">
        <v>2756</v>
      </c>
      <c r="K476" s="42" t="s">
        <v>2482</v>
      </c>
      <c r="L476" s="42" t="s">
        <v>2481</v>
      </c>
      <c r="M476" s="42" t="s">
        <v>2755</v>
      </c>
      <c r="N476" s="42" t="s">
        <v>2754</v>
      </c>
      <c r="O476" s="42" t="s">
        <v>2753</v>
      </c>
      <c r="P476" s="42" t="s">
        <v>2764</v>
      </c>
      <c r="Q476" s="42" t="s">
        <v>2476</v>
      </c>
      <c r="R476" s="42" t="s">
        <v>2505</v>
      </c>
      <c r="S476" s="46"/>
      <c r="T476" s="42" t="s">
        <v>2474</v>
      </c>
      <c r="U476" s="42" t="s">
        <v>2474</v>
      </c>
      <c r="V476" s="42" t="s">
        <v>2474</v>
      </c>
      <c r="W476" s="42" t="s">
        <v>94</v>
      </c>
      <c r="X476" s="50"/>
      <c r="Y476" s="51"/>
      <c r="Z476" s="46"/>
      <c r="AA476" s="42" t="s">
        <v>2763</v>
      </c>
      <c r="AB476" s="34" t="s">
        <v>2474</v>
      </c>
      <c r="AC476" s="46"/>
      <c r="AD476" s="42" t="s">
        <v>2473</v>
      </c>
      <c r="AE476" s="42" t="s">
        <v>228</v>
      </c>
      <c r="AF476" s="46"/>
      <c r="AG476" s="46"/>
      <c r="AH476" s="46"/>
      <c r="AI476" s="42" t="s">
        <v>2621</v>
      </c>
      <c r="AJ476" s="42" t="s">
        <v>2762</v>
      </c>
      <c r="AK476" s="42" t="s">
        <v>2619</v>
      </c>
      <c r="AL476" s="42" t="s">
        <v>2761</v>
      </c>
      <c r="AM476" s="42" t="s">
        <v>2617</v>
      </c>
      <c r="AN476" s="42" t="s">
        <v>2760</v>
      </c>
    </row>
    <row r="477" spans="1:40">
      <c r="A477" s="43"/>
      <c r="B477" s="43"/>
      <c r="C477" s="43"/>
      <c r="D477" s="33"/>
      <c r="E477" s="43"/>
      <c r="F477" s="43"/>
      <c r="G477" s="43"/>
      <c r="H477" s="47"/>
      <c r="I477" s="43"/>
      <c r="J477" s="43"/>
      <c r="K477" s="43"/>
      <c r="L477" s="43"/>
      <c r="M477" s="43"/>
      <c r="N477" s="43"/>
      <c r="O477" s="43"/>
      <c r="P477" s="43"/>
      <c r="Q477" s="43"/>
      <c r="R477" s="43"/>
      <c r="S477" s="47"/>
      <c r="T477" s="43"/>
      <c r="U477" s="43"/>
      <c r="V477" s="43"/>
      <c r="W477" s="43"/>
      <c r="X477" s="52"/>
      <c r="Y477" s="53"/>
      <c r="Z477" s="47"/>
      <c r="AA477" s="43"/>
      <c r="AB477" s="33"/>
      <c r="AC477" s="47"/>
      <c r="AD477" s="43"/>
      <c r="AE477" s="43"/>
      <c r="AF477" s="47"/>
      <c r="AG477" s="47"/>
      <c r="AH477" s="47"/>
      <c r="AI477" s="43"/>
      <c r="AJ477" s="43"/>
      <c r="AK477" s="43"/>
      <c r="AL477" s="43"/>
      <c r="AM477" s="43"/>
      <c r="AN477" s="43"/>
    </row>
    <row r="478" spans="1:40">
      <c r="A478" s="44"/>
      <c r="B478" s="44"/>
      <c r="C478" s="44"/>
      <c r="D478" s="32"/>
      <c r="E478" s="44"/>
      <c r="F478" s="44"/>
      <c r="G478" s="44"/>
      <c r="H478" s="48"/>
      <c r="I478" s="44"/>
      <c r="J478" s="44"/>
      <c r="K478" s="44"/>
      <c r="L478" s="44"/>
      <c r="M478" s="44"/>
      <c r="N478" s="44"/>
      <c r="O478" s="44"/>
      <c r="P478" s="44"/>
      <c r="Q478" s="44"/>
      <c r="R478" s="44"/>
      <c r="S478" s="48"/>
      <c r="T478" s="44"/>
      <c r="U478" s="44"/>
      <c r="V478" s="44"/>
      <c r="W478" s="44"/>
      <c r="X478" s="54"/>
      <c r="Y478" s="55"/>
      <c r="Z478" s="48"/>
      <c r="AA478" s="44"/>
      <c r="AB478" s="32"/>
      <c r="AC478" s="48"/>
      <c r="AD478" s="44"/>
      <c r="AE478" s="44"/>
      <c r="AF478" s="48"/>
      <c r="AG478" s="48"/>
      <c r="AH478" s="48"/>
      <c r="AI478" s="44"/>
      <c r="AJ478" s="44"/>
      <c r="AK478" s="44"/>
      <c r="AL478" s="44"/>
      <c r="AM478" s="44"/>
      <c r="AN478" s="44"/>
    </row>
    <row r="479" spans="1:40">
      <c r="A479" s="42" t="s">
        <v>2759</v>
      </c>
      <c r="B479" s="42"/>
      <c r="C479" s="42"/>
      <c r="D479" s="34" t="s">
        <v>2758</v>
      </c>
      <c r="E479" s="42" t="s">
        <v>2474</v>
      </c>
      <c r="F479" s="42" t="s">
        <v>2757</v>
      </c>
      <c r="G479" s="42" t="s">
        <v>2474</v>
      </c>
      <c r="H479" s="46"/>
      <c r="I479" s="42" t="s">
        <v>2621</v>
      </c>
      <c r="J479" s="42" t="s">
        <v>2756</v>
      </c>
      <c r="K479" s="42" t="s">
        <v>2482</v>
      </c>
      <c r="L479" s="42" t="s">
        <v>2481</v>
      </c>
      <c r="M479" s="42" t="s">
        <v>2755</v>
      </c>
      <c r="N479" s="42" t="s">
        <v>2754</v>
      </c>
      <c r="O479" s="42" t="s">
        <v>2753</v>
      </c>
      <c r="P479" s="42" t="s">
        <v>2752</v>
      </c>
      <c r="Q479" s="42" t="s">
        <v>2490</v>
      </c>
      <c r="R479" s="42" t="s">
        <v>2489</v>
      </c>
      <c r="S479" s="46"/>
      <c r="T479" s="42" t="s">
        <v>2474</v>
      </c>
      <c r="U479" s="42" t="s">
        <v>2474</v>
      </c>
      <c r="V479" s="42" t="s">
        <v>2474</v>
      </c>
      <c r="W479" s="42" t="s">
        <v>94</v>
      </c>
      <c r="X479" s="50"/>
      <c r="Y479" s="51"/>
      <c r="Z479" s="46"/>
      <c r="AA479" s="42" t="s">
        <v>2474</v>
      </c>
      <c r="AB479" s="34" t="s">
        <v>2474</v>
      </c>
      <c r="AC479" s="46"/>
      <c r="AD479" s="42" t="s">
        <v>2473</v>
      </c>
      <c r="AE479" s="46"/>
      <c r="AF479" s="46"/>
      <c r="AG479" s="46"/>
      <c r="AH479" s="46"/>
      <c r="AI479" s="42" t="s">
        <v>2621</v>
      </c>
      <c r="AJ479" s="42" t="s">
        <v>2751</v>
      </c>
      <c r="AK479" s="42" t="s">
        <v>2619</v>
      </c>
      <c r="AL479" s="42" t="s">
        <v>2750</v>
      </c>
      <c r="AM479" s="42" t="s">
        <v>2617</v>
      </c>
      <c r="AN479" s="42" t="s">
        <v>2749</v>
      </c>
    </row>
    <row r="480" spans="1:40">
      <c r="A480" s="43"/>
      <c r="B480" s="43"/>
      <c r="C480" s="43"/>
      <c r="D480" s="33"/>
      <c r="E480" s="43"/>
      <c r="F480" s="43"/>
      <c r="G480" s="43"/>
      <c r="H480" s="47"/>
      <c r="I480" s="43"/>
      <c r="J480" s="43"/>
      <c r="K480" s="43"/>
      <c r="L480" s="43"/>
      <c r="M480" s="43"/>
      <c r="N480" s="43"/>
      <c r="O480" s="43"/>
      <c r="P480" s="43"/>
      <c r="Q480" s="43"/>
      <c r="R480" s="43"/>
      <c r="S480" s="47"/>
      <c r="T480" s="43"/>
      <c r="U480" s="43"/>
      <c r="V480" s="43"/>
      <c r="W480" s="43"/>
      <c r="X480" s="52"/>
      <c r="Y480" s="53"/>
      <c r="Z480" s="47"/>
      <c r="AA480" s="43"/>
      <c r="AB480" s="33"/>
      <c r="AC480" s="47"/>
      <c r="AD480" s="43"/>
      <c r="AE480" s="47"/>
      <c r="AF480" s="47"/>
      <c r="AG480" s="47"/>
      <c r="AH480" s="47"/>
      <c r="AI480" s="43"/>
      <c r="AJ480" s="43"/>
      <c r="AK480" s="43"/>
      <c r="AL480" s="43"/>
      <c r="AM480" s="43"/>
      <c r="AN480" s="43"/>
    </row>
    <row r="481" spans="1:40">
      <c r="A481" s="44"/>
      <c r="B481" s="44"/>
      <c r="C481" s="44"/>
      <c r="D481" s="32"/>
      <c r="E481" s="44"/>
      <c r="F481" s="44"/>
      <c r="G481" s="44"/>
      <c r="H481" s="48"/>
      <c r="I481" s="44"/>
      <c r="J481" s="44"/>
      <c r="K481" s="44"/>
      <c r="L481" s="44"/>
      <c r="M481" s="44"/>
      <c r="N481" s="44"/>
      <c r="O481" s="44"/>
      <c r="P481" s="44"/>
      <c r="Q481" s="44"/>
      <c r="R481" s="44"/>
      <c r="S481" s="48"/>
      <c r="T481" s="44"/>
      <c r="U481" s="44"/>
      <c r="V481" s="44"/>
      <c r="W481" s="44"/>
      <c r="X481" s="54"/>
      <c r="Y481" s="55"/>
      <c r="Z481" s="48"/>
      <c r="AA481" s="44"/>
      <c r="AB481" s="32"/>
      <c r="AC481" s="48"/>
      <c r="AD481" s="44"/>
      <c r="AE481" s="48"/>
      <c r="AF481" s="48"/>
      <c r="AG481" s="48"/>
      <c r="AH481" s="48"/>
      <c r="AI481" s="44"/>
      <c r="AJ481" s="44"/>
      <c r="AK481" s="44"/>
      <c r="AL481" s="44"/>
      <c r="AM481" s="44"/>
      <c r="AN481" s="44"/>
    </row>
    <row r="482" spans="1:40">
      <c r="A482" s="42" t="s">
        <v>2736</v>
      </c>
      <c r="B482" s="42"/>
      <c r="C482" s="42"/>
      <c r="D482" s="34" t="s">
        <v>2735</v>
      </c>
      <c r="E482" s="42" t="s">
        <v>2474</v>
      </c>
      <c r="F482" s="42" t="s">
        <v>2748</v>
      </c>
      <c r="G482" s="42" t="s">
        <v>2474</v>
      </c>
      <c r="H482" s="46"/>
      <c r="I482" s="42" t="s">
        <v>2621</v>
      </c>
      <c r="J482" s="42" t="s">
        <v>2733</v>
      </c>
      <c r="K482" s="42" t="s">
        <v>2482</v>
      </c>
      <c r="L482" s="42" t="s">
        <v>2481</v>
      </c>
      <c r="M482" s="42" t="s">
        <v>2561</v>
      </c>
      <c r="N482" s="42" t="s">
        <v>2732</v>
      </c>
      <c r="O482" s="42" t="s">
        <v>2731</v>
      </c>
      <c r="P482" s="42" t="s">
        <v>2747</v>
      </c>
      <c r="Q482" s="42" t="s">
        <v>2476</v>
      </c>
      <c r="R482" s="42" t="s">
        <v>2505</v>
      </c>
      <c r="S482" s="46"/>
      <c r="T482" s="42" t="s">
        <v>2474</v>
      </c>
      <c r="U482" s="42" t="s">
        <v>2474</v>
      </c>
      <c r="V482" s="42" t="s">
        <v>2474</v>
      </c>
      <c r="W482" s="42" t="s">
        <v>94</v>
      </c>
      <c r="X482" s="56" t="s">
        <v>2504</v>
      </c>
      <c r="Y482" s="57"/>
      <c r="Z482" s="42" t="s">
        <v>2746</v>
      </c>
      <c r="AA482" s="42" t="s">
        <v>2745</v>
      </c>
      <c r="AB482" s="34" t="s">
        <v>2474</v>
      </c>
      <c r="AC482" s="46"/>
      <c r="AD482" s="42" t="s">
        <v>2473</v>
      </c>
      <c r="AE482" s="42" t="s">
        <v>220</v>
      </c>
      <c r="AF482" s="46"/>
      <c r="AG482" s="46"/>
      <c r="AH482" s="46"/>
      <c r="AI482" s="42" t="s">
        <v>2621</v>
      </c>
      <c r="AJ482" s="42" t="s">
        <v>2744</v>
      </c>
      <c r="AK482" s="42" t="s">
        <v>2712</v>
      </c>
      <c r="AL482" s="42" t="s">
        <v>2743</v>
      </c>
      <c r="AM482" s="42" t="s">
        <v>2617</v>
      </c>
      <c r="AN482" s="42" t="s">
        <v>2742</v>
      </c>
    </row>
    <row r="483" spans="1:40">
      <c r="A483" s="43"/>
      <c r="B483" s="43"/>
      <c r="C483" s="43"/>
      <c r="D483" s="33"/>
      <c r="E483" s="43"/>
      <c r="F483" s="43"/>
      <c r="G483" s="43"/>
      <c r="H483" s="47"/>
      <c r="I483" s="43"/>
      <c r="J483" s="43"/>
      <c r="K483" s="43"/>
      <c r="L483" s="43"/>
      <c r="M483" s="43"/>
      <c r="N483" s="43"/>
      <c r="O483" s="43"/>
      <c r="P483" s="43"/>
      <c r="Q483" s="43"/>
      <c r="R483" s="43"/>
      <c r="S483" s="47"/>
      <c r="T483" s="43"/>
      <c r="U483" s="43"/>
      <c r="V483" s="43"/>
      <c r="W483" s="43"/>
      <c r="X483" s="58"/>
      <c r="Y483" s="59"/>
      <c r="Z483" s="43"/>
      <c r="AA483" s="43"/>
      <c r="AB483" s="33"/>
      <c r="AC483" s="47"/>
      <c r="AD483" s="43"/>
      <c r="AE483" s="43"/>
      <c r="AF483" s="47"/>
      <c r="AG483" s="47"/>
      <c r="AH483" s="47"/>
      <c r="AI483" s="43"/>
      <c r="AJ483" s="43"/>
      <c r="AK483" s="43"/>
      <c r="AL483" s="43"/>
      <c r="AM483" s="43"/>
      <c r="AN483" s="43"/>
    </row>
    <row r="484" spans="1:40">
      <c r="A484" s="44"/>
      <c r="B484" s="44"/>
      <c r="C484" s="44"/>
      <c r="D484" s="32"/>
      <c r="E484" s="44"/>
      <c r="F484" s="44"/>
      <c r="G484" s="44"/>
      <c r="H484" s="48"/>
      <c r="I484" s="44"/>
      <c r="J484" s="44"/>
      <c r="K484" s="44"/>
      <c r="L484" s="44"/>
      <c r="M484" s="44"/>
      <c r="N484" s="44"/>
      <c r="O484" s="44"/>
      <c r="P484" s="44"/>
      <c r="Q484" s="44"/>
      <c r="R484" s="44"/>
      <c r="S484" s="48"/>
      <c r="T484" s="44"/>
      <c r="U484" s="44"/>
      <c r="V484" s="44"/>
      <c r="W484" s="44"/>
      <c r="X484" s="60"/>
      <c r="Y484" s="61"/>
      <c r="Z484" s="44"/>
      <c r="AA484" s="44"/>
      <c r="AB484" s="32"/>
      <c r="AC484" s="48"/>
      <c r="AD484" s="44"/>
      <c r="AE484" s="44"/>
      <c r="AF484" s="48"/>
      <c r="AG484" s="48"/>
      <c r="AH484" s="48"/>
      <c r="AI484" s="44"/>
      <c r="AJ484" s="44"/>
      <c r="AK484" s="44"/>
      <c r="AL484" s="44"/>
      <c r="AM484" s="44"/>
      <c r="AN484" s="44"/>
    </row>
    <row r="485" spans="1:40">
      <c r="A485" s="42" t="s">
        <v>2736</v>
      </c>
      <c r="B485" s="42"/>
      <c r="C485" s="42"/>
      <c r="D485" s="34" t="s">
        <v>2735</v>
      </c>
      <c r="E485" s="42" t="s">
        <v>2474</v>
      </c>
      <c r="F485" s="42" t="s">
        <v>2741</v>
      </c>
      <c r="G485" s="42" t="s">
        <v>2474</v>
      </c>
      <c r="H485" s="46"/>
      <c r="I485" s="42" t="s">
        <v>2621</v>
      </c>
      <c r="J485" s="42" t="s">
        <v>2733</v>
      </c>
      <c r="K485" s="42" t="s">
        <v>2482</v>
      </c>
      <c r="L485" s="42" t="s">
        <v>2481</v>
      </c>
      <c r="M485" s="42" t="s">
        <v>2561</v>
      </c>
      <c r="N485" s="42" t="s">
        <v>2732</v>
      </c>
      <c r="O485" s="42" t="s">
        <v>2731</v>
      </c>
      <c r="P485" s="42" t="s">
        <v>2740</v>
      </c>
      <c r="Q485" s="42" t="s">
        <v>2476</v>
      </c>
      <c r="R485" s="42" t="s">
        <v>2489</v>
      </c>
      <c r="S485" s="46"/>
      <c r="T485" s="42" t="s">
        <v>2474</v>
      </c>
      <c r="U485" s="42" t="s">
        <v>2474</v>
      </c>
      <c r="V485" s="42" t="s">
        <v>2474</v>
      </c>
      <c r="W485" s="42" t="s">
        <v>94</v>
      </c>
      <c r="X485" s="50"/>
      <c r="Y485" s="51"/>
      <c r="Z485" s="46"/>
      <c r="AA485" s="42" t="s">
        <v>2474</v>
      </c>
      <c r="AB485" s="34" t="s">
        <v>2474</v>
      </c>
      <c r="AC485" s="46"/>
      <c r="AD485" s="42" t="s">
        <v>2473</v>
      </c>
      <c r="AE485" s="46"/>
      <c r="AF485" s="46"/>
      <c r="AG485" s="46"/>
      <c r="AH485" s="46"/>
      <c r="AI485" s="42" t="s">
        <v>2621</v>
      </c>
      <c r="AJ485" s="42" t="s">
        <v>2739</v>
      </c>
      <c r="AK485" s="42" t="s">
        <v>2712</v>
      </c>
      <c r="AL485" s="42" t="s">
        <v>2738</v>
      </c>
      <c r="AM485" s="42" t="s">
        <v>2617</v>
      </c>
      <c r="AN485" s="42" t="s">
        <v>2737</v>
      </c>
    </row>
    <row r="486" spans="1:40">
      <c r="A486" s="43"/>
      <c r="B486" s="43"/>
      <c r="C486" s="43"/>
      <c r="D486" s="33"/>
      <c r="E486" s="43"/>
      <c r="F486" s="43"/>
      <c r="G486" s="43"/>
      <c r="H486" s="47"/>
      <c r="I486" s="43"/>
      <c r="J486" s="43"/>
      <c r="K486" s="43"/>
      <c r="L486" s="43"/>
      <c r="M486" s="43"/>
      <c r="N486" s="43"/>
      <c r="O486" s="43"/>
      <c r="P486" s="43"/>
      <c r="Q486" s="43"/>
      <c r="R486" s="43"/>
      <c r="S486" s="47"/>
      <c r="T486" s="43"/>
      <c r="U486" s="43"/>
      <c r="V486" s="43"/>
      <c r="W486" s="43"/>
      <c r="X486" s="52"/>
      <c r="Y486" s="53"/>
      <c r="Z486" s="47"/>
      <c r="AA486" s="43"/>
      <c r="AB486" s="33"/>
      <c r="AC486" s="47"/>
      <c r="AD486" s="43"/>
      <c r="AE486" s="47"/>
      <c r="AF486" s="47"/>
      <c r="AG486" s="47"/>
      <c r="AH486" s="47"/>
      <c r="AI486" s="43"/>
      <c r="AJ486" s="43"/>
      <c r="AK486" s="43"/>
      <c r="AL486" s="43"/>
      <c r="AM486" s="43"/>
      <c r="AN486" s="43"/>
    </row>
    <row r="487" spans="1:40">
      <c r="A487" s="44"/>
      <c r="B487" s="44"/>
      <c r="C487" s="44"/>
      <c r="D487" s="32"/>
      <c r="E487" s="44"/>
      <c r="F487" s="44"/>
      <c r="G487" s="44"/>
      <c r="H487" s="48"/>
      <c r="I487" s="44"/>
      <c r="J487" s="44"/>
      <c r="K487" s="44"/>
      <c r="L487" s="44"/>
      <c r="M487" s="44"/>
      <c r="N487" s="44"/>
      <c r="O487" s="44"/>
      <c r="P487" s="44"/>
      <c r="Q487" s="44"/>
      <c r="R487" s="44"/>
      <c r="S487" s="48"/>
      <c r="T487" s="44"/>
      <c r="U487" s="44"/>
      <c r="V487" s="44"/>
      <c r="W487" s="44"/>
      <c r="X487" s="54"/>
      <c r="Y487" s="55"/>
      <c r="Z487" s="48"/>
      <c r="AA487" s="44"/>
      <c r="AB487" s="32"/>
      <c r="AC487" s="48"/>
      <c r="AD487" s="44"/>
      <c r="AE487" s="48"/>
      <c r="AF487" s="48"/>
      <c r="AG487" s="48"/>
      <c r="AH487" s="48"/>
      <c r="AI487" s="44"/>
      <c r="AJ487" s="44"/>
      <c r="AK487" s="44"/>
      <c r="AL487" s="44"/>
      <c r="AM487" s="44"/>
      <c r="AN487" s="44"/>
    </row>
    <row r="488" spans="1:40">
      <c r="A488" s="42" t="s">
        <v>2736</v>
      </c>
      <c r="B488" s="42"/>
      <c r="C488" s="42"/>
      <c r="D488" s="34" t="s">
        <v>2735</v>
      </c>
      <c r="E488" s="42" t="s">
        <v>2474</v>
      </c>
      <c r="F488" s="42" t="s">
        <v>2734</v>
      </c>
      <c r="G488" s="42" t="s">
        <v>2474</v>
      </c>
      <c r="H488" s="46"/>
      <c r="I488" s="42" t="s">
        <v>2621</v>
      </c>
      <c r="J488" s="42" t="s">
        <v>2733</v>
      </c>
      <c r="K488" s="42" t="s">
        <v>2482</v>
      </c>
      <c r="L488" s="42" t="s">
        <v>2481</v>
      </c>
      <c r="M488" s="42" t="s">
        <v>2561</v>
      </c>
      <c r="N488" s="42" t="s">
        <v>2732</v>
      </c>
      <c r="O488" s="42" t="s">
        <v>2731</v>
      </c>
      <c r="P488" s="42" t="s">
        <v>2730</v>
      </c>
      <c r="Q488" s="42" t="s">
        <v>2490</v>
      </c>
      <c r="R488" s="42" t="s">
        <v>2489</v>
      </c>
      <c r="S488" s="46"/>
      <c r="T488" s="42" t="s">
        <v>2474</v>
      </c>
      <c r="U488" s="42" t="s">
        <v>2474</v>
      </c>
      <c r="V488" s="42" t="s">
        <v>2474</v>
      </c>
      <c r="W488" s="42" t="s">
        <v>94</v>
      </c>
      <c r="X488" s="50"/>
      <c r="Y488" s="51"/>
      <c r="Z488" s="46"/>
      <c r="AA488" s="42" t="s">
        <v>2474</v>
      </c>
      <c r="AB488" s="34" t="s">
        <v>2474</v>
      </c>
      <c r="AC488" s="46"/>
      <c r="AD488" s="42" t="s">
        <v>2473</v>
      </c>
      <c r="AE488" s="46"/>
      <c r="AF488" s="46"/>
      <c r="AG488" s="46"/>
      <c r="AH488" s="46"/>
      <c r="AI488" s="42" t="s">
        <v>2621</v>
      </c>
      <c r="AJ488" s="42" t="s">
        <v>2729</v>
      </c>
      <c r="AK488" s="42" t="s">
        <v>2712</v>
      </c>
      <c r="AL488" s="42" t="s">
        <v>2728</v>
      </c>
      <c r="AM488" s="42" t="s">
        <v>2617</v>
      </c>
      <c r="AN488" s="42" t="s">
        <v>2727</v>
      </c>
    </row>
    <row r="489" spans="1:40">
      <c r="A489" s="43"/>
      <c r="B489" s="43"/>
      <c r="C489" s="43"/>
      <c r="D489" s="33"/>
      <c r="E489" s="43"/>
      <c r="F489" s="43"/>
      <c r="G489" s="43"/>
      <c r="H489" s="47"/>
      <c r="I489" s="43"/>
      <c r="J489" s="43"/>
      <c r="K489" s="43"/>
      <c r="L489" s="43"/>
      <c r="M489" s="43"/>
      <c r="N489" s="43"/>
      <c r="O489" s="43"/>
      <c r="P489" s="43"/>
      <c r="Q489" s="43"/>
      <c r="R489" s="43"/>
      <c r="S489" s="47"/>
      <c r="T489" s="43"/>
      <c r="U489" s="43"/>
      <c r="V489" s="43"/>
      <c r="W489" s="43"/>
      <c r="X489" s="52"/>
      <c r="Y489" s="53"/>
      <c r="Z489" s="47"/>
      <c r="AA489" s="43"/>
      <c r="AB489" s="33"/>
      <c r="AC489" s="47"/>
      <c r="AD489" s="43"/>
      <c r="AE489" s="47"/>
      <c r="AF489" s="47"/>
      <c r="AG489" s="47"/>
      <c r="AH489" s="47"/>
      <c r="AI489" s="43"/>
      <c r="AJ489" s="43"/>
      <c r="AK489" s="43"/>
      <c r="AL489" s="43"/>
      <c r="AM489" s="43"/>
      <c r="AN489" s="43"/>
    </row>
    <row r="490" spans="1:40">
      <c r="A490" s="44"/>
      <c r="B490" s="44"/>
      <c r="C490" s="44"/>
      <c r="D490" s="32"/>
      <c r="E490" s="44"/>
      <c r="F490" s="44"/>
      <c r="G490" s="44"/>
      <c r="H490" s="48"/>
      <c r="I490" s="44"/>
      <c r="J490" s="44"/>
      <c r="K490" s="44"/>
      <c r="L490" s="44"/>
      <c r="M490" s="44"/>
      <c r="N490" s="44"/>
      <c r="O490" s="44"/>
      <c r="P490" s="44"/>
      <c r="Q490" s="44"/>
      <c r="R490" s="44"/>
      <c r="S490" s="48"/>
      <c r="T490" s="44"/>
      <c r="U490" s="44"/>
      <c r="V490" s="44"/>
      <c r="W490" s="44"/>
      <c r="X490" s="54"/>
      <c r="Y490" s="55"/>
      <c r="Z490" s="48"/>
      <c r="AA490" s="44"/>
      <c r="AB490" s="32"/>
      <c r="AC490" s="48"/>
      <c r="AD490" s="44"/>
      <c r="AE490" s="48"/>
      <c r="AF490" s="48"/>
      <c r="AG490" s="48"/>
      <c r="AH490" s="48"/>
      <c r="AI490" s="44"/>
      <c r="AJ490" s="44"/>
      <c r="AK490" s="44"/>
      <c r="AL490" s="44"/>
      <c r="AM490" s="44"/>
      <c r="AN490" s="44"/>
    </row>
    <row r="491" spans="1:40">
      <c r="A491" s="42" t="s">
        <v>2721</v>
      </c>
      <c r="B491" s="42"/>
      <c r="C491" s="42"/>
      <c r="D491" s="34" t="s">
        <v>2720</v>
      </c>
      <c r="E491" s="42" t="s">
        <v>2474</v>
      </c>
      <c r="F491" s="42" t="s">
        <v>2726</v>
      </c>
      <c r="G491" s="42" t="s">
        <v>2474</v>
      </c>
      <c r="H491" s="46"/>
      <c r="I491" s="42" t="s">
        <v>2621</v>
      </c>
      <c r="J491" s="42" t="s">
        <v>2718</v>
      </c>
      <c r="K491" s="42" t="s">
        <v>2482</v>
      </c>
      <c r="L491" s="42" t="s">
        <v>2481</v>
      </c>
      <c r="M491" s="42" t="s">
        <v>2561</v>
      </c>
      <c r="N491" s="42" t="s">
        <v>2561</v>
      </c>
      <c r="O491" s="42" t="s">
        <v>2717</v>
      </c>
      <c r="P491" s="42" t="s">
        <v>2725</v>
      </c>
      <c r="Q491" s="42" t="s">
        <v>2476</v>
      </c>
      <c r="R491" s="42" t="s">
        <v>2489</v>
      </c>
      <c r="S491" s="46"/>
      <c r="T491" s="42" t="s">
        <v>2474</v>
      </c>
      <c r="U491" s="42" t="s">
        <v>2474</v>
      </c>
      <c r="V491" s="42" t="s">
        <v>2474</v>
      </c>
      <c r="W491" s="42" t="s">
        <v>94</v>
      </c>
      <c r="X491" s="50"/>
      <c r="Y491" s="51"/>
      <c r="Z491" s="46"/>
      <c r="AA491" s="42" t="s">
        <v>2474</v>
      </c>
      <c r="AB491" s="34" t="s">
        <v>2474</v>
      </c>
      <c r="AC491" s="46"/>
      <c r="AD491" s="42" t="s">
        <v>2473</v>
      </c>
      <c r="AE491" s="46"/>
      <c r="AF491" s="46"/>
      <c r="AG491" s="46"/>
      <c r="AH491" s="46"/>
      <c r="AI491" s="42" t="s">
        <v>2621</v>
      </c>
      <c r="AJ491" s="42" t="s">
        <v>2724</v>
      </c>
      <c r="AK491" s="42" t="s">
        <v>2712</v>
      </c>
      <c r="AL491" s="42" t="s">
        <v>2723</v>
      </c>
      <c r="AM491" s="42" t="s">
        <v>2617</v>
      </c>
      <c r="AN491" s="42" t="s">
        <v>2722</v>
      </c>
    </row>
    <row r="492" spans="1:40">
      <c r="A492" s="43"/>
      <c r="B492" s="43"/>
      <c r="C492" s="43"/>
      <c r="D492" s="33"/>
      <c r="E492" s="43"/>
      <c r="F492" s="43"/>
      <c r="G492" s="43"/>
      <c r="H492" s="47"/>
      <c r="I492" s="43"/>
      <c r="J492" s="43"/>
      <c r="K492" s="43"/>
      <c r="L492" s="43"/>
      <c r="M492" s="43"/>
      <c r="N492" s="43"/>
      <c r="O492" s="43"/>
      <c r="P492" s="43"/>
      <c r="Q492" s="43"/>
      <c r="R492" s="43"/>
      <c r="S492" s="47"/>
      <c r="T492" s="43"/>
      <c r="U492" s="43"/>
      <c r="V492" s="43"/>
      <c r="W492" s="43"/>
      <c r="X492" s="52"/>
      <c r="Y492" s="53"/>
      <c r="Z492" s="47"/>
      <c r="AA492" s="43"/>
      <c r="AB492" s="33"/>
      <c r="AC492" s="47"/>
      <c r="AD492" s="43"/>
      <c r="AE492" s="47"/>
      <c r="AF492" s="47"/>
      <c r="AG492" s="47"/>
      <c r="AH492" s="47"/>
      <c r="AI492" s="43"/>
      <c r="AJ492" s="43"/>
      <c r="AK492" s="43"/>
      <c r="AL492" s="43"/>
      <c r="AM492" s="43"/>
      <c r="AN492" s="43"/>
    </row>
    <row r="493" spans="1:40">
      <c r="A493" s="44"/>
      <c r="B493" s="44"/>
      <c r="C493" s="44"/>
      <c r="D493" s="32"/>
      <c r="E493" s="44"/>
      <c r="F493" s="44"/>
      <c r="G493" s="44"/>
      <c r="H493" s="48"/>
      <c r="I493" s="44"/>
      <c r="J493" s="44"/>
      <c r="K493" s="44"/>
      <c r="L493" s="44"/>
      <c r="M493" s="44"/>
      <c r="N493" s="44"/>
      <c r="O493" s="44"/>
      <c r="P493" s="44"/>
      <c r="Q493" s="44"/>
      <c r="R493" s="44"/>
      <c r="S493" s="48"/>
      <c r="T493" s="44"/>
      <c r="U493" s="44"/>
      <c r="V493" s="44"/>
      <c r="W493" s="44"/>
      <c r="X493" s="54"/>
      <c r="Y493" s="55"/>
      <c r="Z493" s="48"/>
      <c r="AA493" s="44"/>
      <c r="AB493" s="32"/>
      <c r="AC493" s="48"/>
      <c r="AD493" s="44"/>
      <c r="AE493" s="48"/>
      <c r="AF493" s="48"/>
      <c r="AG493" s="48"/>
      <c r="AH493" s="48"/>
      <c r="AI493" s="44"/>
      <c r="AJ493" s="44"/>
      <c r="AK493" s="44"/>
      <c r="AL493" s="44"/>
      <c r="AM493" s="44"/>
      <c r="AN493" s="44"/>
    </row>
    <row r="494" spans="1:40">
      <c r="A494" s="42" t="s">
        <v>2721</v>
      </c>
      <c r="B494" s="42"/>
      <c r="C494" s="42"/>
      <c r="D494" s="34" t="s">
        <v>2720</v>
      </c>
      <c r="E494" s="42" t="s">
        <v>2474</v>
      </c>
      <c r="F494" s="42" t="s">
        <v>2719</v>
      </c>
      <c r="G494" s="42" t="s">
        <v>2474</v>
      </c>
      <c r="H494" s="46"/>
      <c r="I494" s="42" t="s">
        <v>2621</v>
      </c>
      <c r="J494" s="42" t="s">
        <v>2718</v>
      </c>
      <c r="K494" s="42" t="s">
        <v>2482</v>
      </c>
      <c r="L494" s="42" t="s">
        <v>2481</v>
      </c>
      <c r="M494" s="42" t="s">
        <v>2561</v>
      </c>
      <c r="N494" s="42" t="s">
        <v>2561</v>
      </c>
      <c r="O494" s="42" t="s">
        <v>2717</v>
      </c>
      <c r="P494" s="42" t="s">
        <v>2716</v>
      </c>
      <c r="Q494" s="42" t="s">
        <v>2476</v>
      </c>
      <c r="R494" s="42" t="s">
        <v>2505</v>
      </c>
      <c r="S494" s="46"/>
      <c r="T494" s="42" t="s">
        <v>2474</v>
      </c>
      <c r="U494" s="42" t="s">
        <v>2474</v>
      </c>
      <c r="V494" s="42" t="s">
        <v>2474</v>
      </c>
      <c r="W494" s="42" t="s">
        <v>94</v>
      </c>
      <c r="X494" s="50"/>
      <c r="Y494" s="51"/>
      <c r="Z494" s="46"/>
      <c r="AA494" s="42" t="s">
        <v>2715</v>
      </c>
      <c r="AB494" s="34" t="s">
        <v>2474</v>
      </c>
      <c r="AC494" s="46"/>
      <c r="AD494" s="42" t="s">
        <v>2473</v>
      </c>
      <c r="AE494" s="42" t="s">
        <v>2714</v>
      </c>
      <c r="AF494" s="46"/>
      <c r="AG494" s="46"/>
      <c r="AH494" s="46"/>
      <c r="AI494" s="42" t="s">
        <v>2621</v>
      </c>
      <c r="AJ494" s="42" t="s">
        <v>2713</v>
      </c>
      <c r="AK494" s="42" t="s">
        <v>2712</v>
      </c>
      <c r="AL494" s="42" t="s">
        <v>2711</v>
      </c>
      <c r="AM494" s="42" t="s">
        <v>2617</v>
      </c>
      <c r="AN494" s="42" t="s">
        <v>2710</v>
      </c>
    </row>
    <row r="495" spans="1:40">
      <c r="A495" s="43"/>
      <c r="B495" s="43"/>
      <c r="C495" s="43"/>
      <c r="D495" s="33"/>
      <c r="E495" s="43"/>
      <c r="F495" s="43"/>
      <c r="G495" s="43"/>
      <c r="H495" s="47"/>
      <c r="I495" s="43"/>
      <c r="J495" s="43"/>
      <c r="K495" s="43"/>
      <c r="L495" s="43"/>
      <c r="M495" s="43"/>
      <c r="N495" s="43"/>
      <c r="O495" s="43"/>
      <c r="P495" s="43"/>
      <c r="Q495" s="43"/>
      <c r="R495" s="43"/>
      <c r="S495" s="47"/>
      <c r="T495" s="43"/>
      <c r="U495" s="43"/>
      <c r="V495" s="43"/>
      <c r="W495" s="43"/>
      <c r="X495" s="52"/>
      <c r="Y495" s="53"/>
      <c r="Z495" s="47"/>
      <c r="AA495" s="43"/>
      <c r="AB495" s="33"/>
      <c r="AC495" s="47"/>
      <c r="AD495" s="43"/>
      <c r="AE495" s="43"/>
      <c r="AF495" s="47"/>
      <c r="AG495" s="47"/>
      <c r="AH495" s="47"/>
      <c r="AI495" s="43"/>
      <c r="AJ495" s="43"/>
      <c r="AK495" s="43"/>
      <c r="AL495" s="43"/>
      <c r="AM495" s="43"/>
      <c r="AN495" s="43"/>
    </row>
    <row r="496" spans="1:40">
      <c r="A496" s="44"/>
      <c r="B496" s="44"/>
      <c r="C496" s="44"/>
      <c r="D496" s="32"/>
      <c r="E496" s="44"/>
      <c r="F496" s="44"/>
      <c r="G496" s="44"/>
      <c r="H496" s="48"/>
      <c r="I496" s="44"/>
      <c r="J496" s="44"/>
      <c r="K496" s="44"/>
      <c r="L496" s="44"/>
      <c r="M496" s="44"/>
      <c r="N496" s="44"/>
      <c r="O496" s="44"/>
      <c r="P496" s="44"/>
      <c r="Q496" s="44"/>
      <c r="R496" s="44"/>
      <c r="S496" s="48"/>
      <c r="T496" s="44"/>
      <c r="U496" s="44"/>
      <c r="V496" s="44"/>
      <c r="W496" s="44"/>
      <c r="X496" s="54"/>
      <c r="Y496" s="55"/>
      <c r="Z496" s="48"/>
      <c r="AA496" s="44"/>
      <c r="AB496" s="32"/>
      <c r="AC496" s="48"/>
      <c r="AD496" s="44"/>
      <c r="AE496" s="44"/>
      <c r="AF496" s="48"/>
      <c r="AG496" s="48"/>
      <c r="AH496" s="48"/>
      <c r="AI496" s="44"/>
      <c r="AJ496" s="44"/>
      <c r="AK496" s="44"/>
      <c r="AL496" s="44"/>
      <c r="AM496" s="44"/>
      <c r="AN496" s="44"/>
    </row>
    <row r="497" spans="1:40">
      <c r="A497" s="42" t="s">
        <v>2704</v>
      </c>
      <c r="B497" s="42"/>
      <c r="C497" s="42"/>
      <c r="D497" s="34" t="s">
        <v>2703</v>
      </c>
      <c r="E497" s="42" t="s">
        <v>2474</v>
      </c>
      <c r="F497" s="42" t="s">
        <v>2709</v>
      </c>
      <c r="G497" s="42" t="s">
        <v>2474</v>
      </c>
      <c r="H497" s="46"/>
      <c r="I497" s="42" t="s">
        <v>2621</v>
      </c>
      <c r="J497" s="42" t="s">
        <v>2701</v>
      </c>
      <c r="K497" s="42" t="s">
        <v>2482</v>
      </c>
      <c r="L497" s="42" t="s">
        <v>2481</v>
      </c>
      <c r="M497" s="42" t="s">
        <v>2561</v>
      </c>
      <c r="N497" s="42" t="s">
        <v>2700</v>
      </c>
      <c r="O497" s="42" t="s">
        <v>2699</v>
      </c>
      <c r="P497" s="42" t="s">
        <v>2708</v>
      </c>
      <c r="Q497" s="42" t="s">
        <v>2476</v>
      </c>
      <c r="R497" s="42" t="s">
        <v>2489</v>
      </c>
      <c r="S497" s="46"/>
      <c r="T497" s="42" t="s">
        <v>2474</v>
      </c>
      <c r="U497" s="42" t="s">
        <v>2474</v>
      </c>
      <c r="V497" s="42" t="s">
        <v>2474</v>
      </c>
      <c r="W497" s="42" t="s">
        <v>94</v>
      </c>
      <c r="X497" s="50"/>
      <c r="Y497" s="51"/>
      <c r="Z497" s="46"/>
      <c r="AA497" s="42" t="s">
        <v>2474</v>
      </c>
      <c r="AB497" s="34" t="s">
        <v>2474</v>
      </c>
      <c r="AC497" s="46"/>
      <c r="AD497" s="42" t="s">
        <v>2473</v>
      </c>
      <c r="AE497" s="46"/>
      <c r="AF497" s="46"/>
      <c r="AG497" s="46"/>
      <c r="AH497" s="46"/>
      <c r="AI497" s="42" t="s">
        <v>2621</v>
      </c>
      <c r="AJ497" s="42" t="s">
        <v>2707</v>
      </c>
      <c r="AK497" s="42" t="s">
        <v>2619</v>
      </c>
      <c r="AL497" s="42" t="s">
        <v>2706</v>
      </c>
      <c r="AM497" s="42" t="s">
        <v>2617</v>
      </c>
      <c r="AN497" s="42" t="s">
        <v>2705</v>
      </c>
    </row>
    <row r="498" spans="1:40">
      <c r="A498" s="43"/>
      <c r="B498" s="43"/>
      <c r="C498" s="43"/>
      <c r="D498" s="33"/>
      <c r="E498" s="43"/>
      <c r="F498" s="43"/>
      <c r="G498" s="43"/>
      <c r="H498" s="47"/>
      <c r="I498" s="43"/>
      <c r="J498" s="43"/>
      <c r="K498" s="43"/>
      <c r="L498" s="43"/>
      <c r="M498" s="43"/>
      <c r="N498" s="43"/>
      <c r="O498" s="43"/>
      <c r="P498" s="43"/>
      <c r="Q498" s="43"/>
      <c r="R498" s="43"/>
      <c r="S498" s="47"/>
      <c r="T498" s="43"/>
      <c r="U498" s="43"/>
      <c r="V498" s="43"/>
      <c r="W498" s="43"/>
      <c r="X498" s="52"/>
      <c r="Y498" s="53"/>
      <c r="Z498" s="47"/>
      <c r="AA498" s="43"/>
      <c r="AB498" s="33"/>
      <c r="AC498" s="47"/>
      <c r="AD498" s="43"/>
      <c r="AE498" s="47"/>
      <c r="AF498" s="47"/>
      <c r="AG498" s="47"/>
      <c r="AH498" s="47"/>
      <c r="AI498" s="43"/>
      <c r="AJ498" s="43"/>
      <c r="AK498" s="43"/>
      <c r="AL498" s="43"/>
      <c r="AM498" s="43"/>
      <c r="AN498" s="43"/>
    </row>
    <row r="499" spans="1:40">
      <c r="A499" s="44"/>
      <c r="B499" s="44"/>
      <c r="C499" s="44"/>
      <c r="D499" s="32"/>
      <c r="E499" s="44"/>
      <c r="F499" s="44"/>
      <c r="G499" s="44"/>
      <c r="H499" s="48"/>
      <c r="I499" s="44"/>
      <c r="J499" s="44"/>
      <c r="K499" s="44"/>
      <c r="L499" s="44"/>
      <c r="M499" s="44"/>
      <c r="N499" s="44"/>
      <c r="O499" s="44"/>
      <c r="P499" s="44"/>
      <c r="Q499" s="44"/>
      <c r="R499" s="44"/>
      <c r="S499" s="48"/>
      <c r="T499" s="44"/>
      <c r="U499" s="44"/>
      <c r="V499" s="44"/>
      <c r="W499" s="44"/>
      <c r="X499" s="54"/>
      <c r="Y499" s="55"/>
      <c r="Z499" s="48"/>
      <c r="AA499" s="44"/>
      <c r="AB499" s="32"/>
      <c r="AC499" s="48"/>
      <c r="AD499" s="44"/>
      <c r="AE499" s="48"/>
      <c r="AF499" s="48"/>
      <c r="AG499" s="48"/>
      <c r="AH499" s="48"/>
      <c r="AI499" s="44"/>
      <c r="AJ499" s="44"/>
      <c r="AK499" s="44"/>
      <c r="AL499" s="44"/>
      <c r="AM499" s="44"/>
      <c r="AN499" s="44"/>
    </row>
    <row r="500" spans="1:40">
      <c r="A500" s="42" t="s">
        <v>2704</v>
      </c>
      <c r="B500" s="42"/>
      <c r="C500" s="42"/>
      <c r="D500" s="34" t="s">
        <v>2703</v>
      </c>
      <c r="E500" s="42" t="s">
        <v>2474</v>
      </c>
      <c r="F500" s="42" t="s">
        <v>2702</v>
      </c>
      <c r="G500" s="42" t="s">
        <v>2474</v>
      </c>
      <c r="H500" s="46"/>
      <c r="I500" s="42" t="s">
        <v>2621</v>
      </c>
      <c r="J500" s="42" t="s">
        <v>2701</v>
      </c>
      <c r="K500" s="42" t="s">
        <v>2482</v>
      </c>
      <c r="L500" s="42" t="s">
        <v>2481</v>
      </c>
      <c r="M500" s="42" t="s">
        <v>2561</v>
      </c>
      <c r="N500" s="42" t="s">
        <v>2700</v>
      </c>
      <c r="O500" s="42" t="s">
        <v>2699</v>
      </c>
      <c r="P500" s="42" t="s">
        <v>2698</v>
      </c>
      <c r="Q500" s="42" t="s">
        <v>2476</v>
      </c>
      <c r="R500" s="42" t="s">
        <v>2505</v>
      </c>
      <c r="S500" s="46"/>
      <c r="T500" s="42" t="s">
        <v>2474</v>
      </c>
      <c r="U500" s="42" t="s">
        <v>2474</v>
      </c>
      <c r="V500" s="42" t="s">
        <v>2474</v>
      </c>
      <c r="W500" s="42" t="s">
        <v>94</v>
      </c>
      <c r="X500" s="50"/>
      <c r="Y500" s="51"/>
      <c r="Z500" s="46"/>
      <c r="AA500" s="42" t="s">
        <v>2697</v>
      </c>
      <c r="AB500" s="34" t="s">
        <v>2474</v>
      </c>
      <c r="AC500" s="46"/>
      <c r="AD500" s="42" t="s">
        <v>2473</v>
      </c>
      <c r="AE500" s="42" t="s">
        <v>224</v>
      </c>
      <c r="AF500" s="46"/>
      <c r="AG500" s="46"/>
      <c r="AH500" s="46"/>
      <c r="AI500" s="42" t="s">
        <v>2621</v>
      </c>
      <c r="AJ500" s="42" t="s">
        <v>2696</v>
      </c>
      <c r="AK500" s="42" t="s">
        <v>2619</v>
      </c>
      <c r="AL500" s="42" t="s">
        <v>2695</v>
      </c>
      <c r="AM500" s="42" t="s">
        <v>2617</v>
      </c>
      <c r="AN500" s="42" t="s">
        <v>2694</v>
      </c>
    </row>
    <row r="501" spans="1:40">
      <c r="A501" s="43"/>
      <c r="B501" s="43"/>
      <c r="C501" s="43"/>
      <c r="D501" s="33"/>
      <c r="E501" s="43"/>
      <c r="F501" s="43"/>
      <c r="G501" s="43"/>
      <c r="H501" s="47"/>
      <c r="I501" s="43"/>
      <c r="J501" s="43"/>
      <c r="K501" s="43"/>
      <c r="L501" s="43"/>
      <c r="M501" s="43"/>
      <c r="N501" s="43"/>
      <c r="O501" s="43"/>
      <c r="P501" s="43"/>
      <c r="Q501" s="43"/>
      <c r="R501" s="43"/>
      <c r="S501" s="47"/>
      <c r="T501" s="43"/>
      <c r="U501" s="43"/>
      <c r="V501" s="43"/>
      <c r="W501" s="43"/>
      <c r="X501" s="52"/>
      <c r="Y501" s="53"/>
      <c r="Z501" s="47"/>
      <c r="AA501" s="43"/>
      <c r="AB501" s="33"/>
      <c r="AC501" s="47"/>
      <c r="AD501" s="43"/>
      <c r="AE501" s="43"/>
      <c r="AF501" s="47"/>
      <c r="AG501" s="47"/>
      <c r="AH501" s="47"/>
      <c r="AI501" s="43"/>
      <c r="AJ501" s="43"/>
      <c r="AK501" s="43"/>
      <c r="AL501" s="43"/>
      <c r="AM501" s="43"/>
      <c r="AN501" s="43"/>
    </row>
    <row r="502" spans="1:40">
      <c r="A502" s="44"/>
      <c r="B502" s="44"/>
      <c r="C502" s="44"/>
      <c r="D502" s="32"/>
      <c r="E502" s="44"/>
      <c r="F502" s="44"/>
      <c r="G502" s="44"/>
      <c r="H502" s="48"/>
      <c r="I502" s="44"/>
      <c r="J502" s="44"/>
      <c r="K502" s="44"/>
      <c r="L502" s="44"/>
      <c r="M502" s="44"/>
      <c r="N502" s="44"/>
      <c r="O502" s="44"/>
      <c r="P502" s="44"/>
      <c r="Q502" s="44"/>
      <c r="R502" s="44"/>
      <c r="S502" s="48"/>
      <c r="T502" s="44"/>
      <c r="U502" s="44"/>
      <c r="V502" s="44"/>
      <c r="W502" s="44"/>
      <c r="X502" s="54"/>
      <c r="Y502" s="55"/>
      <c r="Z502" s="48"/>
      <c r="AA502" s="44"/>
      <c r="AB502" s="32"/>
      <c r="AC502" s="48"/>
      <c r="AD502" s="44"/>
      <c r="AE502" s="44"/>
      <c r="AF502" s="48"/>
      <c r="AG502" s="48"/>
      <c r="AH502" s="48"/>
      <c r="AI502" s="44"/>
      <c r="AJ502" s="44"/>
      <c r="AK502" s="44"/>
      <c r="AL502" s="44"/>
      <c r="AM502" s="44"/>
      <c r="AN502" s="44"/>
    </row>
    <row r="503" spans="1:40">
      <c r="A503" s="42" t="s">
        <v>2682</v>
      </c>
      <c r="B503" s="42"/>
      <c r="C503" s="42"/>
      <c r="D503" s="34" t="s">
        <v>2680</v>
      </c>
      <c r="E503" s="42" t="s">
        <v>2474</v>
      </c>
      <c r="F503" s="42" t="s">
        <v>2693</v>
      </c>
      <c r="G503" s="42" t="s">
        <v>2474</v>
      </c>
      <c r="H503" s="46"/>
      <c r="I503" s="42" t="s">
        <v>2621</v>
      </c>
      <c r="J503" s="42" t="s">
        <v>2678</v>
      </c>
      <c r="K503" s="42" t="s">
        <v>2482</v>
      </c>
      <c r="L503" s="42" t="s">
        <v>2481</v>
      </c>
      <c r="M503" s="42" t="s">
        <v>2561</v>
      </c>
      <c r="N503" s="42" t="s">
        <v>2561</v>
      </c>
      <c r="O503" s="42" t="s">
        <v>2677</v>
      </c>
      <c r="P503" s="42" t="s">
        <v>2692</v>
      </c>
      <c r="Q503" s="42" t="s">
        <v>2476</v>
      </c>
      <c r="R503" s="42" t="s">
        <v>2505</v>
      </c>
      <c r="S503" s="46"/>
      <c r="T503" s="42" t="s">
        <v>2474</v>
      </c>
      <c r="U503" s="42" t="s">
        <v>2474</v>
      </c>
      <c r="V503" s="42" t="s">
        <v>2474</v>
      </c>
      <c r="W503" s="42" t="s">
        <v>94</v>
      </c>
      <c r="X503" s="50"/>
      <c r="Y503" s="51"/>
      <c r="Z503" s="46"/>
      <c r="AA503" s="42" t="s">
        <v>2691</v>
      </c>
      <c r="AB503" s="34" t="s">
        <v>2474</v>
      </c>
      <c r="AC503" s="46"/>
      <c r="AD503" s="42" t="s">
        <v>2473</v>
      </c>
      <c r="AE503" s="42" t="s">
        <v>2681</v>
      </c>
      <c r="AF503" s="46"/>
      <c r="AG503" s="46"/>
      <c r="AH503" s="46"/>
      <c r="AI503" s="42" t="s">
        <v>2621</v>
      </c>
      <c r="AJ503" s="42" t="s">
        <v>2690</v>
      </c>
      <c r="AK503" s="42" t="s">
        <v>2619</v>
      </c>
      <c r="AL503" s="42" t="s">
        <v>2689</v>
      </c>
      <c r="AM503" s="42" t="s">
        <v>2617</v>
      </c>
      <c r="AN503" s="42" t="s">
        <v>2688</v>
      </c>
    </row>
    <row r="504" spans="1:40">
      <c r="A504" s="43"/>
      <c r="B504" s="43"/>
      <c r="C504" s="43"/>
      <c r="D504" s="33"/>
      <c r="E504" s="43"/>
      <c r="F504" s="43"/>
      <c r="G504" s="43"/>
      <c r="H504" s="47"/>
      <c r="I504" s="43"/>
      <c r="J504" s="43"/>
      <c r="K504" s="43"/>
      <c r="L504" s="43"/>
      <c r="M504" s="43"/>
      <c r="N504" s="43"/>
      <c r="O504" s="43"/>
      <c r="P504" s="43"/>
      <c r="Q504" s="43"/>
      <c r="R504" s="43"/>
      <c r="S504" s="47"/>
      <c r="T504" s="43"/>
      <c r="U504" s="43"/>
      <c r="V504" s="43"/>
      <c r="W504" s="43"/>
      <c r="X504" s="52"/>
      <c r="Y504" s="53"/>
      <c r="Z504" s="47"/>
      <c r="AA504" s="43"/>
      <c r="AB504" s="33"/>
      <c r="AC504" s="47"/>
      <c r="AD504" s="43"/>
      <c r="AE504" s="43"/>
      <c r="AF504" s="47"/>
      <c r="AG504" s="47"/>
      <c r="AH504" s="47"/>
      <c r="AI504" s="43"/>
      <c r="AJ504" s="43"/>
      <c r="AK504" s="43"/>
      <c r="AL504" s="43"/>
      <c r="AM504" s="43"/>
      <c r="AN504" s="43"/>
    </row>
    <row r="505" spans="1:40">
      <c r="A505" s="44"/>
      <c r="B505" s="44"/>
      <c r="C505" s="44"/>
      <c r="D505" s="32"/>
      <c r="E505" s="44"/>
      <c r="F505" s="44"/>
      <c r="G505" s="44"/>
      <c r="H505" s="48"/>
      <c r="I505" s="44"/>
      <c r="J505" s="44"/>
      <c r="K505" s="44"/>
      <c r="L505" s="44"/>
      <c r="M505" s="44"/>
      <c r="N505" s="44"/>
      <c r="O505" s="44"/>
      <c r="P505" s="44"/>
      <c r="Q505" s="44"/>
      <c r="R505" s="44"/>
      <c r="S505" s="48"/>
      <c r="T505" s="44"/>
      <c r="U505" s="44"/>
      <c r="V505" s="44"/>
      <c r="W505" s="44"/>
      <c r="X505" s="54"/>
      <c r="Y505" s="55"/>
      <c r="Z505" s="48"/>
      <c r="AA505" s="44"/>
      <c r="AB505" s="32"/>
      <c r="AC505" s="48"/>
      <c r="AD505" s="44"/>
      <c r="AE505" s="44"/>
      <c r="AF505" s="48"/>
      <c r="AG505" s="48"/>
      <c r="AH505" s="48"/>
      <c r="AI505" s="44"/>
      <c r="AJ505" s="44"/>
      <c r="AK505" s="44"/>
      <c r="AL505" s="44"/>
      <c r="AM505" s="44"/>
      <c r="AN505" s="44"/>
    </row>
    <row r="506" spans="1:40">
      <c r="A506" s="42" t="s">
        <v>2682</v>
      </c>
      <c r="B506" s="42"/>
      <c r="C506" s="42"/>
      <c r="D506" s="34" t="s">
        <v>2680</v>
      </c>
      <c r="E506" s="42" t="s">
        <v>2474</v>
      </c>
      <c r="F506" s="42" t="s">
        <v>2687</v>
      </c>
      <c r="G506" s="42" t="s">
        <v>2474</v>
      </c>
      <c r="H506" s="46"/>
      <c r="I506" s="42" t="s">
        <v>2621</v>
      </c>
      <c r="J506" s="42" t="s">
        <v>2678</v>
      </c>
      <c r="K506" s="42" t="s">
        <v>2482</v>
      </c>
      <c r="L506" s="42" t="s">
        <v>2481</v>
      </c>
      <c r="M506" s="42" t="s">
        <v>2561</v>
      </c>
      <c r="N506" s="42" t="s">
        <v>2561</v>
      </c>
      <c r="O506" s="42" t="s">
        <v>2677</v>
      </c>
      <c r="P506" s="42" t="s">
        <v>2686</v>
      </c>
      <c r="Q506" s="42" t="s">
        <v>2476</v>
      </c>
      <c r="R506" s="42" t="s">
        <v>2489</v>
      </c>
      <c r="S506" s="46"/>
      <c r="T506" s="42" t="s">
        <v>2474</v>
      </c>
      <c r="U506" s="42" t="s">
        <v>2474</v>
      </c>
      <c r="V506" s="42" t="s">
        <v>2474</v>
      </c>
      <c r="W506" s="42" t="s">
        <v>94</v>
      </c>
      <c r="X506" s="50"/>
      <c r="Y506" s="51"/>
      <c r="Z506" s="46"/>
      <c r="AA506" s="42" t="s">
        <v>2474</v>
      </c>
      <c r="AB506" s="34" t="s">
        <v>2474</v>
      </c>
      <c r="AC506" s="46"/>
      <c r="AD506" s="42" t="s">
        <v>2473</v>
      </c>
      <c r="AE506" s="46"/>
      <c r="AF506" s="46"/>
      <c r="AG506" s="46"/>
      <c r="AH506" s="46"/>
      <c r="AI506" s="42" t="s">
        <v>2621</v>
      </c>
      <c r="AJ506" s="42" t="s">
        <v>2685</v>
      </c>
      <c r="AK506" s="42" t="s">
        <v>2619</v>
      </c>
      <c r="AL506" s="42" t="s">
        <v>2684</v>
      </c>
      <c r="AM506" s="42" t="s">
        <v>2617</v>
      </c>
      <c r="AN506" s="42" t="s">
        <v>2683</v>
      </c>
    </row>
    <row r="507" spans="1:40">
      <c r="A507" s="43"/>
      <c r="B507" s="43"/>
      <c r="C507" s="43"/>
      <c r="D507" s="33"/>
      <c r="E507" s="43"/>
      <c r="F507" s="43"/>
      <c r="G507" s="43"/>
      <c r="H507" s="47"/>
      <c r="I507" s="43"/>
      <c r="J507" s="43"/>
      <c r="K507" s="43"/>
      <c r="L507" s="43"/>
      <c r="M507" s="43"/>
      <c r="N507" s="43"/>
      <c r="O507" s="43"/>
      <c r="P507" s="43"/>
      <c r="Q507" s="43"/>
      <c r="R507" s="43"/>
      <c r="S507" s="47"/>
      <c r="T507" s="43"/>
      <c r="U507" s="43"/>
      <c r="V507" s="43"/>
      <c r="W507" s="43"/>
      <c r="X507" s="52"/>
      <c r="Y507" s="53"/>
      <c r="Z507" s="47"/>
      <c r="AA507" s="43"/>
      <c r="AB507" s="33"/>
      <c r="AC507" s="47"/>
      <c r="AD507" s="43"/>
      <c r="AE507" s="47"/>
      <c r="AF507" s="47"/>
      <c r="AG507" s="47"/>
      <c r="AH507" s="47"/>
      <c r="AI507" s="43"/>
      <c r="AJ507" s="43"/>
      <c r="AK507" s="43"/>
      <c r="AL507" s="43"/>
      <c r="AM507" s="43"/>
      <c r="AN507" s="43"/>
    </row>
    <row r="508" spans="1:40">
      <c r="A508" s="44"/>
      <c r="B508" s="44"/>
      <c r="C508" s="44"/>
      <c r="D508" s="32"/>
      <c r="E508" s="44"/>
      <c r="F508" s="44"/>
      <c r="G508" s="44"/>
      <c r="H508" s="48"/>
      <c r="I508" s="44"/>
      <c r="J508" s="44"/>
      <c r="K508" s="44"/>
      <c r="L508" s="44"/>
      <c r="M508" s="44"/>
      <c r="N508" s="44"/>
      <c r="O508" s="44"/>
      <c r="P508" s="44"/>
      <c r="Q508" s="44"/>
      <c r="R508" s="44"/>
      <c r="S508" s="48"/>
      <c r="T508" s="44"/>
      <c r="U508" s="44"/>
      <c r="V508" s="44"/>
      <c r="W508" s="44"/>
      <c r="X508" s="54"/>
      <c r="Y508" s="55"/>
      <c r="Z508" s="48"/>
      <c r="AA508" s="44"/>
      <c r="AB508" s="32"/>
      <c r="AC508" s="48"/>
      <c r="AD508" s="44"/>
      <c r="AE508" s="48"/>
      <c r="AF508" s="48"/>
      <c r="AG508" s="48"/>
      <c r="AH508" s="48"/>
      <c r="AI508" s="44"/>
      <c r="AJ508" s="44"/>
      <c r="AK508" s="44"/>
      <c r="AL508" s="44"/>
      <c r="AM508" s="44"/>
      <c r="AN508" s="44"/>
    </row>
    <row r="509" spans="1:40">
      <c r="A509" s="42" t="s">
        <v>2682</v>
      </c>
      <c r="B509" s="42"/>
      <c r="C509" s="42"/>
      <c r="D509" s="34" t="s">
        <v>2680</v>
      </c>
      <c r="E509" s="42" t="s">
        <v>2474</v>
      </c>
      <c r="F509" s="42" t="s">
        <v>2679</v>
      </c>
      <c r="G509" s="42" t="s">
        <v>2474</v>
      </c>
      <c r="H509" s="46"/>
      <c r="I509" s="42" t="s">
        <v>2621</v>
      </c>
      <c r="J509" s="42" t="s">
        <v>2678</v>
      </c>
      <c r="K509" s="42" t="s">
        <v>2482</v>
      </c>
      <c r="L509" s="42" t="s">
        <v>2481</v>
      </c>
      <c r="M509" s="42" t="s">
        <v>2561</v>
      </c>
      <c r="N509" s="42" t="s">
        <v>2561</v>
      </c>
      <c r="O509" s="42" t="s">
        <v>2677</v>
      </c>
      <c r="P509" s="42" t="s">
        <v>2676</v>
      </c>
      <c r="Q509" s="42" t="s">
        <v>2490</v>
      </c>
      <c r="R509" s="42" t="s">
        <v>2489</v>
      </c>
      <c r="S509" s="46"/>
      <c r="T509" s="42" t="s">
        <v>2474</v>
      </c>
      <c r="U509" s="42" t="s">
        <v>2474</v>
      </c>
      <c r="V509" s="42" t="s">
        <v>2474</v>
      </c>
      <c r="W509" s="42" t="s">
        <v>94</v>
      </c>
      <c r="X509" s="50"/>
      <c r="Y509" s="51"/>
      <c r="Z509" s="46"/>
      <c r="AA509" s="42" t="s">
        <v>2474</v>
      </c>
      <c r="AB509" s="34" t="s">
        <v>2474</v>
      </c>
      <c r="AC509" s="46"/>
      <c r="AD509" s="42" t="s">
        <v>2473</v>
      </c>
      <c r="AE509" s="46"/>
      <c r="AF509" s="46"/>
      <c r="AG509" s="46"/>
      <c r="AH509" s="46"/>
      <c r="AI509" s="42" t="s">
        <v>2621</v>
      </c>
      <c r="AJ509" s="42" t="s">
        <v>2675</v>
      </c>
      <c r="AK509" s="42" t="s">
        <v>2619</v>
      </c>
      <c r="AL509" s="42" t="s">
        <v>2674</v>
      </c>
      <c r="AM509" s="42" t="s">
        <v>2617</v>
      </c>
      <c r="AN509" s="42" t="s">
        <v>2673</v>
      </c>
    </row>
    <row r="510" spans="1:40">
      <c r="A510" s="43"/>
      <c r="B510" s="43"/>
      <c r="C510" s="43"/>
      <c r="D510" s="33"/>
      <c r="E510" s="43"/>
      <c r="F510" s="43"/>
      <c r="G510" s="43"/>
      <c r="H510" s="47"/>
      <c r="I510" s="43"/>
      <c r="J510" s="43"/>
      <c r="K510" s="43"/>
      <c r="L510" s="43"/>
      <c r="M510" s="43"/>
      <c r="N510" s="43"/>
      <c r="O510" s="43"/>
      <c r="P510" s="43"/>
      <c r="Q510" s="43"/>
      <c r="R510" s="43"/>
      <c r="S510" s="47"/>
      <c r="T510" s="43"/>
      <c r="U510" s="43"/>
      <c r="V510" s="43"/>
      <c r="W510" s="43"/>
      <c r="X510" s="52"/>
      <c r="Y510" s="53"/>
      <c r="Z510" s="47"/>
      <c r="AA510" s="43"/>
      <c r="AB510" s="33"/>
      <c r="AC510" s="47"/>
      <c r="AD510" s="43"/>
      <c r="AE510" s="47"/>
      <c r="AF510" s="47"/>
      <c r="AG510" s="47"/>
      <c r="AH510" s="47"/>
      <c r="AI510" s="43"/>
      <c r="AJ510" s="43"/>
      <c r="AK510" s="43"/>
      <c r="AL510" s="43"/>
      <c r="AM510" s="43"/>
      <c r="AN510" s="43"/>
    </row>
    <row r="511" spans="1:40">
      <c r="A511" s="44"/>
      <c r="B511" s="44"/>
      <c r="C511" s="44"/>
      <c r="D511" s="32"/>
      <c r="E511" s="44"/>
      <c r="F511" s="44"/>
      <c r="G511" s="44"/>
      <c r="H511" s="48"/>
      <c r="I511" s="44"/>
      <c r="J511" s="44"/>
      <c r="K511" s="44"/>
      <c r="L511" s="44"/>
      <c r="M511" s="44"/>
      <c r="N511" s="44"/>
      <c r="O511" s="44"/>
      <c r="P511" s="44"/>
      <c r="Q511" s="44"/>
      <c r="R511" s="44"/>
      <c r="S511" s="48"/>
      <c r="T511" s="44"/>
      <c r="U511" s="44"/>
      <c r="V511" s="44"/>
      <c r="W511" s="44"/>
      <c r="X511" s="54"/>
      <c r="Y511" s="55"/>
      <c r="Z511" s="48"/>
      <c r="AA511" s="44"/>
      <c r="AB511" s="32"/>
      <c r="AC511" s="48"/>
      <c r="AD511" s="44"/>
      <c r="AE511" s="48"/>
      <c r="AF511" s="48"/>
      <c r="AG511" s="48"/>
      <c r="AH511" s="48"/>
      <c r="AI511" s="44"/>
      <c r="AJ511" s="44"/>
      <c r="AK511" s="44"/>
      <c r="AL511" s="44"/>
      <c r="AM511" s="44"/>
      <c r="AN511" s="44"/>
    </row>
    <row r="512" spans="1:40">
      <c r="A512" s="42" t="s">
        <v>2661</v>
      </c>
      <c r="B512" s="42"/>
      <c r="C512" s="42"/>
      <c r="D512" s="34" t="s">
        <v>2659</v>
      </c>
      <c r="E512" s="42" t="s">
        <v>2474</v>
      </c>
      <c r="F512" s="42" t="s">
        <v>2672</v>
      </c>
      <c r="G512" s="42" t="s">
        <v>2474</v>
      </c>
      <c r="H512" s="46"/>
      <c r="I512" s="42" t="s">
        <v>2621</v>
      </c>
      <c r="J512" s="42" t="s">
        <v>2657</v>
      </c>
      <c r="K512" s="42" t="s">
        <v>2482</v>
      </c>
      <c r="L512" s="42" t="s">
        <v>2481</v>
      </c>
      <c r="M512" s="42" t="s">
        <v>2561</v>
      </c>
      <c r="N512" s="42" t="s">
        <v>2561</v>
      </c>
      <c r="O512" s="42" t="s">
        <v>2656</v>
      </c>
      <c r="P512" s="42" t="s">
        <v>2671</v>
      </c>
      <c r="Q512" s="42" t="s">
        <v>2476</v>
      </c>
      <c r="R512" s="42" t="s">
        <v>2505</v>
      </c>
      <c r="S512" s="46"/>
      <c r="T512" s="42" t="s">
        <v>2474</v>
      </c>
      <c r="U512" s="42" t="s">
        <v>2474</v>
      </c>
      <c r="V512" s="42" t="s">
        <v>2474</v>
      </c>
      <c r="W512" s="42" t="s">
        <v>94</v>
      </c>
      <c r="X512" s="50"/>
      <c r="Y512" s="51"/>
      <c r="Z512" s="46"/>
      <c r="AA512" s="42" t="s">
        <v>2670</v>
      </c>
      <c r="AB512" s="34" t="s">
        <v>2474</v>
      </c>
      <c r="AC512" s="46"/>
      <c r="AD512" s="42" t="s">
        <v>2473</v>
      </c>
      <c r="AE512" s="42" t="s">
        <v>2660</v>
      </c>
      <c r="AF512" s="46"/>
      <c r="AG512" s="46"/>
      <c r="AH512" s="46"/>
      <c r="AI512" s="42" t="s">
        <v>2621</v>
      </c>
      <c r="AJ512" s="42" t="s">
        <v>2669</v>
      </c>
      <c r="AK512" s="42" t="s">
        <v>2619</v>
      </c>
      <c r="AL512" s="42" t="s">
        <v>2668</v>
      </c>
      <c r="AM512" s="42" t="s">
        <v>2617</v>
      </c>
      <c r="AN512" s="42" t="s">
        <v>2667</v>
      </c>
    </row>
    <row r="513" spans="1:40">
      <c r="A513" s="43"/>
      <c r="B513" s="43"/>
      <c r="C513" s="43"/>
      <c r="D513" s="33"/>
      <c r="E513" s="43"/>
      <c r="F513" s="43"/>
      <c r="G513" s="43"/>
      <c r="H513" s="47"/>
      <c r="I513" s="43"/>
      <c r="J513" s="43"/>
      <c r="K513" s="43"/>
      <c r="L513" s="43"/>
      <c r="M513" s="43"/>
      <c r="N513" s="43"/>
      <c r="O513" s="43"/>
      <c r="P513" s="43"/>
      <c r="Q513" s="43"/>
      <c r="R513" s="43"/>
      <c r="S513" s="47"/>
      <c r="T513" s="43"/>
      <c r="U513" s="43"/>
      <c r="V513" s="43"/>
      <c r="W513" s="43"/>
      <c r="X513" s="52"/>
      <c r="Y513" s="53"/>
      <c r="Z513" s="47"/>
      <c r="AA513" s="43"/>
      <c r="AB513" s="33"/>
      <c r="AC513" s="47"/>
      <c r="AD513" s="43"/>
      <c r="AE513" s="43"/>
      <c r="AF513" s="47"/>
      <c r="AG513" s="47"/>
      <c r="AH513" s="47"/>
      <c r="AI513" s="43"/>
      <c r="AJ513" s="43"/>
      <c r="AK513" s="43"/>
      <c r="AL513" s="43"/>
      <c r="AM513" s="43"/>
      <c r="AN513" s="43"/>
    </row>
    <row r="514" spans="1:40">
      <c r="A514" s="44"/>
      <c r="B514" s="44"/>
      <c r="C514" s="44"/>
      <c r="D514" s="32"/>
      <c r="E514" s="44"/>
      <c r="F514" s="44"/>
      <c r="G514" s="44"/>
      <c r="H514" s="48"/>
      <c r="I514" s="44"/>
      <c r="J514" s="44"/>
      <c r="K514" s="44"/>
      <c r="L514" s="44"/>
      <c r="M514" s="44"/>
      <c r="N514" s="44"/>
      <c r="O514" s="44"/>
      <c r="P514" s="44"/>
      <c r="Q514" s="44"/>
      <c r="R514" s="44"/>
      <c r="S514" s="48"/>
      <c r="T514" s="44"/>
      <c r="U514" s="44"/>
      <c r="V514" s="44"/>
      <c r="W514" s="44"/>
      <c r="X514" s="54"/>
      <c r="Y514" s="55"/>
      <c r="Z514" s="48"/>
      <c r="AA514" s="44"/>
      <c r="AB514" s="32"/>
      <c r="AC514" s="48"/>
      <c r="AD514" s="44"/>
      <c r="AE514" s="44"/>
      <c r="AF514" s="48"/>
      <c r="AG514" s="48"/>
      <c r="AH514" s="48"/>
      <c r="AI514" s="44"/>
      <c r="AJ514" s="44"/>
      <c r="AK514" s="44"/>
      <c r="AL514" s="44"/>
      <c r="AM514" s="44"/>
      <c r="AN514" s="44"/>
    </row>
    <row r="515" spans="1:40">
      <c r="A515" s="42" t="s">
        <v>2661</v>
      </c>
      <c r="B515" s="42"/>
      <c r="C515" s="42"/>
      <c r="D515" s="34" t="s">
        <v>2659</v>
      </c>
      <c r="E515" s="42" t="s">
        <v>2474</v>
      </c>
      <c r="F515" s="42" t="s">
        <v>2666</v>
      </c>
      <c r="G515" s="42" t="s">
        <v>2474</v>
      </c>
      <c r="H515" s="46"/>
      <c r="I515" s="42" t="s">
        <v>2621</v>
      </c>
      <c r="J515" s="42" t="s">
        <v>2657</v>
      </c>
      <c r="K515" s="42" t="s">
        <v>2482</v>
      </c>
      <c r="L515" s="42" t="s">
        <v>2481</v>
      </c>
      <c r="M515" s="42" t="s">
        <v>2561</v>
      </c>
      <c r="N515" s="42" t="s">
        <v>2561</v>
      </c>
      <c r="O515" s="42" t="s">
        <v>2656</v>
      </c>
      <c r="P515" s="42" t="s">
        <v>2665</v>
      </c>
      <c r="Q515" s="42" t="s">
        <v>2476</v>
      </c>
      <c r="R515" s="42" t="s">
        <v>2489</v>
      </c>
      <c r="S515" s="46"/>
      <c r="T515" s="42" t="s">
        <v>2474</v>
      </c>
      <c r="U515" s="42" t="s">
        <v>2474</v>
      </c>
      <c r="V515" s="42" t="s">
        <v>2474</v>
      </c>
      <c r="W515" s="42" t="s">
        <v>94</v>
      </c>
      <c r="X515" s="50"/>
      <c r="Y515" s="51"/>
      <c r="Z515" s="46"/>
      <c r="AA515" s="42" t="s">
        <v>2474</v>
      </c>
      <c r="AB515" s="34" t="s">
        <v>2474</v>
      </c>
      <c r="AC515" s="46"/>
      <c r="AD515" s="42" t="s">
        <v>2473</v>
      </c>
      <c r="AE515" s="46"/>
      <c r="AF515" s="46"/>
      <c r="AG515" s="46"/>
      <c r="AH515" s="46"/>
      <c r="AI515" s="42" t="s">
        <v>2621</v>
      </c>
      <c r="AJ515" s="42" t="s">
        <v>2664</v>
      </c>
      <c r="AK515" s="42" t="s">
        <v>2619</v>
      </c>
      <c r="AL515" s="42" t="s">
        <v>2663</v>
      </c>
      <c r="AM515" s="42" t="s">
        <v>2617</v>
      </c>
      <c r="AN515" s="42" t="s">
        <v>2662</v>
      </c>
    </row>
    <row r="516" spans="1:40">
      <c r="A516" s="43"/>
      <c r="B516" s="43"/>
      <c r="C516" s="43"/>
      <c r="D516" s="33"/>
      <c r="E516" s="43"/>
      <c r="F516" s="43"/>
      <c r="G516" s="43"/>
      <c r="H516" s="47"/>
      <c r="I516" s="43"/>
      <c r="J516" s="43"/>
      <c r="K516" s="43"/>
      <c r="L516" s="43"/>
      <c r="M516" s="43"/>
      <c r="N516" s="43"/>
      <c r="O516" s="43"/>
      <c r="P516" s="43"/>
      <c r="Q516" s="43"/>
      <c r="R516" s="43"/>
      <c r="S516" s="47"/>
      <c r="T516" s="43"/>
      <c r="U516" s="43"/>
      <c r="V516" s="43"/>
      <c r="W516" s="43"/>
      <c r="X516" s="52"/>
      <c r="Y516" s="53"/>
      <c r="Z516" s="47"/>
      <c r="AA516" s="43"/>
      <c r="AB516" s="33"/>
      <c r="AC516" s="47"/>
      <c r="AD516" s="43"/>
      <c r="AE516" s="47"/>
      <c r="AF516" s="47"/>
      <c r="AG516" s="47"/>
      <c r="AH516" s="47"/>
      <c r="AI516" s="43"/>
      <c r="AJ516" s="43"/>
      <c r="AK516" s="43"/>
      <c r="AL516" s="43"/>
      <c r="AM516" s="43"/>
      <c r="AN516" s="43"/>
    </row>
    <row r="517" spans="1:40">
      <c r="A517" s="44"/>
      <c r="B517" s="44"/>
      <c r="C517" s="44"/>
      <c r="D517" s="32"/>
      <c r="E517" s="44"/>
      <c r="F517" s="44"/>
      <c r="G517" s="44"/>
      <c r="H517" s="48"/>
      <c r="I517" s="44"/>
      <c r="J517" s="44"/>
      <c r="K517" s="44"/>
      <c r="L517" s="44"/>
      <c r="M517" s="44"/>
      <c r="N517" s="44"/>
      <c r="O517" s="44"/>
      <c r="P517" s="44"/>
      <c r="Q517" s="44"/>
      <c r="R517" s="44"/>
      <c r="S517" s="48"/>
      <c r="T517" s="44"/>
      <c r="U517" s="44"/>
      <c r="V517" s="44"/>
      <c r="W517" s="44"/>
      <c r="X517" s="54"/>
      <c r="Y517" s="55"/>
      <c r="Z517" s="48"/>
      <c r="AA517" s="44"/>
      <c r="AB517" s="32"/>
      <c r="AC517" s="48"/>
      <c r="AD517" s="44"/>
      <c r="AE517" s="48"/>
      <c r="AF517" s="48"/>
      <c r="AG517" s="48"/>
      <c r="AH517" s="48"/>
      <c r="AI517" s="44"/>
      <c r="AJ517" s="44"/>
      <c r="AK517" s="44"/>
      <c r="AL517" s="44"/>
      <c r="AM517" s="44"/>
      <c r="AN517" s="44"/>
    </row>
    <row r="518" spans="1:40">
      <c r="A518" s="42" t="s">
        <v>2661</v>
      </c>
      <c r="B518" s="42"/>
      <c r="C518" s="42"/>
      <c r="D518" s="34" t="s">
        <v>2659</v>
      </c>
      <c r="E518" s="42" t="s">
        <v>2474</v>
      </c>
      <c r="F518" s="42" t="s">
        <v>2658</v>
      </c>
      <c r="G518" s="42" t="s">
        <v>2474</v>
      </c>
      <c r="H518" s="46"/>
      <c r="I518" s="42" t="s">
        <v>2621</v>
      </c>
      <c r="J518" s="42" t="s">
        <v>2657</v>
      </c>
      <c r="K518" s="42" t="s">
        <v>2482</v>
      </c>
      <c r="L518" s="42" t="s">
        <v>2481</v>
      </c>
      <c r="M518" s="42" t="s">
        <v>2561</v>
      </c>
      <c r="N518" s="42" t="s">
        <v>2561</v>
      </c>
      <c r="O518" s="42" t="s">
        <v>2656</v>
      </c>
      <c r="P518" s="42" t="s">
        <v>2655</v>
      </c>
      <c r="Q518" s="42" t="s">
        <v>2490</v>
      </c>
      <c r="R518" s="42" t="s">
        <v>2489</v>
      </c>
      <c r="S518" s="46"/>
      <c r="T518" s="42" t="s">
        <v>2474</v>
      </c>
      <c r="U518" s="42" t="s">
        <v>2474</v>
      </c>
      <c r="V518" s="42" t="s">
        <v>2474</v>
      </c>
      <c r="W518" s="42" t="s">
        <v>94</v>
      </c>
      <c r="X518" s="50"/>
      <c r="Y518" s="51"/>
      <c r="Z518" s="46"/>
      <c r="AA518" s="42" t="s">
        <v>2474</v>
      </c>
      <c r="AB518" s="34" t="s">
        <v>2474</v>
      </c>
      <c r="AC518" s="46"/>
      <c r="AD518" s="42" t="s">
        <v>2473</v>
      </c>
      <c r="AE518" s="46"/>
      <c r="AF518" s="46"/>
      <c r="AG518" s="46"/>
      <c r="AH518" s="46"/>
      <c r="AI518" s="42" t="s">
        <v>2621</v>
      </c>
      <c r="AJ518" s="42" t="s">
        <v>2654</v>
      </c>
      <c r="AK518" s="42" t="s">
        <v>2619</v>
      </c>
      <c r="AL518" s="42" t="s">
        <v>2653</v>
      </c>
      <c r="AM518" s="42" t="s">
        <v>2617</v>
      </c>
      <c r="AN518" s="42" t="s">
        <v>2652</v>
      </c>
    </row>
    <row r="519" spans="1:40">
      <c r="A519" s="43"/>
      <c r="B519" s="43"/>
      <c r="C519" s="43"/>
      <c r="D519" s="33"/>
      <c r="E519" s="43"/>
      <c r="F519" s="43"/>
      <c r="G519" s="43"/>
      <c r="H519" s="47"/>
      <c r="I519" s="43"/>
      <c r="J519" s="43"/>
      <c r="K519" s="43"/>
      <c r="L519" s="43"/>
      <c r="M519" s="43"/>
      <c r="N519" s="43"/>
      <c r="O519" s="43"/>
      <c r="P519" s="43"/>
      <c r="Q519" s="43"/>
      <c r="R519" s="43"/>
      <c r="S519" s="47"/>
      <c r="T519" s="43"/>
      <c r="U519" s="43"/>
      <c r="V519" s="43"/>
      <c r="W519" s="43"/>
      <c r="X519" s="52"/>
      <c r="Y519" s="53"/>
      <c r="Z519" s="47"/>
      <c r="AA519" s="43"/>
      <c r="AB519" s="33"/>
      <c r="AC519" s="47"/>
      <c r="AD519" s="43"/>
      <c r="AE519" s="47"/>
      <c r="AF519" s="47"/>
      <c r="AG519" s="47"/>
      <c r="AH519" s="47"/>
      <c r="AI519" s="43"/>
      <c r="AJ519" s="43"/>
      <c r="AK519" s="43"/>
      <c r="AL519" s="43"/>
      <c r="AM519" s="43"/>
      <c r="AN519" s="43"/>
    </row>
    <row r="520" spans="1:40">
      <c r="A520" s="44"/>
      <c r="B520" s="44"/>
      <c r="C520" s="44"/>
      <c r="D520" s="32"/>
      <c r="E520" s="44"/>
      <c r="F520" s="44"/>
      <c r="G520" s="44"/>
      <c r="H520" s="48"/>
      <c r="I520" s="44"/>
      <c r="J520" s="44"/>
      <c r="K520" s="44"/>
      <c r="L520" s="44"/>
      <c r="M520" s="44"/>
      <c r="N520" s="44"/>
      <c r="O520" s="44"/>
      <c r="P520" s="44"/>
      <c r="Q520" s="44"/>
      <c r="R520" s="44"/>
      <c r="S520" s="48"/>
      <c r="T520" s="44"/>
      <c r="U520" s="44"/>
      <c r="V520" s="44"/>
      <c r="W520" s="44"/>
      <c r="X520" s="54"/>
      <c r="Y520" s="55"/>
      <c r="Z520" s="48"/>
      <c r="AA520" s="44"/>
      <c r="AB520" s="32"/>
      <c r="AC520" s="48"/>
      <c r="AD520" s="44"/>
      <c r="AE520" s="48"/>
      <c r="AF520" s="48"/>
      <c r="AG520" s="48"/>
      <c r="AH520" s="48"/>
      <c r="AI520" s="44"/>
      <c r="AJ520" s="44"/>
      <c r="AK520" s="44"/>
      <c r="AL520" s="44"/>
      <c r="AM520" s="44"/>
      <c r="AN520" s="44"/>
    </row>
    <row r="521" spans="1:40">
      <c r="A521" s="42" t="s">
        <v>2645</v>
      </c>
      <c r="B521" s="42"/>
      <c r="C521" s="42"/>
      <c r="D521" s="34" t="s">
        <v>2643</v>
      </c>
      <c r="E521" s="42" t="s">
        <v>2474</v>
      </c>
      <c r="F521" s="42" t="s">
        <v>2651</v>
      </c>
      <c r="G521" s="42" t="s">
        <v>2474</v>
      </c>
      <c r="H521" s="46"/>
      <c r="I521" s="42" t="s">
        <v>2621</v>
      </c>
      <c r="J521" s="42" t="s">
        <v>2641</v>
      </c>
      <c r="K521" s="42" t="s">
        <v>2482</v>
      </c>
      <c r="L521" s="42" t="s">
        <v>2481</v>
      </c>
      <c r="M521" s="42" t="s">
        <v>2640</v>
      </c>
      <c r="N521" s="42" t="s">
        <v>2640</v>
      </c>
      <c r="O521" s="42" t="s">
        <v>2639</v>
      </c>
      <c r="P521" s="42" t="s">
        <v>2650</v>
      </c>
      <c r="Q521" s="42" t="s">
        <v>2476</v>
      </c>
      <c r="R521" s="42" t="s">
        <v>2505</v>
      </c>
      <c r="S521" s="46"/>
      <c r="T521" s="42" t="s">
        <v>2474</v>
      </c>
      <c r="U521" s="42" t="s">
        <v>2474</v>
      </c>
      <c r="V521" s="42" t="s">
        <v>2474</v>
      </c>
      <c r="W521" s="42" t="s">
        <v>94</v>
      </c>
      <c r="X521" s="50"/>
      <c r="Y521" s="51"/>
      <c r="Z521" s="46"/>
      <c r="AA521" s="42" t="s">
        <v>2649</v>
      </c>
      <c r="AB521" s="34" t="s">
        <v>2474</v>
      </c>
      <c r="AC521" s="46"/>
      <c r="AD521" s="42" t="s">
        <v>2473</v>
      </c>
      <c r="AE521" s="42" t="s">
        <v>2644</v>
      </c>
      <c r="AF521" s="46"/>
      <c r="AG521" s="46"/>
      <c r="AH521" s="46"/>
      <c r="AI521" s="42" t="s">
        <v>2621</v>
      </c>
      <c r="AJ521" s="42" t="s">
        <v>2648</v>
      </c>
      <c r="AK521" s="42" t="s">
        <v>2619</v>
      </c>
      <c r="AL521" s="42" t="s">
        <v>2647</v>
      </c>
      <c r="AM521" s="42" t="s">
        <v>2617</v>
      </c>
      <c r="AN521" s="42" t="s">
        <v>2646</v>
      </c>
    </row>
    <row r="522" spans="1:40">
      <c r="A522" s="43"/>
      <c r="B522" s="43"/>
      <c r="C522" s="43"/>
      <c r="D522" s="33"/>
      <c r="E522" s="43"/>
      <c r="F522" s="43"/>
      <c r="G522" s="43"/>
      <c r="H522" s="47"/>
      <c r="I522" s="43"/>
      <c r="J522" s="43"/>
      <c r="K522" s="43"/>
      <c r="L522" s="43"/>
      <c r="M522" s="43"/>
      <c r="N522" s="43"/>
      <c r="O522" s="43"/>
      <c r="P522" s="43"/>
      <c r="Q522" s="43"/>
      <c r="R522" s="43"/>
      <c r="S522" s="47"/>
      <c r="T522" s="43"/>
      <c r="U522" s="43"/>
      <c r="V522" s="43"/>
      <c r="W522" s="43"/>
      <c r="X522" s="52"/>
      <c r="Y522" s="53"/>
      <c r="Z522" s="47"/>
      <c r="AA522" s="43"/>
      <c r="AB522" s="33"/>
      <c r="AC522" s="47"/>
      <c r="AD522" s="43"/>
      <c r="AE522" s="43"/>
      <c r="AF522" s="47"/>
      <c r="AG522" s="47"/>
      <c r="AH522" s="47"/>
      <c r="AI522" s="43"/>
      <c r="AJ522" s="43"/>
      <c r="AK522" s="43"/>
      <c r="AL522" s="43"/>
      <c r="AM522" s="43"/>
      <c r="AN522" s="43"/>
    </row>
    <row r="523" spans="1:40">
      <c r="A523" s="44"/>
      <c r="B523" s="44"/>
      <c r="C523" s="44"/>
      <c r="D523" s="32"/>
      <c r="E523" s="44"/>
      <c r="F523" s="44"/>
      <c r="G523" s="44"/>
      <c r="H523" s="48"/>
      <c r="I523" s="44"/>
      <c r="J523" s="44"/>
      <c r="K523" s="44"/>
      <c r="L523" s="44"/>
      <c r="M523" s="44"/>
      <c r="N523" s="44"/>
      <c r="O523" s="44"/>
      <c r="P523" s="44"/>
      <c r="Q523" s="44"/>
      <c r="R523" s="44"/>
      <c r="S523" s="48"/>
      <c r="T523" s="44"/>
      <c r="U523" s="44"/>
      <c r="V523" s="44"/>
      <c r="W523" s="44"/>
      <c r="X523" s="54"/>
      <c r="Y523" s="55"/>
      <c r="Z523" s="48"/>
      <c r="AA523" s="44"/>
      <c r="AB523" s="32"/>
      <c r="AC523" s="48"/>
      <c r="AD523" s="44"/>
      <c r="AE523" s="44"/>
      <c r="AF523" s="48"/>
      <c r="AG523" s="48"/>
      <c r="AH523" s="48"/>
      <c r="AI523" s="44"/>
      <c r="AJ523" s="44"/>
      <c r="AK523" s="44"/>
      <c r="AL523" s="44"/>
      <c r="AM523" s="44"/>
      <c r="AN523" s="44"/>
    </row>
    <row r="524" spans="1:40">
      <c r="A524" s="42" t="s">
        <v>2645</v>
      </c>
      <c r="B524" s="42"/>
      <c r="C524" s="42"/>
      <c r="D524" s="34" t="s">
        <v>2643</v>
      </c>
      <c r="E524" s="42" t="s">
        <v>2474</v>
      </c>
      <c r="F524" s="42" t="s">
        <v>2642</v>
      </c>
      <c r="G524" s="42" t="s">
        <v>2474</v>
      </c>
      <c r="H524" s="46"/>
      <c r="I524" s="42" t="s">
        <v>2621</v>
      </c>
      <c r="J524" s="42" t="s">
        <v>2641</v>
      </c>
      <c r="K524" s="42" t="s">
        <v>2482</v>
      </c>
      <c r="L524" s="42" t="s">
        <v>2481</v>
      </c>
      <c r="M524" s="42" t="s">
        <v>2640</v>
      </c>
      <c r="N524" s="42" t="s">
        <v>2640</v>
      </c>
      <c r="O524" s="42" t="s">
        <v>2639</v>
      </c>
      <c r="P524" s="42" t="s">
        <v>2638</v>
      </c>
      <c r="Q524" s="42" t="s">
        <v>2476</v>
      </c>
      <c r="R524" s="42" t="s">
        <v>2489</v>
      </c>
      <c r="S524" s="46"/>
      <c r="T524" s="42" t="s">
        <v>2474</v>
      </c>
      <c r="U524" s="42" t="s">
        <v>2474</v>
      </c>
      <c r="V524" s="42" t="s">
        <v>2474</v>
      </c>
      <c r="W524" s="42" t="s">
        <v>94</v>
      </c>
      <c r="X524" s="50"/>
      <c r="Y524" s="51"/>
      <c r="Z524" s="46"/>
      <c r="AA524" s="42" t="s">
        <v>2474</v>
      </c>
      <c r="AB524" s="34" t="s">
        <v>2474</v>
      </c>
      <c r="AC524" s="46"/>
      <c r="AD524" s="42" t="s">
        <v>2473</v>
      </c>
      <c r="AE524" s="46"/>
      <c r="AF524" s="46"/>
      <c r="AG524" s="46"/>
      <c r="AH524" s="46"/>
      <c r="AI524" s="42" t="s">
        <v>2621</v>
      </c>
      <c r="AJ524" s="42" t="s">
        <v>2637</v>
      </c>
      <c r="AK524" s="42" t="s">
        <v>2619</v>
      </c>
      <c r="AL524" s="42" t="s">
        <v>2636</v>
      </c>
      <c r="AM524" s="42" t="s">
        <v>2617</v>
      </c>
      <c r="AN524" s="42" t="s">
        <v>2635</v>
      </c>
    </row>
    <row r="525" spans="1:40">
      <c r="A525" s="43"/>
      <c r="B525" s="43"/>
      <c r="C525" s="43"/>
      <c r="D525" s="33"/>
      <c r="E525" s="43"/>
      <c r="F525" s="43"/>
      <c r="G525" s="43"/>
      <c r="H525" s="47"/>
      <c r="I525" s="43"/>
      <c r="J525" s="43"/>
      <c r="K525" s="43"/>
      <c r="L525" s="43"/>
      <c r="M525" s="43"/>
      <c r="N525" s="43"/>
      <c r="O525" s="43"/>
      <c r="P525" s="43"/>
      <c r="Q525" s="43"/>
      <c r="R525" s="43"/>
      <c r="S525" s="47"/>
      <c r="T525" s="43"/>
      <c r="U525" s="43"/>
      <c r="V525" s="43"/>
      <c r="W525" s="43"/>
      <c r="X525" s="52"/>
      <c r="Y525" s="53"/>
      <c r="Z525" s="47"/>
      <c r="AA525" s="43"/>
      <c r="AB525" s="33"/>
      <c r="AC525" s="47"/>
      <c r="AD525" s="43"/>
      <c r="AE525" s="47"/>
      <c r="AF525" s="47"/>
      <c r="AG525" s="47"/>
      <c r="AH525" s="47"/>
      <c r="AI525" s="43"/>
      <c r="AJ525" s="43"/>
      <c r="AK525" s="43"/>
      <c r="AL525" s="43"/>
      <c r="AM525" s="43"/>
      <c r="AN525" s="43"/>
    </row>
    <row r="526" spans="1:40">
      <c r="A526" s="44"/>
      <c r="B526" s="44"/>
      <c r="C526" s="44"/>
      <c r="D526" s="32"/>
      <c r="E526" s="44"/>
      <c r="F526" s="44"/>
      <c r="G526" s="44"/>
      <c r="H526" s="48"/>
      <c r="I526" s="44"/>
      <c r="J526" s="44"/>
      <c r="K526" s="44"/>
      <c r="L526" s="44"/>
      <c r="M526" s="44"/>
      <c r="N526" s="44"/>
      <c r="O526" s="44"/>
      <c r="P526" s="44"/>
      <c r="Q526" s="44"/>
      <c r="R526" s="44"/>
      <c r="S526" s="48"/>
      <c r="T526" s="44"/>
      <c r="U526" s="44"/>
      <c r="V526" s="44"/>
      <c r="W526" s="44"/>
      <c r="X526" s="54"/>
      <c r="Y526" s="55"/>
      <c r="Z526" s="48"/>
      <c r="AA526" s="44"/>
      <c r="AB526" s="32"/>
      <c r="AC526" s="48"/>
      <c r="AD526" s="44"/>
      <c r="AE526" s="48"/>
      <c r="AF526" s="48"/>
      <c r="AG526" s="48"/>
      <c r="AH526" s="48"/>
      <c r="AI526" s="44"/>
      <c r="AJ526" s="44"/>
      <c r="AK526" s="44"/>
      <c r="AL526" s="44"/>
      <c r="AM526" s="44"/>
      <c r="AN526" s="44"/>
    </row>
    <row r="527" spans="1:40">
      <c r="A527" s="42" t="s">
        <v>2628</v>
      </c>
      <c r="B527" s="42"/>
      <c r="C527" s="42"/>
      <c r="D527" s="34" t="s">
        <v>2627</v>
      </c>
      <c r="E527" s="42" t="s">
        <v>2474</v>
      </c>
      <c r="F527" s="42" t="s">
        <v>2634</v>
      </c>
      <c r="G527" s="42" t="s">
        <v>2474</v>
      </c>
      <c r="H527" s="46"/>
      <c r="I527" s="42" t="s">
        <v>2621</v>
      </c>
      <c r="J527" s="42" t="s">
        <v>2625</v>
      </c>
      <c r="K527" s="42" t="s">
        <v>2482</v>
      </c>
      <c r="L527" s="42" t="s">
        <v>2481</v>
      </c>
      <c r="M527" s="42" t="s">
        <v>2561</v>
      </c>
      <c r="N527" s="42" t="s">
        <v>2624</v>
      </c>
      <c r="O527" s="42" t="s">
        <v>2623</v>
      </c>
      <c r="P527" s="42" t="s">
        <v>2633</v>
      </c>
      <c r="Q527" s="42" t="s">
        <v>2476</v>
      </c>
      <c r="R527" s="42" t="s">
        <v>2505</v>
      </c>
      <c r="S527" s="46"/>
      <c r="T527" s="42" t="s">
        <v>2474</v>
      </c>
      <c r="U527" s="42" t="s">
        <v>2474</v>
      </c>
      <c r="V527" s="42" t="s">
        <v>2474</v>
      </c>
      <c r="W527" s="42" t="s">
        <v>94</v>
      </c>
      <c r="X527" s="50"/>
      <c r="Y527" s="51"/>
      <c r="Z527" s="46"/>
      <c r="AA527" s="42" t="s">
        <v>2632</v>
      </c>
      <c r="AB527" s="34" t="s">
        <v>2474</v>
      </c>
      <c r="AC527" s="46"/>
      <c r="AD527" s="42" t="s">
        <v>2473</v>
      </c>
      <c r="AE527" s="42" t="s">
        <v>259</v>
      </c>
      <c r="AF527" s="46"/>
      <c r="AG527" s="46"/>
      <c r="AH527" s="46"/>
      <c r="AI527" s="42" t="s">
        <v>2621</v>
      </c>
      <c r="AJ527" s="42" t="s">
        <v>2631</v>
      </c>
      <c r="AK527" s="42" t="s">
        <v>2619</v>
      </c>
      <c r="AL527" s="42" t="s">
        <v>2630</v>
      </c>
      <c r="AM527" s="42" t="s">
        <v>2617</v>
      </c>
      <c r="AN527" s="42" t="s">
        <v>2629</v>
      </c>
    </row>
    <row r="528" spans="1:40">
      <c r="A528" s="43"/>
      <c r="B528" s="43"/>
      <c r="C528" s="43"/>
      <c r="D528" s="33"/>
      <c r="E528" s="43"/>
      <c r="F528" s="43"/>
      <c r="G528" s="43"/>
      <c r="H528" s="47"/>
      <c r="I528" s="43"/>
      <c r="J528" s="43"/>
      <c r="K528" s="43"/>
      <c r="L528" s="43"/>
      <c r="M528" s="43"/>
      <c r="N528" s="43"/>
      <c r="O528" s="43"/>
      <c r="P528" s="43"/>
      <c r="Q528" s="43"/>
      <c r="R528" s="43"/>
      <c r="S528" s="47"/>
      <c r="T528" s="43"/>
      <c r="U528" s="43"/>
      <c r="V528" s="43"/>
      <c r="W528" s="43"/>
      <c r="X528" s="52"/>
      <c r="Y528" s="53"/>
      <c r="Z528" s="47"/>
      <c r="AA528" s="43"/>
      <c r="AB528" s="33"/>
      <c r="AC528" s="47"/>
      <c r="AD528" s="43"/>
      <c r="AE528" s="43"/>
      <c r="AF528" s="47"/>
      <c r="AG528" s="47"/>
      <c r="AH528" s="47"/>
      <c r="AI528" s="43"/>
      <c r="AJ528" s="43"/>
      <c r="AK528" s="43"/>
      <c r="AL528" s="43"/>
      <c r="AM528" s="43"/>
      <c r="AN528" s="43"/>
    </row>
    <row r="529" spans="1:40">
      <c r="A529" s="44"/>
      <c r="B529" s="44"/>
      <c r="C529" s="44"/>
      <c r="D529" s="32"/>
      <c r="E529" s="44"/>
      <c r="F529" s="44"/>
      <c r="G529" s="44"/>
      <c r="H529" s="48"/>
      <c r="I529" s="44"/>
      <c r="J529" s="44"/>
      <c r="K529" s="44"/>
      <c r="L529" s="44"/>
      <c r="M529" s="44"/>
      <c r="N529" s="44"/>
      <c r="O529" s="44"/>
      <c r="P529" s="44"/>
      <c r="Q529" s="44"/>
      <c r="R529" s="44"/>
      <c r="S529" s="48"/>
      <c r="T529" s="44"/>
      <c r="U529" s="44"/>
      <c r="V529" s="44"/>
      <c r="W529" s="44"/>
      <c r="X529" s="54"/>
      <c r="Y529" s="55"/>
      <c r="Z529" s="48"/>
      <c r="AA529" s="44"/>
      <c r="AB529" s="32"/>
      <c r="AC529" s="48"/>
      <c r="AD529" s="44"/>
      <c r="AE529" s="44"/>
      <c r="AF529" s="48"/>
      <c r="AG529" s="48"/>
      <c r="AH529" s="48"/>
      <c r="AI529" s="44"/>
      <c r="AJ529" s="44"/>
      <c r="AK529" s="44"/>
      <c r="AL529" s="44"/>
      <c r="AM529" s="44"/>
      <c r="AN529" s="44"/>
    </row>
    <row r="530" spans="1:40">
      <c r="A530" s="42" t="s">
        <v>2628</v>
      </c>
      <c r="B530" s="42"/>
      <c r="C530" s="42"/>
      <c r="D530" s="34" t="s">
        <v>2627</v>
      </c>
      <c r="E530" s="42" t="s">
        <v>2474</v>
      </c>
      <c r="F530" s="42" t="s">
        <v>2626</v>
      </c>
      <c r="G530" s="42" t="s">
        <v>2474</v>
      </c>
      <c r="H530" s="46"/>
      <c r="I530" s="42" t="s">
        <v>2621</v>
      </c>
      <c r="J530" s="42" t="s">
        <v>2625</v>
      </c>
      <c r="K530" s="42" t="s">
        <v>2482</v>
      </c>
      <c r="L530" s="42" t="s">
        <v>2481</v>
      </c>
      <c r="M530" s="42" t="s">
        <v>2561</v>
      </c>
      <c r="N530" s="42" t="s">
        <v>2624</v>
      </c>
      <c r="O530" s="42" t="s">
        <v>2623</v>
      </c>
      <c r="P530" s="42" t="s">
        <v>2622</v>
      </c>
      <c r="Q530" s="42" t="s">
        <v>2476</v>
      </c>
      <c r="R530" s="42" t="s">
        <v>2489</v>
      </c>
      <c r="S530" s="46"/>
      <c r="T530" s="42" t="s">
        <v>2474</v>
      </c>
      <c r="U530" s="42" t="s">
        <v>2474</v>
      </c>
      <c r="V530" s="42" t="s">
        <v>2474</v>
      </c>
      <c r="W530" s="42" t="s">
        <v>94</v>
      </c>
      <c r="X530" s="50"/>
      <c r="Y530" s="51"/>
      <c r="Z530" s="46"/>
      <c r="AA530" s="42" t="s">
        <v>2474</v>
      </c>
      <c r="AB530" s="34" t="s">
        <v>2474</v>
      </c>
      <c r="AC530" s="46"/>
      <c r="AD530" s="42" t="s">
        <v>2473</v>
      </c>
      <c r="AE530" s="46"/>
      <c r="AF530" s="46"/>
      <c r="AG530" s="46"/>
      <c r="AH530" s="46"/>
      <c r="AI530" s="42" t="s">
        <v>2621</v>
      </c>
      <c r="AJ530" s="42" t="s">
        <v>2620</v>
      </c>
      <c r="AK530" s="42" t="s">
        <v>2619</v>
      </c>
      <c r="AL530" s="42" t="s">
        <v>2618</v>
      </c>
      <c r="AM530" s="42" t="s">
        <v>2617</v>
      </c>
      <c r="AN530" s="42" t="s">
        <v>2616</v>
      </c>
    </row>
    <row r="531" spans="1:40">
      <c r="A531" s="43"/>
      <c r="B531" s="43"/>
      <c r="C531" s="43"/>
      <c r="D531" s="33"/>
      <c r="E531" s="43"/>
      <c r="F531" s="43"/>
      <c r="G531" s="43"/>
      <c r="H531" s="47"/>
      <c r="I531" s="43"/>
      <c r="J531" s="43"/>
      <c r="K531" s="43"/>
      <c r="L531" s="43"/>
      <c r="M531" s="43"/>
      <c r="N531" s="43"/>
      <c r="O531" s="43"/>
      <c r="P531" s="43"/>
      <c r="Q531" s="43"/>
      <c r="R531" s="43"/>
      <c r="S531" s="47"/>
      <c r="T531" s="43"/>
      <c r="U531" s="43"/>
      <c r="V531" s="43"/>
      <c r="W531" s="43"/>
      <c r="X531" s="52"/>
      <c r="Y531" s="53"/>
      <c r="Z531" s="47"/>
      <c r="AA531" s="43"/>
      <c r="AB531" s="33"/>
      <c r="AC531" s="47"/>
      <c r="AD531" s="43"/>
      <c r="AE531" s="47"/>
      <c r="AF531" s="47"/>
      <c r="AG531" s="47"/>
      <c r="AH531" s="47"/>
      <c r="AI531" s="43"/>
      <c r="AJ531" s="43"/>
      <c r="AK531" s="43"/>
      <c r="AL531" s="43"/>
      <c r="AM531" s="43"/>
      <c r="AN531" s="43"/>
    </row>
    <row r="532" spans="1:40">
      <c r="A532" s="44"/>
      <c r="B532" s="44"/>
      <c r="C532" s="44"/>
      <c r="D532" s="32"/>
      <c r="E532" s="44"/>
      <c r="F532" s="44"/>
      <c r="G532" s="44"/>
      <c r="H532" s="48"/>
      <c r="I532" s="44"/>
      <c r="J532" s="44"/>
      <c r="K532" s="44"/>
      <c r="L532" s="44"/>
      <c r="M532" s="44"/>
      <c r="N532" s="44"/>
      <c r="O532" s="44"/>
      <c r="P532" s="44"/>
      <c r="Q532" s="44"/>
      <c r="R532" s="44"/>
      <c r="S532" s="48"/>
      <c r="T532" s="44"/>
      <c r="U532" s="44"/>
      <c r="V532" s="44"/>
      <c r="W532" s="44"/>
      <c r="X532" s="54"/>
      <c r="Y532" s="55"/>
      <c r="Z532" s="48"/>
      <c r="AA532" s="44"/>
      <c r="AB532" s="32"/>
      <c r="AC532" s="48"/>
      <c r="AD532" s="44"/>
      <c r="AE532" s="48"/>
      <c r="AF532" s="48"/>
      <c r="AG532" s="48"/>
      <c r="AH532" s="48"/>
      <c r="AI532" s="44"/>
      <c r="AJ532" s="44"/>
      <c r="AK532" s="44"/>
      <c r="AL532" s="44"/>
      <c r="AM532" s="44"/>
      <c r="AN532" s="44"/>
    </row>
    <row r="533" spans="1:40">
      <c r="A533" s="42" t="s">
        <v>2615</v>
      </c>
      <c r="B533" s="42"/>
      <c r="C533" s="42"/>
      <c r="D533" s="34" t="s">
        <v>2614</v>
      </c>
      <c r="E533" s="42" t="s">
        <v>2474</v>
      </c>
      <c r="F533" s="42" t="s">
        <v>2484</v>
      </c>
      <c r="G533" s="42" t="s">
        <v>2474</v>
      </c>
      <c r="H533" s="46"/>
      <c r="I533" s="42" t="s">
        <v>2472</v>
      </c>
      <c r="J533" s="42" t="s">
        <v>2613</v>
      </c>
      <c r="K533" s="42" t="s">
        <v>2482</v>
      </c>
      <c r="L533" s="42" t="s">
        <v>2481</v>
      </c>
      <c r="M533" s="42" t="s">
        <v>2612</v>
      </c>
      <c r="N533" s="42" t="s">
        <v>2612</v>
      </c>
      <c r="O533" s="42" t="s">
        <v>2611</v>
      </c>
      <c r="P533" s="42" t="s">
        <v>2610</v>
      </c>
      <c r="Q533" s="42" t="s">
        <v>2476</v>
      </c>
      <c r="R533" s="42" t="s">
        <v>2475</v>
      </c>
      <c r="S533" s="46"/>
      <c r="T533" s="42" t="s">
        <v>2474</v>
      </c>
      <c r="U533" s="42" t="s">
        <v>2474</v>
      </c>
      <c r="V533" s="42" t="s">
        <v>2474</v>
      </c>
      <c r="W533" s="42" t="s">
        <v>94</v>
      </c>
      <c r="X533" s="50"/>
      <c r="Y533" s="51"/>
      <c r="Z533" s="46"/>
      <c r="AA533" s="42" t="s">
        <v>2474</v>
      </c>
      <c r="AB533" s="34" t="s">
        <v>2474</v>
      </c>
      <c r="AC533" s="46"/>
      <c r="AD533" s="42" t="s">
        <v>2473</v>
      </c>
      <c r="AE533" s="46"/>
      <c r="AF533" s="46"/>
      <c r="AG533" s="46"/>
      <c r="AH533" s="46"/>
      <c r="AI533" s="42" t="s">
        <v>2472</v>
      </c>
      <c r="AJ533" s="42" t="s">
        <v>2609</v>
      </c>
      <c r="AK533" s="42" t="s">
        <v>2471</v>
      </c>
      <c r="AL533" s="42" t="s">
        <v>2608</v>
      </c>
      <c r="AM533" s="42" t="s">
        <v>2469</v>
      </c>
      <c r="AN533" s="42" t="s">
        <v>2607</v>
      </c>
    </row>
    <row r="534" spans="1:40">
      <c r="A534" s="43"/>
      <c r="B534" s="43"/>
      <c r="C534" s="43"/>
      <c r="D534" s="33"/>
      <c r="E534" s="43"/>
      <c r="F534" s="43"/>
      <c r="G534" s="43"/>
      <c r="H534" s="47"/>
      <c r="I534" s="43"/>
      <c r="J534" s="43"/>
      <c r="K534" s="43"/>
      <c r="L534" s="43"/>
      <c r="M534" s="43"/>
      <c r="N534" s="43"/>
      <c r="O534" s="43"/>
      <c r="P534" s="43"/>
      <c r="Q534" s="43"/>
      <c r="R534" s="43"/>
      <c r="S534" s="47"/>
      <c r="T534" s="43"/>
      <c r="U534" s="43"/>
      <c r="V534" s="43"/>
      <c r="W534" s="43"/>
      <c r="X534" s="52"/>
      <c r="Y534" s="53"/>
      <c r="Z534" s="47"/>
      <c r="AA534" s="43"/>
      <c r="AB534" s="33"/>
      <c r="AC534" s="47"/>
      <c r="AD534" s="43"/>
      <c r="AE534" s="47"/>
      <c r="AF534" s="47"/>
      <c r="AG534" s="47"/>
      <c r="AH534" s="47"/>
      <c r="AI534" s="43"/>
      <c r="AJ534" s="43"/>
      <c r="AK534" s="43"/>
      <c r="AL534" s="43"/>
      <c r="AM534" s="43"/>
      <c r="AN534" s="43"/>
    </row>
    <row r="535" spans="1:40">
      <c r="A535" s="44"/>
      <c r="B535" s="44"/>
      <c r="C535" s="44"/>
      <c r="D535" s="32"/>
      <c r="E535" s="44"/>
      <c r="F535" s="44"/>
      <c r="G535" s="44"/>
      <c r="H535" s="48"/>
      <c r="I535" s="44"/>
      <c r="J535" s="44"/>
      <c r="K535" s="44"/>
      <c r="L535" s="44"/>
      <c r="M535" s="44"/>
      <c r="N535" s="44"/>
      <c r="O535" s="44"/>
      <c r="P535" s="44"/>
      <c r="Q535" s="44"/>
      <c r="R535" s="44"/>
      <c r="S535" s="48"/>
      <c r="T535" s="44"/>
      <c r="U535" s="44"/>
      <c r="V535" s="44"/>
      <c r="W535" s="44"/>
      <c r="X535" s="54"/>
      <c r="Y535" s="55"/>
      <c r="Z535" s="48"/>
      <c r="AA535" s="44"/>
      <c r="AB535" s="32"/>
      <c r="AC535" s="48"/>
      <c r="AD535" s="44"/>
      <c r="AE535" s="48"/>
      <c r="AF535" s="48"/>
      <c r="AG535" s="48"/>
      <c r="AH535" s="48"/>
      <c r="AI535" s="44"/>
      <c r="AJ535" s="44"/>
      <c r="AK535" s="44"/>
      <c r="AL535" s="44"/>
      <c r="AM535" s="44"/>
      <c r="AN535" s="44"/>
    </row>
    <row r="536" spans="1:40">
      <c r="A536" s="42" t="s">
        <v>2606</v>
      </c>
      <c r="B536" s="42"/>
      <c r="C536" s="42"/>
      <c r="D536" s="34" t="s">
        <v>2605</v>
      </c>
      <c r="E536" s="42" t="s">
        <v>2474</v>
      </c>
      <c r="F536" s="42" t="s">
        <v>2604</v>
      </c>
      <c r="G536" s="42" t="s">
        <v>2474</v>
      </c>
      <c r="H536" s="46"/>
      <c r="I536" s="42" t="s">
        <v>2472</v>
      </c>
      <c r="J536" s="42" t="s">
        <v>2603</v>
      </c>
      <c r="K536" s="42" t="s">
        <v>2482</v>
      </c>
      <c r="L536" s="42" t="s">
        <v>2481</v>
      </c>
      <c r="M536" s="42" t="s">
        <v>2602</v>
      </c>
      <c r="N536" s="42" t="s">
        <v>2601</v>
      </c>
      <c r="O536" s="42" t="s">
        <v>2600</v>
      </c>
      <c r="P536" s="42" t="s">
        <v>2599</v>
      </c>
      <c r="Q536" s="42" t="s">
        <v>2476</v>
      </c>
      <c r="R536" s="42" t="s">
        <v>2505</v>
      </c>
      <c r="S536" s="46"/>
      <c r="T536" s="42" t="s">
        <v>2474</v>
      </c>
      <c r="U536" s="42" t="s">
        <v>2474</v>
      </c>
      <c r="V536" s="42" t="s">
        <v>2474</v>
      </c>
      <c r="W536" s="42" t="s">
        <v>94</v>
      </c>
      <c r="X536" s="56" t="s">
        <v>2504</v>
      </c>
      <c r="Y536" s="57"/>
      <c r="Z536" s="42" t="s">
        <v>2598</v>
      </c>
      <c r="AA536" s="42" t="s">
        <v>2597</v>
      </c>
      <c r="AB536" s="34" t="s">
        <v>2474</v>
      </c>
      <c r="AC536" s="46"/>
      <c r="AD536" s="42" t="s">
        <v>2473</v>
      </c>
      <c r="AE536" s="42" t="s">
        <v>2596</v>
      </c>
      <c r="AF536" s="46"/>
      <c r="AG536" s="46"/>
      <c r="AH536" s="46"/>
      <c r="AI536" s="42" t="s">
        <v>2472</v>
      </c>
      <c r="AJ536" s="46"/>
      <c r="AK536" s="42" t="s">
        <v>2488</v>
      </c>
      <c r="AL536" s="42" t="s">
        <v>2595</v>
      </c>
      <c r="AM536" s="42" t="s">
        <v>2469</v>
      </c>
      <c r="AN536" s="42" t="s">
        <v>2594</v>
      </c>
    </row>
    <row r="537" spans="1:40">
      <c r="A537" s="43"/>
      <c r="B537" s="43"/>
      <c r="C537" s="43"/>
      <c r="D537" s="33"/>
      <c r="E537" s="43"/>
      <c r="F537" s="43"/>
      <c r="G537" s="43"/>
      <c r="H537" s="47"/>
      <c r="I537" s="43"/>
      <c r="J537" s="43"/>
      <c r="K537" s="43"/>
      <c r="L537" s="43"/>
      <c r="M537" s="43"/>
      <c r="N537" s="43"/>
      <c r="O537" s="43"/>
      <c r="P537" s="43"/>
      <c r="Q537" s="43"/>
      <c r="R537" s="43"/>
      <c r="S537" s="47"/>
      <c r="T537" s="43"/>
      <c r="U537" s="43"/>
      <c r="V537" s="43"/>
      <c r="W537" s="43"/>
      <c r="X537" s="58"/>
      <c r="Y537" s="59"/>
      <c r="Z537" s="43"/>
      <c r="AA537" s="43"/>
      <c r="AB537" s="33"/>
      <c r="AC537" s="47"/>
      <c r="AD537" s="43"/>
      <c r="AE537" s="43"/>
      <c r="AF537" s="47"/>
      <c r="AG537" s="47"/>
      <c r="AH537" s="47"/>
      <c r="AI537" s="43"/>
      <c r="AJ537" s="47"/>
      <c r="AK537" s="43"/>
      <c r="AL537" s="43"/>
      <c r="AM537" s="43"/>
      <c r="AN537" s="43"/>
    </row>
    <row r="538" spans="1:40">
      <c r="A538" s="44"/>
      <c r="B538" s="44"/>
      <c r="C538" s="44"/>
      <c r="D538" s="32"/>
      <c r="E538" s="44"/>
      <c r="F538" s="44"/>
      <c r="G538" s="44"/>
      <c r="H538" s="48"/>
      <c r="I538" s="44"/>
      <c r="J538" s="44"/>
      <c r="K538" s="44"/>
      <c r="L538" s="44"/>
      <c r="M538" s="44"/>
      <c r="N538" s="44"/>
      <c r="O538" s="44"/>
      <c r="P538" s="44"/>
      <c r="Q538" s="44"/>
      <c r="R538" s="44"/>
      <c r="S538" s="48"/>
      <c r="T538" s="44"/>
      <c r="U538" s="44"/>
      <c r="V538" s="44"/>
      <c r="W538" s="44"/>
      <c r="X538" s="60"/>
      <c r="Y538" s="61"/>
      <c r="Z538" s="44"/>
      <c r="AA538" s="44"/>
      <c r="AB538" s="32"/>
      <c r="AC538" s="48"/>
      <c r="AD538" s="44"/>
      <c r="AE538" s="44"/>
      <c r="AF538" s="48"/>
      <c r="AG538" s="48"/>
      <c r="AH538" s="48"/>
      <c r="AI538" s="44"/>
      <c r="AJ538" s="48"/>
      <c r="AK538" s="44"/>
      <c r="AL538" s="44"/>
      <c r="AM538" s="44"/>
      <c r="AN538" s="44"/>
    </row>
    <row r="539" spans="1:40">
      <c r="A539" s="42" t="s">
        <v>2583</v>
      </c>
      <c r="B539" s="42"/>
      <c r="C539" s="42"/>
      <c r="D539" s="34" t="s">
        <v>2474</v>
      </c>
      <c r="E539" s="42" t="s">
        <v>2474</v>
      </c>
      <c r="F539" s="42" t="s">
        <v>2581</v>
      </c>
      <c r="G539" s="42" t="s">
        <v>2474</v>
      </c>
      <c r="H539" s="46"/>
      <c r="I539" s="42" t="s">
        <v>2472</v>
      </c>
      <c r="J539" s="42" t="s">
        <v>2581</v>
      </c>
      <c r="K539" s="42" t="s">
        <v>2482</v>
      </c>
      <c r="L539" s="42" t="s">
        <v>2481</v>
      </c>
      <c r="M539" s="42" t="s">
        <v>2561</v>
      </c>
      <c r="N539" s="42" t="s">
        <v>2561</v>
      </c>
      <c r="O539" s="42" t="s">
        <v>2590</v>
      </c>
      <c r="P539" s="42" t="s">
        <v>2593</v>
      </c>
      <c r="Q539" s="42" t="s">
        <v>2476</v>
      </c>
      <c r="R539" s="42" t="s">
        <v>2505</v>
      </c>
      <c r="S539" s="46"/>
      <c r="T539" s="42" t="s">
        <v>2474</v>
      </c>
      <c r="U539" s="42" t="s">
        <v>2474</v>
      </c>
      <c r="V539" s="42" t="s">
        <v>2474</v>
      </c>
      <c r="W539" s="42" t="s">
        <v>94</v>
      </c>
      <c r="X539" s="56" t="s">
        <v>2504</v>
      </c>
      <c r="Y539" s="57"/>
      <c r="Z539" s="46"/>
      <c r="AA539" s="42" t="s">
        <v>2474</v>
      </c>
      <c r="AB539" s="34" t="s">
        <v>2474</v>
      </c>
      <c r="AC539" s="46"/>
      <c r="AD539" s="42" t="s">
        <v>2473</v>
      </c>
      <c r="AE539" s="46"/>
      <c r="AF539" s="46"/>
      <c r="AG539" s="46"/>
      <c r="AH539" s="46"/>
      <c r="AI539" s="42" t="s">
        <v>2472</v>
      </c>
      <c r="AJ539" s="46"/>
      <c r="AK539" s="42" t="s">
        <v>2558</v>
      </c>
      <c r="AL539" s="42" t="s">
        <v>2592</v>
      </c>
      <c r="AM539" s="42" t="s">
        <v>2469</v>
      </c>
      <c r="AN539" s="42" t="s">
        <v>2591</v>
      </c>
    </row>
    <row r="540" spans="1:40">
      <c r="A540" s="43"/>
      <c r="B540" s="43"/>
      <c r="C540" s="43"/>
      <c r="D540" s="33"/>
      <c r="E540" s="43"/>
      <c r="F540" s="43"/>
      <c r="G540" s="43"/>
      <c r="H540" s="47"/>
      <c r="I540" s="43"/>
      <c r="J540" s="43"/>
      <c r="K540" s="43"/>
      <c r="L540" s="43"/>
      <c r="M540" s="43"/>
      <c r="N540" s="43"/>
      <c r="O540" s="43"/>
      <c r="P540" s="43"/>
      <c r="Q540" s="43"/>
      <c r="R540" s="43"/>
      <c r="S540" s="47"/>
      <c r="T540" s="43"/>
      <c r="U540" s="43"/>
      <c r="V540" s="43"/>
      <c r="W540" s="43"/>
      <c r="X540" s="58"/>
      <c r="Y540" s="59"/>
      <c r="Z540" s="47"/>
      <c r="AA540" s="43"/>
      <c r="AB540" s="33"/>
      <c r="AC540" s="47"/>
      <c r="AD540" s="43"/>
      <c r="AE540" s="47"/>
      <c r="AF540" s="47"/>
      <c r="AG540" s="47"/>
      <c r="AH540" s="47"/>
      <c r="AI540" s="43"/>
      <c r="AJ540" s="47"/>
      <c r="AK540" s="43"/>
      <c r="AL540" s="43"/>
      <c r="AM540" s="43"/>
      <c r="AN540" s="43"/>
    </row>
    <row r="541" spans="1:40">
      <c r="A541" s="44"/>
      <c r="B541" s="44"/>
      <c r="C541" s="44"/>
      <c r="D541" s="32"/>
      <c r="E541" s="44"/>
      <c r="F541" s="44"/>
      <c r="G541" s="44"/>
      <c r="H541" s="48"/>
      <c r="I541" s="44"/>
      <c r="J541" s="44"/>
      <c r="K541" s="44"/>
      <c r="L541" s="44"/>
      <c r="M541" s="44"/>
      <c r="N541" s="44"/>
      <c r="O541" s="44"/>
      <c r="P541" s="44"/>
      <c r="Q541" s="44"/>
      <c r="R541" s="44"/>
      <c r="S541" s="48"/>
      <c r="T541" s="44"/>
      <c r="U541" s="44"/>
      <c r="V541" s="44"/>
      <c r="W541" s="44"/>
      <c r="X541" s="60"/>
      <c r="Y541" s="61"/>
      <c r="Z541" s="48"/>
      <c r="AA541" s="44"/>
      <c r="AB541" s="32"/>
      <c r="AC541" s="48"/>
      <c r="AD541" s="44"/>
      <c r="AE541" s="48"/>
      <c r="AF541" s="48"/>
      <c r="AG541" s="48"/>
      <c r="AH541" s="48"/>
      <c r="AI541" s="44"/>
      <c r="AJ541" s="48"/>
      <c r="AK541" s="44"/>
      <c r="AL541" s="44"/>
      <c r="AM541" s="44"/>
      <c r="AN541" s="44"/>
    </row>
    <row r="542" spans="1:40">
      <c r="A542" s="42" t="s">
        <v>2583</v>
      </c>
      <c r="B542" s="42"/>
      <c r="C542" s="42"/>
      <c r="D542" s="34" t="s">
        <v>2474</v>
      </c>
      <c r="E542" s="42" t="s">
        <v>2474</v>
      </c>
      <c r="F542" s="42" t="s">
        <v>2582</v>
      </c>
      <c r="G542" s="42" t="s">
        <v>2474</v>
      </c>
      <c r="H542" s="46"/>
      <c r="I542" s="42" t="s">
        <v>2472</v>
      </c>
      <c r="J542" s="42" t="s">
        <v>2581</v>
      </c>
      <c r="K542" s="42" t="s">
        <v>2482</v>
      </c>
      <c r="L542" s="42" t="s">
        <v>2481</v>
      </c>
      <c r="M542" s="42" t="s">
        <v>2561</v>
      </c>
      <c r="N542" s="42" t="s">
        <v>2561</v>
      </c>
      <c r="O542" s="42" t="s">
        <v>2590</v>
      </c>
      <c r="P542" s="42" t="s">
        <v>2589</v>
      </c>
      <c r="Q542" s="42" t="s">
        <v>2476</v>
      </c>
      <c r="R542" s="42" t="s">
        <v>2489</v>
      </c>
      <c r="S542" s="46"/>
      <c r="T542" s="42" t="s">
        <v>2474</v>
      </c>
      <c r="U542" s="42" t="s">
        <v>2474</v>
      </c>
      <c r="V542" s="42" t="s">
        <v>2474</v>
      </c>
      <c r="W542" s="42" t="s">
        <v>94</v>
      </c>
      <c r="X542" s="50"/>
      <c r="Y542" s="51"/>
      <c r="Z542" s="46"/>
      <c r="AA542" s="42" t="s">
        <v>2474</v>
      </c>
      <c r="AB542" s="34" t="s">
        <v>2474</v>
      </c>
      <c r="AC542" s="46"/>
      <c r="AD542" s="42" t="s">
        <v>2473</v>
      </c>
      <c r="AE542" s="46"/>
      <c r="AF542" s="46"/>
      <c r="AG542" s="46"/>
      <c r="AH542" s="46"/>
      <c r="AI542" s="42" t="s">
        <v>2472</v>
      </c>
      <c r="AJ542" s="46"/>
      <c r="AK542" s="42" t="s">
        <v>2558</v>
      </c>
      <c r="AL542" s="42" t="s">
        <v>2588</v>
      </c>
      <c r="AM542" s="42" t="s">
        <v>2469</v>
      </c>
      <c r="AN542" s="42" t="s">
        <v>2587</v>
      </c>
    </row>
    <row r="543" spans="1:40">
      <c r="A543" s="43"/>
      <c r="B543" s="43"/>
      <c r="C543" s="43"/>
      <c r="D543" s="33"/>
      <c r="E543" s="43"/>
      <c r="F543" s="43"/>
      <c r="G543" s="43"/>
      <c r="H543" s="47"/>
      <c r="I543" s="43"/>
      <c r="J543" s="43"/>
      <c r="K543" s="43"/>
      <c r="L543" s="43"/>
      <c r="M543" s="43"/>
      <c r="N543" s="43"/>
      <c r="O543" s="43"/>
      <c r="P543" s="43"/>
      <c r="Q543" s="43"/>
      <c r="R543" s="43"/>
      <c r="S543" s="47"/>
      <c r="T543" s="43"/>
      <c r="U543" s="43"/>
      <c r="V543" s="43"/>
      <c r="W543" s="43"/>
      <c r="X543" s="52"/>
      <c r="Y543" s="53"/>
      <c r="Z543" s="47"/>
      <c r="AA543" s="43"/>
      <c r="AB543" s="33"/>
      <c r="AC543" s="47"/>
      <c r="AD543" s="43"/>
      <c r="AE543" s="47"/>
      <c r="AF543" s="47"/>
      <c r="AG543" s="47"/>
      <c r="AH543" s="47"/>
      <c r="AI543" s="43"/>
      <c r="AJ543" s="47"/>
      <c r="AK543" s="43"/>
      <c r="AL543" s="43"/>
      <c r="AM543" s="43"/>
      <c r="AN543" s="43"/>
    </row>
    <row r="544" spans="1:40">
      <c r="A544" s="44"/>
      <c r="B544" s="44"/>
      <c r="C544" s="44"/>
      <c r="D544" s="32"/>
      <c r="E544" s="44"/>
      <c r="F544" s="44"/>
      <c r="G544" s="44"/>
      <c r="H544" s="48"/>
      <c r="I544" s="44"/>
      <c r="J544" s="44"/>
      <c r="K544" s="44"/>
      <c r="L544" s="44"/>
      <c r="M544" s="44"/>
      <c r="N544" s="44"/>
      <c r="O544" s="44"/>
      <c r="P544" s="44"/>
      <c r="Q544" s="44"/>
      <c r="R544" s="44"/>
      <c r="S544" s="48"/>
      <c r="T544" s="44"/>
      <c r="U544" s="44"/>
      <c r="V544" s="44"/>
      <c r="W544" s="44"/>
      <c r="X544" s="54"/>
      <c r="Y544" s="55"/>
      <c r="Z544" s="48"/>
      <c r="AA544" s="44"/>
      <c r="AB544" s="32"/>
      <c r="AC544" s="48"/>
      <c r="AD544" s="44"/>
      <c r="AE544" s="48"/>
      <c r="AF544" s="48"/>
      <c r="AG544" s="48"/>
      <c r="AH544" s="48"/>
      <c r="AI544" s="44"/>
      <c r="AJ544" s="48"/>
      <c r="AK544" s="44"/>
      <c r="AL544" s="44"/>
      <c r="AM544" s="44"/>
      <c r="AN544" s="44"/>
    </row>
    <row r="545" spans="1:40">
      <c r="A545" s="42" t="s">
        <v>2583</v>
      </c>
      <c r="B545" s="42"/>
      <c r="C545" s="42"/>
      <c r="D545" s="34" t="s">
        <v>2474</v>
      </c>
      <c r="E545" s="42" t="s">
        <v>2474</v>
      </c>
      <c r="F545" s="42" t="s">
        <v>2581</v>
      </c>
      <c r="G545" s="42" t="s">
        <v>2474</v>
      </c>
      <c r="H545" s="46"/>
      <c r="I545" s="42" t="s">
        <v>2472</v>
      </c>
      <c r="J545" s="42" t="s">
        <v>2581</v>
      </c>
      <c r="K545" s="42" t="s">
        <v>2517</v>
      </c>
      <c r="L545" s="42" t="s">
        <v>2481</v>
      </c>
      <c r="M545" s="42" t="s">
        <v>2561</v>
      </c>
      <c r="N545" s="42" t="s">
        <v>2561</v>
      </c>
      <c r="O545" s="42" t="s">
        <v>2580</v>
      </c>
      <c r="P545" s="42" t="s">
        <v>2586</v>
      </c>
      <c r="Q545" s="42" t="s">
        <v>2490</v>
      </c>
      <c r="R545" s="42" t="s">
        <v>2505</v>
      </c>
      <c r="S545" s="46"/>
      <c r="T545" s="42" t="s">
        <v>2474</v>
      </c>
      <c r="U545" s="42" t="s">
        <v>2474</v>
      </c>
      <c r="V545" s="42" t="s">
        <v>2474</v>
      </c>
      <c r="W545" s="42" t="s">
        <v>94</v>
      </c>
      <c r="X545" s="56" t="s">
        <v>2504</v>
      </c>
      <c r="Y545" s="57"/>
      <c r="Z545" s="46"/>
      <c r="AA545" s="42" t="s">
        <v>2474</v>
      </c>
      <c r="AB545" s="34" t="s">
        <v>2474</v>
      </c>
      <c r="AC545" s="46"/>
      <c r="AD545" s="42" t="s">
        <v>2473</v>
      </c>
      <c r="AE545" s="46"/>
      <c r="AF545" s="46"/>
      <c r="AG545" s="46"/>
      <c r="AH545" s="46"/>
      <c r="AI545" s="42" t="s">
        <v>2472</v>
      </c>
      <c r="AJ545" s="46"/>
      <c r="AK545" s="42" t="s">
        <v>2558</v>
      </c>
      <c r="AL545" s="42" t="s">
        <v>2585</v>
      </c>
      <c r="AM545" s="42" t="s">
        <v>2469</v>
      </c>
      <c r="AN545" s="42" t="s">
        <v>2584</v>
      </c>
    </row>
    <row r="546" spans="1:40">
      <c r="A546" s="43"/>
      <c r="B546" s="43"/>
      <c r="C546" s="43"/>
      <c r="D546" s="33"/>
      <c r="E546" s="43"/>
      <c r="F546" s="43"/>
      <c r="G546" s="43"/>
      <c r="H546" s="47"/>
      <c r="I546" s="43"/>
      <c r="J546" s="43"/>
      <c r="K546" s="43"/>
      <c r="L546" s="43"/>
      <c r="M546" s="43"/>
      <c r="N546" s="43"/>
      <c r="O546" s="43"/>
      <c r="P546" s="43"/>
      <c r="Q546" s="43"/>
      <c r="R546" s="43"/>
      <c r="S546" s="47"/>
      <c r="T546" s="43"/>
      <c r="U546" s="43"/>
      <c r="V546" s="43"/>
      <c r="W546" s="43"/>
      <c r="X546" s="58"/>
      <c r="Y546" s="59"/>
      <c r="Z546" s="47"/>
      <c r="AA546" s="43"/>
      <c r="AB546" s="33"/>
      <c r="AC546" s="47"/>
      <c r="AD546" s="43"/>
      <c r="AE546" s="47"/>
      <c r="AF546" s="47"/>
      <c r="AG546" s="47"/>
      <c r="AH546" s="47"/>
      <c r="AI546" s="43"/>
      <c r="AJ546" s="47"/>
      <c r="AK546" s="43"/>
      <c r="AL546" s="43"/>
      <c r="AM546" s="43"/>
      <c r="AN546" s="43"/>
    </row>
    <row r="547" spans="1:40">
      <c r="A547" s="44"/>
      <c r="B547" s="44"/>
      <c r="C547" s="44"/>
      <c r="D547" s="32"/>
      <c r="E547" s="44"/>
      <c r="F547" s="44"/>
      <c r="G547" s="44"/>
      <c r="H547" s="48"/>
      <c r="I547" s="44"/>
      <c r="J547" s="44"/>
      <c r="K547" s="44"/>
      <c r="L547" s="44"/>
      <c r="M547" s="44"/>
      <c r="N547" s="44"/>
      <c r="O547" s="44"/>
      <c r="P547" s="44"/>
      <c r="Q547" s="44"/>
      <c r="R547" s="44"/>
      <c r="S547" s="48"/>
      <c r="T547" s="44"/>
      <c r="U547" s="44"/>
      <c r="V547" s="44"/>
      <c r="W547" s="44"/>
      <c r="X547" s="60"/>
      <c r="Y547" s="61"/>
      <c r="Z547" s="48"/>
      <c r="AA547" s="44"/>
      <c r="AB547" s="32"/>
      <c r="AC547" s="48"/>
      <c r="AD547" s="44"/>
      <c r="AE547" s="48"/>
      <c r="AF547" s="48"/>
      <c r="AG547" s="48"/>
      <c r="AH547" s="48"/>
      <c r="AI547" s="44"/>
      <c r="AJ547" s="48"/>
      <c r="AK547" s="44"/>
      <c r="AL547" s="44"/>
      <c r="AM547" s="44"/>
      <c r="AN547" s="44"/>
    </row>
    <row r="548" spans="1:40">
      <c r="A548" s="42" t="s">
        <v>2583</v>
      </c>
      <c r="B548" s="42"/>
      <c r="C548" s="42"/>
      <c r="D548" s="34" t="s">
        <v>2474</v>
      </c>
      <c r="E548" s="42" t="s">
        <v>2474</v>
      </c>
      <c r="F548" s="42" t="s">
        <v>2582</v>
      </c>
      <c r="G548" s="42" t="s">
        <v>2474</v>
      </c>
      <c r="H548" s="46"/>
      <c r="I548" s="42" t="s">
        <v>2472</v>
      </c>
      <c r="J548" s="42" t="s">
        <v>2581</v>
      </c>
      <c r="K548" s="42" t="s">
        <v>2517</v>
      </c>
      <c r="L548" s="42" t="s">
        <v>2481</v>
      </c>
      <c r="M548" s="42" t="s">
        <v>2561</v>
      </c>
      <c r="N548" s="42" t="s">
        <v>2561</v>
      </c>
      <c r="O548" s="42" t="s">
        <v>2580</v>
      </c>
      <c r="P548" s="42" t="s">
        <v>2579</v>
      </c>
      <c r="Q548" s="42" t="s">
        <v>2490</v>
      </c>
      <c r="R548" s="42" t="s">
        <v>2489</v>
      </c>
      <c r="S548" s="46"/>
      <c r="T548" s="42" t="s">
        <v>2474</v>
      </c>
      <c r="U548" s="42" t="s">
        <v>2474</v>
      </c>
      <c r="V548" s="42" t="s">
        <v>2474</v>
      </c>
      <c r="W548" s="42" t="s">
        <v>94</v>
      </c>
      <c r="X548" s="50"/>
      <c r="Y548" s="51"/>
      <c r="Z548" s="46"/>
      <c r="AA548" s="42" t="s">
        <v>2474</v>
      </c>
      <c r="AB548" s="34" t="s">
        <v>2474</v>
      </c>
      <c r="AC548" s="46"/>
      <c r="AD548" s="42" t="s">
        <v>2473</v>
      </c>
      <c r="AE548" s="46"/>
      <c r="AF548" s="46"/>
      <c r="AG548" s="46"/>
      <c r="AH548" s="46"/>
      <c r="AI548" s="42" t="s">
        <v>2472</v>
      </c>
      <c r="AJ548" s="46"/>
      <c r="AK548" s="42" t="s">
        <v>2558</v>
      </c>
      <c r="AL548" s="42" t="s">
        <v>2578</v>
      </c>
      <c r="AM548" s="42" t="s">
        <v>2469</v>
      </c>
      <c r="AN548" s="42" t="s">
        <v>2577</v>
      </c>
    </row>
    <row r="549" spans="1:40">
      <c r="A549" s="43"/>
      <c r="B549" s="43"/>
      <c r="C549" s="43"/>
      <c r="D549" s="33"/>
      <c r="E549" s="43"/>
      <c r="F549" s="43"/>
      <c r="G549" s="43"/>
      <c r="H549" s="47"/>
      <c r="I549" s="43"/>
      <c r="J549" s="43"/>
      <c r="K549" s="43"/>
      <c r="L549" s="43"/>
      <c r="M549" s="43"/>
      <c r="N549" s="43"/>
      <c r="O549" s="43"/>
      <c r="P549" s="43"/>
      <c r="Q549" s="43"/>
      <c r="R549" s="43"/>
      <c r="S549" s="47"/>
      <c r="T549" s="43"/>
      <c r="U549" s="43"/>
      <c r="V549" s="43"/>
      <c r="W549" s="43"/>
      <c r="X549" s="52"/>
      <c r="Y549" s="53"/>
      <c r="Z549" s="47"/>
      <c r="AA549" s="43"/>
      <c r="AB549" s="33"/>
      <c r="AC549" s="47"/>
      <c r="AD549" s="43"/>
      <c r="AE549" s="47"/>
      <c r="AF549" s="47"/>
      <c r="AG549" s="47"/>
      <c r="AH549" s="47"/>
      <c r="AI549" s="43"/>
      <c r="AJ549" s="47"/>
      <c r="AK549" s="43"/>
      <c r="AL549" s="43"/>
      <c r="AM549" s="43"/>
      <c r="AN549" s="43"/>
    </row>
    <row r="550" spans="1:40">
      <c r="A550" s="44"/>
      <c r="B550" s="44"/>
      <c r="C550" s="44"/>
      <c r="D550" s="32"/>
      <c r="E550" s="44"/>
      <c r="F550" s="44"/>
      <c r="G550" s="44"/>
      <c r="H550" s="48"/>
      <c r="I550" s="44"/>
      <c r="J550" s="44"/>
      <c r="K550" s="44"/>
      <c r="L550" s="44"/>
      <c r="M550" s="44"/>
      <c r="N550" s="44"/>
      <c r="O550" s="44"/>
      <c r="P550" s="44"/>
      <c r="Q550" s="44"/>
      <c r="R550" s="44"/>
      <c r="S550" s="48"/>
      <c r="T550" s="44"/>
      <c r="U550" s="44"/>
      <c r="V550" s="44"/>
      <c r="W550" s="44"/>
      <c r="X550" s="54"/>
      <c r="Y550" s="55"/>
      <c r="Z550" s="48"/>
      <c r="AA550" s="44"/>
      <c r="AB550" s="32"/>
      <c r="AC550" s="48"/>
      <c r="AD550" s="44"/>
      <c r="AE550" s="48"/>
      <c r="AF550" s="48"/>
      <c r="AG550" s="48"/>
      <c r="AH550" s="48"/>
      <c r="AI550" s="44"/>
      <c r="AJ550" s="48"/>
      <c r="AK550" s="44"/>
      <c r="AL550" s="44"/>
      <c r="AM550" s="44"/>
      <c r="AN550" s="44"/>
    </row>
    <row r="551" spans="1:40">
      <c r="A551" s="42" t="s">
        <v>2565</v>
      </c>
      <c r="B551" s="42"/>
      <c r="C551" s="42"/>
      <c r="D551" s="34" t="s">
        <v>2564</v>
      </c>
      <c r="E551" s="42" t="s">
        <v>2474</v>
      </c>
      <c r="F551" s="42" t="s">
        <v>2576</v>
      </c>
      <c r="G551" s="42" t="s">
        <v>2474</v>
      </c>
      <c r="H551" s="46"/>
      <c r="I551" s="42" t="s">
        <v>2472</v>
      </c>
      <c r="J551" s="42" t="s">
        <v>2562</v>
      </c>
      <c r="K551" s="42" t="s">
        <v>2482</v>
      </c>
      <c r="L551" s="42" t="s">
        <v>2481</v>
      </c>
      <c r="M551" s="42" t="s">
        <v>2561</v>
      </c>
      <c r="N551" s="42" t="s">
        <v>2561</v>
      </c>
      <c r="O551" s="42" t="s">
        <v>2560</v>
      </c>
      <c r="P551" s="42" t="s">
        <v>2575</v>
      </c>
      <c r="Q551" s="42" t="s">
        <v>2490</v>
      </c>
      <c r="R551" s="42" t="s">
        <v>2489</v>
      </c>
      <c r="S551" s="46"/>
      <c r="T551" s="42" t="s">
        <v>2474</v>
      </c>
      <c r="U551" s="42" t="s">
        <v>2474</v>
      </c>
      <c r="V551" s="42" t="s">
        <v>2474</v>
      </c>
      <c r="W551" s="42" t="s">
        <v>94</v>
      </c>
      <c r="X551" s="50"/>
      <c r="Y551" s="51"/>
      <c r="Z551" s="46"/>
      <c r="AA551" s="42" t="s">
        <v>2474</v>
      </c>
      <c r="AB551" s="34" t="s">
        <v>2474</v>
      </c>
      <c r="AC551" s="46"/>
      <c r="AD551" s="42" t="s">
        <v>2473</v>
      </c>
      <c r="AE551" s="46"/>
      <c r="AF551" s="46"/>
      <c r="AG551" s="46"/>
      <c r="AH551" s="46"/>
      <c r="AI551" s="42" t="s">
        <v>2472</v>
      </c>
      <c r="AJ551" s="46"/>
      <c r="AK551" s="42" t="s">
        <v>2558</v>
      </c>
      <c r="AL551" s="42" t="s">
        <v>2574</v>
      </c>
      <c r="AM551" s="42" t="s">
        <v>2469</v>
      </c>
      <c r="AN551" s="42" t="s">
        <v>2573</v>
      </c>
    </row>
    <row r="552" spans="1:40">
      <c r="A552" s="43"/>
      <c r="B552" s="43"/>
      <c r="C552" s="43"/>
      <c r="D552" s="33"/>
      <c r="E552" s="43"/>
      <c r="F552" s="43"/>
      <c r="G552" s="43"/>
      <c r="H552" s="47"/>
      <c r="I552" s="43"/>
      <c r="J552" s="43"/>
      <c r="K552" s="43"/>
      <c r="L552" s="43"/>
      <c r="M552" s="43"/>
      <c r="N552" s="43"/>
      <c r="O552" s="43"/>
      <c r="P552" s="43"/>
      <c r="Q552" s="43"/>
      <c r="R552" s="43"/>
      <c r="S552" s="47"/>
      <c r="T552" s="43"/>
      <c r="U552" s="43"/>
      <c r="V552" s="43"/>
      <c r="W552" s="43"/>
      <c r="X552" s="52"/>
      <c r="Y552" s="53"/>
      <c r="Z552" s="47"/>
      <c r="AA552" s="43"/>
      <c r="AB552" s="33"/>
      <c r="AC552" s="47"/>
      <c r="AD552" s="43"/>
      <c r="AE552" s="47"/>
      <c r="AF552" s="47"/>
      <c r="AG552" s="47"/>
      <c r="AH552" s="47"/>
      <c r="AI552" s="43"/>
      <c r="AJ552" s="47"/>
      <c r="AK552" s="43"/>
      <c r="AL552" s="43"/>
      <c r="AM552" s="43"/>
      <c r="AN552" s="43"/>
    </row>
    <row r="553" spans="1:40">
      <c r="A553" s="44"/>
      <c r="B553" s="44"/>
      <c r="C553" s="44"/>
      <c r="D553" s="32"/>
      <c r="E553" s="44"/>
      <c r="F553" s="44"/>
      <c r="G553" s="44"/>
      <c r="H553" s="48"/>
      <c r="I553" s="44"/>
      <c r="J553" s="44"/>
      <c r="K553" s="44"/>
      <c r="L553" s="44"/>
      <c r="M553" s="44"/>
      <c r="N553" s="44"/>
      <c r="O553" s="44"/>
      <c r="P553" s="44"/>
      <c r="Q553" s="44"/>
      <c r="R553" s="44"/>
      <c r="S553" s="48"/>
      <c r="T553" s="44"/>
      <c r="U553" s="44"/>
      <c r="V553" s="44"/>
      <c r="W553" s="44"/>
      <c r="X553" s="54"/>
      <c r="Y553" s="55"/>
      <c r="Z553" s="48"/>
      <c r="AA553" s="44"/>
      <c r="AB553" s="32"/>
      <c r="AC553" s="48"/>
      <c r="AD553" s="44"/>
      <c r="AE553" s="48"/>
      <c r="AF553" s="48"/>
      <c r="AG553" s="48"/>
      <c r="AH553" s="48"/>
      <c r="AI553" s="44"/>
      <c r="AJ553" s="48"/>
      <c r="AK553" s="44"/>
      <c r="AL553" s="44"/>
      <c r="AM553" s="44"/>
      <c r="AN553" s="44"/>
    </row>
    <row r="554" spans="1:40">
      <c r="A554" s="42" t="s">
        <v>2565</v>
      </c>
      <c r="B554" s="42"/>
      <c r="C554" s="42"/>
      <c r="D554" s="34" t="s">
        <v>2564</v>
      </c>
      <c r="E554" s="42" t="s">
        <v>2474</v>
      </c>
      <c r="F554" s="42" t="s">
        <v>2572</v>
      </c>
      <c r="G554" s="42" t="s">
        <v>2474</v>
      </c>
      <c r="H554" s="46"/>
      <c r="I554" s="42" t="s">
        <v>2472</v>
      </c>
      <c r="J554" s="42" t="s">
        <v>2562</v>
      </c>
      <c r="K554" s="42" t="s">
        <v>2482</v>
      </c>
      <c r="L554" s="42" t="s">
        <v>2481</v>
      </c>
      <c r="M554" s="42" t="s">
        <v>2561</v>
      </c>
      <c r="N554" s="42" t="s">
        <v>2561</v>
      </c>
      <c r="O554" s="42" t="s">
        <v>2560</v>
      </c>
      <c r="P554" s="42" t="s">
        <v>2571</v>
      </c>
      <c r="Q554" s="42" t="s">
        <v>2476</v>
      </c>
      <c r="R554" s="42" t="s">
        <v>2489</v>
      </c>
      <c r="S554" s="46"/>
      <c r="T554" s="42" t="s">
        <v>2474</v>
      </c>
      <c r="U554" s="42" t="s">
        <v>2474</v>
      </c>
      <c r="V554" s="42" t="s">
        <v>2474</v>
      </c>
      <c r="W554" s="42" t="s">
        <v>94</v>
      </c>
      <c r="X554" s="50"/>
      <c r="Y554" s="51"/>
      <c r="Z554" s="46"/>
      <c r="AA554" s="42" t="s">
        <v>2474</v>
      </c>
      <c r="AB554" s="34" t="s">
        <v>2474</v>
      </c>
      <c r="AC554" s="46"/>
      <c r="AD554" s="42" t="s">
        <v>2473</v>
      </c>
      <c r="AE554" s="46"/>
      <c r="AF554" s="46"/>
      <c r="AG554" s="46"/>
      <c r="AH554" s="46"/>
      <c r="AI554" s="42" t="s">
        <v>2472</v>
      </c>
      <c r="AJ554" s="46"/>
      <c r="AK554" s="42" t="s">
        <v>2558</v>
      </c>
      <c r="AL554" s="42" t="s">
        <v>2570</v>
      </c>
      <c r="AM554" s="42" t="s">
        <v>2469</v>
      </c>
      <c r="AN554" s="42" t="s">
        <v>2569</v>
      </c>
    </row>
    <row r="555" spans="1:40">
      <c r="A555" s="43"/>
      <c r="B555" s="43"/>
      <c r="C555" s="43"/>
      <c r="D555" s="33"/>
      <c r="E555" s="43"/>
      <c r="F555" s="43"/>
      <c r="G555" s="43"/>
      <c r="H555" s="47"/>
      <c r="I555" s="43"/>
      <c r="J555" s="43"/>
      <c r="K555" s="43"/>
      <c r="L555" s="43"/>
      <c r="M555" s="43"/>
      <c r="N555" s="43"/>
      <c r="O555" s="43"/>
      <c r="P555" s="43"/>
      <c r="Q555" s="43"/>
      <c r="R555" s="43"/>
      <c r="S555" s="47"/>
      <c r="T555" s="43"/>
      <c r="U555" s="43"/>
      <c r="V555" s="43"/>
      <c r="W555" s="43"/>
      <c r="X555" s="52"/>
      <c r="Y555" s="53"/>
      <c r="Z555" s="47"/>
      <c r="AA555" s="43"/>
      <c r="AB555" s="33"/>
      <c r="AC555" s="47"/>
      <c r="AD555" s="43"/>
      <c r="AE555" s="47"/>
      <c r="AF555" s="47"/>
      <c r="AG555" s="47"/>
      <c r="AH555" s="47"/>
      <c r="AI555" s="43"/>
      <c r="AJ555" s="47"/>
      <c r="AK555" s="43"/>
      <c r="AL555" s="43"/>
      <c r="AM555" s="43"/>
      <c r="AN555" s="43"/>
    </row>
    <row r="556" spans="1:40">
      <c r="A556" s="44"/>
      <c r="B556" s="44"/>
      <c r="C556" s="44"/>
      <c r="D556" s="32"/>
      <c r="E556" s="44"/>
      <c r="F556" s="44"/>
      <c r="G556" s="44"/>
      <c r="H556" s="48"/>
      <c r="I556" s="44"/>
      <c r="J556" s="44"/>
      <c r="K556" s="44"/>
      <c r="L556" s="44"/>
      <c r="M556" s="44"/>
      <c r="N556" s="44"/>
      <c r="O556" s="44"/>
      <c r="P556" s="44"/>
      <c r="Q556" s="44"/>
      <c r="R556" s="44"/>
      <c r="S556" s="48"/>
      <c r="T556" s="44"/>
      <c r="U556" s="44"/>
      <c r="V556" s="44"/>
      <c r="W556" s="44"/>
      <c r="X556" s="54"/>
      <c r="Y556" s="55"/>
      <c r="Z556" s="48"/>
      <c r="AA556" s="44"/>
      <c r="AB556" s="32"/>
      <c r="AC556" s="48"/>
      <c r="AD556" s="44"/>
      <c r="AE556" s="48"/>
      <c r="AF556" s="48"/>
      <c r="AG556" s="48"/>
      <c r="AH556" s="48"/>
      <c r="AI556" s="44"/>
      <c r="AJ556" s="48"/>
      <c r="AK556" s="44"/>
      <c r="AL556" s="44"/>
      <c r="AM556" s="44"/>
      <c r="AN556" s="44"/>
    </row>
    <row r="557" spans="1:40">
      <c r="A557" s="42" t="s">
        <v>2565</v>
      </c>
      <c r="B557" s="42"/>
      <c r="C557" s="42"/>
      <c r="D557" s="34" t="s">
        <v>2564</v>
      </c>
      <c r="E557" s="42" t="s">
        <v>2474</v>
      </c>
      <c r="F557" s="42" t="s">
        <v>2563</v>
      </c>
      <c r="G557" s="42" t="s">
        <v>2474</v>
      </c>
      <c r="H557" s="46"/>
      <c r="I557" s="42" t="s">
        <v>2472</v>
      </c>
      <c r="J557" s="42" t="s">
        <v>2562</v>
      </c>
      <c r="K557" s="42" t="s">
        <v>2482</v>
      </c>
      <c r="L557" s="42" t="s">
        <v>2481</v>
      </c>
      <c r="M557" s="42" t="s">
        <v>2561</v>
      </c>
      <c r="N557" s="42" t="s">
        <v>2561</v>
      </c>
      <c r="O557" s="42" t="s">
        <v>2560</v>
      </c>
      <c r="P557" s="42" t="s">
        <v>2568</v>
      </c>
      <c r="Q557" s="42" t="s">
        <v>2476</v>
      </c>
      <c r="R557" s="42" t="s">
        <v>2505</v>
      </c>
      <c r="S557" s="46"/>
      <c r="T557" s="42" t="s">
        <v>2474</v>
      </c>
      <c r="U557" s="42" t="s">
        <v>2474</v>
      </c>
      <c r="V557" s="42" t="s">
        <v>2474</v>
      </c>
      <c r="W557" s="42" t="s">
        <v>94</v>
      </c>
      <c r="X557" s="56" t="s">
        <v>2504</v>
      </c>
      <c r="Y557" s="57"/>
      <c r="Z557" s="46"/>
      <c r="AA557" s="42" t="s">
        <v>2474</v>
      </c>
      <c r="AB557" s="34" t="s">
        <v>2474</v>
      </c>
      <c r="AC557" s="46"/>
      <c r="AD557" s="42" t="s">
        <v>2473</v>
      </c>
      <c r="AE557" s="46"/>
      <c r="AF557" s="46"/>
      <c r="AG557" s="46"/>
      <c r="AH557" s="46"/>
      <c r="AI557" s="42" t="s">
        <v>2472</v>
      </c>
      <c r="AJ557" s="46"/>
      <c r="AK557" s="42" t="s">
        <v>2471</v>
      </c>
      <c r="AL557" s="42" t="s">
        <v>2567</v>
      </c>
      <c r="AM557" s="42" t="s">
        <v>2469</v>
      </c>
      <c r="AN557" s="42" t="s">
        <v>2566</v>
      </c>
    </row>
    <row r="558" spans="1:40">
      <c r="A558" s="43"/>
      <c r="B558" s="43"/>
      <c r="C558" s="43"/>
      <c r="D558" s="33"/>
      <c r="E558" s="43"/>
      <c r="F558" s="43"/>
      <c r="G558" s="43"/>
      <c r="H558" s="47"/>
      <c r="I558" s="43"/>
      <c r="J558" s="43"/>
      <c r="K558" s="43"/>
      <c r="L558" s="43"/>
      <c r="M558" s="43"/>
      <c r="N558" s="43"/>
      <c r="O558" s="43"/>
      <c r="P558" s="43"/>
      <c r="Q558" s="43"/>
      <c r="R558" s="43"/>
      <c r="S558" s="47"/>
      <c r="T558" s="43"/>
      <c r="U558" s="43"/>
      <c r="V558" s="43"/>
      <c r="W558" s="43"/>
      <c r="X558" s="58"/>
      <c r="Y558" s="59"/>
      <c r="Z558" s="47"/>
      <c r="AA558" s="43"/>
      <c r="AB558" s="33"/>
      <c r="AC558" s="47"/>
      <c r="AD558" s="43"/>
      <c r="AE558" s="47"/>
      <c r="AF558" s="47"/>
      <c r="AG558" s="47"/>
      <c r="AH558" s="47"/>
      <c r="AI558" s="43"/>
      <c r="AJ558" s="47"/>
      <c r="AK558" s="43"/>
      <c r="AL558" s="43"/>
      <c r="AM558" s="43"/>
      <c r="AN558" s="43"/>
    </row>
    <row r="559" spans="1:40">
      <c r="A559" s="44"/>
      <c r="B559" s="44"/>
      <c r="C559" s="44"/>
      <c r="D559" s="32"/>
      <c r="E559" s="44"/>
      <c r="F559" s="44"/>
      <c r="G559" s="44"/>
      <c r="H559" s="48"/>
      <c r="I559" s="44"/>
      <c r="J559" s="44"/>
      <c r="K559" s="44"/>
      <c r="L559" s="44"/>
      <c r="M559" s="44"/>
      <c r="N559" s="44"/>
      <c r="O559" s="44"/>
      <c r="P559" s="44"/>
      <c r="Q559" s="44"/>
      <c r="R559" s="44"/>
      <c r="S559" s="48"/>
      <c r="T559" s="44"/>
      <c r="U559" s="44"/>
      <c r="V559" s="44"/>
      <c r="W559" s="44"/>
      <c r="X559" s="60"/>
      <c r="Y559" s="61"/>
      <c r="Z559" s="48"/>
      <c r="AA559" s="44"/>
      <c r="AB559" s="32"/>
      <c r="AC559" s="48"/>
      <c r="AD559" s="44"/>
      <c r="AE559" s="48"/>
      <c r="AF559" s="48"/>
      <c r="AG559" s="48"/>
      <c r="AH559" s="48"/>
      <c r="AI559" s="44"/>
      <c r="AJ559" s="48"/>
      <c r="AK559" s="44"/>
      <c r="AL559" s="44"/>
      <c r="AM559" s="44"/>
      <c r="AN559" s="44"/>
    </row>
    <row r="560" spans="1:40">
      <c r="A560" s="42" t="s">
        <v>2565</v>
      </c>
      <c r="B560" s="42"/>
      <c r="C560" s="42"/>
      <c r="D560" s="34" t="s">
        <v>2564</v>
      </c>
      <c r="E560" s="42" t="s">
        <v>2474</v>
      </c>
      <c r="F560" s="42" t="s">
        <v>2563</v>
      </c>
      <c r="G560" s="42" t="s">
        <v>2474</v>
      </c>
      <c r="H560" s="46"/>
      <c r="I560" s="42" t="s">
        <v>2472</v>
      </c>
      <c r="J560" s="42" t="s">
        <v>2562</v>
      </c>
      <c r="K560" s="42" t="s">
        <v>2482</v>
      </c>
      <c r="L560" s="42" t="s">
        <v>2481</v>
      </c>
      <c r="M560" s="42" t="s">
        <v>2561</v>
      </c>
      <c r="N560" s="42" t="s">
        <v>2561</v>
      </c>
      <c r="O560" s="42" t="s">
        <v>2560</v>
      </c>
      <c r="P560" s="42" t="s">
        <v>2559</v>
      </c>
      <c r="Q560" s="42" t="s">
        <v>2490</v>
      </c>
      <c r="R560" s="42" t="s">
        <v>2505</v>
      </c>
      <c r="S560" s="46"/>
      <c r="T560" s="42" t="s">
        <v>2474</v>
      </c>
      <c r="U560" s="42" t="s">
        <v>2474</v>
      </c>
      <c r="V560" s="42" t="s">
        <v>2474</v>
      </c>
      <c r="W560" s="42" t="s">
        <v>94</v>
      </c>
      <c r="X560" s="56" t="s">
        <v>2504</v>
      </c>
      <c r="Y560" s="57"/>
      <c r="Z560" s="46"/>
      <c r="AA560" s="42" t="s">
        <v>2474</v>
      </c>
      <c r="AB560" s="34" t="s">
        <v>2474</v>
      </c>
      <c r="AC560" s="46"/>
      <c r="AD560" s="42" t="s">
        <v>2473</v>
      </c>
      <c r="AE560" s="46"/>
      <c r="AF560" s="46"/>
      <c r="AG560" s="46"/>
      <c r="AH560" s="46"/>
      <c r="AI560" s="42" t="s">
        <v>2472</v>
      </c>
      <c r="AJ560" s="46"/>
      <c r="AK560" s="42" t="s">
        <v>2558</v>
      </c>
      <c r="AL560" s="42" t="s">
        <v>2557</v>
      </c>
      <c r="AM560" s="42" t="s">
        <v>2469</v>
      </c>
      <c r="AN560" s="42" t="s">
        <v>2556</v>
      </c>
    </row>
    <row r="561" spans="1:40">
      <c r="A561" s="43"/>
      <c r="B561" s="43"/>
      <c r="C561" s="43"/>
      <c r="D561" s="33"/>
      <c r="E561" s="43"/>
      <c r="F561" s="43"/>
      <c r="G561" s="43"/>
      <c r="H561" s="47"/>
      <c r="I561" s="43"/>
      <c r="J561" s="43"/>
      <c r="K561" s="43"/>
      <c r="L561" s="43"/>
      <c r="M561" s="43"/>
      <c r="N561" s="43"/>
      <c r="O561" s="43"/>
      <c r="P561" s="43"/>
      <c r="Q561" s="43"/>
      <c r="R561" s="43"/>
      <c r="S561" s="47"/>
      <c r="T561" s="43"/>
      <c r="U561" s="43"/>
      <c r="V561" s="43"/>
      <c r="W561" s="43"/>
      <c r="X561" s="58"/>
      <c r="Y561" s="59"/>
      <c r="Z561" s="47"/>
      <c r="AA561" s="43"/>
      <c r="AB561" s="33"/>
      <c r="AC561" s="47"/>
      <c r="AD561" s="43"/>
      <c r="AE561" s="47"/>
      <c r="AF561" s="47"/>
      <c r="AG561" s="47"/>
      <c r="AH561" s="47"/>
      <c r="AI561" s="43"/>
      <c r="AJ561" s="47"/>
      <c r="AK561" s="43"/>
      <c r="AL561" s="43"/>
      <c r="AM561" s="43"/>
      <c r="AN561" s="43"/>
    </row>
    <row r="562" spans="1:40">
      <c r="A562" s="44"/>
      <c r="B562" s="44"/>
      <c r="C562" s="44"/>
      <c r="D562" s="32"/>
      <c r="E562" s="44"/>
      <c r="F562" s="44"/>
      <c r="G562" s="44"/>
      <c r="H562" s="48"/>
      <c r="I562" s="44"/>
      <c r="J562" s="44"/>
      <c r="K562" s="44"/>
      <c r="L562" s="44"/>
      <c r="M562" s="44"/>
      <c r="N562" s="44"/>
      <c r="O562" s="44"/>
      <c r="P562" s="44"/>
      <c r="Q562" s="44"/>
      <c r="R562" s="44"/>
      <c r="S562" s="48"/>
      <c r="T562" s="44"/>
      <c r="U562" s="44"/>
      <c r="V562" s="44"/>
      <c r="W562" s="44"/>
      <c r="X562" s="60"/>
      <c r="Y562" s="61"/>
      <c r="Z562" s="48"/>
      <c r="AA562" s="44"/>
      <c r="AB562" s="32"/>
      <c r="AC562" s="48"/>
      <c r="AD562" s="44"/>
      <c r="AE562" s="48"/>
      <c r="AF562" s="48"/>
      <c r="AG562" s="48"/>
      <c r="AH562" s="48"/>
      <c r="AI562" s="44"/>
      <c r="AJ562" s="48"/>
      <c r="AK562" s="44"/>
      <c r="AL562" s="44"/>
      <c r="AM562" s="44"/>
      <c r="AN562" s="44"/>
    </row>
    <row r="563" spans="1:40">
      <c r="A563" s="42" t="s">
        <v>2555</v>
      </c>
      <c r="B563" s="42"/>
      <c r="C563" s="42"/>
      <c r="D563" s="34" t="s">
        <v>2554</v>
      </c>
      <c r="E563" s="42" t="s">
        <v>2474</v>
      </c>
      <c r="F563" s="42" t="s">
        <v>2553</v>
      </c>
      <c r="G563" s="42" t="s">
        <v>2474</v>
      </c>
      <c r="H563" s="46"/>
      <c r="I563" s="42" t="s">
        <v>2472</v>
      </c>
      <c r="J563" s="42" t="s">
        <v>2552</v>
      </c>
      <c r="K563" s="42" t="s">
        <v>2482</v>
      </c>
      <c r="L563" s="42" t="s">
        <v>2481</v>
      </c>
      <c r="M563" s="42" t="s">
        <v>2551</v>
      </c>
      <c r="N563" s="42" t="s">
        <v>2550</v>
      </c>
      <c r="O563" s="42" t="s">
        <v>2549</v>
      </c>
      <c r="P563" s="42" t="s">
        <v>2548</v>
      </c>
      <c r="Q563" s="42" t="s">
        <v>2476</v>
      </c>
      <c r="R563" s="42" t="s">
        <v>2505</v>
      </c>
      <c r="S563" s="46"/>
      <c r="T563" s="42" t="s">
        <v>2474</v>
      </c>
      <c r="U563" s="42" t="s">
        <v>2474</v>
      </c>
      <c r="V563" s="42" t="s">
        <v>2474</v>
      </c>
      <c r="W563" s="42" t="s">
        <v>94</v>
      </c>
      <c r="X563" s="56" t="s">
        <v>2504</v>
      </c>
      <c r="Y563" s="57"/>
      <c r="Z563" s="42" t="s">
        <v>2547</v>
      </c>
      <c r="AA563" s="42" t="s">
        <v>2546</v>
      </c>
      <c r="AB563" s="34" t="s">
        <v>2474</v>
      </c>
      <c r="AC563" s="46"/>
      <c r="AD563" s="42" t="s">
        <v>2473</v>
      </c>
      <c r="AE563" s="42" t="s">
        <v>2545</v>
      </c>
      <c r="AF563" s="46"/>
      <c r="AG563" s="46"/>
      <c r="AH563" s="46"/>
      <c r="AI563" s="42" t="s">
        <v>2472</v>
      </c>
      <c r="AJ563" s="46"/>
      <c r="AK563" s="42" t="s">
        <v>2471</v>
      </c>
      <c r="AL563" s="42" t="s">
        <v>2544</v>
      </c>
      <c r="AM563" s="42" t="s">
        <v>2469</v>
      </c>
      <c r="AN563" s="42" t="s">
        <v>2543</v>
      </c>
    </row>
    <row r="564" spans="1:40">
      <c r="A564" s="43"/>
      <c r="B564" s="43"/>
      <c r="C564" s="43"/>
      <c r="D564" s="33"/>
      <c r="E564" s="43"/>
      <c r="F564" s="43"/>
      <c r="G564" s="43"/>
      <c r="H564" s="47"/>
      <c r="I564" s="43"/>
      <c r="J564" s="43"/>
      <c r="K564" s="43"/>
      <c r="L564" s="43"/>
      <c r="M564" s="43"/>
      <c r="N564" s="43"/>
      <c r="O564" s="43"/>
      <c r="P564" s="43"/>
      <c r="Q564" s="43"/>
      <c r="R564" s="43"/>
      <c r="S564" s="47"/>
      <c r="T564" s="43"/>
      <c r="U564" s="43"/>
      <c r="V564" s="43"/>
      <c r="W564" s="43"/>
      <c r="X564" s="58"/>
      <c r="Y564" s="59"/>
      <c r="Z564" s="43"/>
      <c r="AA564" s="43"/>
      <c r="AB564" s="33"/>
      <c r="AC564" s="47"/>
      <c r="AD564" s="43"/>
      <c r="AE564" s="43"/>
      <c r="AF564" s="47"/>
      <c r="AG564" s="47"/>
      <c r="AH564" s="47"/>
      <c r="AI564" s="43"/>
      <c r="AJ564" s="47"/>
      <c r="AK564" s="43"/>
      <c r="AL564" s="43"/>
      <c r="AM564" s="43"/>
      <c r="AN564" s="43"/>
    </row>
    <row r="565" spans="1:40">
      <c r="A565" s="44"/>
      <c r="B565" s="44"/>
      <c r="C565" s="44"/>
      <c r="D565" s="32"/>
      <c r="E565" s="44"/>
      <c r="F565" s="44"/>
      <c r="G565" s="44"/>
      <c r="H565" s="48"/>
      <c r="I565" s="44"/>
      <c r="J565" s="44"/>
      <c r="K565" s="44"/>
      <c r="L565" s="44"/>
      <c r="M565" s="44"/>
      <c r="N565" s="44"/>
      <c r="O565" s="44"/>
      <c r="P565" s="44"/>
      <c r="Q565" s="44"/>
      <c r="R565" s="44"/>
      <c r="S565" s="48"/>
      <c r="T565" s="44"/>
      <c r="U565" s="44"/>
      <c r="V565" s="44"/>
      <c r="W565" s="44"/>
      <c r="X565" s="60"/>
      <c r="Y565" s="61"/>
      <c r="Z565" s="44"/>
      <c r="AA565" s="44"/>
      <c r="AB565" s="32"/>
      <c r="AC565" s="48"/>
      <c r="AD565" s="44"/>
      <c r="AE565" s="44"/>
      <c r="AF565" s="48"/>
      <c r="AG565" s="48"/>
      <c r="AH565" s="48"/>
      <c r="AI565" s="44"/>
      <c r="AJ565" s="48"/>
      <c r="AK565" s="44"/>
      <c r="AL565" s="44"/>
      <c r="AM565" s="44"/>
      <c r="AN565" s="44"/>
    </row>
    <row r="566" spans="1:40">
      <c r="A566" s="42" t="s">
        <v>2520</v>
      </c>
      <c r="B566" s="42"/>
      <c r="C566" s="42"/>
      <c r="D566" s="34" t="s">
        <v>2519</v>
      </c>
      <c r="E566" s="42" t="s">
        <v>2474</v>
      </c>
      <c r="F566" s="42" t="s">
        <v>2534</v>
      </c>
      <c r="G566" s="42" t="s">
        <v>2474</v>
      </c>
      <c r="H566" s="46"/>
      <c r="I566" s="42" t="s">
        <v>2472</v>
      </c>
      <c r="J566" s="42" t="s">
        <v>2518</v>
      </c>
      <c r="K566" s="42" t="s">
        <v>2482</v>
      </c>
      <c r="L566" s="42" t="s">
        <v>2481</v>
      </c>
      <c r="M566" s="42" t="s">
        <v>2542</v>
      </c>
      <c r="N566" s="42" t="s">
        <v>2515</v>
      </c>
      <c r="O566" s="42" t="s">
        <v>2541</v>
      </c>
      <c r="P566" s="42" t="s">
        <v>2540</v>
      </c>
      <c r="Q566" s="42" t="s">
        <v>2476</v>
      </c>
      <c r="R566" s="42" t="s">
        <v>2505</v>
      </c>
      <c r="S566" s="46"/>
      <c r="T566" s="42" t="s">
        <v>2474</v>
      </c>
      <c r="U566" s="42" t="s">
        <v>2474</v>
      </c>
      <c r="V566" s="42" t="s">
        <v>2474</v>
      </c>
      <c r="W566" s="42" t="s">
        <v>94</v>
      </c>
      <c r="X566" s="56" t="s">
        <v>2504</v>
      </c>
      <c r="Y566" s="57"/>
      <c r="Z566" s="42" t="s">
        <v>2539</v>
      </c>
      <c r="AA566" s="42" t="s">
        <v>2538</v>
      </c>
      <c r="AB566" s="34" t="s">
        <v>2474</v>
      </c>
      <c r="AC566" s="46"/>
      <c r="AD566" s="42" t="s">
        <v>2473</v>
      </c>
      <c r="AE566" s="42" t="s">
        <v>2537</v>
      </c>
      <c r="AF566" s="46"/>
      <c r="AG566" s="46"/>
      <c r="AH566" s="46"/>
      <c r="AI566" s="42" t="s">
        <v>2472</v>
      </c>
      <c r="AJ566" s="46"/>
      <c r="AK566" s="42" t="s">
        <v>2488</v>
      </c>
      <c r="AL566" s="42" t="s">
        <v>2536</v>
      </c>
      <c r="AM566" s="42" t="s">
        <v>2469</v>
      </c>
      <c r="AN566" s="42" t="s">
        <v>2535</v>
      </c>
    </row>
    <row r="567" spans="1:40">
      <c r="A567" s="43"/>
      <c r="B567" s="43"/>
      <c r="C567" s="43"/>
      <c r="D567" s="33"/>
      <c r="E567" s="43"/>
      <c r="F567" s="43"/>
      <c r="G567" s="43"/>
      <c r="H567" s="47"/>
      <c r="I567" s="43"/>
      <c r="J567" s="43"/>
      <c r="K567" s="43"/>
      <c r="L567" s="43"/>
      <c r="M567" s="43"/>
      <c r="N567" s="43"/>
      <c r="O567" s="43"/>
      <c r="P567" s="43"/>
      <c r="Q567" s="43"/>
      <c r="R567" s="43"/>
      <c r="S567" s="47"/>
      <c r="T567" s="43"/>
      <c r="U567" s="43"/>
      <c r="V567" s="43"/>
      <c r="W567" s="43"/>
      <c r="X567" s="58"/>
      <c r="Y567" s="59"/>
      <c r="Z567" s="43"/>
      <c r="AA567" s="43"/>
      <c r="AB567" s="33"/>
      <c r="AC567" s="47"/>
      <c r="AD567" s="43"/>
      <c r="AE567" s="43"/>
      <c r="AF567" s="47"/>
      <c r="AG567" s="47"/>
      <c r="AH567" s="47"/>
      <c r="AI567" s="43"/>
      <c r="AJ567" s="47"/>
      <c r="AK567" s="43"/>
      <c r="AL567" s="43"/>
      <c r="AM567" s="43"/>
      <c r="AN567" s="43"/>
    </row>
    <row r="568" spans="1:40">
      <c r="A568" s="44"/>
      <c r="B568" s="44"/>
      <c r="C568" s="44"/>
      <c r="D568" s="32"/>
      <c r="E568" s="44"/>
      <c r="F568" s="44"/>
      <c r="G568" s="44"/>
      <c r="H568" s="48"/>
      <c r="I568" s="44"/>
      <c r="J568" s="44"/>
      <c r="K568" s="44"/>
      <c r="L568" s="44"/>
      <c r="M568" s="44"/>
      <c r="N568" s="44"/>
      <c r="O568" s="44"/>
      <c r="P568" s="44"/>
      <c r="Q568" s="44"/>
      <c r="R568" s="44"/>
      <c r="S568" s="48"/>
      <c r="T568" s="44"/>
      <c r="U568" s="44"/>
      <c r="V568" s="44"/>
      <c r="W568" s="44"/>
      <c r="X568" s="60"/>
      <c r="Y568" s="61"/>
      <c r="Z568" s="44"/>
      <c r="AA568" s="44"/>
      <c r="AB568" s="32"/>
      <c r="AC568" s="48"/>
      <c r="AD568" s="44"/>
      <c r="AE568" s="44"/>
      <c r="AF568" s="48"/>
      <c r="AG568" s="48"/>
      <c r="AH568" s="48"/>
      <c r="AI568" s="44"/>
      <c r="AJ568" s="48"/>
      <c r="AK568" s="44"/>
      <c r="AL568" s="44"/>
      <c r="AM568" s="44"/>
      <c r="AN568" s="44"/>
    </row>
    <row r="569" spans="1:40">
      <c r="A569" s="42" t="s">
        <v>2520</v>
      </c>
      <c r="B569" s="42"/>
      <c r="C569" s="42"/>
      <c r="D569" s="34" t="s">
        <v>2519</v>
      </c>
      <c r="E569" s="42" t="s">
        <v>2474</v>
      </c>
      <c r="F569" s="42" t="s">
        <v>2534</v>
      </c>
      <c r="G569" s="42" t="s">
        <v>2474</v>
      </c>
      <c r="H569" s="46"/>
      <c r="I569" s="42" t="s">
        <v>2472</v>
      </c>
      <c r="J569" s="42" t="s">
        <v>2518</v>
      </c>
      <c r="K569" s="42" t="s">
        <v>2517</v>
      </c>
      <c r="L569" s="42" t="s">
        <v>2481</v>
      </c>
      <c r="M569" s="42" t="s">
        <v>2516</v>
      </c>
      <c r="N569" s="42" t="s">
        <v>2515</v>
      </c>
      <c r="O569" s="42" t="s">
        <v>2526</v>
      </c>
      <c r="P569" s="42" t="s">
        <v>2533</v>
      </c>
      <c r="Q569" s="42" t="s">
        <v>2532</v>
      </c>
      <c r="R569" s="42" t="s">
        <v>2505</v>
      </c>
      <c r="S569" s="46"/>
      <c r="T569" s="42" t="s">
        <v>2474</v>
      </c>
      <c r="U569" s="42" t="s">
        <v>2474</v>
      </c>
      <c r="V569" s="42" t="s">
        <v>2474</v>
      </c>
      <c r="W569" s="42" t="s">
        <v>94</v>
      </c>
      <c r="X569" s="56" t="s">
        <v>2504</v>
      </c>
      <c r="Y569" s="57"/>
      <c r="Z569" s="42" t="s">
        <v>2531</v>
      </c>
      <c r="AA569" s="42" t="s">
        <v>2530</v>
      </c>
      <c r="AB569" s="34" t="s">
        <v>2474</v>
      </c>
      <c r="AC569" s="46"/>
      <c r="AD569" s="42" t="s">
        <v>2473</v>
      </c>
      <c r="AE569" s="42" t="s">
        <v>2529</v>
      </c>
      <c r="AF569" s="46"/>
      <c r="AG569" s="46"/>
      <c r="AH569" s="46"/>
      <c r="AI569" s="42" t="s">
        <v>2472</v>
      </c>
      <c r="AJ569" s="46"/>
      <c r="AK569" s="42" t="s">
        <v>2471</v>
      </c>
      <c r="AL569" s="42" t="s">
        <v>2528</v>
      </c>
      <c r="AM569" s="42" t="s">
        <v>2469</v>
      </c>
      <c r="AN569" s="42" t="s">
        <v>2527</v>
      </c>
    </row>
    <row r="570" spans="1:40">
      <c r="A570" s="43"/>
      <c r="B570" s="43"/>
      <c r="C570" s="43"/>
      <c r="D570" s="33"/>
      <c r="E570" s="43"/>
      <c r="F570" s="43"/>
      <c r="G570" s="43"/>
      <c r="H570" s="47"/>
      <c r="I570" s="43"/>
      <c r="J570" s="43"/>
      <c r="K570" s="43"/>
      <c r="L570" s="43"/>
      <c r="M570" s="43"/>
      <c r="N570" s="43"/>
      <c r="O570" s="43"/>
      <c r="P570" s="43"/>
      <c r="Q570" s="43"/>
      <c r="R570" s="43"/>
      <c r="S570" s="47"/>
      <c r="T570" s="43"/>
      <c r="U570" s="43"/>
      <c r="V570" s="43"/>
      <c r="W570" s="43"/>
      <c r="X570" s="58"/>
      <c r="Y570" s="59"/>
      <c r="Z570" s="43"/>
      <c r="AA570" s="43"/>
      <c r="AB570" s="33"/>
      <c r="AC570" s="47"/>
      <c r="AD570" s="43"/>
      <c r="AE570" s="43"/>
      <c r="AF570" s="47"/>
      <c r="AG570" s="47"/>
      <c r="AH570" s="47"/>
      <c r="AI570" s="43"/>
      <c r="AJ570" s="47"/>
      <c r="AK570" s="43"/>
      <c r="AL570" s="43"/>
      <c r="AM570" s="43"/>
      <c r="AN570" s="43"/>
    </row>
    <row r="571" spans="1:40">
      <c r="A571" s="44"/>
      <c r="B571" s="44"/>
      <c r="C571" s="44"/>
      <c r="D571" s="32"/>
      <c r="E571" s="44"/>
      <c r="F571" s="44"/>
      <c r="G571" s="44"/>
      <c r="H571" s="48"/>
      <c r="I571" s="44"/>
      <c r="J571" s="44"/>
      <c r="K571" s="44"/>
      <c r="L571" s="44"/>
      <c r="M571" s="44"/>
      <c r="N571" s="44"/>
      <c r="O571" s="44"/>
      <c r="P571" s="44"/>
      <c r="Q571" s="44"/>
      <c r="R571" s="44"/>
      <c r="S571" s="48"/>
      <c r="T571" s="44"/>
      <c r="U571" s="44"/>
      <c r="V571" s="44"/>
      <c r="W571" s="44"/>
      <c r="X571" s="60"/>
      <c r="Y571" s="61"/>
      <c r="Z571" s="44"/>
      <c r="AA571" s="44"/>
      <c r="AB571" s="32"/>
      <c r="AC571" s="48"/>
      <c r="AD571" s="44"/>
      <c r="AE571" s="44"/>
      <c r="AF571" s="48"/>
      <c r="AG571" s="48"/>
      <c r="AH571" s="48"/>
      <c r="AI571" s="44"/>
      <c r="AJ571" s="48"/>
      <c r="AK571" s="44"/>
      <c r="AL571" s="44"/>
      <c r="AM571" s="44"/>
      <c r="AN571" s="44"/>
    </row>
    <row r="572" spans="1:40">
      <c r="A572" s="42" t="s">
        <v>2520</v>
      </c>
      <c r="B572" s="42"/>
      <c r="C572" s="42"/>
      <c r="D572" s="34" t="s">
        <v>2519</v>
      </c>
      <c r="E572" s="42" t="s">
        <v>2474</v>
      </c>
      <c r="F572" s="42" t="s">
        <v>2518</v>
      </c>
      <c r="G572" s="42" t="s">
        <v>2474</v>
      </c>
      <c r="H572" s="46"/>
      <c r="I572" s="42" t="s">
        <v>2472</v>
      </c>
      <c r="J572" s="42" t="s">
        <v>2518</v>
      </c>
      <c r="K572" s="42" t="s">
        <v>2517</v>
      </c>
      <c r="L572" s="42" t="s">
        <v>2481</v>
      </c>
      <c r="M572" s="42" t="s">
        <v>2516</v>
      </c>
      <c r="N572" s="42" t="s">
        <v>2515</v>
      </c>
      <c r="O572" s="42" t="s">
        <v>2526</v>
      </c>
      <c r="P572" s="42" t="s">
        <v>2525</v>
      </c>
      <c r="Q572" s="42" t="s">
        <v>2490</v>
      </c>
      <c r="R572" s="42" t="s">
        <v>2512</v>
      </c>
      <c r="S572" s="46"/>
      <c r="T572" s="42" t="s">
        <v>2474</v>
      </c>
      <c r="U572" s="42" t="s">
        <v>2474</v>
      </c>
      <c r="V572" s="42" t="s">
        <v>2474</v>
      </c>
      <c r="W572" s="42" t="s">
        <v>94</v>
      </c>
      <c r="X572" s="56" t="s">
        <v>2511</v>
      </c>
      <c r="Y572" s="57"/>
      <c r="Z572" s="42" t="s">
        <v>2524</v>
      </c>
      <c r="AA572" s="42" t="s">
        <v>2523</v>
      </c>
      <c r="AB572" s="34" t="s">
        <v>2474</v>
      </c>
      <c r="AC572" s="46"/>
      <c r="AD572" s="42" t="s">
        <v>2473</v>
      </c>
      <c r="AE572" s="46"/>
      <c r="AF572" s="46"/>
      <c r="AG572" s="46"/>
      <c r="AH572" s="46"/>
      <c r="AI572" s="42" t="s">
        <v>2472</v>
      </c>
      <c r="AJ572" s="46"/>
      <c r="AK572" s="42" t="s">
        <v>2471</v>
      </c>
      <c r="AL572" s="42" t="s">
        <v>2522</v>
      </c>
      <c r="AM572" s="42" t="s">
        <v>2469</v>
      </c>
      <c r="AN572" s="42" t="s">
        <v>2521</v>
      </c>
    </row>
    <row r="573" spans="1:40">
      <c r="A573" s="43"/>
      <c r="B573" s="43"/>
      <c r="C573" s="43"/>
      <c r="D573" s="33"/>
      <c r="E573" s="43"/>
      <c r="F573" s="43"/>
      <c r="G573" s="43"/>
      <c r="H573" s="47"/>
      <c r="I573" s="43"/>
      <c r="J573" s="43"/>
      <c r="K573" s="43"/>
      <c r="L573" s="43"/>
      <c r="M573" s="43"/>
      <c r="N573" s="43"/>
      <c r="O573" s="43"/>
      <c r="P573" s="43"/>
      <c r="Q573" s="43"/>
      <c r="R573" s="43"/>
      <c r="S573" s="47"/>
      <c r="T573" s="43"/>
      <c r="U573" s="43"/>
      <c r="V573" s="43"/>
      <c r="W573" s="43"/>
      <c r="X573" s="58"/>
      <c r="Y573" s="59"/>
      <c r="Z573" s="43"/>
      <c r="AA573" s="43"/>
      <c r="AB573" s="33"/>
      <c r="AC573" s="47"/>
      <c r="AD573" s="43"/>
      <c r="AE573" s="47"/>
      <c r="AF573" s="47"/>
      <c r="AG573" s="47"/>
      <c r="AH573" s="47"/>
      <c r="AI573" s="43"/>
      <c r="AJ573" s="47"/>
      <c r="AK573" s="43"/>
      <c r="AL573" s="43"/>
      <c r="AM573" s="43"/>
      <c r="AN573" s="43"/>
    </row>
    <row r="574" spans="1:40">
      <c r="A574" s="44"/>
      <c r="B574" s="44"/>
      <c r="C574" s="44"/>
      <c r="D574" s="32"/>
      <c r="E574" s="44"/>
      <c r="F574" s="44"/>
      <c r="G574" s="44"/>
      <c r="H574" s="48"/>
      <c r="I574" s="44"/>
      <c r="J574" s="44"/>
      <c r="K574" s="44"/>
      <c r="L574" s="44"/>
      <c r="M574" s="44"/>
      <c r="N574" s="44"/>
      <c r="O574" s="44"/>
      <c r="P574" s="44"/>
      <c r="Q574" s="44"/>
      <c r="R574" s="44"/>
      <c r="S574" s="48"/>
      <c r="T574" s="44"/>
      <c r="U574" s="44"/>
      <c r="V574" s="44"/>
      <c r="W574" s="44"/>
      <c r="X574" s="60"/>
      <c r="Y574" s="61"/>
      <c r="Z574" s="44"/>
      <c r="AA574" s="44"/>
      <c r="AB574" s="32"/>
      <c r="AC574" s="48"/>
      <c r="AD574" s="44"/>
      <c r="AE574" s="48"/>
      <c r="AF574" s="48"/>
      <c r="AG574" s="48"/>
      <c r="AH574" s="48"/>
      <c r="AI574" s="44"/>
      <c r="AJ574" s="48"/>
      <c r="AK574" s="44"/>
      <c r="AL574" s="44"/>
      <c r="AM574" s="44"/>
      <c r="AN574" s="44"/>
    </row>
    <row r="575" spans="1:40">
      <c r="A575" s="42" t="s">
        <v>2520</v>
      </c>
      <c r="B575" s="42"/>
      <c r="C575" s="42"/>
      <c r="D575" s="34" t="s">
        <v>2519</v>
      </c>
      <c r="E575" s="42" t="s">
        <v>2474</v>
      </c>
      <c r="F575" s="42" t="s">
        <v>2518</v>
      </c>
      <c r="G575" s="42" t="s">
        <v>2474</v>
      </c>
      <c r="H575" s="46"/>
      <c r="I575" s="42" t="s">
        <v>2472</v>
      </c>
      <c r="J575" s="42" t="s">
        <v>2518</v>
      </c>
      <c r="K575" s="42" t="s">
        <v>2517</v>
      </c>
      <c r="L575" s="42" t="s">
        <v>2481</v>
      </c>
      <c r="M575" s="42" t="s">
        <v>2516</v>
      </c>
      <c r="N575" s="42" t="s">
        <v>2515</v>
      </c>
      <c r="O575" s="42" t="s">
        <v>2514</v>
      </c>
      <c r="P575" s="42" t="s">
        <v>2513</v>
      </c>
      <c r="Q575" s="42" t="s">
        <v>2476</v>
      </c>
      <c r="R575" s="42" t="s">
        <v>2512</v>
      </c>
      <c r="S575" s="46"/>
      <c r="T575" s="42" t="s">
        <v>2474</v>
      </c>
      <c r="U575" s="42" t="s">
        <v>2474</v>
      </c>
      <c r="V575" s="42" t="s">
        <v>2474</v>
      </c>
      <c r="W575" s="42" t="s">
        <v>94</v>
      </c>
      <c r="X575" s="56" t="s">
        <v>2511</v>
      </c>
      <c r="Y575" s="57"/>
      <c r="Z575" s="42" t="s">
        <v>2510</v>
      </c>
      <c r="AA575" s="42" t="s">
        <v>2509</v>
      </c>
      <c r="AB575" s="34" t="s">
        <v>2474</v>
      </c>
      <c r="AC575" s="46"/>
      <c r="AD575" s="42" t="s">
        <v>2473</v>
      </c>
      <c r="AE575" s="46"/>
      <c r="AF575" s="46"/>
      <c r="AG575" s="46"/>
      <c r="AH575" s="46"/>
      <c r="AI575" s="42" t="s">
        <v>2472</v>
      </c>
      <c r="AJ575" s="46"/>
      <c r="AK575" s="42" t="s">
        <v>2471</v>
      </c>
      <c r="AL575" s="42" t="s">
        <v>2508</v>
      </c>
      <c r="AM575" s="42" t="s">
        <v>2469</v>
      </c>
      <c r="AN575" s="42" t="s">
        <v>2507</v>
      </c>
    </row>
    <row r="576" spans="1:40">
      <c r="A576" s="43"/>
      <c r="B576" s="43"/>
      <c r="C576" s="43"/>
      <c r="D576" s="33"/>
      <c r="E576" s="43"/>
      <c r="F576" s="43"/>
      <c r="G576" s="43"/>
      <c r="H576" s="47"/>
      <c r="I576" s="43"/>
      <c r="J576" s="43"/>
      <c r="K576" s="43"/>
      <c r="L576" s="43"/>
      <c r="M576" s="43"/>
      <c r="N576" s="43"/>
      <c r="O576" s="43"/>
      <c r="P576" s="43"/>
      <c r="Q576" s="43"/>
      <c r="R576" s="43"/>
      <c r="S576" s="47"/>
      <c r="T576" s="43"/>
      <c r="U576" s="43"/>
      <c r="V576" s="43"/>
      <c r="W576" s="43"/>
      <c r="X576" s="58"/>
      <c r="Y576" s="59"/>
      <c r="Z576" s="43"/>
      <c r="AA576" s="43"/>
      <c r="AB576" s="33"/>
      <c r="AC576" s="47"/>
      <c r="AD576" s="43"/>
      <c r="AE576" s="47"/>
      <c r="AF576" s="47"/>
      <c r="AG576" s="47"/>
      <c r="AH576" s="47"/>
      <c r="AI576" s="43"/>
      <c r="AJ576" s="47"/>
      <c r="AK576" s="43"/>
      <c r="AL576" s="43"/>
      <c r="AM576" s="43"/>
      <c r="AN576" s="43"/>
    </row>
    <row r="577" spans="1:41">
      <c r="A577" s="44"/>
      <c r="B577" s="44"/>
      <c r="C577" s="44"/>
      <c r="D577" s="32"/>
      <c r="E577" s="44"/>
      <c r="F577" s="44"/>
      <c r="G577" s="44"/>
      <c r="H577" s="48"/>
      <c r="I577" s="44"/>
      <c r="J577" s="44"/>
      <c r="K577" s="44"/>
      <c r="L577" s="44"/>
      <c r="M577" s="44"/>
      <c r="N577" s="44"/>
      <c r="O577" s="44"/>
      <c r="P577" s="44"/>
      <c r="Q577" s="44"/>
      <c r="R577" s="44"/>
      <c r="S577" s="48"/>
      <c r="T577" s="44"/>
      <c r="U577" s="44"/>
      <c r="V577" s="44"/>
      <c r="W577" s="44"/>
      <c r="X577" s="60"/>
      <c r="Y577" s="61"/>
      <c r="Z577" s="44"/>
      <c r="AA577" s="44"/>
      <c r="AB577" s="32"/>
      <c r="AC577" s="48"/>
      <c r="AD577" s="44"/>
      <c r="AE577" s="48"/>
      <c r="AF577" s="48"/>
      <c r="AG577" s="48"/>
      <c r="AH577" s="48"/>
      <c r="AI577" s="44"/>
      <c r="AJ577" s="48"/>
      <c r="AK577" s="44"/>
      <c r="AL577" s="44"/>
      <c r="AM577" s="44"/>
      <c r="AN577" s="44"/>
    </row>
    <row r="578" spans="1:41">
      <c r="A578" s="42" t="s">
        <v>2497</v>
      </c>
      <c r="B578" s="42"/>
      <c r="C578" s="42"/>
      <c r="D578" s="34" t="s">
        <v>2496</v>
      </c>
      <c r="E578" s="42" t="s">
        <v>2474</v>
      </c>
      <c r="F578" s="42" t="s">
        <v>2494</v>
      </c>
      <c r="G578" s="42" t="s">
        <v>2474</v>
      </c>
      <c r="H578" s="46"/>
      <c r="I578" s="42" t="s">
        <v>2472</v>
      </c>
      <c r="J578" s="42" t="s">
        <v>2494</v>
      </c>
      <c r="K578" s="42" t="s">
        <v>2482</v>
      </c>
      <c r="L578" s="42" t="s">
        <v>2481</v>
      </c>
      <c r="M578" s="42" t="s">
        <v>2493</v>
      </c>
      <c r="N578" s="42" t="s">
        <v>2493</v>
      </c>
      <c r="O578" s="42" t="s">
        <v>2492</v>
      </c>
      <c r="P578" s="42" t="s">
        <v>2506</v>
      </c>
      <c r="Q578" s="42" t="s">
        <v>2476</v>
      </c>
      <c r="R578" s="42" t="s">
        <v>2505</v>
      </c>
      <c r="S578" s="46"/>
      <c r="T578" s="42" t="s">
        <v>2474</v>
      </c>
      <c r="U578" s="42" t="s">
        <v>2474</v>
      </c>
      <c r="V578" s="42" t="s">
        <v>2474</v>
      </c>
      <c r="W578" s="42" t="s">
        <v>94</v>
      </c>
      <c r="X578" s="56" t="s">
        <v>2504</v>
      </c>
      <c r="Y578" s="57"/>
      <c r="Z578" s="46"/>
      <c r="AA578" s="42" t="s">
        <v>2474</v>
      </c>
      <c r="AB578" s="34" t="s">
        <v>2474</v>
      </c>
      <c r="AC578" s="46"/>
      <c r="AD578" s="42" t="s">
        <v>2473</v>
      </c>
      <c r="AE578" s="46"/>
      <c r="AF578" s="46"/>
      <c r="AG578" s="46"/>
      <c r="AH578" s="46"/>
      <c r="AI578" s="42" t="s">
        <v>2472</v>
      </c>
      <c r="AJ578" s="46"/>
      <c r="AK578" s="42" t="s">
        <v>2488</v>
      </c>
      <c r="AL578" s="42" t="s">
        <v>2503</v>
      </c>
      <c r="AM578" s="42" t="s">
        <v>2469</v>
      </c>
      <c r="AN578" s="42" t="s">
        <v>2502</v>
      </c>
    </row>
    <row r="579" spans="1:41">
      <c r="A579" s="43"/>
      <c r="B579" s="43"/>
      <c r="C579" s="43"/>
      <c r="D579" s="33"/>
      <c r="E579" s="43"/>
      <c r="F579" s="43"/>
      <c r="G579" s="43"/>
      <c r="H579" s="47"/>
      <c r="I579" s="43"/>
      <c r="J579" s="43"/>
      <c r="K579" s="43"/>
      <c r="L579" s="43"/>
      <c r="M579" s="43"/>
      <c r="N579" s="43"/>
      <c r="O579" s="43"/>
      <c r="P579" s="43"/>
      <c r="Q579" s="43"/>
      <c r="R579" s="43"/>
      <c r="S579" s="47"/>
      <c r="T579" s="43"/>
      <c r="U579" s="43"/>
      <c r="V579" s="43"/>
      <c r="W579" s="43"/>
      <c r="X579" s="58"/>
      <c r="Y579" s="59"/>
      <c r="Z579" s="47"/>
      <c r="AA579" s="43"/>
      <c r="AB579" s="33"/>
      <c r="AC579" s="47"/>
      <c r="AD579" s="43"/>
      <c r="AE579" s="47"/>
      <c r="AF579" s="47"/>
      <c r="AG579" s="47"/>
      <c r="AH579" s="47"/>
      <c r="AI579" s="43"/>
      <c r="AJ579" s="47"/>
      <c r="AK579" s="43"/>
      <c r="AL579" s="43"/>
      <c r="AM579" s="43"/>
      <c r="AN579" s="43"/>
    </row>
    <row r="580" spans="1:41">
      <c r="A580" s="44"/>
      <c r="B580" s="44"/>
      <c r="C580" s="44"/>
      <c r="D580" s="32"/>
      <c r="E580" s="44"/>
      <c r="F580" s="44"/>
      <c r="G580" s="44"/>
      <c r="H580" s="48"/>
      <c r="I580" s="44"/>
      <c r="J580" s="44"/>
      <c r="K580" s="44"/>
      <c r="L580" s="44"/>
      <c r="M580" s="44"/>
      <c r="N580" s="44"/>
      <c r="O580" s="44"/>
      <c r="P580" s="44"/>
      <c r="Q580" s="44"/>
      <c r="R580" s="44"/>
      <c r="S580" s="48"/>
      <c r="T580" s="44"/>
      <c r="U580" s="44"/>
      <c r="V580" s="44"/>
      <c r="W580" s="44"/>
      <c r="X580" s="60"/>
      <c r="Y580" s="61"/>
      <c r="Z580" s="48"/>
      <c r="AA580" s="44"/>
      <c r="AB580" s="32"/>
      <c r="AC580" s="48"/>
      <c r="AD580" s="44"/>
      <c r="AE580" s="48"/>
      <c r="AF580" s="48"/>
      <c r="AG580" s="48"/>
      <c r="AH580" s="48"/>
      <c r="AI580" s="44"/>
      <c r="AJ580" s="48"/>
      <c r="AK580" s="44"/>
      <c r="AL580" s="44"/>
      <c r="AM580" s="44"/>
      <c r="AN580" s="44"/>
    </row>
    <row r="581" spans="1:41">
      <c r="A581" s="42" t="s">
        <v>2497</v>
      </c>
      <c r="B581" s="42"/>
      <c r="C581" s="42"/>
      <c r="D581" s="34" t="s">
        <v>2496</v>
      </c>
      <c r="E581" s="42" t="s">
        <v>2474</v>
      </c>
      <c r="F581" s="42" t="s">
        <v>2501</v>
      </c>
      <c r="G581" s="42" t="s">
        <v>2474</v>
      </c>
      <c r="H581" s="46"/>
      <c r="I581" s="42" t="s">
        <v>2472</v>
      </c>
      <c r="J581" s="42" t="s">
        <v>2494</v>
      </c>
      <c r="K581" s="42" t="s">
        <v>2482</v>
      </c>
      <c r="L581" s="42" t="s">
        <v>2481</v>
      </c>
      <c r="M581" s="42" t="s">
        <v>2493</v>
      </c>
      <c r="N581" s="42" t="s">
        <v>2493</v>
      </c>
      <c r="O581" s="42" t="s">
        <v>2492</v>
      </c>
      <c r="P581" s="42" t="s">
        <v>2500</v>
      </c>
      <c r="Q581" s="42" t="s">
        <v>2476</v>
      </c>
      <c r="R581" s="42" t="s">
        <v>2489</v>
      </c>
      <c r="S581" s="46"/>
      <c r="T581" s="42" t="s">
        <v>2474</v>
      </c>
      <c r="U581" s="42" t="s">
        <v>2474</v>
      </c>
      <c r="V581" s="42" t="s">
        <v>2474</v>
      </c>
      <c r="W581" s="42" t="s">
        <v>94</v>
      </c>
      <c r="X581" s="50"/>
      <c r="Y581" s="51"/>
      <c r="Z581" s="46"/>
      <c r="AA581" s="42" t="s">
        <v>2474</v>
      </c>
      <c r="AB581" s="34" t="s">
        <v>2474</v>
      </c>
      <c r="AC581" s="46"/>
      <c r="AD581" s="42" t="s">
        <v>2473</v>
      </c>
      <c r="AE581" s="46"/>
      <c r="AF581" s="46"/>
      <c r="AG581" s="46"/>
      <c r="AH581" s="46"/>
      <c r="AI581" s="42" t="s">
        <v>2472</v>
      </c>
      <c r="AJ581" s="46"/>
      <c r="AK581" s="42" t="s">
        <v>2488</v>
      </c>
      <c r="AL581" s="42" t="s">
        <v>2499</v>
      </c>
      <c r="AM581" s="42" t="s">
        <v>2469</v>
      </c>
      <c r="AN581" s="42" t="s">
        <v>2498</v>
      </c>
    </row>
    <row r="582" spans="1:41">
      <c r="A582" s="43"/>
      <c r="B582" s="43"/>
      <c r="C582" s="43"/>
      <c r="D582" s="33"/>
      <c r="E582" s="43"/>
      <c r="F582" s="43"/>
      <c r="G582" s="43"/>
      <c r="H582" s="47"/>
      <c r="I582" s="43"/>
      <c r="J582" s="43"/>
      <c r="K582" s="43"/>
      <c r="L582" s="43"/>
      <c r="M582" s="43"/>
      <c r="N582" s="43"/>
      <c r="O582" s="43"/>
      <c r="P582" s="43"/>
      <c r="Q582" s="43"/>
      <c r="R582" s="43"/>
      <c r="S582" s="47"/>
      <c r="T582" s="43"/>
      <c r="U582" s="43"/>
      <c r="V582" s="43"/>
      <c r="W582" s="43"/>
      <c r="X582" s="52"/>
      <c r="Y582" s="53"/>
      <c r="Z582" s="47"/>
      <c r="AA582" s="43"/>
      <c r="AB582" s="33"/>
      <c r="AC582" s="47"/>
      <c r="AD582" s="43"/>
      <c r="AE582" s="47"/>
      <c r="AF582" s="47"/>
      <c r="AG582" s="47"/>
      <c r="AH582" s="47"/>
      <c r="AI582" s="43"/>
      <c r="AJ582" s="47"/>
      <c r="AK582" s="43"/>
      <c r="AL582" s="43"/>
      <c r="AM582" s="43"/>
      <c r="AN582" s="43"/>
    </row>
    <row r="583" spans="1:41">
      <c r="A583" s="44"/>
      <c r="B583" s="44"/>
      <c r="C583" s="44"/>
      <c r="D583" s="32"/>
      <c r="E583" s="44"/>
      <c r="F583" s="44"/>
      <c r="G583" s="44"/>
      <c r="H583" s="48"/>
      <c r="I583" s="44"/>
      <c r="J583" s="44"/>
      <c r="K583" s="44"/>
      <c r="L583" s="44"/>
      <c r="M583" s="44"/>
      <c r="N583" s="44"/>
      <c r="O583" s="44"/>
      <c r="P583" s="44"/>
      <c r="Q583" s="44"/>
      <c r="R583" s="44"/>
      <c r="S583" s="48"/>
      <c r="T583" s="44"/>
      <c r="U583" s="44"/>
      <c r="V583" s="44"/>
      <c r="W583" s="44"/>
      <c r="X583" s="54"/>
      <c r="Y583" s="55"/>
      <c r="Z583" s="48"/>
      <c r="AA583" s="44"/>
      <c r="AB583" s="32"/>
      <c r="AC583" s="48"/>
      <c r="AD583" s="44"/>
      <c r="AE583" s="48"/>
      <c r="AF583" s="48"/>
      <c r="AG583" s="48"/>
      <c r="AH583" s="48"/>
      <c r="AI583" s="44"/>
      <c r="AJ583" s="48"/>
      <c r="AK583" s="44"/>
      <c r="AL583" s="44"/>
      <c r="AM583" s="44"/>
      <c r="AN583" s="44"/>
    </row>
    <row r="584" spans="1:41">
      <c r="A584" s="42" t="s">
        <v>2497</v>
      </c>
      <c r="B584" s="42"/>
      <c r="C584" s="42"/>
      <c r="D584" s="34" t="s">
        <v>2496</v>
      </c>
      <c r="E584" s="42" t="s">
        <v>2474</v>
      </c>
      <c r="F584" s="42" t="s">
        <v>2495</v>
      </c>
      <c r="G584" s="42" t="s">
        <v>2474</v>
      </c>
      <c r="H584" s="46"/>
      <c r="I584" s="42" t="s">
        <v>2472</v>
      </c>
      <c r="J584" s="42" t="s">
        <v>2494</v>
      </c>
      <c r="K584" s="42" t="s">
        <v>2482</v>
      </c>
      <c r="L584" s="42" t="s">
        <v>2481</v>
      </c>
      <c r="M584" s="42" t="s">
        <v>2493</v>
      </c>
      <c r="N584" s="42" t="s">
        <v>2493</v>
      </c>
      <c r="O584" s="42" t="s">
        <v>2492</v>
      </c>
      <c r="P584" s="42" t="s">
        <v>2491</v>
      </c>
      <c r="Q584" s="42" t="s">
        <v>2490</v>
      </c>
      <c r="R584" s="42" t="s">
        <v>2489</v>
      </c>
      <c r="S584" s="46"/>
      <c r="T584" s="42" t="s">
        <v>2474</v>
      </c>
      <c r="U584" s="42" t="s">
        <v>2474</v>
      </c>
      <c r="V584" s="42" t="s">
        <v>2474</v>
      </c>
      <c r="W584" s="42" t="s">
        <v>94</v>
      </c>
      <c r="X584" s="50"/>
      <c r="Y584" s="51"/>
      <c r="Z584" s="46"/>
      <c r="AA584" s="42" t="s">
        <v>2474</v>
      </c>
      <c r="AB584" s="34" t="s">
        <v>2474</v>
      </c>
      <c r="AC584" s="46"/>
      <c r="AD584" s="42" t="s">
        <v>2473</v>
      </c>
      <c r="AE584" s="46"/>
      <c r="AF584" s="46"/>
      <c r="AG584" s="46"/>
      <c r="AH584" s="46"/>
      <c r="AI584" s="42" t="s">
        <v>2472</v>
      </c>
      <c r="AJ584" s="46"/>
      <c r="AK584" s="42" t="s">
        <v>2488</v>
      </c>
      <c r="AL584" s="42" t="s">
        <v>2487</v>
      </c>
      <c r="AM584" s="42" t="s">
        <v>2469</v>
      </c>
      <c r="AN584" s="42" t="s">
        <v>2486</v>
      </c>
    </row>
    <row r="585" spans="1:41">
      <c r="A585" s="43"/>
      <c r="B585" s="43"/>
      <c r="C585" s="43"/>
      <c r="D585" s="33"/>
      <c r="E585" s="43"/>
      <c r="F585" s="43"/>
      <c r="G585" s="43"/>
      <c r="H585" s="47"/>
      <c r="I585" s="43"/>
      <c r="J585" s="43"/>
      <c r="K585" s="43"/>
      <c r="L585" s="43"/>
      <c r="M585" s="43"/>
      <c r="N585" s="43"/>
      <c r="O585" s="43"/>
      <c r="P585" s="43"/>
      <c r="Q585" s="43"/>
      <c r="R585" s="43"/>
      <c r="S585" s="47"/>
      <c r="T585" s="43"/>
      <c r="U585" s="43"/>
      <c r="V585" s="43"/>
      <c r="W585" s="43"/>
      <c r="X585" s="52"/>
      <c r="Y585" s="53"/>
      <c r="Z585" s="47"/>
      <c r="AA585" s="43"/>
      <c r="AB585" s="33"/>
      <c r="AC585" s="47"/>
      <c r="AD585" s="43"/>
      <c r="AE585" s="47"/>
      <c r="AF585" s="47"/>
      <c r="AG585" s="47"/>
      <c r="AH585" s="47"/>
      <c r="AI585" s="43"/>
      <c r="AJ585" s="47"/>
      <c r="AK585" s="43"/>
      <c r="AL585" s="43"/>
      <c r="AM585" s="43"/>
      <c r="AN585" s="43"/>
    </row>
    <row r="586" spans="1:41">
      <c r="A586" s="44"/>
      <c r="B586" s="44"/>
      <c r="C586" s="44"/>
      <c r="D586" s="32"/>
      <c r="E586" s="44"/>
      <c r="F586" s="44"/>
      <c r="G586" s="44"/>
      <c r="H586" s="48"/>
      <c r="I586" s="44"/>
      <c r="J586" s="44"/>
      <c r="K586" s="44"/>
      <c r="L586" s="44"/>
      <c r="M586" s="44"/>
      <c r="N586" s="44"/>
      <c r="O586" s="44"/>
      <c r="P586" s="44"/>
      <c r="Q586" s="44"/>
      <c r="R586" s="44"/>
      <c r="S586" s="48"/>
      <c r="T586" s="44"/>
      <c r="U586" s="44"/>
      <c r="V586" s="44"/>
      <c r="W586" s="44"/>
      <c r="X586" s="54"/>
      <c r="Y586" s="55"/>
      <c r="Z586" s="48"/>
      <c r="AA586" s="44"/>
      <c r="AB586" s="32"/>
      <c r="AC586" s="48"/>
      <c r="AD586" s="44"/>
      <c r="AE586" s="48"/>
      <c r="AF586" s="48"/>
      <c r="AG586" s="48"/>
      <c r="AH586" s="48"/>
      <c r="AI586" s="44"/>
      <c r="AJ586" s="48"/>
      <c r="AK586" s="44"/>
      <c r="AL586" s="44"/>
      <c r="AM586" s="44"/>
      <c r="AN586" s="44"/>
    </row>
    <row r="587" spans="1:41">
      <c r="A587" s="42" t="s">
        <v>2485</v>
      </c>
      <c r="B587" s="42"/>
      <c r="C587" s="42"/>
      <c r="D587" s="34" t="s">
        <v>2474</v>
      </c>
      <c r="E587" s="42" t="s">
        <v>2474</v>
      </c>
      <c r="F587" s="42" t="s">
        <v>2484</v>
      </c>
      <c r="G587" s="42" t="s">
        <v>2474</v>
      </c>
      <c r="H587" s="46"/>
      <c r="I587" s="42" t="s">
        <v>2472</v>
      </c>
      <c r="J587" s="42" t="s">
        <v>2483</v>
      </c>
      <c r="K587" s="42" t="s">
        <v>2482</v>
      </c>
      <c r="L587" s="42" t="s">
        <v>2481</v>
      </c>
      <c r="M587" s="42" t="s">
        <v>2480</v>
      </c>
      <c r="N587" s="42" t="s">
        <v>2479</v>
      </c>
      <c r="O587" s="42" t="s">
        <v>2478</v>
      </c>
      <c r="P587" s="42" t="s">
        <v>2477</v>
      </c>
      <c r="Q587" s="42" t="s">
        <v>2476</v>
      </c>
      <c r="R587" s="42" t="s">
        <v>2475</v>
      </c>
      <c r="S587" s="46"/>
      <c r="T587" s="42" t="s">
        <v>2474</v>
      </c>
      <c r="U587" s="42" t="s">
        <v>2474</v>
      </c>
      <c r="V587" s="42" t="s">
        <v>2474</v>
      </c>
      <c r="W587" s="42" t="s">
        <v>94</v>
      </c>
      <c r="X587" s="50"/>
      <c r="Y587" s="51"/>
      <c r="Z587" s="46"/>
      <c r="AA587" s="42" t="s">
        <v>2474</v>
      </c>
      <c r="AB587" s="34" t="s">
        <v>2474</v>
      </c>
      <c r="AC587" s="46"/>
      <c r="AD587" s="42" t="s">
        <v>2473</v>
      </c>
      <c r="AE587" s="46"/>
      <c r="AF587" s="46"/>
      <c r="AG587" s="46"/>
      <c r="AH587" s="46"/>
      <c r="AI587" s="42" t="s">
        <v>2472</v>
      </c>
      <c r="AJ587" s="46"/>
      <c r="AK587" s="42" t="s">
        <v>2471</v>
      </c>
      <c r="AL587" s="42" t="s">
        <v>2470</v>
      </c>
      <c r="AM587" s="42" t="s">
        <v>2469</v>
      </c>
      <c r="AN587" s="42" t="s">
        <v>2468</v>
      </c>
    </row>
    <row r="588" spans="1:41">
      <c r="A588" s="43"/>
      <c r="B588" s="43"/>
      <c r="C588" s="43"/>
      <c r="D588" s="33"/>
      <c r="E588" s="43"/>
      <c r="F588" s="43"/>
      <c r="G588" s="43"/>
      <c r="H588" s="47"/>
      <c r="I588" s="43"/>
      <c r="J588" s="43"/>
      <c r="K588" s="43"/>
      <c r="L588" s="43"/>
      <c r="M588" s="43"/>
      <c r="N588" s="43"/>
      <c r="O588" s="43"/>
      <c r="P588" s="43"/>
      <c r="Q588" s="43"/>
      <c r="R588" s="43"/>
      <c r="S588" s="47"/>
      <c r="T588" s="43"/>
      <c r="U588" s="43"/>
      <c r="V588" s="43"/>
      <c r="W588" s="43"/>
      <c r="X588" s="52"/>
      <c r="Y588" s="53"/>
      <c r="Z588" s="47"/>
      <c r="AA588" s="43"/>
      <c r="AB588" s="33"/>
      <c r="AC588" s="47"/>
      <c r="AD588" s="43"/>
      <c r="AE588" s="47"/>
      <c r="AF588" s="47"/>
      <c r="AG588" s="47"/>
      <c r="AH588" s="47"/>
      <c r="AI588" s="43"/>
      <c r="AJ588" s="47"/>
      <c r="AK588" s="43"/>
      <c r="AL588" s="43"/>
      <c r="AM588" s="43"/>
      <c r="AN588" s="43"/>
    </row>
    <row r="589" spans="1:41">
      <c r="A589" s="44"/>
      <c r="B589" s="44"/>
      <c r="C589" s="44"/>
      <c r="D589" s="32"/>
      <c r="E589" s="44"/>
      <c r="F589" s="44"/>
      <c r="G589" s="44"/>
      <c r="H589" s="48"/>
      <c r="I589" s="44"/>
      <c r="J589" s="44"/>
      <c r="K589" s="44"/>
      <c r="L589" s="44"/>
      <c r="M589" s="44"/>
      <c r="N589" s="44"/>
      <c r="O589" s="44"/>
      <c r="P589" s="44"/>
      <c r="Q589" s="44"/>
      <c r="R589" s="44"/>
      <c r="S589" s="48"/>
      <c r="T589" s="44"/>
      <c r="U589" s="44"/>
      <c r="V589" s="44"/>
      <c r="W589" s="44"/>
      <c r="X589" s="54"/>
      <c r="Y589" s="55"/>
      <c r="Z589" s="48"/>
      <c r="AA589" s="44"/>
      <c r="AB589" s="32"/>
      <c r="AC589" s="48"/>
      <c r="AD589" s="44"/>
      <c r="AE589" s="48"/>
      <c r="AF589" s="48"/>
      <c r="AG589" s="48"/>
      <c r="AH589" s="48"/>
      <c r="AI589" s="44"/>
      <c r="AJ589" s="48"/>
      <c r="AK589" s="44"/>
      <c r="AL589" s="44"/>
      <c r="AM589" s="44"/>
      <c r="AN589" s="44"/>
    </row>
    <row r="590" spans="1:41">
      <c r="A590" s="49" t="s">
        <v>2467</v>
      </c>
      <c r="B590" s="49"/>
      <c r="C590" s="49"/>
      <c r="D590" s="49"/>
      <c r="E590" s="49"/>
      <c r="F590" s="49"/>
      <c r="G590" s="49"/>
      <c r="H590" s="49"/>
      <c r="I590" s="49"/>
      <c r="J590" s="49"/>
      <c r="K590" s="49"/>
      <c r="L590" s="49"/>
      <c r="M590" s="49"/>
      <c r="N590" s="49"/>
      <c r="O590" s="49"/>
      <c r="P590" s="49"/>
      <c r="Q590" s="49"/>
      <c r="R590" s="49"/>
      <c r="S590" s="49"/>
      <c r="T590" s="49"/>
      <c r="U590" s="49"/>
      <c r="V590" s="49"/>
      <c r="W590" s="49"/>
      <c r="X590" s="49"/>
      <c r="Y590" s="49"/>
      <c r="Z590" s="49"/>
      <c r="AA590" s="49"/>
      <c r="AB590" s="49"/>
      <c r="AC590" s="49"/>
      <c r="AD590" s="49"/>
      <c r="AE590" s="49"/>
      <c r="AF590" s="49"/>
      <c r="AG590" s="49"/>
      <c r="AH590" s="49"/>
      <c r="AI590" s="49"/>
      <c r="AJ590" s="49"/>
      <c r="AK590" s="49"/>
      <c r="AL590" s="49"/>
      <c r="AM590" s="49"/>
      <c r="AN590" s="49"/>
      <c r="AO590" s="49"/>
    </row>
    <row r="591" spans="1:41">
      <c r="A591" s="45" t="s">
        <v>2466</v>
      </c>
      <c r="B591" s="45"/>
      <c r="C591" s="45"/>
      <c r="D591" s="45"/>
      <c r="E591" s="45"/>
      <c r="F591" s="45"/>
      <c r="G591" s="45"/>
      <c r="H591" s="45"/>
      <c r="I591" s="45"/>
      <c r="J591" s="45"/>
      <c r="K591" s="45"/>
      <c r="L591" s="45"/>
      <c r="M591" s="45"/>
      <c r="N591" s="45"/>
      <c r="O591" s="45"/>
      <c r="P591" s="45"/>
      <c r="Q591" s="45"/>
      <c r="R591" s="45"/>
      <c r="S591" s="45"/>
      <c r="T591" s="45"/>
      <c r="U591" s="45"/>
      <c r="V591" s="45"/>
      <c r="W591" s="45"/>
      <c r="X591" s="45"/>
      <c r="Y591" s="45"/>
      <c r="Z591" s="45"/>
      <c r="AA591" s="45"/>
      <c r="AB591" s="45"/>
      <c r="AC591" s="45"/>
      <c r="AD591" s="45"/>
      <c r="AE591" s="45"/>
      <c r="AF591" s="45"/>
      <c r="AG591" s="45"/>
      <c r="AH591" s="45"/>
      <c r="AI591" s="45"/>
      <c r="AJ591" s="45"/>
      <c r="AK591" s="45"/>
      <c r="AL591" s="45"/>
      <c r="AM591" s="45"/>
      <c r="AN591" s="45"/>
      <c r="AO591" s="45"/>
    </row>
  </sheetData>
  <mergeCells count="7150">
    <mergeCell ref="T7:T10"/>
    <mergeCell ref="U7:U10"/>
    <mergeCell ref="V7:V10"/>
    <mergeCell ref="W7:W10"/>
    <mergeCell ref="X7:Y10"/>
    <mergeCell ref="M7:M10"/>
    <mergeCell ref="N7:N10"/>
    <mergeCell ref="O7:O10"/>
    <mergeCell ref="P7:P10"/>
    <mergeCell ref="Q7:Q10"/>
    <mergeCell ref="R7:R10"/>
    <mergeCell ref="G7:G10"/>
    <mergeCell ref="H7:H10"/>
    <mergeCell ref="I7:I10"/>
    <mergeCell ref="J7:J10"/>
    <mergeCell ref="K7:K10"/>
    <mergeCell ref="L7:L10"/>
    <mergeCell ref="A7:A10"/>
    <mergeCell ref="B7:B10"/>
    <mergeCell ref="C7:C10"/>
    <mergeCell ref="D7:D10"/>
    <mergeCell ref="E7:E10"/>
    <mergeCell ref="F7:F10"/>
    <mergeCell ref="A1:AO1"/>
    <mergeCell ref="A2:AO2"/>
    <mergeCell ref="P3:X3"/>
    <mergeCell ref="P4:X4"/>
    <mergeCell ref="X5:Y5"/>
    <mergeCell ref="X6:Y6"/>
    <mergeCell ref="K11:K16"/>
    <mergeCell ref="L11:L16"/>
    <mergeCell ref="M11:M16"/>
    <mergeCell ref="N11:N16"/>
    <mergeCell ref="O11:O16"/>
    <mergeCell ref="P11:P16"/>
    <mergeCell ref="AN7:AN10"/>
    <mergeCell ref="A11:A16"/>
    <mergeCell ref="B11:B16"/>
    <mergeCell ref="C11:C16"/>
    <mergeCell ref="D11:D16"/>
    <mergeCell ref="E11:E16"/>
    <mergeCell ref="F11:F16"/>
    <mergeCell ref="G11:G16"/>
    <mergeCell ref="H11:H16"/>
    <mergeCell ref="I11:I16"/>
    <mergeCell ref="AH7:AH10"/>
    <mergeCell ref="AI7:AI10"/>
    <mergeCell ref="AJ7:AJ10"/>
    <mergeCell ref="AK7:AK10"/>
    <mergeCell ref="V11:V16"/>
    <mergeCell ref="Q11:Q16"/>
    <mergeCell ref="R11:R16"/>
    <mergeCell ref="S11:S16"/>
    <mergeCell ref="U11:U16"/>
    <mergeCell ref="H17:H19"/>
    <mergeCell ref="I17:I19"/>
    <mergeCell ref="J17:J19"/>
    <mergeCell ref="K17:K19"/>
    <mergeCell ref="L17:L19"/>
    <mergeCell ref="M17:M19"/>
    <mergeCell ref="AL7:AL10"/>
    <mergeCell ref="AM7:AM10"/>
    <mergeCell ref="AK11:AK16"/>
    <mergeCell ref="AL11:AL16"/>
    <mergeCell ref="AM11:AM16"/>
    <mergeCell ref="AN11:AN16"/>
    <mergeCell ref="AB7:AB10"/>
    <mergeCell ref="AC7:AC10"/>
    <mergeCell ref="AD7:AD10"/>
    <mergeCell ref="AE7:AE10"/>
    <mergeCell ref="AF7:AF10"/>
    <mergeCell ref="AG7:AG10"/>
    <mergeCell ref="AD11:AD16"/>
    <mergeCell ref="AE11:AE16"/>
    <mergeCell ref="AF11:AF16"/>
    <mergeCell ref="AG11:AG16"/>
    <mergeCell ref="AI11:AI16"/>
    <mergeCell ref="AJ11:AJ16"/>
    <mergeCell ref="Z7:Z10"/>
    <mergeCell ref="AA7:AA10"/>
    <mergeCell ref="S7:S10"/>
    <mergeCell ref="AF17:AF19"/>
    <mergeCell ref="AG17:AG19"/>
    <mergeCell ref="AH17:AH19"/>
    <mergeCell ref="AI17:AI19"/>
    <mergeCell ref="AJ17:AJ19"/>
    <mergeCell ref="AK17:AK19"/>
    <mergeCell ref="X17:Y19"/>
    <mergeCell ref="Z17:Z19"/>
    <mergeCell ref="AA17:AA19"/>
    <mergeCell ref="AC17:AC19"/>
    <mergeCell ref="AD17:AD19"/>
    <mergeCell ref="AE17:AE19"/>
    <mergeCell ref="W11:W16"/>
    <mergeCell ref="X11:Y16"/>
    <mergeCell ref="Z11:Z16"/>
    <mergeCell ref="AA11:AA16"/>
    <mergeCell ref="AB11:AB16"/>
    <mergeCell ref="AC11:AC16"/>
    <mergeCell ref="U17:U19"/>
    <mergeCell ref="V17:V19"/>
    <mergeCell ref="W17:W19"/>
    <mergeCell ref="T20:T22"/>
    <mergeCell ref="U20:U22"/>
    <mergeCell ref="V20:V22"/>
    <mergeCell ref="W20:W22"/>
    <mergeCell ref="X20:Y22"/>
    <mergeCell ref="Z20:Z22"/>
    <mergeCell ref="N20:N22"/>
    <mergeCell ref="O20:O22"/>
    <mergeCell ref="P20:P22"/>
    <mergeCell ref="Q20:Q22"/>
    <mergeCell ref="R20:R22"/>
    <mergeCell ref="S20:S22"/>
    <mergeCell ref="A17:A19"/>
    <mergeCell ref="B17:B19"/>
    <mergeCell ref="C17:C19"/>
    <mergeCell ref="E17:E19"/>
    <mergeCell ref="F17:F19"/>
    <mergeCell ref="G17:G19"/>
    <mergeCell ref="N17:N19"/>
    <mergeCell ref="O17:O19"/>
    <mergeCell ref="P17:P19"/>
    <mergeCell ref="Q17:Q19"/>
    <mergeCell ref="R17:R19"/>
    <mergeCell ref="AL17:AL19"/>
    <mergeCell ref="AM17:AM19"/>
    <mergeCell ref="AN17:AN19"/>
    <mergeCell ref="A20:A22"/>
    <mergeCell ref="B20:B22"/>
    <mergeCell ref="C20:C22"/>
    <mergeCell ref="E20:E22"/>
    <mergeCell ref="F20:F22"/>
    <mergeCell ref="G20:G22"/>
    <mergeCell ref="O23:O25"/>
    <mergeCell ref="P23:P25"/>
    <mergeCell ref="Q23:Q25"/>
    <mergeCell ref="R23:R25"/>
    <mergeCell ref="S23:S25"/>
    <mergeCell ref="T23:T25"/>
    <mergeCell ref="I23:I25"/>
    <mergeCell ref="J23:J25"/>
    <mergeCell ref="K23:K25"/>
    <mergeCell ref="L23:L25"/>
    <mergeCell ref="M23:M25"/>
    <mergeCell ref="N23:N25"/>
    <mergeCell ref="AL20:AL22"/>
    <mergeCell ref="AM20:AM22"/>
    <mergeCell ref="AN20:AN22"/>
    <mergeCell ref="A23:A25"/>
    <mergeCell ref="AA20:AA22"/>
    <mergeCell ref="AC20:AC22"/>
    <mergeCell ref="AD20:AD22"/>
    <mergeCell ref="AE20:AE22"/>
    <mergeCell ref="AF20:AF22"/>
    <mergeCell ref="S17:S19"/>
    <mergeCell ref="T17:T19"/>
    <mergeCell ref="AG20:AG22"/>
    <mergeCell ref="AH20:AH22"/>
    <mergeCell ref="AI20:AI22"/>
    <mergeCell ref="AJ20:AJ22"/>
    <mergeCell ref="AK20:AK22"/>
    <mergeCell ref="U23:U25"/>
    <mergeCell ref="V23:V25"/>
    <mergeCell ref="W23:W25"/>
    <mergeCell ref="X23:Y25"/>
    <mergeCell ref="N26:N28"/>
    <mergeCell ref="O26:O28"/>
    <mergeCell ref="P26:P28"/>
    <mergeCell ref="Q26:Q28"/>
    <mergeCell ref="R26:R28"/>
    <mergeCell ref="S26:S28"/>
    <mergeCell ref="H26:H28"/>
    <mergeCell ref="I26:I28"/>
    <mergeCell ref="J26:J28"/>
    <mergeCell ref="K26:K28"/>
    <mergeCell ref="L26:L28"/>
    <mergeCell ref="M26:M28"/>
    <mergeCell ref="H20:H22"/>
    <mergeCell ref="I20:I22"/>
    <mergeCell ref="J20:J22"/>
    <mergeCell ref="K20:K22"/>
    <mergeCell ref="L20:L22"/>
    <mergeCell ref="M20:M22"/>
    <mergeCell ref="Z23:Z25"/>
    <mergeCell ref="AN23:AN25"/>
    <mergeCell ref="AK26:AK28"/>
    <mergeCell ref="AL26:AL28"/>
    <mergeCell ref="AM26:AM28"/>
    <mergeCell ref="AA23:AA25"/>
    <mergeCell ref="AC23:AC25"/>
    <mergeCell ref="AD23:AD25"/>
    <mergeCell ref="AE23:AE25"/>
    <mergeCell ref="AF23:AF25"/>
    <mergeCell ref="AG23:AG25"/>
    <mergeCell ref="AH23:AH25"/>
    <mergeCell ref="AE26:AE28"/>
    <mergeCell ref="AF26:AF28"/>
    <mergeCell ref="AG26:AG28"/>
    <mergeCell ref="AH26:AH28"/>
    <mergeCell ref="AI26:AI28"/>
    <mergeCell ref="AJ26:AJ28"/>
    <mergeCell ref="S29:S31"/>
    <mergeCell ref="T29:T31"/>
    <mergeCell ref="U29:U31"/>
    <mergeCell ref="V29:V31"/>
    <mergeCell ref="W29:W31"/>
    <mergeCell ref="X29:Y31"/>
    <mergeCell ref="A26:A28"/>
    <mergeCell ref="B26:B28"/>
    <mergeCell ref="C26:C28"/>
    <mergeCell ref="E26:E28"/>
    <mergeCell ref="F26:F28"/>
    <mergeCell ref="G26:G28"/>
    <mergeCell ref="AI23:AI25"/>
    <mergeCell ref="AJ23:AJ25"/>
    <mergeCell ref="AK23:AK25"/>
    <mergeCell ref="AL23:AL25"/>
    <mergeCell ref="AM23:AM25"/>
    <mergeCell ref="B23:B25"/>
    <mergeCell ref="C23:C25"/>
    <mergeCell ref="E23:E25"/>
    <mergeCell ref="F23:F25"/>
    <mergeCell ref="G23:G25"/>
    <mergeCell ref="H23:H25"/>
    <mergeCell ref="T26:T28"/>
    <mergeCell ref="X32:Y34"/>
    <mergeCell ref="Z32:Z34"/>
    <mergeCell ref="AA32:AA34"/>
    <mergeCell ref="AC32:AC34"/>
    <mergeCell ref="AN26:AN28"/>
    <mergeCell ref="AK29:AK31"/>
    <mergeCell ref="AL29:AL31"/>
    <mergeCell ref="AM29:AM31"/>
    <mergeCell ref="AN29:AN31"/>
    <mergeCell ref="AM32:AM34"/>
    <mergeCell ref="AN32:AN34"/>
    <mergeCell ref="AG29:AG31"/>
    <mergeCell ref="AH29:AH31"/>
    <mergeCell ref="U26:U28"/>
    <mergeCell ref="V26:V28"/>
    <mergeCell ref="W26:W28"/>
    <mergeCell ref="X26:Y28"/>
    <mergeCell ref="Z26:Z28"/>
    <mergeCell ref="AA26:AA28"/>
    <mergeCell ref="AC26:AC28"/>
    <mergeCell ref="AD26:AD28"/>
    <mergeCell ref="Z29:Z31"/>
    <mergeCell ref="AA29:AA31"/>
    <mergeCell ref="AC29:AC31"/>
    <mergeCell ref="AD29:AD31"/>
    <mergeCell ref="AE29:AE31"/>
    <mergeCell ref="AF29:AF31"/>
    <mergeCell ref="B32:B34"/>
    <mergeCell ref="C32:C34"/>
    <mergeCell ref="E32:E34"/>
    <mergeCell ref="F32:F34"/>
    <mergeCell ref="G32:G34"/>
    <mergeCell ref="M29:M31"/>
    <mergeCell ref="N29:N31"/>
    <mergeCell ref="O29:O31"/>
    <mergeCell ref="P29:P31"/>
    <mergeCell ref="Q29:Q31"/>
    <mergeCell ref="R29:R31"/>
    <mergeCell ref="G29:G31"/>
    <mergeCell ref="H29:H31"/>
    <mergeCell ref="I29:I31"/>
    <mergeCell ref="J29:J31"/>
    <mergeCell ref="K29:K31"/>
    <mergeCell ref="L29:L31"/>
    <mergeCell ref="AI29:AI31"/>
    <mergeCell ref="AJ29:AJ31"/>
    <mergeCell ref="T32:T34"/>
    <mergeCell ref="U32:U34"/>
    <mergeCell ref="V32:V34"/>
    <mergeCell ref="W32:W34"/>
    <mergeCell ref="I35:I37"/>
    <mergeCell ref="J35:J37"/>
    <mergeCell ref="K35:K37"/>
    <mergeCell ref="L35:L37"/>
    <mergeCell ref="M35:M37"/>
    <mergeCell ref="N35:N37"/>
    <mergeCell ref="AL32:AL34"/>
    <mergeCell ref="AL35:AL37"/>
    <mergeCell ref="A29:A31"/>
    <mergeCell ref="B29:B31"/>
    <mergeCell ref="C29:C31"/>
    <mergeCell ref="E29:E31"/>
    <mergeCell ref="F29:F31"/>
    <mergeCell ref="N32:N34"/>
    <mergeCell ref="O32:O34"/>
    <mergeCell ref="P32:P34"/>
    <mergeCell ref="Q32:Q34"/>
    <mergeCell ref="R32:R34"/>
    <mergeCell ref="S32:S34"/>
    <mergeCell ref="H32:H34"/>
    <mergeCell ref="I32:I34"/>
    <mergeCell ref="J32:J34"/>
    <mergeCell ref="K32:K34"/>
    <mergeCell ref="L32:L34"/>
    <mergeCell ref="M32:M34"/>
    <mergeCell ref="A32:A34"/>
    <mergeCell ref="C35:C37"/>
    <mergeCell ref="E35:E37"/>
    <mergeCell ref="F35:F37"/>
    <mergeCell ref="G35:G37"/>
    <mergeCell ref="H35:H37"/>
    <mergeCell ref="AF32:AF34"/>
    <mergeCell ref="AG32:AG34"/>
    <mergeCell ref="AH32:AH34"/>
    <mergeCell ref="AI32:AI34"/>
    <mergeCell ref="AJ32:AJ34"/>
    <mergeCell ref="AK32:AK34"/>
    <mergeCell ref="N38:N40"/>
    <mergeCell ref="O38:O40"/>
    <mergeCell ref="P38:P40"/>
    <mergeCell ref="Q38:Q40"/>
    <mergeCell ref="AD32:AD34"/>
    <mergeCell ref="AE32:AE34"/>
    <mergeCell ref="O35:O37"/>
    <mergeCell ref="P35:P37"/>
    <mergeCell ref="Q35:Q37"/>
    <mergeCell ref="R35:R37"/>
    <mergeCell ref="H38:H40"/>
    <mergeCell ref="I38:I40"/>
    <mergeCell ref="J38:J40"/>
    <mergeCell ref="K38:K40"/>
    <mergeCell ref="L38:L40"/>
    <mergeCell ref="M38:M40"/>
    <mergeCell ref="AK35:AK37"/>
    <mergeCell ref="S35:S37"/>
    <mergeCell ref="T35:T37"/>
    <mergeCell ref="U35:U37"/>
    <mergeCell ref="V35:V37"/>
    <mergeCell ref="A38:A40"/>
    <mergeCell ref="B38:B40"/>
    <mergeCell ref="C38:C40"/>
    <mergeCell ref="E38:E40"/>
    <mergeCell ref="F38:F40"/>
    <mergeCell ref="G38:G40"/>
    <mergeCell ref="AE35:AE37"/>
    <mergeCell ref="AF35:AF37"/>
    <mergeCell ref="AG35:AG37"/>
    <mergeCell ref="AH35:AH37"/>
    <mergeCell ref="AI35:AI37"/>
    <mergeCell ref="AJ35:AJ37"/>
    <mergeCell ref="W35:W37"/>
    <mergeCell ref="X35:Y37"/>
    <mergeCell ref="Z35:Z37"/>
    <mergeCell ref="AA35:AA37"/>
    <mergeCell ref="AC35:AC37"/>
    <mergeCell ref="AD35:AD37"/>
    <mergeCell ref="AE38:AE40"/>
    <mergeCell ref="AF38:AF40"/>
    <mergeCell ref="AG38:AG40"/>
    <mergeCell ref="AH38:AH40"/>
    <mergeCell ref="AI38:AI40"/>
    <mergeCell ref="AJ38:AJ40"/>
    <mergeCell ref="W38:W40"/>
    <mergeCell ref="X38:Y40"/>
    <mergeCell ref="Z38:Z40"/>
    <mergeCell ref="AA38:AA40"/>
    <mergeCell ref="AC38:AC40"/>
    <mergeCell ref="AD38:AD40"/>
    <mergeCell ref="A35:A37"/>
    <mergeCell ref="B35:B37"/>
    <mergeCell ref="T38:T40"/>
    <mergeCell ref="U38:U40"/>
    <mergeCell ref="V38:V40"/>
    <mergeCell ref="S41:S43"/>
    <mergeCell ref="T41:T43"/>
    <mergeCell ref="U41:U43"/>
    <mergeCell ref="V41:V43"/>
    <mergeCell ref="W41:W43"/>
    <mergeCell ref="X41:Y43"/>
    <mergeCell ref="M41:M43"/>
    <mergeCell ref="N41:N43"/>
    <mergeCell ref="O41:O43"/>
    <mergeCell ref="P41:P43"/>
    <mergeCell ref="Q41:Q43"/>
    <mergeCell ref="R41:R43"/>
    <mergeCell ref="AM35:AM37"/>
    <mergeCell ref="AN35:AN37"/>
    <mergeCell ref="AK38:AK40"/>
    <mergeCell ref="AL38:AL40"/>
    <mergeCell ref="AM38:AM40"/>
    <mergeCell ref="AN38:AN40"/>
    <mergeCell ref="A41:A43"/>
    <mergeCell ref="B41:B43"/>
    <mergeCell ref="C41:C43"/>
    <mergeCell ref="E41:E43"/>
    <mergeCell ref="F41:F43"/>
    <mergeCell ref="N44:N46"/>
    <mergeCell ref="O44:O46"/>
    <mergeCell ref="P44:P46"/>
    <mergeCell ref="Q44:Q46"/>
    <mergeCell ref="R44:R46"/>
    <mergeCell ref="S44:S46"/>
    <mergeCell ref="H44:H46"/>
    <mergeCell ref="I44:I46"/>
    <mergeCell ref="J44:J46"/>
    <mergeCell ref="K44:K46"/>
    <mergeCell ref="L44:L46"/>
    <mergeCell ref="M44:M46"/>
    <mergeCell ref="A44:A46"/>
    <mergeCell ref="B44:B46"/>
    <mergeCell ref="C44:C46"/>
    <mergeCell ref="E44:E46"/>
    <mergeCell ref="Z41:Z43"/>
    <mergeCell ref="AA41:AA43"/>
    <mergeCell ref="AC41:AC43"/>
    <mergeCell ref="AD41:AD43"/>
    <mergeCell ref="AE41:AE43"/>
    <mergeCell ref="R38:R40"/>
    <mergeCell ref="S38:S40"/>
    <mergeCell ref="G44:G46"/>
    <mergeCell ref="AI41:AI43"/>
    <mergeCell ref="AJ41:AJ43"/>
    <mergeCell ref="AK41:AK43"/>
    <mergeCell ref="AL41:AL43"/>
    <mergeCell ref="AM41:AM43"/>
    <mergeCell ref="AN41:AN43"/>
    <mergeCell ref="Q47:Q49"/>
    <mergeCell ref="R47:R49"/>
    <mergeCell ref="S47:S49"/>
    <mergeCell ref="AF41:AF43"/>
    <mergeCell ref="AG41:AG43"/>
    <mergeCell ref="AH41:AH43"/>
    <mergeCell ref="T44:T46"/>
    <mergeCell ref="U44:U46"/>
    <mergeCell ref="V44:V46"/>
    <mergeCell ref="W44:W46"/>
    <mergeCell ref="K47:K49"/>
    <mergeCell ref="L47:L49"/>
    <mergeCell ref="M47:M49"/>
    <mergeCell ref="N47:N49"/>
    <mergeCell ref="O47:O49"/>
    <mergeCell ref="P47:P49"/>
    <mergeCell ref="AN44:AN46"/>
    <mergeCell ref="AN47:AN49"/>
    <mergeCell ref="G41:G43"/>
    <mergeCell ref="H41:H43"/>
    <mergeCell ref="I41:I43"/>
    <mergeCell ref="J41:J43"/>
    <mergeCell ref="K41:K43"/>
    <mergeCell ref="L41:L43"/>
    <mergeCell ref="X44:Y46"/>
    <mergeCell ref="A47:A49"/>
    <mergeCell ref="B47:B49"/>
    <mergeCell ref="C47:C49"/>
    <mergeCell ref="E47:E49"/>
    <mergeCell ref="F47:F49"/>
    <mergeCell ref="G47:G49"/>
    <mergeCell ref="H47:H49"/>
    <mergeCell ref="I47:I49"/>
    <mergeCell ref="J47:J49"/>
    <mergeCell ref="AH44:AH46"/>
    <mergeCell ref="AI44:AI46"/>
    <mergeCell ref="AJ44:AJ46"/>
    <mergeCell ref="AK44:AK46"/>
    <mergeCell ref="AL44:AL46"/>
    <mergeCell ref="AM44:AM46"/>
    <mergeCell ref="AJ47:AJ49"/>
    <mergeCell ref="AK47:AK49"/>
    <mergeCell ref="AL47:AL49"/>
    <mergeCell ref="Z44:Z46"/>
    <mergeCell ref="AA44:AA46"/>
    <mergeCell ref="AC44:AC46"/>
    <mergeCell ref="AD44:AD46"/>
    <mergeCell ref="AE44:AE46"/>
    <mergeCell ref="AF44:AF46"/>
    <mergeCell ref="AG44:AG46"/>
    <mergeCell ref="AD47:AD49"/>
    <mergeCell ref="AE47:AE49"/>
    <mergeCell ref="AF47:AF49"/>
    <mergeCell ref="AG47:AG49"/>
    <mergeCell ref="AH47:AH49"/>
    <mergeCell ref="AI47:AI49"/>
    <mergeCell ref="F44:F46"/>
    <mergeCell ref="AF50:AF52"/>
    <mergeCell ref="AG50:AG52"/>
    <mergeCell ref="T47:T49"/>
    <mergeCell ref="U47:U49"/>
    <mergeCell ref="V47:V49"/>
    <mergeCell ref="W47:W49"/>
    <mergeCell ref="X47:Y49"/>
    <mergeCell ref="Z47:Z49"/>
    <mergeCell ref="AA47:AA49"/>
    <mergeCell ref="AC47:AC49"/>
    <mergeCell ref="T50:T52"/>
    <mergeCell ref="U50:U52"/>
    <mergeCell ref="V50:V52"/>
    <mergeCell ref="W50:W52"/>
    <mergeCell ref="X50:Y52"/>
    <mergeCell ref="Z50:Z52"/>
    <mergeCell ref="N50:N52"/>
    <mergeCell ref="O50:O52"/>
    <mergeCell ref="P50:P52"/>
    <mergeCell ref="Q50:Q52"/>
    <mergeCell ref="R50:R52"/>
    <mergeCell ref="S50:S52"/>
    <mergeCell ref="H50:H52"/>
    <mergeCell ref="I50:I52"/>
    <mergeCell ref="J50:J52"/>
    <mergeCell ref="K50:K52"/>
    <mergeCell ref="L50:L52"/>
    <mergeCell ref="M50:M52"/>
    <mergeCell ref="A50:A52"/>
    <mergeCell ref="B50:B52"/>
    <mergeCell ref="C50:C52"/>
    <mergeCell ref="E50:E52"/>
    <mergeCell ref="F50:F52"/>
    <mergeCell ref="G50:G52"/>
    <mergeCell ref="W53:W55"/>
    <mergeCell ref="X53:Y55"/>
    <mergeCell ref="Z53:Z55"/>
    <mergeCell ref="AA53:AA55"/>
    <mergeCell ref="AM47:AM49"/>
    <mergeCell ref="AA50:AA52"/>
    <mergeCell ref="AC50:AC52"/>
    <mergeCell ref="AD50:AD52"/>
    <mergeCell ref="AE50:AE52"/>
    <mergeCell ref="M53:M55"/>
    <mergeCell ref="N53:N55"/>
    <mergeCell ref="O53:O55"/>
    <mergeCell ref="P53:P55"/>
    <mergeCell ref="Q53:Q55"/>
    <mergeCell ref="R53:R55"/>
    <mergeCell ref="G53:G55"/>
    <mergeCell ref="H53:H55"/>
    <mergeCell ref="I53:I55"/>
    <mergeCell ref="J53:J55"/>
    <mergeCell ref="K53:K55"/>
    <mergeCell ref="W56:W58"/>
    <mergeCell ref="X56:Y58"/>
    <mergeCell ref="Z56:Z58"/>
    <mergeCell ref="AA56:AA58"/>
    <mergeCell ref="AC56:AC58"/>
    <mergeCell ref="AD56:AD58"/>
    <mergeCell ref="L53:L55"/>
    <mergeCell ref="AJ50:AJ52"/>
    <mergeCell ref="AK50:AK52"/>
    <mergeCell ref="AL50:AL52"/>
    <mergeCell ref="AM50:AM52"/>
    <mergeCell ref="AN50:AN52"/>
    <mergeCell ref="A53:A55"/>
    <mergeCell ref="B53:B55"/>
    <mergeCell ref="C53:C55"/>
    <mergeCell ref="E53:E55"/>
    <mergeCell ref="F53:F55"/>
    <mergeCell ref="R56:R58"/>
    <mergeCell ref="S56:S58"/>
    <mergeCell ref="T56:T58"/>
    <mergeCell ref="U56:U58"/>
    <mergeCell ref="AH50:AH52"/>
    <mergeCell ref="AI50:AI52"/>
    <mergeCell ref="S53:S55"/>
    <mergeCell ref="T53:T55"/>
    <mergeCell ref="U53:U55"/>
    <mergeCell ref="V53:V55"/>
    <mergeCell ref="H56:H58"/>
    <mergeCell ref="I56:I58"/>
    <mergeCell ref="J56:J58"/>
    <mergeCell ref="K56:K58"/>
    <mergeCell ref="L56:L58"/>
    <mergeCell ref="AI53:AI55"/>
    <mergeCell ref="AJ53:AJ55"/>
    <mergeCell ref="AK53:AK55"/>
    <mergeCell ref="AL53:AL55"/>
    <mergeCell ref="AM53:AM55"/>
    <mergeCell ref="AN53:AN55"/>
    <mergeCell ref="AK56:AK58"/>
    <mergeCell ref="AL56:AL58"/>
    <mergeCell ref="AM56:AM58"/>
    <mergeCell ref="AN56:AN58"/>
    <mergeCell ref="AC53:AC55"/>
    <mergeCell ref="AD53:AD55"/>
    <mergeCell ref="AE53:AE55"/>
    <mergeCell ref="AF53:AF55"/>
    <mergeCell ref="AG53:AG55"/>
    <mergeCell ref="AH53:AH55"/>
    <mergeCell ref="AE56:AE58"/>
    <mergeCell ref="AF56:AF58"/>
    <mergeCell ref="AG56:AG58"/>
    <mergeCell ref="AH56:AH58"/>
    <mergeCell ref="AI56:AI58"/>
    <mergeCell ref="AJ56:AJ58"/>
    <mergeCell ref="V56:V58"/>
    <mergeCell ref="N56:N58"/>
    <mergeCell ref="O56:O58"/>
    <mergeCell ref="P56:P58"/>
    <mergeCell ref="Q56:Q58"/>
    <mergeCell ref="H59:H61"/>
    <mergeCell ref="I59:I61"/>
    <mergeCell ref="J59:J61"/>
    <mergeCell ref="K59:K61"/>
    <mergeCell ref="L59:L61"/>
    <mergeCell ref="M59:M61"/>
    <mergeCell ref="A59:A61"/>
    <mergeCell ref="B59:B61"/>
    <mergeCell ref="C59:C61"/>
    <mergeCell ref="E59:E61"/>
    <mergeCell ref="F59:F61"/>
    <mergeCell ref="G59:G61"/>
    <mergeCell ref="S59:S61"/>
    <mergeCell ref="T59:T61"/>
    <mergeCell ref="U59:U61"/>
    <mergeCell ref="V59:V61"/>
    <mergeCell ref="G56:G58"/>
    <mergeCell ref="M56:M58"/>
    <mergeCell ref="A56:A58"/>
    <mergeCell ref="B56:B58"/>
    <mergeCell ref="C56:C58"/>
    <mergeCell ref="E56:E58"/>
    <mergeCell ref="F56:F58"/>
    <mergeCell ref="R62:R64"/>
    <mergeCell ref="S62:S64"/>
    <mergeCell ref="H62:H64"/>
    <mergeCell ref="I62:I64"/>
    <mergeCell ref="J62:J64"/>
    <mergeCell ref="K62:K64"/>
    <mergeCell ref="L62:L64"/>
    <mergeCell ref="M62:M64"/>
    <mergeCell ref="AF59:AF61"/>
    <mergeCell ref="AG59:AG61"/>
    <mergeCell ref="AH59:AH61"/>
    <mergeCell ref="AI59:AI61"/>
    <mergeCell ref="AJ59:AJ61"/>
    <mergeCell ref="AK59:AK61"/>
    <mergeCell ref="X59:Y61"/>
    <mergeCell ref="Z59:Z61"/>
    <mergeCell ref="AA59:AA61"/>
    <mergeCell ref="AC59:AC61"/>
    <mergeCell ref="AD59:AD61"/>
    <mergeCell ref="AE59:AE61"/>
    <mergeCell ref="AA62:AA64"/>
    <mergeCell ref="AC62:AC64"/>
    <mergeCell ref="AD62:AD64"/>
    <mergeCell ref="AE62:AE64"/>
    <mergeCell ref="AF62:AF64"/>
    <mergeCell ref="N59:N61"/>
    <mergeCell ref="O59:O61"/>
    <mergeCell ref="P59:P61"/>
    <mergeCell ref="Q59:Q61"/>
    <mergeCell ref="R59:R61"/>
    <mergeCell ref="AL59:AL61"/>
    <mergeCell ref="AM59:AM61"/>
    <mergeCell ref="AN59:AN61"/>
    <mergeCell ref="A62:A64"/>
    <mergeCell ref="B62:B64"/>
    <mergeCell ref="C62:C64"/>
    <mergeCell ref="E62:E64"/>
    <mergeCell ref="F62:F64"/>
    <mergeCell ref="G62:G64"/>
    <mergeCell ref="O65:O67"/>
    <mergeCell ref="P65:P67"/>
    <mergeCell ref="Q65:Q67"/>
    <mergeCell ref="R65:R67"/>
    <mergeCell ref="S65:S67"/>
    <mergeCell ref="T65:T67"/>
    <mergeCell ref="I65:I67"/>
    <mergeCell ref="J65:J67"/>
    <mergeCell ref="K65:K67"/>
    <mergeCell ref="L65:L67"/>
    <mergeCell ref="M65:M67"/>
    <mergeCell ref="N65:N67"/>
    <mergeCell ref="AL62:AL64"/>
    <mergeCell ref="AM62:AM64"/>
    <mergeCell ref="AN62:AN64"/>
    <mergeCell ref="A65:A67"/>
    <mergeCell ref="B65:B67"/>
    <mergeCell ref="C65:C67"/>
    <mergeCell ref="E65:E67"/>
    <mergeCell ref="F65:F67"/>
    <mergeCell ref="G65:G67"/>
    <mergeCell ref="H65:H67"/>
    <mergeCell ref="W59:W61"/>
    <mergeCell ref="AG62:AG64"/>
    <mergeCell ref="AH62:AH64"/>
    <mergeCell ref="AI62:AI64"/>
    <mergeCell ref="AJ62:AJ64"/>
    <mergeCell ref="AK62:AK64"/>
    <mergeCell ref="U65:U67"/>
    <mergeCell ref="V65:V67"/>
    <mergeCell ref="W65:W67"/>
    <mergeCell ref="X65:Y67"/>
    <mergeCell ref="N68:N70"/>
    <mergeCell ref="O68:O70"/>
    <mergeCell ref="P68:P70"/>
    <mergeCell ref="Q68:Q70"/>
    <mergeCell ref="R68:R70"/>
    <mergeCell ref="S68:S70"/>
    <mergeCell ref="H68:H70"/>
    <mergeCell ref="I68:I70"/>
    <mergeCell ref="J68:J70"/>
    <mergeCell ref="K68:K70"/>
    <mergeCell ref="L68:L70"/>
    <mergeCell ref="M68:M70"/>
    <mergeCell ref="Z65:Z67"/>
    <mergeCell ref="T62:T64"/>
    <mergeCell ref="U62:U64"/>
    <mergeCell ref="V62:V64"/>
    <mergeCell ref="W62:W64"/>
    <mergeCell ref="X62:Y64"/>
    <mergeCell ref="Z62:Z64"/>
    <mergeCell ref="N62:N64"/>
    <mergeCell ref="O62:O64"/>
    <mergeCell ref="P62:P64"/>
    <mergeCell ref="Q62:Q64"/>
    <mergeCell ref="AN65:AN67"/>
    <mergeCell ref="AK68:AK70"/>
    <mergeCell ref="AL68:AL70"/>
    <mergeCell ref="AM68:AM70"/>
    <mergeCell ref="AA65:AA67"/>
    <mergeCell ref="AC65:AC67"/>
    <mergeCell ref="AD65:AD67"/>
    <mergeCell ref="AE65:AE67"/>
    <mergeCell ref="AF65:AF67"/>
    <mergeCell ref="AG65:AG67"/>
    <mergeCell ref="AH65:AH67"/>
    <mergeCell ref="AE68:AE70"/>
    <mergeCell ref="AF68:AF70"/>
    <mergeCell ref="AG68:AG70"/>
    <mergeCell ref="AH68:AH70"/>
    <mergeCell ref="AI68:AI70"/>
    <mergeCell ref="AJ68:AJ70"/>
    <mergeCell ref="S71:S73"/>
    <mergeCell ref="T71:T73"/>
    <mergeCell ref="U71:U73"/>
    <mergeCell ref="V71:V73"/>
    <mergeCell ref="W71:W73"/>
    <mergeCell ref="X71:Y73"/>
    <mergeCell ref="A68:A70"/>
    <mergeCell ref="B68:B70"/>
    <mergeCell ref="C68:C70"/>
    <mergeCell ref="E68:E70"/>
    <mergeCell ref="F68:F70"/>
    <mergeCell ref="G68:G70"/>
    <mergeCell ref="AI65:AI67"/>
    <mergeCell ref="AJ65:AJ67"/>
    <mergeCell ref="AK65:AK67"/>
    <mergeCell ref="AL65:AL67"/>
    <mergeCell ref="AM65:AM67"/>
    <mergeCell ref="T68:T70"/>
    <mergeCell ref="X74:Y76"/>
    <mergeCell ref="Z74:Z76"/>
    <mergeCell ref="AA74:AA76"/>
    <mergeCell ref="AC74:AC76"/>
    <mergeCell ref="AN68:AN70"/>
    <mergeCell ref="AK71:AK73"/>
    <mergeCell ref="AL71:AL73"/>
    <mergeCell ref="AM71:AM73"/>
    <mergeCell ref="AN71:AN73"/>
    <mergeCell ref="AM74:AM76"/>
    <mergeCell ref="AN74:AN76"/>
    <mergeCell ref="AG71:AG73"/>
    <mergeCell ref="AH71:AH73"/>
    <mergeCell ref="U68:U70"/>
    <mergeCell ref="V68:V70"/>
    <mergeCell ref="W68:W70"/>
    <mergeCell ref="X68:Y70"/>
    <mergeCell ref="Z68:Z70"/>
    <mergeCell ref="AA68:AA70"/>
    <mergeCell ref="AC68:AC70"/>
    <mergeCell ref="AD68:AD70"/>
    <mergeCell ref="Z71:Z73"/>
    <mergeCell ref="AA71:AA73"/>
    <mergeCell ref="AC71:AC73"/>
    <mergeCell ref="AD71:AD73"/>
    <mergeCell ref="AE71:AE73"/>
    <mergeCell ref="AF71:AF73"/>
    <mergeCell ref="B74:B76"/>
    <mergeCell ref="C74:C76"/>
    <mergeCell ref="E74:E76"/>
    <mergeCell ref="F74:F76"/>
    <mergeCell ref="G74:G76"/>
    <mergeCell ref="M71:M73"/>
    <mergeCell ref="N71:N73"/>
    <mergeCell ref="O71:O73"/>
    <mergeCell ref="P71:P73"/>
    <mergeCell ref="Q71:Q73"/>
    <mergeCell ref="R71:R73"/>
    <mergeCell ref="G71:G73"/>
    <mergeCell ref="H71:H73"/>
    <mergeCell ref="I71:I73"/>
    <mergeCell ref="J71:J73"/>
    <mergeCell ref="K71:K73"/>
    <mergeCell ref="L71:L73"/>
    <mergeCell ref="AI71:AI73"/>
    <mergeCell ref="AJ71:AJ73"/>
    <mergeCell ref="T74:T76"/>
    <mergeCell ref="U74:U76"/>
    <mergeCell ref="V74:V76"/>
    <mergeCell ref="W74:W76"/>
    <mergeCell ref="I77:I79"/>
    <mergeCell ref="J77:J79"/>
    <mergeCell ref="K77:K79"/>
    <mergeCell ref="L77:L79"/>
    <mergeCell ref="M77:M79"/>
    <mergeCell ref="N77:N79"/>
    <mergeCell ref="AL74:AL76"/>
    <mergeCell ref="AL77:AL79"/>
    <mergeCell ref="A71:A73"/>
    <mergeCell ref="B71:B73"/>
    <mergeCell ref="C71:C73"/>
    <mergeCell ref="E71:E73"/>
    <mergeCell ref="F71:F73"/>
    <mergeCell ref="N74:N76"/>
    <mergeCell ref="O74:O76"/>
    <mergeCell ref="P74:P76"/>
    <mergeCell ref="Q74:Q76"/>
    <mergeCell ref="R74:R76"/>
    <mergeCell ref="S74:S76"/>
    <mergeCell ref="H74:H76"/>
    <mergeCell ref="I74:I76"/>
    <mergeCell ref="J74:J76"/>
    <mergeCell ref="K74:K76"/>
    <mergeCell ref="L74:L76"/>
    <mergeCell ref="M74:M76"/>
    <mergeCell ref="A74:A76"/>
    <mergeCell ref="C77:C79"/>
    <mergeCell ref="E77:E79"/>
    <mergeCell ref="F77:F79"/>
    <mergeCell ref="G77:G79"/>
    <mergeCell ref="H77:H79"/>
    <mergeCell ref="AF74:AF76"/>
    <mergeCell ref="AG74:AG76"/>
    <mergeCell ref="AH74:AH76"/>
    <mergeCell ref="AI74:AI76"/>
    <mergeCell ref="AJ74:AJ76"/>
    <mergeCell ref="AK74:AK76"/>
    <mergeCell ref="N80:N82"/>
    <mergeCell ref="O80:O82"/>
    <mergeCell ref="P80:P82"/>
    <mergeCell ref="Q80:Q82"/>
    <mergeCell ref="AD74:AD76"/>
    <mergeCell ref="AE74:AE76"/>
    <mergeCell ref="O77:O79"/>
    <mergeCell ref="P77:P79"/>
    <mergeCell ref="Q77:Q79"/>
    <mergeCell ref="R77:R79"/>
    <mergeCell ref="H80:H82"/>
    <mergeCell ref="I80:I82"/>
    <mergeCell ref="J80:J82"/>
    <mergeCell ref="K80:K82"/>
    <mergeCell ref="L80:L82"/>
    <mergeCell ref="M80:M82"/>
    <mergeCell ref="AK77:AK79"/>
    <mergeCell ref="S77:S79"/>
    <mergeCell ref="T77:T79"/>
    <mergeCell ref="U77:U79"/>
    <mergeCell ref="V77:V79"/>
    <mergeCell ref="A80:A82"/>
    <mergeCell ref="B80:B82"/>
    <mergeCell ref="C80:C82"/>
    <mergeCell ref="E80:E82"/>
    <mergeCell ref="F80:F82"/>
    <mergeCell ref="G80:G82"/>
    <mergeCell ref="AE77:AE79"/>
    <mergeCell ref="AF77:AF79"/>
    <mergeCell ref="AG77:AG79"/>
    <mergeCell ref="AH77:AH79"/>
    <mergeCell ref="AI77:AI79"/>
    <mergeCell ref="AJ77:AJ79"/>
    <mergeCell ref="W77:W79"/>
    <mergeCell ref="X77:Y79"/>
    <mergeCell ref="Z77:Z79"/>
    <mergeCell ref="AA77:AA79"/>
    <mergeCell ref="AC77:AC79"/>
    <mergeCell ref="AD77:AD79"/>
    <mergeCell ref="AE80:AE82"/>
    <mergeCell ref="AF80:AF82"/>
    <mergeCell ref="AG80:AG82"/>
    <mergeCell ref="AH80:AH82"/>
    <mergeCell ref="AI80:AI82"/>
    <mergeCell ref="AJ80:AJ82"/>
    <mergeCell ref="W80:W82"/>
    <mergeCell ref="X80:Y82"/>
    <mergeCell ref="Z80:Z82"/>
    <mergeCell ref="AA80:AA82"/>
    <mergeCell ref="AC80:AC82"/>
    <mergeCell ref="AD80:AD82"/>
    <mergeCell ref="A77:A79"/>
    <mergeCell ref="B77:B79"/>
    <mergeCell ref="T80:T82"/>
    <mergeCell ref="U80:U82"/>
    <mergeCell ref="V80:V82"/>
    <mergeCell ref="S83:S85"/>
    <mergeCell ref="T83:T85"/>
    <mergeCell ref="U83:U85"/>
    <mergeCell ref="V83:V85"/>
    <mergeCell ref="W83:W85"/>
    <mergeCell ref="X83:Y85"/>
    <mergeCell ref="M83:M85"/>
    <mergeCell ref="N83:N85"/>
    <mergeCell ref="O83:O85"/>
    <mergeCell ref="P83:P85"/>
    <mergeCell ref="Q83:Q85"/>
    <mergeCell ref="R83:R85"/>
    <mergeCell ref="AM77:AM79"/>
    <mergeCell ref="AN77:AN79"/>
    <mergeCell ref="AK80:AK82"/>
    <mergeCell ref="AL80:AL82"/>
    <mergeCell ref="AM80:AM82"/>
    <mergeCell ref="AN80:AN82"/>
    <mergeCell ref="A83:A85"/>
    <mergeCell ref="B83:B85"/>
    <mergeCell ref="C83:C85"/>
    <mergeCell ref="E83:E85"/>
    <mergeCell ref="F83:F85"/>
    <mergeCell ref="N86:N88"/>
    <mergeCell ref="O86:O88"/>
    <mergeCell ref="P86:P88"/>
    <mergeCell ref="Q86:Q88"/>
    <mergeCell ref="R86:R88"/>
    <mergeCell ref="S86:S88"/>
    <mergeCell ref="H86:H88"/>
    <mergeCell ref="I86:I88"/>
    <mergeCell ref="J86:J88"/>
    <mergeCell ref="K86:K88"/>
    <mergeCell ref="L86:L88"/>
    <mergeCell ref="M86:M88"/>
    <mergeCell ref="A86:A88"/>
    <mergeCell ref="B86:B88"/>
    <mergeCell ref="C86:C88"/>
    <mergeCell ref="E86:E88"/>
    <mergeCell ref="Z83:Z85"/>
    <mergeCell ref="AA83:AA85"/>
    <mergeCell ref="AC83:AC85"/>
    <mergeCell ref="AD83:AD85"/>
    <mergeCell ref="AE83:AE85"/>
    <mergeCell ref="R80:R82"/>
    <mergeCell ref="S80:S82"/>
    <mergeCell ref="G86:G88"/>
    <mergeCell ref="AI83:AI85"/>
    <mergeCell ref="AJ83:AJ85"/>
    <mergeCell ref="AK83:AK85"/>
    <mergeCell ref="AL83:AL85"/>
    <mergeCell ref="AM83:AM85"/>
    <mergeCell ref="AN83:AN85"/>
    <mergeCell ref="Q89:Q91"/>
    <mergeCell ref="R89:R91"/>
    <mergeCell ref="S89:S91"/>
    <mergeCell ref="AF83:AF85"/>
    <mergeCell ref="AG83:AG85"/>
    <mergeCell ref="AH83:AH85"/>
    <mergeCell ref="T86:T88"/>
    <mergeCell ref="U86:U88"/>
    <mergeCell ref="V86:V88"/>
    <mergeCell ref="W86:W88"/>
    <mergeCell ref="K89:K91"/>
    <mergeCell ref="L89:L91"/>
    <mergeCell ref="M89:M91"/>
    <mergeCell ref="N89:N91"/>
    <mergeCell ref="O89:O91"/>
    <mergeCell ref="P89:P91"/>
    <mergeCell ref="AN86:AN88"/>
    <mergeCell ref="AN89:AN91"/>
    <mergeCell ref="G83:G85"/>
    <mergeCell ref="H83:H85"/>
    <mergeCell ref="I83:I85"/>
    <mergeCell ref="J83:J85"/>
    <mergeCell ref="K83:K85"/>
    <mergeCell ref="L83:L85"/>
    <mergeCell ref="X86:Y88"/>
    <mergeCell ref="A89:A91"/>
    <mergeCell ref="B89:B91"/>
    <mergeCell ref="C89:C91"/>
    <mergeCell ref="E89:E91"/>
    <mergeCell ref="F89:F91"/>
    <mergeCell ref="G89:G91"/>
    <mergeCell ref="H89:H91"/>
    <mergeCell ref="I89:I91"/>
    <mergeCell ref="J89:J91"/>
    <mergeCell ref="AH86:AH88"/>
    <mergeCell ref="AI86:AI88"/>
    <mergeCell ref="AJ86:AJ88"/>
    <mergeCell ref="AK86:AK88"/>
    <mergeCell ref="AL86:AL88"/>
    <mergeCell ref="AM86:AM88"/>
    <mergeCell ref="AJ89:AJ91"/>
    <mergeCell ref="AK89:AK91"/>
    <mergeCell ref="AL89:AL91"/>
    <mergeCell ref="Z86:Z88"/>
    <mergeCell ref="AA86:AA88"/>
    <mergeCell ref="AC86:AC88"/>
    <mergeCell ref="AD86:AD88"/>
    <mergeCell ref="AE86:AE88"/>
    <mergeCell ref="AF86:AF88"/>
    <mergeCell ref="AG86:AG88"/>
    <mergeCell ref="AD89:AD91"/>
    <mergeCell ref="AE89:AE91"/>
    <mergeCell ref="AF89:AF91"/>
    <mergeCell ref="AG89:AG91"/>
    <mergeCell ref="AH89:AH91"/>
    <mergeCell ref="AI89:AI91"/>
    <mergeCell ref="F86:F88"/>
    <mergeCell ref="AF92:AF94"/>
    <mergeCell ref="AG92:AG94"/>
    <mergeCell ref="T89:T91"/>
    <mergeCell ref="U89:U91"/>
    <mergeCell ref="V89:V91"/>
    <mergeCell ref="W89:W91"/>
    <mergeCell ref="X89:Y91"/>
    <mergeCell ref="Z89:Z91"/>
    <mergeCell ref="AA89:AA91"/>
    <mergeCell ref="AC89:AC91"/>
    <mergeCell ref="T92:T94"/>
    <mergeCell ref="U92:U94"/>
    <mergeCell ref="V92:V94"/>
    <mergeCell ref="W92:W94"/>
    <mergeCell ref="X92:Y94"/>
    <mergeCell ref="Z92:Z94"/>
    <mergeCell ref="N92:N94"/>
    <mergeCell ref="O92:O94"/>
    <mergeCell ref="P92:P94"/>
    <mergeCell ref="Q92:Q94"/>
    <mergeCell ref="R92:R94"/>
    <mergeCell ref="S92:S94"/>
    <mergeCell ref="H92:H94"/>
    <mergeCell ref="I92:I94"/>
    <mergeCell ref="J92:J94"/>
    <mergeCell ref="K92:K94"/>
    <mergeCell ref="L92:L94"/>
    <mergeCell ref="M92:M94"/>
    <mergeCell ref="A92:A94"/>
    <mergeCell ref="B92:B94"/>
    <mergeCell ref="C92:C94"/>
    <mergeCell ref="E92:E94"/>
    <mergeCell ref="F92:F94"/>
    <mergeCell ref="G92:G94"/>
    <mergeCell ref="W95:W97"/>
    <mergeCell ref="X95:Y97"/>
    <mergeCell ref="Z95:Z97"/>
    <mergeCell ref="AA95:AA97"/>
    <mergeCell ref="AM89:AM91"/>
    <mergeCell ref="AA92:AA94"/>
    <mergeCell ref="AC92:AC94"/>
    <mergeCell ref="AD92:AD94"/>
    <mergeCell ref="AE92:AE94"/>
    <mergeCell ref="M95:M97"/>
    <mergeCell ref="N95:N97"/>
    <mergeCell ref="O95:O97"/>
    <mergeCell ref="P95:P97"/>
    <mergeCell ref="Q95:Q97"/>
    <mergeCell ref="R95:R97"/>
    <mergeCell ref="G95:G97"/>
    <mergeCell ref="H95:H97"/>
    <mergeCell ref="I95:I97"/>
    <mergeCell ref="J95:J97"/>
    <mergeCell ref="K95:K97"/>
    <mergeCell ref="W98:W100"/>
    <mergeCell ref="X98:Y100"/>
    <mergeCell ref="Z98:Z100"/>
    <mergeCell ref="AA98:AA100"/>
    <mergeCell ref="AC98:AC100"/>
    <mergeCell ref="AD98:AD100"/>
    <mergeCell ref="L95:L97"/>
    <mergeCell ref="AJ92:AJ94"/>
    <mergeCell ref="AK92:AK94"/>
    <mergeCell ref="AL92:AL94"/>
    <mergeCell ref="AM92:AM94"/>
    <mergeCell ref="AN92:AN94"/>
    <mergeCell ref="A95:A97"/>
    <mergeCell ref="B95:B97"/>
    <mergeCell ref="C95:C97"/>
    <mergeCell ref="E95:E97"/>
    <mergeCell ref="F95:F97"/>
    <mergeCell ref="R98:R100"/>
    <mergeCell ref="S98:S100"/>
    <mergeCell ref="T98:T100"/>
    <mergeCell ref="U98:U100"/>
    <mergeCell ref="AH92:AH94"/>
    <mergeCell ref="AI92:AI94"/>
    <mergeCell ref="S95:S97"/>
    <mergeCell ref="T95:T97"/>
    <mergeCell ref="U95:U97"/>
    <mergeCell ref="V95:V97"/>
    <mergeCell ref="H98:H100"/>
    <mergeCell ref="I98:I100"/>
    <mergeCell ref="J98:J100"/>
    <mergeCell ref="K98:K100"/>
    <mergeCell ref="L98:L100"/>
    <mergeCell ref="AI95:AI97"/>
    <mergeCell ref="AJ95:AJ97"/>
    <mergeCell ref="AK95:AK97"/>
    <mergeCell ref="AL95:AL97"/>
    <mergeCell ref="AM95:AM97"/>
    <mergeCell ref="AN95:AN97"/>
    <mergeCell ref="AK98:AK100"/>
    <mergeCell ref="AL98:AL100"/>
    <mergeCell ref="AM98:AM100"/>
    <mergeCell ref="AN98:AN100"/>
    <mergeCell ref="AC95:AC97"/>
    <mergeCell ref="AD95:AD97"/>
    <mergeCell ref="AE95:AE97"/>
    <mergeCell ref="AF95:AF97"/>
    <mergeCell ref="AG95:AG97"/>
    <mergeCell ref="AH95:AH97"/>
    <mergeCell ref="AE98:AE100"/>
    <mergeCell ref="AF98:AF100"/>
    <mergeCell ref="AG98:AG100"/>
    <mergeCell ref="AH98:AH100"/>
    <mergeCell ref="AI98:AI100"/>
    <mergeCell ref="AJ98:AJ100"/>
    <mergeCell ref="V98:V100"/>
    <mergeCell ref="N98:N100"/>
    <mergeCell ref="O98:O100"/>
    <mergeCell ref="P98:P100"/>
    <mergeCell ref="Q98:Q100"/>
    <mergeCell ref="H101:H103"/>
    <mergeCell ref="I101:I103"/>
    <mergeCell ref="J101:J103"/>
    <mergeCell ref="K101:K103"/>
    <mergeCell ref="L101:L103"/>
    <mergeCell ref="M101:M103"/>
    <mergeCell ref="A101:A103"/>
    <mergeCell ref="B101:B103"/>
    <mergeCell ref="C101:C103"/>
    <mergeCell ref="E101:E103"/>
    <mergeCell ref="F101:F103"/>
    <mergeCell ref="G101:G103"/>
    <mergeCell ref="S101:S103"/>
    <mergeCell ref="T101:T103"/>
    <mergeCell ref="U101:U103"/>
    <mergeCell ref="V101:V103"/>
    <mergeCell ref="G98:G100"/>
    <mergeCell ref="M98:M100"/>
    <mergeCell ref="A98:A100"/>
    <mergeCell ref="B98:B100"/>
    <mergeCell ref="C98:C100"/>
    <mergeCell ref="E98:E100"/>
    <mergeCell ref="F98:F100"/>
    <mergeCell ref="R104:R106"/>
    <mergeCell ref="S104:S106"/>
    <mergeCell ref="H104:H106"/>
    <mergeCell ref="I104:I106"/>
    <mergeCell ref="J104:J106"/>
    <mergeCell ref="K104:K106"/>
    <mergeCell ref="L104:L106"/>
    <mergeCell ref="M104:M106"/>
    <mergeCell ref="AF101:AF103"/>
    <mergeCell ref="AG101:AG103"/>
    <mergeCell ref="AH101:AH103"/>
    <mergeCell ref="AI101:AI103"/>
    <mergeCell ref="AJ101:AJ103"/>
    <mergeCell ref="AK101:AK103"/>
    <mergeCell ref="X101:Y103"/>
    <mergeCell ref="Z101:Z103"/>
    <mergeCell ref="AA101:AA103"/>
    <mergeCell ref="AC101:AC103"/>
    <mergeCell ref="AD101:AD103"/>
    <mergeCell ref="AE101:AE103"/>
    <mergeCell ref="AA104:AA106"/>
    <mergeCell ref="AC104:AC106"/>
    <mergeCell ref="AD104:AD106"/>
    <mergeCell ref="AE104:AE106"/>
    <mergeCell ref="AF104:AF106"/>
    <mergeCell ref="N101:N103"/>
    <mergeCell ref="O101:O103"/>
    <mergeCell ref="P101:P103"/>
    <mergeCell ref="Q101:Q103"/>
    <mergeCell ref="R101:R103"/>
    <mergeCell ref="AL101:AL103"/>
    <mergeCell ref="AM101:AM103"/>
    <mergeCell ref="AN101:AN103"/>
    <mergeCell ref="A104:A106"/>
    <mergeCell ref="B104:B106"/>
    <mergeCell ref="C104:C106"/>
    <mergeCell ref="E104:E106"/>
    <mergeCell ref="F104:F106"/>
    <mergeCell ref="G104:G106"/>
    <mergeCell ref="O107:O109"/>
    <mergeCell ref="P107:P109"/>
    <mergeCell ref="Q107:Q109"/>
    <mergeCell ref="R107:R109"/>
    <mergeCell ref="S107:S109"/>
    <mergeCell ref="T107:T109"/>
    <mergeCell ref="I107:I109"/>
    <mergeCell ref="J107:J109"/>
    <mergeCell ref="K107:K109"/>
    <mergeCell ref="L107:L109"/>
    <mergeCell ref="M107:M109"/>
    <mergeCell ref="N107:N109"/>
    <mergeCell ref="AL104:AL106"/>
    <mergeCell ref="AM104:AM106"/>
    <mergeCell ref="AN104:AN106"/>
    <mergeCell ref="A107:A109"/>
    <mergeCell ref="B107:B109"/>
    <mergeCell ref="C107:C109"/>
    <mergeCell ref="E107:E109"/>
    <mergeCell ref="F107:F109"/>
    <mergeCell ref="G107:G109"/>
    <mergeCell ref="H107:H109"/>
    <mergeCell ref="W101:W103"/>
    <mergeCell ref="AG104:AG106"/>
    <mergeCell ref="AH104:AH106"/>
    <mergeCell ref="AI104:AI106"/>
    <mergeCell ref="AJ104:AJ106"/>
    <mergeCell ref="AK104:AK106"/>
    <mergeCell ref="U107:U109"/>
    <mergeCell ref="V107:V109"/>
    <mergeCell ref="W107:W109"/>
    <mergeCell ref="X107:Y109"/>
    <mergeCell ref="N110:N112"/>
    <mergeCell ref="O110:O112"/>
    <mergeCell ref="P110:P112"/>
    <mergeCell ref="Q110:Q112"/>
    <mergeCell ref="R110:R112"/>
    <mergeCell ref="S110:S112"/>
    <mergeCell ref="H110:H112"/>
    <mergeCell ref="I110:I112"/>
    <mergeCell ref="J110:J112"/>
    <mergeCell ref="K110:K112"/>
    <mergeCell ref="L110:L112"/>
    <mergeCell ref="M110:M112"/>
    <mergeCell ref="Z107:Z109"/>
    <mergeCell ref="T104:T106"/>
    <mergeCell ref="U104:U106"/>
    <mergeCell ref="V104:V106"/>
    <mergeCell ref="W104:W106"/>
    <mergeCell ref="X104:Y106"/>
    <mergeCell ref="Z104:Z106"/>
    <mergeCell ref="N104:N106"/>
    <mergeCell ref="O104:O106"/>
    <mergeCell ref="P104:P106"/>
    <mergeCell ref="Q104:Q106"/>
    <mergeCell ref="AN107:AN109"/>
    <mergeCell ref="AK110:AK112"/>
    <mergeCell ref="AL110:AL112"/>
    <mergeCell ref="AM110:AM112"/>
    <mergeCell ref="AA107:AA109"/>
    <mergeCell ref="AC107:AC109"/>
    <mergeCell ref="AD107:AD109"/>
    <mergeCell ref="AE107:AE109"/>
    <mergeCell ref="AF107:AF109"/>
    <mergeCell ref="AG107:AG109"/>
    <mergeCell ref="AH107:AH109"/>
    <mergeCell ref="AE110:AE112"/>
    <mergeCell ref="AF110:AF112"/>
    <mergeCell ref="AG110:AG112"/>
    <mergeCell ref="AH110:AH112"/>
    <mergeCell ref="AI110:AI112"/>
    <mergeCell ref="AJ110:AJ112"/>
    <mergeCell ref="S113:S115"/>
    <mergeCell ref="T113:T115"/>
    <mergeCell ref="U113:U115"/>
    <mergeCell ref="V113:V115"/>
    <mergeCell ref="W113:W115"/>
    <mergeCell ref="X113:Y115"/>
    <mergeCell ref="A110:A112"/>
    <mergeCell ref="B110:B112"/>
    <mergeCell ref="C110:C112"/>
    <mergeCell ref="E110:E112"/>
    <mergeCell ref="F110:F112"/>
    <mergeCell ref="G110:G112"/>
    <mergeCell ref="AI107:AI109"/>
    <mergeCell ref="AJ107:AJ109"/>
    <mergeCell ref="AK107:AK109"/>
    <mergeCell ref="AL107:AL109"/>
    <mergeCell ref="AM107:AM109"/>
    <mergeCell ref="T110:T112"/>
    <mergeCell ref="X116:Y118"/>
    <mergeCell ref="Z116:Z118"/>
    <mergeCell ref="AA116:AA118"/>
    <mergeCell ref="AC116:AC118"/>
    <mergeCell ref="AN110:AN112"/>
    <mergeCell ref="AK113:AK115"/>
    <mergeCell ref="AL113:AL115"/>
    <mergeCell ref="AM113:AM115"/>
    <mergeCell ref="AN113:AN115"/>
    <mergeCell ref="AM116:AM118"/>
    <mergeCell ref="AN116:AN118"/>
    <mergeCell ref="AG113:AG115"/>
    <mergeCell ref="AH113:AH115"/>
    <mergeCell ref="U110:U112"/>
    <mergeCell ref="V110:V112"/>
    <mergeCell ref="W110:W112"/>
    <mergeCell ref="X110:Y112"/>
    <mergeCell ref="Z110:Z112"/>
    <mergeCell ref="AA110:AA112"/>
    <mergeCell ref="AC110:AC112"/>
    <mergeCell ref="AD110:AD112"/>
    <mergeCell ref="Z113:Z115"/>
    <mergeCell ref="AA113:AA115"/>
    <mergeCell ref="AC113:AC115"/>
    <mergeCell ref="AD113:AD115"/>
    <mergeCell ref="AE113:AE115"/>
    <mergeCell ref="AF113:AF115"/>
    <mergeCell ref="B116:B118"/>
    <mergeCell ref="C116:C118"/>
    <mergeCell ref="E116:E118"/>
    <mergeCell ref="F116:F118"/>
    <mergeCell ref="G116:G118"/>
    <mergeCell ref="M113:M115"/>
    <mergeCell ref="N113:N115"/>
    <mergeCell ref="O113:O115"/>
    <mergeCell ref="P113:P115"/>
    <mergeCell ref="Q113:Q115"/>
    <mergeCell ref="R113:R115"/>
    <mergeCell ref="G113:G115"/>
    <mergeCell ref="H113:H115"/>
    <mergeCell ref="I113:I115"/>
    <mergeCell ref="J113:J115"/>
    <mergeCell ref="K113:K115"/>
    <mergeCell ref="L113:L115"/>
    <mergeCell ref="AI113:AI115"/>
    <mergeCell ref="AJ113:AJ115"/>
    <mergeCell ref="T116:T118"/>
    <mergeCell ref="U116:U118"/>
    <mergeCell ref="V116:V118"/>
    <mergeCell ref="W116:W118"/>
    <mergeCell ref="I119:I121"/>
    <mergeCell ref="J119:J121"/>
    <mergeCell ref="K119:K121"/>
    <mergeCell ref="L119:L121"/>
    <mergeCell ref="M119:M121"/>
    <mergeCell ref="N119:N121"/>
    <mergeCell ref="AL116:AL118"/>
    <mergeCell ref="AL119:AL121"/>
    <mergeCell ref="A113:A115"/>
    <mergeCell ref="B113:B115"/>
    <mergeCell ref="C113:C115"/>
    <mergeCell ref="E113:E115"/>
    <mergeCell ref="F113:F115"/>
    <mergeCell ref="N116:N118"/>
    <mergeCell ref="O116:O118"/>
    <mergeCell ref="P116:P118"/>
    <mergeCell ref="Q116:Q118"/>
    <mergeCell ref="R116:R118"/>
    <mergeCell ref="S116:S118"/>
    <mergeCell ref="H116:H118"/>
    <mergeCell ref="I116:I118"/>
    <mergeCell ref="J116:J118"/>
    <mergeCell ref="K116:K118"/>
    <mergeCell ref="L116:L118"/>
    <mergeCell ref="M116:M118"/>
    <mergeCell ref="A116:A118"/>
    <mergeCell ref="C119:C121"/>
    <mergeCell ref="E119:E121"/>
    <mergeCell ref="F119:F121"/>
    <mergeCell ref="G119:G121"/>
    <mergeCell ref="H119:H121"/>
    <mergeCell ref="AF116:AF118"/>
    <mergeCell ref="AG116:AG118"/>
    <mergeCell ref="AH116:AH118"/>
    <mergeCell ref="AI116:AI118"/>
    <mergeCell ref="AJ116:AJ118"/>
    <mergeCell ref="AK116:AK118"/>
    <mergeCell ref="N122:N124"/>
    <mergeCell ref="O122:O124"/>
    <mergeCell ref="P122:P124"/>
    <mergeCell ref="Q122:Q124"/>
    <mergeCell ref="AD116:AD118"/>
    <mergeCell ref="AE116:AE118"/>
    <mergeCell ref="O119:O121"/>
    <mergeCell ref="P119:P121"/>
    <mergeCell ref="Q119:Q121"/>
    <mergeCell ref="R119:R121"/>
    <mergeCell ref="H122:H124"/>
    <mergeCell ref="I122:I124"/>
    <mergeCell ref="J122:J124"/>
    <mergeCell ref="K122:K124"/>
    <mergeCell ref="L122:L124"/>
    <mergeCell ref="M122:M124"/>
    <mergeCell ref="AK119:AK121"/>
    <mergeCell ref="S119:S121"/>
    <mergeCell ref="T119:T121"/>
    <mergeCell ref="U119:U121"/>
    <mergeCell ref="V119:V121"/>
    <mergeCell ref="A122:A124"/>
    <mergeCell ref="B122:B124"/>
    <mergeCell ref="C122:C124"/>
    <mergeCell ref="E122:E124"/>
    <mergeCell ref="F122:F124"/>
    <mergeCell ref="G122:G124"/>
    <mergeCell ref="AE119:AE121"/>
    <mergeCell ref="AF119:AF121"/>
    <mergeCell ref="AG119:AG121"/>
    <mergeCell ref="AH119:AH121"/>
    <mergeCell ref="AI119:AI121"/>
    <mergeCell ref="AJ119:AJ121"/>
    <mergeCell ref="W119:W121"/>
    <mergeCell ref="X119:Y121"/>
    <mergeCell ref="Z119:Z121"/>
    <mergeCell ref="AA119:AA121"/>
    <mergeCell ref="AC119:AC121"/>
    <mergeCell ref="AD119:AD121"/>
    <mergeCell ref="AE122:AE124"/>
    <mergeCell ref="AF122:AF124"/>
    <mergeCell ref="AG122:AG124"/>
    <mergeCell ref="AH122:AH124"/>
    <mergeCell ref="AI122:AI124"/>
    <mergeCell ref="AJ122:AJ124"/>
    <mergeCell ref="W122:W124"/>
    <mergeCell ref="X122:Y124"/>
    <mergeCell ref="Z122:Z124"/>
    <mergeCell ref="AA122:AA124"/>
    <mergeCell ref="AC122:AC124"/>
    <mergeCell ref="AD122:AD124"/>
    <mergeCell ref="A119:A121"/>
    <mergeCell ref="B119:B121"/>
    <mergeCell ref="T122:T124"/>
    <mergeCell ref="U122:U124"/>
    <mergeCell ref="V122:V124"/>
    <mergeCell ref="S125:S127"/>
    <mergeCell ref="T125:T127"/>
    <mergeCell ref="U125:U127"/>
    <mergeCell ref="V125:V127"/>
    <mergeCell ref="W125:W127"/>
    <mergeCell ref="X125:Y127"/>
    <mergeCell ref="M125:M127"/>
    <mergeCell ref="N125:N127"/>
    <mergeCell ref="O125:O127"/>
    <mergeCell ref="P125:P127"/>
    <mergeCell ref="Q125:Q127"/>
    <mergeCell ref="R125:R127"/>
    <mergeCell ref="AM119:AM121"/>
    <mergeCell ref="AN119:AN121"/>
    <mergeCell ref="AK122:AK124"/>
    <mergeCell ref="AL122:AL124"/>
    <mergeCell ref="AM122:AM124"/>
    <mergeCell ref="AN122:AN124"/>
    <mergeCell ref="A125:A127"/>
    <mergeCell ref="B125:B127"/>
    <mergeCell ref="C125:C127"/>
    <mergeCell ref="E125:E127"/>
    <mergeCell ref="F125:F127"/>
    <mergeCell ref="N128:N130"/>
    <mergeCell ref="O128:O130"/>
    <mergeCell ref="P128:P130"/>
    <mergeCell ref="Q128:Q130"/>
    <mergeCell ref="R128:R130"/>
    <mergeCell ref="S128:S130"/>
    <mergeCell ref="H128:H130"/>
    <mergeCell ref="I128:I130"/>
    <mergeCell ref="J128:J130"/>
    <mergeCell ref="K128:K130"/>
    <mergeCell ref="L128:L130"/>
    <mergeCell ref="M128:M130"/>
    <mergeCell ref="A128:A130"/>
    <mergeCell ref="B128:B130"/>
    <mergeCell ref="C128:C130"/>
    <mergeCell ref="E128:E130"/>
    <mergeCell ref="Z125:Z127"/>
    <mergeCell ref="AA125:AA127"/>
    <mergeCell ref="AC125:AC127"/>
    <mergeCell ref="AD125:AD127"/>
    <mergeCell ref="AE125:AE127"/>
    <mergeCell ref="R122:R124"/>
    <mergeCell ref="S122:S124"/>
    <mergeCell ref="G128:G130"/>
    <mergeCell ref="AI125:AI127"/>
    <mergeCell ref="AJ125:AJ127"/>
    <mergeCell ref="AK125:AK127"/>
    <mergeCell ref="AL125:AL127"/>
    <mergeCell ref="AM125:AM127"/>
    <mergeCell ref="AN125:AN127"/>
    <mergeCell ref="Q131:Q133"/>
    <mergeCell ref="R131:R133"/>
    <mergeCell ref="S131:S133"/>
    <mergeCell ref="AF125:AF127"/>
    <mergeCell ref="AG125:AG127"/>
    <mergeCell ref="AH125:AH127"/>
    <mergeCell ref="T128:T130"/>
    <mergeCell ref="U128:U130"/>
    <mergeCell ref="V128:V130"/>
    <mergeCell ref="W128:W130"/>
    <mergeCell ref="K131:K133"/>
    <mergeCell ref="L131:L133"/>
    <mergeCell ref="M131:M133"/>
    <mergeCell ref="N131:N133"/>
    <mergeCell ref="O131:O133"/>
    <mergeCell ref="P131:P133"/>
    <mergeCell ref="AN128:AN130"/>
    <mergeCell ref="AN131:AN133"/>
    <mergeCell ref="G125:G127"/>
    <mergeCell ref="H125:H127"/>
    <mergeCell ref="I125:I127"/>
    <mergeCell ref="J125:J127"/>
    <mergeCell ref="K125:K127"/>
    <mergeCell ref="L125:L127"/>
    <mergeCell ref="X128:Y130"/>
    <mergeCell ref="A131:A133"/>
    <mergeCell ref="B131:B133"/>
    <mergeCell ref="C131:C133"/>
    <mergeCell ref="E131:E133"/>
    <mergeCell ref="F131:F133"/>
    <mergeCell ref="G131:G133"/>
    <mergeCell ref="H131:H133"/>
    <mergeCell ref="I131:I133"/>
    <mergeCell ref="J131:J133"/>
    <mergeCell ref="AH128:AH130"/>
    <mergeCell ref="AI128:AI130"/>
    <mergeCell ref="AJ128:AJ130"/>
    <mergeCell ref="AK128:AK130"/>
    <mergeCell ref="AL128:AL130"/>
    <mergeCell ref="AM128:AM130"/>
    <mergeCell ref="AJ131:AJ133"/>
    <mergeCell ref="AK131:AK133"/>
    <mergeCell ref="AL131:AL133"/>
    <mergeCell ref="Z128:Z130"/>
    <mergeCell ref="AA128:AA130"/>
    <mergeCell ref="AC128:AC130"/>
    <mergeCell ref="AD128:AD130"/>
    <mergeCell ref="AE128:AE130"/>
    <mergeCell ref="AF128:AF130"/>
    <mergeCell ref="AG128:AG130"/>
    <mergeCell ref="AD131:AD133"/>
    <mergeCell ref="AE131:AE133"/>
    <mergeCell ref="AF131:AF133"/>
    <mergeCell ref="AG131:AG133"/>
    <mergeCell ref="AH131:AH133"/>
    <mergeCell ref="AI131:AI133"/>
    <mergeCell ref="F128:F130"/>
    <mergeCell ref="AF134:AF136"/>
    <mergeCell ref="AG134:AG136"/>
    <mergeCell ref="T131:T133"/>
    <mergeCell ref="U131:U133"/>
    <mergeCell ref="V131:V133"/>
    <mergeCell ref="W131:W133"/>
    <mergeCell ref="X131:Y133"/>
    <mergeCell ref="Z131:Z133"/>
    <mergeCell ref="AA131:AA133"/>
    <mergeCell ref="AC131:AC133"/>
    <mergeCell ref="T134:T136"/>
    <mergeCell ref="U134:U136"/>
    <mergeCell ref="V134:V136"/>
    <mergeCell ref="W134:W136"/>
    <mergeCell ref="X134:Y136"/>
    <mergeCell ref="Z134:Z136"/>
    <mergeCell ref="N134:N136"/>
    <mergeCell ref="O134:O136"/>
    <mergeCell ref="P134:P136"/>
    <mergeCell ref="Q134:Q136"/>
    <mergeCell ref="R134:R136"/>
    <mergeCell ref="S134:S136"/>
    <mergeCell ref="H134:H136"/>
    <mergeCell ref="I134:I136"/>
    <mergeCell ref="J134:J136"/>
    <mergeCell ref="K134:K136"/>
    <mergeCell ref="L134:L136"/>
    <mergeCell ref="M134:M136"/>
    <mergeCell ref="A134:A136"/>
    <mergeCell ref="B134:B136"/>
    <mergeCell ref="C134:C136"/>
    <mergeCell ref="E134:E136"/>
    <mergeCell ref="F134:F136"/>
    <mergeCell ref="G134:G136"/>
    <mergeCell ref="W137:W139"/>
    <mergeCell ref="X137:Y139"/>
    <mergeCell ref="Z137:Z139"/>
    <mergeCell ref="AA137:AA139"/>
    <mergeCell ref="AM131:AM133"/>
    <mergeCell ref="AA134:AA136"/>
    <mergeCell ref="AC134:AC136"/>
    <mergeCell ref="AD134:AD136"/>
    <mergeCell ref="AE134:AE136"/>
    <mergeCell ref="M137:M139"/>
    <mergeCell ref="N137:N139"/>
    <mergeCell ref="O137:O139"/>
    <mergeCell ref="P137:P139"/>
    <mergeCell ref="Q137:Q139"/>
    <mergeCell ref="R137:R139"/>
    <mergeCell ref="G137:G139"/>
    <mergeCell ref="H137:H139"/>
    <mergeCell ref="I137:I139"/>
    <mergeCell ref="J137:J139"/>
    <mergeCell ref="K137:K139"/>
    <mergeCell ref="W140:W142"/>
    <mergeCell ref="X140:Y142"/>
    <mergeCell ref="Z140:Z142"/>
    <mergeCell ref="AA140:AA142"/>
    <mergeCell ref="AC140:AC142"/>
    <mergeCell ref="AD140:AD142"/>
    <mergeCell ref="L137:L139"/>
    <mergeCell ref="AJ134:AJ136"/>
    <mergeCell ref="AK134:AK136"/>
    <mergeCell ref="AL134:AL136"/>
    <mergeCell ref="AM134:AM136"/>
    <mergeCell ref="AN134:AN136"/>
    <mergeCell ref="A137:A139"/>
    <mergeCell ref="B137:B139"/>
    <mergeCell ref="C137:C139"/>
    <mergeCell ref="E137:E139"/>
    <mergeCell ref="F137:F139"/>
    <mergeCell ref="R140:R142"/>
    <mergeCell ref="S140:S142"/>
    <mergeCell ref="T140:T142"/>
    <mergeCell ref="U140:U142"/>
    <mergeCell ref="AH134:AH136"/>
    <mergeCell ref="AI134:AI136"/>
    <mergeCell ref="S137:S139"/>
    <mergeCell ref="T137:T139"/>
    <mergeCell ref="U137:U139"/>
    <mergeCell ref="V137:V139"/>
    <mergeCell ref="H140:H142"/>
    <mergeCell ref="I140:I142"/>
    <mergeCell ref="J140:J142"/>
    <mergeCell ref="K140:K142"/>
    <mergeCell ref="L140:L142"/>
    <mergeCell ref="AI137:AI139"/>
    <mergeCell ref="AJ137:AJ139"/>
    <mergeCell ref="AK137:AK139"/>
    <mergeCell ref="AL137:AL139"/>
    <mergeCell ref="AM137:AM139"/>
    <mergeCell ref="AN137:AN139"/>
    <mergeCell ref="AK140:AK142"/>
    <mergeCell ref="AL140:AL142"/>
    <mergeCell ref="AM140:AM142"/>
    <mergeCell ref="AN140:AN142"/>
    <mergeCell ref="AC137:AC139"/>
    <mergeCell ref="AD137:AD139"/>
    <mergeCell ref="AE137:AE139"/>
    <mergeCell ref="AF137:AF139"/>
    <mergeCell ref="AG137:AG139"/>
    <mergeCell ref="AH137:AH139"/>
    <mergeCell ref="AE140:AE142"/>
    <mergeCell ref="AF140:AF142"/>
    <mergeCell ref="AG140:AG142"/>
    <mergeCell ref="AH140:AH142"/>
    <mergeCell ref="AI140:AI142"/>
    <mergeCell ref="AJ140:AJ142"/>
    <mergeCell ref="V140:V142"/>
    <mergeCell ref="N140:N142"/>
    <mergeCell ref="O140:O142"/>
    <mergeCell ref="P140:P142"/>
    <mergeCell ref="Q140:Q142"/>
    <mergeCell ref="H143:H145"/>
    <mergeCell ref="I143:I145"/>
    <mergeCell ref="J143:J145"/>
    <mergeCell ref="K143:K145"/>
    <mergeCell ref="L143:L145"/>
    <mergeCell ref="M143:M145"/>
    <mergeCell ref="A143:A145"/>
    <mergeCell ref="B143:B145"/>
    <mergeCell ref="C143:C145"/>
    <mergeCell ref="E143:E145"/>
    <mergeCell ref="F143:F145"/>
    <mergeCell ref="G143:G145"/>
    <mergeCell ref="S143:S145"/>
    <mergeCell ref="T143:T145"/>
    <mergeCell ref="U143:U145"/>
    <mergeCell ref="V143:V145"/>
    <mergeCell ref="G140:G142"/>
    <mergeCell ref="M140:M142"/>
    <mergeCell ref="A140:A142"/>
    <mergeCell ref="B140:B142"/>
    <mergeCell ref="C140:C142"/>
    <mergeCell ref="E140:E142"/>
    <mergeCell ref="F140:F142"/>
    <mergeCell ref="R146:R148"/>
    <mergeCell ref="S146:S148"/>
    <mergeCell ref="H146:H148"/>
    <mergeCell ref="I146:I148"/>
    <mergeCell ref="J146:J148"/>
    <mergeCell ref="K146:K148"/>
    <mergeCell ref="L146:L148"/>
    <mergeCell ref="M146:M148"/>
    <mergeCell ref="AF143:AF145"/>
    <mergeCell ref="AG143:AG145"/>
    <mergeCell ref="AH143:AH145"/>
    <mergeCell ref="AI143:AI145"/>
    <mergeCell ref="AJ143:AJ145"/>
    <mergeCell ref="AK143:AK145"/>
    <mergeCell ref="X143:Y145"/>
    <mergeCell ref="Z143:Z145"/>
    <mergeCell ref="AA143:AA145"/>
    <mergeCell ref="AC143:AC145"/>
    <mergeCell ref="AD143:AD145"/>
    <mergeCell ref="AE143:AE145"/>
    <mergeCell ref="AA146:AA148"/>
    <mergeCell ref="AC146:AC148"/>
    <mergeCell ref="AD146:AD148"/>
    <mergeCell ref="AE146:AE148"/>
    <mergeCell ref="AF146:AF148"/>
    <mergeCell ref="N143:N145"/>
    <mergeCell ref="O143:O145"/>
    <mergeCell ref="P143:P145"/>
    <mergeCell ref="Q143:Q145"/>
    <mergeCell ref="R143:R145"/>
    <mergeCell ref="AL143:AL145"/>
    <mergeCell ref="AM143:AM145"/>
    <mergeCell ref="AN143:AN145"/>
    <mergeCell ref="A146:A148"/>
    <mergeCell ref="B146:B148"/>
    <mergeCell ref="C146:C148"/>
    <mergeCell ref="E146:E148"/>
    <mergeCell ref="F146:F148"/>
    <mergeCell ref="G146:G148"/>
    <mergeCell ref="O149:O151"/>
    <mergeCell ref="P149:P151"/>
    <mergeCell ref="Q149:Q151"/>
    <mergeCell ref="R149:R151"/>
    <mergeCell ref="S149:S151"/>
    <mergeCell ref="T149:T151"/>
    <mergeCell ref="I149:I151"/>
    <mergeCell ref="J149:J151"/>
    <mergeCell ref="K149:K151"/>
    <mergeCell ref="L149:L151"/>
    <mergeCell ref="M149:M151"/>
    <mergeCell ref="N149:N151"/>
    <mergeCell ref="AL146:AL148"/>
    <mergeCell ref="AM146:AM148"/>
    <mergeCell ref="AN146:AN148"/>
    <mergeCell ref="A149:A151"/>
    <mergeCell ref="B149:B151"/>
    <mergeCell ref="C149:C151"/>
    <mergeCell ref="E149:E151"/>
    <mergeCell ref="F149:F151"/>
    <mergeCell ref="G149:G151"/>
    <mergeCell ref="H149:H151"/>
    <mergeCell ref="W143:W145"/>
    <mergeCell ref="AG146:AG148"/>
    <mergeCell ref="AH146:AH148"/>
    <mergeCell ref="AI146:AI148"/>
    <mergeCell ref="AJ146:AJ148"/>
    <mergeCell ref="AK146:AK148"/>
    <mergeCell ref="U149:U151"/>
    <mergeCell ref="V149:V151"/>
    <mergeCell ref="W149:W151"/>
    <mergeCell ref="X149:Y151"/>
    <mergeCell ref="N152:N154"/>
    <mergeCell ref="O152:O154"/>
    <mergeCell ref="P152:P154"/>
    <mergeCell ref="Q152:Q154"/>
    <mergeCell ref="R152:R154"/>
    <mergeCell ref="S152:S154"/>
    <mergeCell ref="H152:H154"/>
    <mergeCell ref="I152:I154"/>
    <mergeCell ref="J152:J154"/>
    <mergeCell ref="K152:K154"/>
    <mergeCell ref="L152:L154"/>
    <mergeCell ref="M152:M154"/>
    <mergeCell ref="Z149:Z151"/>
    <mergeCell ref="T146:T148"/>
    <mergeCell ref="U146:U148"/>
    <mergeCell ref="V146:V148"/>
    <mergeCell ref="W146:W148"/>
    <mergeCell ref="X146:Y148"/>
    <mergeCell ref="Z146:Z148"/>
    <mergeCell ref="N146:N148"/>
    <mergeCell ref="O146:O148"/>
    <mergeCell ref="P146:P148"/>
    <mergeCell ref="Q146:Q148"/>
    <mergeCell ref="AN149:AN151"/>
    <mergeCell ref="AK152:AK154"/>
    <mergeCell ref="AL152:AL154"/>
    <mergeCell ref="AM152:AM154"/>
    <mergeCell ref="AA149:AA151"/>
    <mergeCell ref="AC149:AC151"/>
    <mergeCell ref="AD149:AD151"/>
    <mergeCell ref="AE149:AE151"/>
    <mergeCell ref="AF149:AF151"/>
    <mergeCell ref="AG149:AG151"/>
    <mergeCell ref="AH149:AH151"/>
    <mergeCell ref="AE152:AE154"/>
    <mergeCell ref="AF152:AF154"/>
    <mergeCell ref="AG152:AG154"/>
    <mergeCell ref="AH152:AH154"/>
    <mergeCell ref="AI152:AI154"/>
    <mergeCell ref="AJ152:AJ154"/>
    <mergeCell ref="S155:S157"/>
    <mergeCell ref="T155:T157"/>
    <mergeCell ref="U155:U157"/>
    <mergeCell ref="V155:V157"/>
    <mergeCell ref="W155:W157"/>
    <mergeCell ref="X155:Y157"/>
    <mergeCell ref="A152:A154"/>
    <mergeCell ref="B152:B154"/>
    <mergeCell ref="C152:C154"/>
    <mergeCell ref="E152:E154"/>
    <mergeCell ref="F152:F154"/>
    <mergeCell ref="G152:G154"/>
    <mergeCell ref="AI149:AI151"/>
    <mergeCell ref="AJ149:AJ151"/>
    <mergeCell ref="AK149:AK151"/>
    <mergeCell ref="AL149:AL151"/>
    <mergeCell ref="AM149:AM151"/>
    <mergeCell ref="T152:T154"/>
    <mergeCell ref="X158:Y160"/>
    <mergeCell ref="Z158:Z160"/>
    <mergeCell ref="AA158:AA160"/>
    <mergeCell ref="AC158:AC160"/>
    <mergeCell ref="AN152:AN154"/>
    <mergeCell ref="AK155:AK157"/>
    <mergeCell ref="AL155:AL157"/>
    <mergeCell ref="AM155:AM157"/>
    <mergeCell ref="AN155:AN157"/>
    <mergeCell ref="AM158:AM160"/>
    <mergeCell ref="AN158:AN160"/>
    <mergeCell ref="AG155:AG157"/>
    <mergeCell ref="AH155:AH157"/>
    <mergeCell ref="U152:U154"/>
    <mergeCell ref="V152:V154"/>
    <mergeCell ref="W152:W154"/>
    <mergeCell ref="X152:Y154"/>
    <mergeCell ref="Z152:Z154"/>
    <mergeCell ref="AA152:AA154"/>
    <mergeCell ref="AC152:AC154"/>
    <mergeCell ref="AD152:AD154"/>
    <mergeCell ref="Z155:Z157"/>
    <mergeCell ref="AA155:AA157"/>
    <mergeCell ref="AC155:AC157"/>
    <mergeCell ref="AD155:AD157"/>
    <mergeCell ref="AE155:AE157"/>
    <mergeCell ref="AF155:AF157"/>
    <mergeCell ref="B158:B160"/>
    <mergeCell ref="C158:C160"/>
    <mergeCell ref="E158:E160"/>
    <mergeCell ref="F158:F160"/>
    <mergeCell ref="G158:G160"/>
    <mergeCell ref="M155:M157"/>
    <mergeCell ref="N155:N157"/>
    <mergeCell ref="O155:O157"/>
    <mergeCell ref="P155:P157"/>
    <mergeCell ref="Q155:Q157"/>
    <mergeCell ref="R155:R157"/>
    <mergeCell ref="G155:G157"/>
    <mergeCell ref="H155:H157"/>
    <mergeCell ref="I155:I157"/>
    <mergeCell ref="J155:J157"/>
    <mergeCell ref="K155:K157"/>
    <mergeCell ref="L155:L157"/>
    <mergeCell ref="AI155:AI157"/>
    <mergeCell ref="AJ155:AJ157"/>
    <mergeCell ref="T158:T160"/>
    <mergeCell ref="U158:U160"/>
    <mergeCell ref="V158:V160"/>
    <mergeCell ref="W158:W160"/>
    <mergeCell ref="I161:I163"/>
    <mergeCell ref="J161:J163"/>
    <mergeCell ref="K161:K163"/>
    <mergeCell ref="L161:L163"/>
    <mergeCell ref="M161:M163"/>
    <mergeCell ref="N161:N163"/>
    <mergeCell ref="AL158:AL160"/>
    <mergeCell ref="AL161:AL163"/>
    <mergeCell ref="A155:A157"/>
    <mergeCell ref="B155:B157"/>
    <mergeCell ref="C155:C157"/>
    <mergeCell ref="E155:E157"/>
    <mergeCell ref="F155:F157"/>
    <mergeCell ref="N158:N160"/>
    <mergeCell ref="O158:O160"/>
    <mergeCell ref="P158:P160"/>
    <mergeCell ref="Q158:Q160"/>
    <mergeCell ref="R158:R160"/>
    <mergeCell ref="S158:S160"/>
    <mergeCell ref="H158:H160"/>
    <mergeCell ref="I158:I160"/>
    <mergeCell ref="J158:J160"/>
    <mergeCell ref="K158:K160"/>
    <mergeCell ref="L158:L160"/>
    <mergeCell ref="M158:M160"/>
    <mergeCell ref="A158:A160"/>
    <mergeCell ref="C161:C163"/>
    <mergeCell ref="E161:E163"/>
    <mergeCell ref="F161:F163"/>
    <mergeCell ref="G161:G163"/>
    <mergeCell ref="H161:H163"/>
    <mergeCell ref="AF158:AF160"/>
    <mergeCell ref="AG158:AG160"/>
    <mergeCell ref="AH158:AH160"/>
    <mergeCell ref="AI158:AI160"/>
    <mergeCell ref="AJ158:AJ160"/>
    <mergeCell ref="AK158:AK160"/>
    <mergeCell ref="N164:N166"/>
    <mergeCell ref="O164:O166"/>
    <mergeCell ref="P164:P166"/>
    <mergeCell ref="Q164:Q166"/>
    <mergeCell ref="AD158:AD160"/>
    <mergeCell ref="AE158:AE160"/>
    <mergeCell ref="O161:O163"/>
    <mergeCell ref="P161:P163"/>
    <mergeCell ref="Q161:Q163"/>
    <mergeCell ref="R161:R163"/>
    <mergeCell ref="H164:H166"/>
    <mergeCell ref="I164:I166"/>
    <mergeCell ref="J164:J166"/>
    <mergeCell ref="K164:K166"/>
    <mergeCell ref="L164:L166"/>
    <mergeCell ref="M164:M166"/>
    <mergeCell ref="AK161:AK163"/>
    <mergeCell ref="S161:S163"/>
    <mergeCell ref="T161:T163"/>
    <mergeCell ref="U161:U163"/>
    <mergeCell ref="V161:V163"/>
    <mergeCell ref="A164:A166"/>
    <mergeCell ref="B164:B166"/>
    <mergeCell ref="C164:C166"/>
    <mergeCell ref="E164:E166"/>
    <mergeCell ref="F164:F166"/>
    <mergeCell ref="G164:G166"/>
    <mergeCell ref="AE161:AE163"/>
    <mergeCell ref="AF161:AF163"/>
    <mergeCell ref="AG161:AG163"/>
    <mergeCell ref="AH161:AH163"/>
    <mergeCell ref="AI161:AI163"/>
    <mergeCell ref="AJ161:AJ163"/>
    <mergeCell ref="W161:W163"/>
    <mergeCell ref="X161:Y163"/>
    <mergeCell ref="Z161:Z163"/>
    <mergeCell ref="AA161:AA163"/>
    <mergeCell ref="AC161:AC163"/>
    <mergeCell ref="AD161:AD163"/>
    <mergeCell ref="AE164:AE166"/>
    <mergeCell ref="AF164:AF166"/>
    <mergeCell ref="AG164:AG166"/>
    <mergeCell ref="AH164:AH166"/>
    <mergeCell ref="AI164:AI166"/>
    <mergeCell ref="AJ164:AJ166"/>
    <mergeCell ref="W164:W166"/>
    <mergeCell ref="X164:Y166"/>
    <mergeCell ref="Z164:Z166"/>
    <mergeCell ref="AA164:AA166"/>
    <mergeCell ref="AC164:AC166"/>
    <mergeCell ref="AD164:AD166"/>
    <mergeCell ref="A161:A163"/>
    <mergeCell ref="B161:B163"/>
    <mergeCell ref="T164:T166"/>
    <mergeCell ref="U164:U166"/>
    <mergeCell ref="V164:V166"/>
    <mergeCell ref="S167:S169"/>
    <mergeCell ref="T167:T169"/>
    <mergeCell ref="U167:U169"/>
    <mergeCell ref="V167:V169"/>
    <mergeCell ref="W167:W169"/>
    <mergeCell ref="X167:Y169"/>
    <mergeCell ref="M167:M169"/>
    <mergeCell ref="N167:N169"/>
    <mergeCell ref="O167:O169"/>
    <mergeCell ref="P167:P169"/>
    <mergeCell ref="Q167:Q169"/>
    <mergeCell ref="R167:R169"/>
    <mergeCell ref="AM161:AM163"/>
    <mergeCell ref="AN161:AN163"/>
    <mergeCell ref="AK164:AK166"/>
    <mergeCell ref="AL164:AL166"/>
    <mergeCell ref="AM164:AM166"/>
    <mergeCell ref="AN164:AN166"/>
    <mergeCell ref="A167:A169"/>
    <mergeCell ref="B167:B169"/>
    <mergeCell ref="C167:C169"/>
    <mergeCell ref="E167:E169"/>
    <mergeCell ref="F167:F169"/>
    <mergeCell ref="N170:N172"/>
    <mergeCell ref="O170:O172"/>
    <mergeCell ref="P170:P172"/>
    <mergeCell ref="Q170:Q172"/>
    <mergeCell ref="R170:R172"/>
    <mergeCell ref="S170:S172"/>
    <mergeCell ref="H170:H172"/>
    <mergeCell ref="I170:I172"/>
    <mergeCell ref="J170:J172"/>
    <mergeCell ref="K170:K172"/>
    <mergeCell ref="L170:L172"/>
    <mergeCell ref="M170:M172"/>
    <mergeCell ref="A170:A172"/>
    <mergeCell ref="B170:B172"/>
    <mergeCell ref="C170:C172"/>
    <mergeCell ref="E170:E172"/>
    <mergeCell ref="Z167:Z169"/>
    <mergeCell ref="AA167:AA169"/>
    <mergeCell ref="AC167:AC169"/>
    <mergeCell ref="AD167:AD169"/>
    <mergeCell ref="AE167:AE169"/>
    <mergeCell ref="R164:R166"/>
    <mergeCell ref="S164:S166"/>
    <mergeCell ref="G170:G172"/>
    <mergeCell ref="AI167:AI169"/>
    <mergeCell ref="AJ167:AJ169"/>
    <mergeCell ref="AK167:AK169"/>
    <mergeCell ref="AL167:AL169"/>
    <mergeCell ref="AM167:AM169"/>
    <mergeCell ref="AN167:AN169"/>
    <mergeCell ref="Q173:Q175"/>
    <mergeCell ref="R173:R175"/>
    <mergeCell ref="S173:S175"/>
    <mergeCell ref="AF167:AF169"/>
    <mergeCell ref="AG167:AG169"/>
    <mergeCell ref="AH167:AH169"/>
    <mergeCell ref="T170:T172"/>
    <mergeCell ref="U170:U172"/>
    <mergeCell ref="V170:V172"/>
    <mergeCell ref="W170:W172"/>
    <mergeCell ref="K173:K175"/>
    <mergeCell ref="L173:L175"/>
    <mergeCell ref="M173:M175"/>
    <mergeCell ref="N173:N175"/>
    <mergeCell ref="O173:O175"/>
    <mergeCell ref="P173:P175"/>
    <mergeCell ref="AN170:AN172"/>
    <mergeCell ref="AN173:AN175"/>
    <mergeCell ref="G167:G169"/>
    <mergeCell ref="H167:H169"/>
    <mergeCell ref="I167:I169"/>
    <mergeCell ref="J167:J169"/>
    <mergeCell ref="K167:K169"/>
    <mergeCell ref="L167:L169"/>
    <mergeCell ref="X170:Y172"/>
    <mergeCell ref="A173:A175"/>
    <mergeCell ref="B173:B175"/>
    <mergeCell ref="C173:C175"/>
    <mergeCell ref="E173:E175"/>
    <mergeCell ref="F173:F175"/>
    <mergeCell ref="G173:G175"/>
    <mergeCell ref="H173:H175"/>
    <mergeCell ref="I173:I175"/>
    <mergeCell ref="J173:J175"/>
    <mergeCell ref="AH170:AH172"/>
    <mergeCell ref="AI170:AI172"/>
    <mergeCell ref="AJ170:AJ172"/>
    <mergeCell ref="AK170:AK172"/>
    <mergeCell ref="AL170:AL172"/>
    <mergeCell ref="AM170:AM172"/>
    <mergeCell ref="AJ173:AJ175"/>
    <mergeCell ref="AK173:AK175"/>
    <mergeCell ref="AL173:AL175"/>
    <mergeCell ref="Z170:Z172"/>
    <mergeCell ref="AA170:AA172"/>
    <mergeCell ref="AC170:AC172"/>
    <mergeCell ref="AD170:AD172"/>
    <mergeCell ref="AE170:AE172"/>
    <mergeCell ref="AF170:AF172"/>
    <mergeCell ref="AG170:AG172"/>
    <mergeCell ref="AD173:AD175"/>
    <mergeCell ref="AE173:AE175"/>
    <mergeCell ref="AF173:AF175"/>
    <mergeCell ref="AG173:AG175"/>
    <mergeCell ref="AH173:AH175"/>
    <mergeCell ref="AI173:AI175"/>
    <mergeCell ref="F170:F172"/>
    <mergeCell ref="AF176:AF178"/>
    <mergeCell ref="AG176:AG178"/>
    <mergeCell ref="T173:T175"/>
    <mergeCell ref="U173:U175"/>
    <mergeCell ref="V173:V175"/>
    <mergeCell ref="W173:W175"/>
    <mergeCell ref="X173:Y175"/>
    <mergeCell ref="Z173:Z175"/>
    <mergeCell ref="AA173:AA175"/>
    <mergeCell ref="AC173:AC175"/>
    <mergeCell ref="T176:T178"/>
    <mergeCell ref="U176:U178"/>
    <mergeCell ref="V176:V178"/>
    <mergeCell ref="W176:W178"/>
    <mergeCell ref="X176:Y178"/>
    <mergeCell ref="Z176:Z178"/>
    <mergeCell ref="N176:N178"/>
    <mergeCell ref="O176:O178"/>
    <mergeCell ref="P176:P178"/>
    <mergeCell ref="Q176:Q178"/>
    <mergeCell ref="R176:R178"/>
    <mergeCell ref="S176:S178"/>
    <mergeCell ref="H176:H178"/>
    <mergeCell ref="I176:I178"/>
    <mergeCell ref="J176:J178"/>
    <mergeCell ref="K176:K178"/>
    <mergeCell ref="L176:L178"/>
    <mergeCell ref="M176:M178"/>
    <mergeCell ref="A176:A178"/>
    <mergeCell ref="B176:B178"/>
    <mergeCell ref="C176:C178"/>
    <mergeCell ref="E176:E178"/>
    <mergeCell ref="F176:F178"/>
    <mergeCell ref="G176:G178"/>
    <mergeCell ref="W179:W181"/>
    <mergeCell ref="X179:Y181"/>
    <mergeCell ref="Z179:Z181"/>
    <mergeCell ref="AA179:AA181"/>
    <mergeCell ref="AM173:AM175"/>
    <mergeCell ref="AA176:AA178"/>
    <mergeCell ref="AC176:AC178"/>
    <mergeCell ref="AD176:AD178"/>
    <mergeCell ref="AE176:AE178"/>
    <mergeCell ref="M179:M181"/>
    <mergeCell ref="N179:N181"/>
    <mergeCell ref="O179:O181"/>
    <mergeCell ref="P179:P181"/>
    <mergeCell ref="Q179:Q181"/>
    <mergeCell ref="R179:R181"/>
    <mergeCell ref="G179:G181"/>
    <mergeCell ref="H179:H181"/>
    <mergeCell ref="I179:I181"/>
    <mergeCell ref="J179:J181"/>
    <mergeCell ref="K179:K181"/>
    <mergeCell ref="W182:W184"/>
    <mergeCell ref="X182:Y184"/>
    <mergeCell ref="Z182:Z184"/>
    <mergeCell ref="AA182:AA184"/>
    <mergeCell ref="AC182:AC184"/>
    <mergeCell ref="AD182:AD184"/>
    <mergeCell ref="L179:L181"/>
    <mergeCell ref="AJ176:AJ178"/>
    <mergeCell ref="AK176:AK178"/>
    <mergeCell ref="AL176:AL178"/>
    <mergeCell ref="AM176:AM178"/>
    <mergeCell ref="AN176:AN178"/>
    <mergeCell ref="A179:A181"/>
    <mergeCell ref="B179:B181"/>
    <mergeCell ref="C179:C181"/>
    <mergeCell ref="E179:E181"/>
    <mergeCell ref="F179:F181"/>
    <mergeCell ref="R182:R184"/>
    <mergeCell ref="S182:S184"/>
    <mergeCell ref="T182:T184"/>
    <mergeCell ref="U182:U184"/>
    <mergeCell ref="AH176:AH178"/>
    <mergeCell ref="AI176:AI178"/>
    <mergeCell ref="S179:S181"/>
    <mergeCell ref="T179:T181"/>
    <mergeCell ref="U179:U181"/>
    <mergeCell ref="V179:V181"/>
    <mergeCell ref="H182:H184"/>
    <mergeCell ref="I182:I184"/>
    <mergeCell ref="J182:J184"/>
    <mergeCell ref="K182:K184"/>
    <mergeCell ref="L182:L184"/>
    <mergeCell ref="AI179:AI181"/>
    <mergeCell ref="AJ179:AJ181"/>
    <mergeCell ref="AK179:AK181"/>
    <mergeCell ref="AL179:AL181"/>
    <mergeCell ref="AM179:AM181"/>
    <mergeCell ref="AN179:AN181"/>
    <mergeCell ref="AK182:AK184"/>
    <mergeCell ref="AL182:AL184"/>
    <mergeCell ref="AM182:AM184"/>
    <mergeCell ref="AN182:AN184"/>
    <mergeCell ref="AC179:AC181"/>
    <mergeCell ref="AD179:AD181"/>
    <mergeCell ref="AE179:AE181"/>
    <mergeCell ref="AF179:AF181"/>
    <mergeCell ref="AG179:AG181"/>
    <mergeCell ref="AH179:AH181"/>
    <mergeCell ref="AE182:AE184"/>
    <mergeCell ref="AF182:AF184"/>
    <mergeCell ref="AG182:AG184"/>
    <mergeCell ref="AH182:AH184"/>
    <mergeCell ref="AI182:AI184"/>
    <mergeCell ref="AJ182:AJ184"/>
    <mergeCell ref="V182:V184"/>
    <mergeCell ref="N182:N184"/>
    <mergeCell ref="O182:O184"/>
    <mergeCell ref="P182:P184"/>
    <mergeCell ref="Q182:Q184"/>
    <mergeCell ref="H185:H187"/>
    <mergeCell ref="I185:I187"/>
    <mergeCell ref="J185:J187"/>
    <mergeCell ref="K185:K187"/>
    <mergeCell ref="L185:L187"/>
    <mergeCell ref="M185:M187"/>
    <mergeCell ref="A185:A187"/>
    <mergeCell ref="B185:B187"/>
    <mergeCell ref="C185:C187"/>
    <mergeCell ref="E185:E187"/>
    <mergeCell ref="F185:F187"/>
    <mergeCell ref="G185:G187"/>
    <mergeCell ref="S185:S187"/>
    <mergeCell ref="T185:T187"/>
    <mergeCell ref="U185:U187"/>
    <mergeCell ref="V185:V187"/>
    <mergeCell ref="G182:G184"/>
    <mergeCell ref="M182:M184"/>
    <mergeCell ref="A182:A184"/>
    <mergeCell ref="B182:B184"/>
    <mergeCell ref="C182:C184"/>
    <mergeCell ref="E182:E184"/>
    <mergeCell ref="F182:F184"/>
    <mergeCell ref="R188:R190"/>
    <mergeCell ref="S188:S190"/>
    <mergeCell ref="H188:H190"/>
    <mergeCell ref="I188:I190"/>
    <mergeCell ref="J188:J190"/>
    <mergeCell ref="K188:K190"/>
    <mergeCell ref="L188:L190"/>
    <mergeCell ref="M188:M190"/>
    <mergeCell ref="AF185:AF187"/>
    <mergeCell ref="AG185:AG187"/>
    <mergeCell ref="AH185:AH187"/>
    <mergeCell ref="AI185:AI187"/>
    <mergeCell ref="AJ185:AJ187"/>
    <mergeCell ref="AK185:AK187"/>
    <mergeCell ref="X185:Y187"/>
    <mergeCell ref="Z185:Z187"/>
    <mergeCell ref="AA185:AA187"/>
    <mergeCell ref="AC185:AC187"/>
    <mergeCell ref="AD185:AD187"/>
    <mergeCell ref="AE185:AE187"/>
    <mergeCell ref="AA188:AA190"/>
    <mergeCell ref="AC188:AC190"/>
    <mergeCell ref="AD188:AD190"/>
    <mergeCell ref="AE188:AE190"/>
    <mergeCell ref="AF188:AF190"/>
    <mergeCell ref="N185:N187"/>
    <mergeCell ref="O185:O187"/>
    <mergeCell ref="P185:P187"/>
    <mergeCell ref="Q185:Q187"/>
    <mergeCell ref="R185:R187"/>
    <mergeCell ref="AL185:AL187"/>
    <mergeCell ref="AM185:AM187"/>
    <mergeCell ref="AN185:AN187"/>
    <mergeCell ref="A188:A190"/>
    <mergeCell ref="B188:B190"/>
    <mergeCell ref="C188:C190"/>
    <mergeCell ref="E188:E190"/>
    <mergeCell ref="F188:F190"/>
    <mergeCell ref="G188:G190"/>
    <mergeCell ref="O191:O193"/>
    <mergeCell ref="P191:P193"/>
    <mergeCell ref="Q191:Q193"/>
    <mergeCell ref="R191:R193"/>
    <mergeCell ref="S191:S193"/>
    <mergeCell ref="T191:T193"/>
    <mergeCell ref="I191:I193"/>
    <mergeCell ref="J191:J193"/>
    <mergeCell ref="K191:K193"/>
    <mergeCell ref="L191:L193"/>
    <mergeCell ref="M191:M193"/>
    <mergeCell ref="N191:N193"/>
    <mergeCell ref="AL188:AL190"/>
    <mergeCell ref="AM188:AM190"/>
    <mergeCell ref="AN188:AN190"/>
    <mergeCell ref="A191:A193"/>
    <mergeCell ref="B191:B193"/>
    <mergeCell ref="C191:C193"/>
    <mergeCell ref="E191:E193"/>
    <mergeCell ref="F191:F193"/>
    <mergeCell ref="G191:G193"/>
    <mergeCell ref="H191:H193"/>
    <mergeCell ref="W185:W187"/>
    <mergeCell ref="AG188:AG190"/>
    <mergeCell ref="AH188:AH190"/>
    <mergeCell ref="AI188:AI190"/>
    <mergeCell ref="AJ188:AJ190"/>
    <mergeCell ref="AK188:AK190"/>
    <mergeCell ref="U191:U193"/>
    <mergeCell ref="V191:V193"/>
    <mergeCell ref="W191:W193"/>
    <mergeCell ref="X191:Y193"/>
    <mergeCell ref="N194:N196"/>
    <mergeCell ref="O194:O196"/>
    <mergeCell ref="P194:P196"/>
    <mergeCell ref="Q194:Q196"/>
    <mergeCell ref="R194:R196"/>
    <mergeCell ref="S194:S196"/>
    <mergeCell ref="H194:H196"/>
    <mergeCell ref="I194:I196"/>
    <mergeCell ref="J194:J196"/>
    <mergeCell ref="K194:K196"/>
    <mergeCell ref="L194:L196"/>
    <mergeCell ref="M194:M196"/>
    <mergeCell ref="Z191:Z193"/>
    <mergeCell ref="T188:T190"/>
    <mergeCell ref="U188:U190"/>
    <mergeCell ref="V188:V190"/>
    <mergeCell ref="W188:W190"/>
    <mergeCell ref="X188:Y190"/>
    <mergeCell ref="Z188:Z190"/>
    <mergeCell ref="N188:N190"/>
    <mergeCell ref="O188:O190"/>
    <mergeCell ref="P188:P190"/>
    <mergeCell ref="Q188:Q190"/>
    <mergeCell ref="AN191:AN193"/>
    <mergeCell ref="AK194:AK196"/>
    <mergeCell ref="AL194:AL196"/>
    <mergeCell ref="AM194:AM196"/>
    <mergeCell ref="AA191:AA193"/>
    <mergeCell ref="AC191:AC193"/>
    <mergeCell ref="AD191:AD193"/>
    <mergeCell ref="AE191:AE193"/>
    <mergeCell ref="AF191:AF193"/>
    <mergeCell ref="AG191:AG193"/>
    <mergeCell ref="AH191:AH193"/>
    <mergeCell ref="AE194:AE196"/>
    <mergeCell ref="AF194:AF196"/>
    <mergeCell ref="AG194:AG196"/>
    <mergeCell ref="AH194:AH196"/>
    <mergeCell ref="AI194:AI196"/>
    <mergeCell ref="AJ194:AJ196"/>
    <mergeCell ref="S197:S199"/>
    <mergeCell ref="T197:T199"/>
    <mergeCell ref="U197:U199"/>
    <mergeCell ref="V197:V199"/>
    <mergeCell ref="W197:W199"/>
    <mergeCell ref="X197:Y199"/>
    <mergeCell ref="A194:A196"/>
    <mergeCell ref="B194:B196"/>
    <mergeCell ref="C194:C196"/>
    <mergeCell ref="E194:E196"/>
    <mergeCell ref="F194:F196"/>
    <mergeCell ref="G194:G196"/>
    <mergeCell ref="AI191:AI193"/>
    <mergeCell ref="AJ191:AJ193"/>
    <mergeCell ref="AK191:AK193"/>
    <mergeCell ref="AL191:AL193"/>
    <mergeCell ref="AM191:AM193"/>
    <mergeCell ref="T194:T196"/>
    <mergeCell ref="X200:Y202"/>
    <mergeCell ref="Z200:Z202"/>
    <mergeCell ref="AA200:AA202"/>
    <mergeCell ref="AC200:AC202"/>
    <mergeCell ref="AN194:AN196"/>
    <mergeCell ref="AK197:AK199"/>
    <mergeCell ref="AL197:AL199"/>
    <mergeCell ref="AM197:AM199"/>
    <mergeCell ref="AN197:AN199"/>
    <mergeCell ref="AM200:AM202"/>
    <mergeCell ref="AN200:AN202"/>
    <mergeCell ref="AG197:AG199"/>
    <mergeCell ref="AH197:AH199"/>
    <mergeCell ref="U194:U196"/>
    <mergeCell ref="V194:V196"/>
    <mergeCell ref="W194:W196"/>
    <mergeCell ref="X194:Y196"/>
    <mergeCell ref="Z194:Z196"/>
    <mergeCell ref="AA194:AA196"/>
    <mergeCell ref="AC194:AC196"/>
    <mergeCell ref="AD194:AD196"/>
    <mergeCell ref="Z197:Z199"/>
    <mergeCell ref="AA197:AA199"/>
    <mergeCell ref="AC197:AC199"/>
    <mergeCell ref="AD197:AD199"/>
    <mergeCell ref="AE197:AE199"/>
    <mergeCell ref="AF197:AF199"/>
    <mergeCell ref="B200:B202"/>
    <mergeCell ref="C200:C202"/>
    <mergeCell ref="E200:E202"/>
    <mergeCell ref="F200:F202"/>
    <mergeCell ref="G200:G202"/>
    <mergeCell ref="M197:M199"/>
    <mergeCell ref="N197:N199"/>
    <mergeCell ref="O197:O199"/>
    <mergeCell ref="P197:P199"/>
    <mergeCell ref="Q197:Q199"/>
    <mergeCell ref="R197:R199"/>
    <mergeCell ref="G197:G199"/>
    <mergeCell ref="H197:H199"/>
    <mergeCell ref="I197:I199"/>
    <mergeCell ref="J197:J199"/>
    <mergeCell ref="K197:K199"/>
    <mergeCell ref="L197:L199"/>
    <mergeCell ref="AI197:AI199"/>
    <mergeCell ref="AJ197:AJ199"/>
    <mergeCell ref="T200:T202"/>
    <mergeCell ref="U200:U202"/>
    <mergeCell ref="V200:V202"/>
    <mergeCell ref="W200:W202"/>
    <mergeCell ref="I203:I205"/>
    <mergeCell ref="J203:J205"/>
    <mergeCell ref="K203:K205"/>
    <mergeCell ref="L203:L205"/>
    <mergeCell ref="M203:M205"/>
    <mergeCell ref="N203:N205"/>
    <mergeCell ref="AL200:AL202"/>
    <mergeCell ref="AL203:AL205"/>
    <mergeCell ref="A197:A199"/>
    <mergeCell ref="B197:B199"/>
    <mergeCell ref="C197:C199"/>
    <mergeCell ref="E197:E199"/>
    <mergeCell ref="F197:F199"/>
    <mergeCell ref="N200:N202"/>
    <mergeCell ref="O200:O202"/>
    <mergeCell ref="P200:P202"/>
    <mergeCell ref="Q200:Q202"/>
    <mergeCell ref="R200:R202"/>
    <mergeCell ref="S200:S202"/>
    <mergeCell ref="H200:H202"/>
    <mergeCell ref="I200:I202"/>
    <mergeCell ref="J200:J202"/>
    <mergeCell ref="K200:K202"/>
    <mergeCell ref="L200:L202"/>
    <mergeCell ref="M200:M202"/>
    <mergeCell ref="A200:A202"/>
    <mergeCell ref="C203:C205"/>
    <mergeCell ref="E203:E205"/>
    <mergeCell ref="F203:F205"/>
    <mergeCell ref="G203:G205"/>
    <mergeCell ref="H203:H205"/>
    <mergeCell ref="AF200:AF202"/>
    <mergeCell ref="AG200:AG202"/>
    <mergeCell ref="AH200:AH202"/>
    <mergeCell ref="AI200:AI202"/>
    <mergeCell ref="AJ200:AJ202"/>
    <mergeCell ref="AK200:AK202"/>
    <mergeCell ref="N206:N208"/>
    <mergeCell ref="O206:O208"/>
    <mergeCell ref="P206:P208"/>
    <mergeCell ref="Q206:Q208"/>
    <mergeCell ref="AD200:AD202"/>
    <mergeCell ref="AE200:AE202"/>
    <mergeCell ref="O203:O205"/>
    <mergeCell ref="P203:P205"/>
    <mergeCell ref="Q203:Q205"/>
    <mergeCell ref="R203:R205"/>
    <mergeCell ref="H206:H208"/>
    <mergeCell ref="I206:I208"/>
    <mergeCell ref="J206:J208"/>
    <mergeCell ref="K206:K208"/>
    <mergeCell ref="L206:L208"/>
    <mergeCell ref="M206:M208"/>
    <mergeCell ref="AK203:AK205"/>
    <mergeCell ref="S203:S205"/>
    <mergeCell ref="T203:T205"/>
    <mergeCell ref="U203:U205"/>
    <mergeCell ref="V203:V205"/>
    <mergeCell ref="A206:A208"/>
    <mergeCell ref="B206:B208"/>
    <mergeCell ref="C206:C208"/>
    <mergeCell ref="E206:E208"/>
    <mergeCell ref="F206:F208"/>
    <mergeCell ref="G206:G208"/>
    <mergeCell ref="AE203:AE205"/>
    <mergeCell ref="AF203:AF205"/>
    <mergeCell ref="AG203:AG205"/>
    <mergeCell ref="AH203:AH205"/>
    <mergeCell ref="AI203:AI205"/>
    <mergeCell ref="AJ203:AJ205"/>
    <mergeCell ref="W203:W205"/>
    <mergeCell ref="X203:Y205"/>
    <mergeCell ref="Z203:Z205"/>
    <mergeCell ref="AA203:AA205"/>
    <mergeCell ref="AC203:AC205"/>
    <mergeCell ref="AD203:AD205"/>
    <mergeCell ref="AE206:AE208"/>
    <mergeCell ref="AF206:AF208"/>
    <mergeCell ref="AG206:AG208"/>
    <mergeCell ref="AH206:AH208"/>
    <mergeCell ref="AI206:AI208"/>
    <mergeCell ref="AJ206:AJ208"/>
    <mergeCell ref="W206:W208"/>
    <mergeCell ref="X206:Y208"/>
    <mergeCell ref="Z206:Z208"/>
    <mergeCell ref="AA206:AA208"/>
    <mergeCell ref="AC206:AC208"/>
    <mergeCell ref="AD206:AD208"/>
    <mergeCell ref="A203:A205"/>
    <mergeCell ref="B203:B205"/>
    <mergeCell ref="T206:T208"/>
    <mergeCell ref="U206:U208"/>
    <mergeCell ref="V206:V208"/>
    <mergeCell ref="S209:S211"/>
    <mergeCell ref="T209:T211"/>
    <mergeCell ref="U209:U211"/>
    <mergeCell ref="V209:V211"/>
    <mergeCell ref="W209:W211"/>
    <mergeCell ref="X209:Y211"/>
    <mergeCell ref="M209:M211"/>
    <mergeCell ref="N209:N211"/>
    <mergeCell ref="O209:O211"/>
    <mergeCell ref="P209:P211"/>
    <mergeCell ref="Q209:Q211"/>
    <mergeCell ref="R209:R211"/>
    <mergeCell ref="AM203:AM205"/>
    <mergeCell ref="AN203:AN205"/>
    <mergeCell ref="AK206:AK208"/>
    <mergeCell ref="AL206:AL208"/>
    <mergeCell ref="AM206:AM208"/>
    <mergeCell ref="AN206:AN208"/>
    <mergeCell ref="A209:A211"/>
    <mergeCell ref="B209:B211"/>
    <mergeCell ref="C209:C211"/>
    <mergeCell ref="E209:E211"/>
    <mergeCell ref="F209:F211"/>
    <mergeCell ref="N212:N214"/>
    <mergeCell ref="O212:O214"/>
    <mergeCell ref="P212:P214"/>
    <mergeCell ref="Q212:Q214"/>
    <mergeCell ref="R212:R214"/>
    <mergeCell ref="S212:S214"/>
    <mergeCell ref="H212:H214"/>
    <mergeCell ref="I212:I214"/>
    <mergeCell ref="J212:J214"/>
    <mergeCell ref="K212:K214"/>
    <mergeCell ref="L212:L214"/>
    <mergeCell ref="M212:M214"/>
    <mergeCell ref="A212:A214"/>
    <mergeCell ref="B212:B214"/>
    <mergeCell ref="C212:C214"/>
    <mergeCell ref="E212:E214"/>
    <mergeCell ref="Z209:Z211"/>
    <mergeCell ref="AA209:AA211"/>
    <mergeCell ref="AC209:AC211"/>
    <mergeCell ref="AD209:AD211"/>
    <mergeCell ref="AE209:AE211"/>
    <mergeCell ref="R206:R208"/>
    <mergeCell ref="S206:S208"/>
    <mergeCell ref="G212:G214"/>
    <mergeCell ref="AI209:AI211"/>
    <mergeCell ref="AJ209:AJ211"/>
    <mergeCell ref="AK209:AK211"/>
    <mergeCell ref="AL209:AL211"/>
    <mergeCell ref="AM209:AM211"/>
    <mergeCell ref="AN209:AN211"/>
    <mergeCell ref="Q215:Q217"/>
    <mergeCell ref="R215:R217"/>
    <mergeCell ref="S215:S217"/>
    <mergeCell ref="AF209:AF211"/>
    <mergeCell ref="AG209:AG211"/>
    <mergeCell ref="AH209:AH211"/>
    <mergeCell ref="T212:T214"/>
    <mergeCell ref="U212:U214"/>
    <mergeCell ref="V212:V214"/>
    <mergeCell ref="W212:W214"/>
    <mergeCell ref="K215:K217"/>
    <mergeCell ref="L215:L217"/>
    <mergeCell ref="M215:M217"/>
    <mergeCell ref="N215:N217"/>
    <mergeCell ref="O215:O217"/>
    <mergeCell ref="P215:P217"/>
    <mergeCell ref="AN212:AN214"/>
    <mergeCell ref="AN215:AN217"/>
    <mergeCell ref="G209:G211"/>
    <mergeCell ref="H209:H211"/>
    <mergeCell ref="I209:I211"/>
    <mergeCell ref="J209:J211"/>
    <mergeCell ref="K209:K211"/>
    <mergeCell ref="L209:L211"/>
    <mergeCell ref="X212:Y214"/>
    <mergeCell ref="A215:A217"/>
    <mergeCell ref="B215:B217"/>
    <mergeCell ref="C215:C217"/>
    <mergeCell ref="E215:E217"/>
    <mergeCell ref="F215:F217"/>
    <mergeCell ref="G215:G217"/>
    <mergeCell ref="H215:H217"/>
    <mergeCell ref="I215:I217"/>
    <mergeCell ref="J215:J217"/>
    <mergeCell ref="AH212:AH214"/>
    <mergeCell ref="AI212:AI214"/>
    <mergeCell ref="AJ212:AJ214"/>
    <mergeCell ref="AK212:AK214"/>
    <mergeCell ref="AL212:AL214"/>
    <mergeCell ref="AM212:AM214"/>
    <mergeCell ref="AJ215:AJ217"/>
    <mergeCell ref="AK215:AK217"/>
    <mergeCell ref="AL215:AL217"/>
    <mergeCell ref="Z212:Z214"/>
    <mergeCell ref="AA212:AA214"/>
    <mergeCell ref="AC212:AC214"/>
    <mergeCell ref="AD212:AD214"/>
    <mergeCell ref="AE212:AE214"/>
    <mergeCell ref="AF212:AF214"/>
    <mergeCell ref="AG212:AG214"/>
    <mergeCell ref="AD215:AD217"/>
    <mergeCell ref="AE215:AE217"/>
    <mergeCell ref="AF215:AF217"/>
    <mergeCell ref="AG215:AG217"/>
    <mergeCell ref="AH215:AH217"/>
    <mergeCell ref="AI215:AI217"/>
    <mergeCell ref="F212:F214"/>
    <mergeCell ref="AF218:AF220"/>
    <mergeCell ref="AG218:AG220"/>
    <mergeCell ref="T215:T217"/>
    <mergeCell ref="U215:U217"/>
    <mergeCell ref="V215:V217"/>
    <mergeCell ref="W215:W217"/>
    <mergeCell ref="X215:Y217"/>
    <mergeCell ref="Z215:Z217"/>
    <mergeCell ref="AA215:AA217"/>
    <mergeCell ref="AC215:AC217"/>
    <mergeCell ref="T218:T220"/>
    <mergeCell ref="U218:U220"/>
    <mergeCell ref="V218:V220"/>
    <mergeCell ref="W218:W220"/>
    <mergeCell ref="X218:Y220"/>
    <mergeCell ref="Z218:Z220"/>
    <mergeCell ref="N218:N220"/>
    <mergeCell ref="O218:O220"/>
    <mergeCell ref="P218:P220"/>
    <mergeCell ref="Q218:Q220"/>
    <mergeCell ref="R218:R220"/>
    <mergeCell ref="S218:S220"/>
    <mergeCell ref="H218:H220"/>
    <mergeCell ref="I218:I220"/>
    <mergeCell ref="J218:J220"/>
    <mergeCell ref="K218:K220"/>
    <mergeCell ref="L218:L220"/>
    <mergeCell ref="M218:M220"/>
    <mergeCell ref="A218:A220"/>
    <mergeCell ref="B218:B220"/>
    <mergeCell ref="C218:C220"/>
    <mergeCell ref="E218:E220"/>
    <mergeCell ref="F218:F220"/>
    <mergeCell ref="G218:G220"/>
    <mergeCell ref="W221:W223"/>
    <mergeCell ref="X221:Y223"/>
    <mergeCell ref="Z221:Z223"/>
    <mergeCell ref="AA221:AA223"/>
    <mergeCell ref="AM215:AM217"/>
    <mergeCell ref="AA218:AA220"/>
    <mergeCell ref="AC218:AC220"/>
    <mergeCell ref="AD218:AD220"/>
    <mergeCell ref="AE218:AE220"/>
    <mergeCell ref="M221:M223"/>
    <mergeCell ref="N221:N223"/>
    <mergeCell ref="O221:O223"/>
    <mergeCell ref="P221:P223"/>
    <mergeCell ref="Q221:Q223"/>
    <mergeCell ref="R221:R223"/>
    <mergeCell ref="G221:G223"/>
    <mergeCell ref="H221:H223"/>
    <mergeCell ref="I221:I223"/>
    <mergeCell ref="J221:J223"/>
    <mergeCell ref="K221:K223"/>
    <mergeCell ref="W224:W226"/>
    <mergeCell ref="X224:Y226"/>
    <mergeCell ref="Z224:Z226"/>
    <mergeCell ref="AA224:AA226"/>
    <mergeCell ref="AC224:AC226"/>
    <mergeCell ref="AD224:AD226"/>
    <mergeCell ref="L221:L223"/>
    <mergeCell ref="AJ218:AJ220"/>
    <mergeCell ref="AK218:AK220"/>
    <mergeCell ref="AL218:AL220"/>
    <mergeCell ref="AM218:AM220"/>
    <mergeCell ref="AN218:AN220"/>
    <mergeCell ref="A221:A223"/>
    <mergeCell ref="B221:B223"/>
    <mergeCell ref="C221:C223"/>
    <mergeCell ref="E221:E223"/>
    <mergeCell ref="F221:F223"/>
    <mergeCell ref="R224:R226"/>
    <mergeCell ref="S224:S226"/>
    <mergeCell ref="T224:T226"/>
    <mergeCell ref="U224:U226"/>
    <mergeCell ref="AH218:AH220"/>
    <mergeCell ref="AI218:AI220"/>
    <mergeCell ref="S221:S223"/>
    <mergeCell ref="T221:T223"/>
    <mergeCell ref="U221:U223"/>
    <mergeCell ref="V221:V223"/>
    <mergeCell ref="H224:H226"/>
    <mergeCell ref="I224:I226"/>
    <mergeCell ref="J224:J226"/>
    <mergeCell ref="K224:K226"/>
    <mergeCell ref="L224:L226"/>
    <mergeCell ref="AI221:AI223"/>
    <mergeCell ref="AJ221:AJ223"/>
    <mergeCell ref="AK221:AK223"/>
    <mergeCell ref="AL221:AL223"/>
    <mergeCell ref="AM221:AM223"/>
    <mergeCell ref="AN221:AN223"/>
    <mergeCell ref="AK224:AK226"/>
    <mergeCell ref="AL224:AL226"/>
    <mergeCell ref="AM224:AM226"/>
    <mergeCell ref="AN224:AN226"/>
    <mergeCell ref="AC221:AC223"/>
    <mergeCell ref="AD221:AD223"/>
    <mergeCell ref="AE221:AE223"/>
    <mergeCell ref="AF221:AF223"/>
    <mergeCell ref="AG221:AG223"/>
    <mergeCell ref="AH221:AH223"/>
    <mergeCell ref="AE224:AE226"/>
    <mergeCell ref="AF224:AF226"/>
    <mergeCell ref="AG224:AG226"/>
    <mergeCell ref="AH224:AH226"/>
    <mergeCell ref="AI224:AI226"/>
    <mergeCell ref="AJ224:AJ226"/>
    <mergeCell ref="V224:V226"/>
    <mergeCell ref="N224:N226"/>
    <mergeCell ref="O224:O226"/>
    <mergeCell ref="P224:P226"/>
    <mergeCell ref="Q224:Q226"/>
    <mergeCell ref="H227:H229"/>
    <mergeCell ref="I227:I229"/>
    <mergeCell ref="J227:J229"/>
    <mergeCell ref="K227:K229"/>
    <mergeCell ref="L227:L229"/>
    <mergeCell ref="M227:M229"/>
    <mergeCell ref="A227:A229"/>
    <mergeCell ref="B227:B229"/>
    <mergeCell ref="C227:C229"/>
    <mergeCell ref="E227:E229"/>
    <mergeCell ref="F227:F229"/>
    <mergeCell ref="G227:G229"/>
    <mergeCell ref="S227:S229"/>
    <mergeCell ref="T227:T229"/>
    <mergeCell ref="U227:U229"/>
    <mergeCell ref="V227:V229"/>
    <mergeCell ref="G224:G226"/>
    <mergeCell ref="M224:M226"/>
    <mergeCell ref="A224:A226"/>
    <mergeCell ref="B224:B226"/>
    <mergeCell ref="C224:C226"/>
    <mergeCell ref="E224:E226"/>
    <mergeCell ref="F224:F226"/>
    <mergeCell ref="R230:R232"/>
    <mergeCell ref="S230:S232"/>
    <mergeCell ref="H230:H232"/>
    <mergeCell ref="I230:I232"/>
    <mergeCell ref="J230:J232"/>
    <mergeCell ref="K230:K232"/>
    <mergeCell ref="L230:L232"/>
    <mergeCell ref="M230:M232"/>
    <mergeCell ref="AF227:AF229"/>
    <mergeCell ref="AG227:AG229"/>
    <mergeCell ref="AH227:AH229"/>
    <mergeCell ref="AI227:AI229"/>
    <mergeCell ref="AJ227:AJ229"/>
    <mergeCell ref="AK227:AK229"/>
    <mergeCell ref="X227:Y229"/>
    <mergeCell ref="Z227:Z229"/>
    <mergeCell ref="AA227:AA229"/>
    <mergeCell ref="AC227:AC229"/>
    <mergeCell ref="AD227:AD229"/>
    <mergeCell ref="AE227:AE229"/>
    <mergeCell ref="AA230:AA232"/>
    <mergeCell ref="AC230:AC232"/>
    <mergeCell ref="AD230:AD232"/>
    <mergeCell ref="AE230:AE232"/>
    <mergeCell ref="AF230:AF232"/>
    <mergeCell ref="N227:N229"/>
    <mergeCell ref="O227:O229"/>
    <mergeCell ref="P227:P229"/>
    <mergeCell ref="Q227:Q229"/>
    <mergeCell ref="R227:R229"/>
    <mergeCell ref="AL227:AL229"/>
    <mergeCell ref="AM227:AM229"/>
    <mergeCell ref="AN227:AN229"/>
    <mergeCell ref="A230:A232"/>
    <mergeCell ref="B230:B232"/>
    <mergeCell ref="C230:C232"/>
    <mergeCell ref="E230:E232"/>
    <mergeCell ref="F230:F232"/>
    <mergeCell ref="G230:G232"/>
    <mergeCell ref="O233:O235"/>
    <mergeCell ref="P233:P235"/>
    <mergeCell ref="Q233:Q235"/>
    <mergeCell ref="R233:R235"/>
    <mergeCell ref="S233:S235"/>
    <mergeCell ref="T233:T235"/>
    <mergeCell ref="I233:I235"/>
    <mergeCell ref="J233:J235"/>
    <mergeCell ref="K233:K235"/>
    <mergeCell ref="L233:L235"/>
    <mergeCell ref="M233:M235"/>
    <mergeCell ref="N233:N235"/>
    <mergeCell ref="AL230:AL232"/>
    <mergeCell ref="AM230:AM232"/>
    <mergeCell ref="AN230:AN232"/>
    <mergeCell ref="A233:A235"/>
    <mergeCell ref="B233:B235"/>
    <mergeCell ref="C233:C235"/>
    <mergeCell ref="E233:E235"/>
    <mergeCell ref="F233:F235"/>
    <mergeCell ref="G233:G235"/>
    <mergeCell ref="H233:H235"/>
    <mergeCell ref="W227:W229"/>
    <mergeCell ref="AG230:AG232"/>
    <mergeCell ref="AH230:AH232"/>
    <mergeCell ref="AI230:AI232"/>
    <mergeCell ref="AJ230:AJ232"/>
    <mergeCell ref="AK230:AK232"/>
    <mergeCell ref="U233:U235"/>
    <mergeCell ref="V233:V235"/>
    <mergeCell ref="W233:W235"/>
    <mergeCell ref="X233:Y235"/>
    <mergeCell ref="N236:N238"/>
    <mergeCell ref="O236:O238"/>
    <mergeCell ref="P236:P238"/>
    <mergeCell ref="Q236:Q238"/>
    <mergeCell ref="R236:R238"/>
    <mergeCell ref="S236:S238"/>
    <mergeCell ref="H236:H238"/>
    <mergeCell ref="I236:I238"/>
    <mergeCell ref="J236:J238"/>
    <mergeCell ref="K236:K238"/>
    <mergeCell ref="L236:L238"/>
    <mergeCell ref="M236:M238"/>
    <mergeCell ref="Z233:Z235"/>
    <mergeCell ref="T230:T232"/>
    <mergeCell ref="U230:U232"/>
    <mergeCell ref="V230:V232"/>
    <mergeCell ref="W230:W232"/>
    <mergeCell ref="X230:Y232"/>
    <mergeCell ref="Z230:Z232"/>
    <mergeCell ref="N230:N232"/>
    <mergeCell ref="O230:O232"/>
    <mergeCell ref="P230:P232"/>
    <mergeCell ref="Q230:Q232"/>
    <mergeCell ref="AN233:AN235"/>
    <mergeCell ref="AK236:AK238"/>
    <mergeCell ref="AL236:AL238"/>
    <mergeCell ref="AM236:AM238"/>
    <mergeCell ref="AA233:AA235"/>
    <mergeCell ref="AC233:AC235"/>
    <mergeCell ref="AD233:AD235"/>
    <mergeCell ref="AE233:AE235"/>
    <mergeCell ref="AF233:AF235"/>
    <mergeCell ref="AG233:AG235"/>
    <mergeCell ref="AH233:AH235"/>
    <mergeCell ref="AE236:AE238"/>
    <mergeCell ref="AF236:AF238"/>
    <mergeCell ref="AG236:AG238"/>
    <mergeCell ref="AH236:AH238"/>
    <mergeCell ref="AI236:AI238"/>
    <mergeCell ref="AJ236:AJ238"/>
    <mergeCell ref="S239:S241"/>
    <mergeCell ref="T239:T241"/>
    <mergeCell ref="U239:U241"/>
    <mergeCell ref="V239:V241"/>
    <mergeCell ref="W239:W241"/>
    <mergeCell ref="X239:Y241"/>
    <mergeCell ref="A236:A238"/>
    <mergeCell ref="B236:B238"/>
    <mergeCell ref="C236:C238"/>
    <mergeCell ref="E236:E238"/>
    <mergeCell ref="F236:F238"/>
    <mergeCell ref="G236:G238"/>
    <mergeCell ref="AI233:AI235"/>
    <mergeCell ref="AJ233:AJ235"/>
    <mergeCell ref="AK233:AK235"/>
    <mergeCell ref="AL233:AL235"/>
    <mergeCell ref="AM233:AM235"/>
    <mergeCell ref="T236:T238"/>
    <mergeCell ref="X242:Y244"/>
    <mergeCell ref="Z242:Z244"/>
    <mergeCell ref="AA242:AA244"/>
    <mergeCell ref="AC242:AC244"/>
    <mergeCell ref="AN236:AN238"/>
    <mergeCell ref="AK239:AK241"/>
    <mergeCell ref="AL239:AL241"/>
    <mergeCell ref="AM239:AM241"/>
    <mergeCell ref="AN239:AN241"/>
    <mergeCell ref="AM242:AM244"/>
    <mergeCell ref="AN242:AN244"/>
    <mergeCell ref="AG239:AG241"/>
    <mergeCell ref="AH239:AH241"/>
    <mergeCell ref="U236:U238"/>
    <mergeCell ref="V236:V238"/>
    <mergeCell ref="W236:W238"/>
    <mergeCell ref="X236:Y238"/>
    <mergeCell ref="Z236:Z238"/>
    <mergeCell ref="AA236:AA238"/>
    <mergeCell ref="AC236:AC238"/>
    <mergeCell ref="AD236:AD238"/>
    <mergeCell ref="Z239:Z241"/>
    <mergeCell ref="AA239:AA241"/>
    <mergeCell ref="AC239:AC241"/>
    <mergeCell ref="AD239:AD241"/>
    <mergeCell ref="AE239:AE241"/>
    <mergeCell ref="AF239:AF241"/>
    <mergeCell ref="B242:B244"/>
    <mergeCell ref="C242:C244"/>
    <mergeCell ref="E242:E244"/>
    <mergeCell ref="F242:F244"/>
    <mergeCell ref="G242:G244"/>
    <mergeCell ref="M239:M241"/>
    <mergeCell ref="N239:N241"/>
    <mergeCell ref="O239:O241"/>
    <mergeCell ref="P239:P241"/>
    <mergeCell ref="Q239:Q241"/>
    <mergeCell ref="R239:R241"/>
    <mergeCell ref="G239:G241"/>
    <mergeCell ref="H239:H241"/>
    <mergeCell ref="I239:I241"/>
    <mergeCell ref="J239:J241"/>
    <mergeCell ref="K239:K241"/>
    <mergeCell ref="L239:L241"/>
    <mergeCell ref="AI239:AI241"/>
    <mergeCell ref="AJ239:AJ241"/>
    <mergeCell ref="T242:T244"/>
    <mergeCell ref="U242:U244"/>
    <mergeCell ref="V242:V244"/>
    <mergeCell ref="W242:W244"/>
    <mergeCell ref="I245:I247"/>
    <mergeCell ref="J245:J247"/>
    <mergeCell ref="K245:K247"/>
    <mergeCell ref="L245:L247"/>
    <mergeCell ref="M245:M247"/>
    <mergeCell ref="N245:N247"/>
    <mergeCell ref="AL242:AL244"/>
    <mergeCell ref="AL245:AL247"/>
    <mergeCell ref="A239:A241"/>
    <mergeCell ref="B239:B241"/>
    <mergeCell ref="C239:C241"/>
    <mergeCell ref="E239:E241"/>
    <mergeCell ref="F239:F241"/>
    <mergeCell ref="N242:N244"/>
    <mergeCell ref="O242:O244"/>
    <mergeCell ref="P242:P244"/>
    <mergeCell ref="Q242:Q244"/>
    <mergeCell ref="R242:R244"/>
    <mergeCell ref="S242:S244"/>
    <mergeCell ref="H242:H244"/>
    <mergeCell ref="I242:I244"/>
    <mergeCell ref="J242:J244"/>
    <mergeCell ref="K242:K244"/>
    <mergeCell ref="L242:L244"/>
    <mergeCell ref="M242:M244"/>
    <mergeCell ref="A242:A244"/>
    <mergeCell ref="C245:C247"/>
    <mergeCell ref="E245:E247"/>
    <mergeCell ref="F245:F247"/>
    <mergeCell ref="G245:G247"/>
    <mergeCell ref="H245:H247"/>
    <mergeCell ref="AF242:AF244"/>
    <mergeCell ref="AG242:AG244"/>
    <mergeCell ref="AH242:AH244"/>
    <mergeCell ref="AI242:AI244"/>
    <mergeCell ref="AJ242:AJ244"/>
    <mergeCell ref="AK242:AK244"/>
    <mergeCell ref="N248:N250"/>
    <mergeCell ref="O248:O250"/>
    <mergeCell ref="P248:P250"/>
    <mergeCell ref="Q248:Q250"/>
    <mergeCell ref="AD242:AD244"/>
    <mergeCell ref="AE242:AE244"/>
    <mergeCell ref="O245:O247"/>
    <mergeCell ref="P245:P247"/>
    <mergeCell ref="Q245:Q247"/>
    <mergeCell ref="R245:R247"/>
    <mergeCell ref="H248:H250"/>
    <mergeCell ref="I248:I250"/>
    <mergeCell ref="J248:J250"/>
    <mergeCell ref="K248:K250"/>
    <mergeCell ref="L248:L250"/>
    <mergeCell ref="M248:M250"/>
    <mergeCell ref="AK245:AK247"/>
    <mergeCell ref="S245:S247"/>
    <mergeCell ref="T245:T247"/>
    <mergeCell ref="U245:U247"/>
    <mergeCell ref="V245:V247"/>
    <mergeCell ref="A248:A250"/>
    <mergeCell ref="B248:B250"/>
    <mergeCell ref="C248:C250"/>
    <mergeCell ref="E248:E250"/>
    <mergeCell ref="F248:F250"/>
    <mergeCell ref="G248:G250"/>
    <mergeCell ref="AE245:AE247"/>
    <mergeCell ref="AF245:AF247"/>
    <mergeCell ref="AG245:AG247"/>
    <mergeCell ref="AH245:AH247"/>
    <mergeCell ref="AI245:AI247"/>
    <mergeCell ref="AJ245:AJ247"/>
    <mergeCell ref="W245:W247"/>
    <mergeCell ref="X245:Y247"/>
    <mergeCell ref="Z245:Z247"/>
    <mergeCell ref="AA245:AA247"/>
    <mergeCell ref="AC245:AC247"/>
    <mergeCell ref="AD245:AD247"/>
    <mergeCell ref="AE248:AE250"/>
    <mergeCell ref="AF248:AF250"/>
    <mergeCell ref="AG248:AG250"/>
    <mergeCell ref="AH248:AH250"/>
    <mergeCell ref="AI248:AI250"/>
    <mergeCell ref="AJ248:AJ250"/>
    <mergeCell ref="W248:W250"/>
    <mergeCell ref="X248:Y250"/>
    <mergeCell ref="Z248:Z250"/>
    <mergeCell ref="AA248:AA250"/>
    <mergeCell ref="AC248:AC250"/>
    <mergeCell ref="AD248:AD250"/>
    <mergeCell ref="A245:A247"/>
    <mergeCell ref="B245:B247"/>
    <mergeCell ref="T248:T250"/>
    <mergeCell ref="U248:U250"/>
    <mergeCell ref="V248:V250"/>
    <mergeCell ref="S251:S253"/>
    <mergeCell ref="T251:T253"/>
    <mergeCell ref="U251:U253"/>
    <mergeCell ref="V251:V253"/>
    <mergeCell ref="W251:W253"/>
    <mergeCell ref="X251:Y253"/>
    <mergeCell ref="M251:M253"/>
    <mergeCell ref="N251:N253"/>
    <mergeCell ref="O251:O253"/>
    <mergeCell ref="P251:P253"/>
    <mergeCell ref="Q251:Q253"/>
    <mergeCell ref="R251:R253"/>
    <mergeCell ref="AM245:AM247"/>
    <mergeCell ref="AN245:AN247"/>
    <mergeCell ref="AK248:AK250"/>
    <mergeCell ref="AL248:AL250"/>
    <mergeCell ref="AM248:AM250"/>
    <mergeCell ref="AN248:AN250"/>
    <mergeCell ref="A251:A253"/>
    <mergeCell ref="B251:B253"/>
    <mergeCell ref="C251:C253"/>
    <mergeCell ref="E251:E253"/>
    <mergeCell ref="F251:F253"/>
    <mergeCell ref="N254:N256"/>
    <mergeCell ref="O254:O256"/>
    <mergeCell ref="P254:P256"/>
    <mergeCell ref="Q254:Q256"/>
    <mergeCell ref="R254:R256"/>
    <mergeCell ref="S254:S256"/>
    <mergeCell ref="H254:H256"/>
    <mergeCell ref="I254:I256"/>
    <mergeCell ref="J254:J256"/>
    <mergeCell ref="K254:K256"/>
    <mergeCell ref="L254:L256"/>
    <mergeCell ref="M254:M256"/>
    <mergeCell ref="A254:A256"/>
    <mergeCell ref="B254:B256"/>
    <mergeCell ref="C254:C256"/>
    <mergeCell ref="E254:E256"/>
    <mergeCell ref="Z251:Z253"/>
    <mergeCell ref="AA251:AA253"/>
    <mergeCell ref="AC251:AC253"/>
    <mergeCell ref="AD251:AD253"/>
    <mergeCell ref="AE251:AE253"/>
    <mergeCell ref="R248:R250"/>
    <mergeCell ref="S248:S250"/>
    <mergeCell ref="G254:G256"/>
    <mergeCell ref="AI251:AI253"/>
    <mergeCell ref="AJ251:AJ253"/>
    <mergeCell ref="AK251:AK253"/>
    <mergeCell ref="AL251:AL253"/>
    <mergeCell ref="AM251:AM253"/>
    <mergeCell ref="AN251:AN253"/>
    <mergeCell ref="Q257:Q259"/>
    <mergeCell ref="R257:R259"/>
    <mergeCell ref="S257:S259"/>
    <mergeCell ref="AF251:AF253"/>
    <mergeCell ref="AG251:AG253"/>
    <mergeCell ref="AH251:AH253"/>
    <mergeCell ref="T254:T256"/>
    <mergeCell ref="U254:U256"/>
    <mergeCell ref="V254:V256"/>
    <mergeCell ref="W254:W256"/>
    <mergeCell ref="K257:K259"/>
    <mergeCell ref="L257:L259"/>
    <mergeCell ref="M257:M259"/>
    <mergeCell ref="N257:N259"/>
    <mergeCell ref="O257:O259"/>
    <mergeCell ref="P257:P259"/>
    <mergeCell ref="AN254:AN256"/>
    <mergeCell ref="AN257:AN259"/>
    <mergeCell ref="G251:G253"/>
    <mergeCell ref="H251:H253"/>
    <mergeCell ref="I251:I253"/>
    <mergeCell ref="J251:J253"/>
    <mergeCell ref="K251:K253"/>
    <mergeCell ref="L251:L253"/>
    <mergeCell ref="X254:Y256"/>
    <mergeCell ref="A257:A259"/>
    <mergeCell ref="B257:B259"/>
    <mergeCell ref="C257:C259"/>
    <mergeCell ref="E257:E259"/>
    <mergeCell ref="F257:F259"/>
    <mergeCell ref="G257:G259"/>
    <mergeCell ref="H257:H259"/>
    <mergeCell ref="I257:I259"/>
    <mergeCell ref="J257:J259"/>
    <mergeCell ref="AH254:AH256"/>
    <mergeCell ref="AI254:AI256"/>
    <mergeCell ref="AJ254:AJ256"/>
    <mergeCell ref="AK254:AK256"/>
    <mergeCell ref="AL254:AL256"/>
    <mergeCell ref="AM254:AM256"/>
    <mergeCell ref="AJ257:AJ259"/>
    <mergeCell ref="AK257:AK259"/>
    <mergeCell ref="AL257:AL259"/>
    <mergeCell ref="Z254:Z256"/>
    <mergeCell ref="AA254:AA256"/>
    <mergeCell ref="AC254:AC256"/>
    <mergeCell ref="AD254:AD256"/>
    <mergeCell ref="AE254:AE256"/>
    <mergeCell ref="AF254:AF256"/>
    <mergeCell ref="AG254:AG256"/>
    <mergeCell ref="AD257:AD259"/>
    <mergeCell ref="AE257:AE259"/>
    <mergeCell ref="AF257:AF259"/>
    <mergeCell ref="AG257:AG259"/>
    <mergeCell ref="AH257:AH259"/>
    <mergeCell ref="AI257:AI259"/>
    <mergeCell ref="F254:F256"/>
    <mergeCell ref="AF260:AF262"/>
    <mergeCell ref="AG260:AG262"/>
    <mergeCell ref="T257:T259"/>
    <mergeCell ref="U257:U259"/>
    <mergeCell ref="V257:V259"/>
    <mergeCell ref="W257:W259"/>
    <mergeCell ref="X257:Y259"/>
    <mergeCell ref="Z257:Z259"/>
    <mergeCell ref="AA257:AA259"/>
    <mergeCell ref="AC257:AC259"/>
    <mergeCell ref="T260:T262"/>
    <mergeCell ref="U260:U262"/>
    <mergeCell ref="V260:V262"/>
    <mergeCell ref="W260:W262"/>
    <mergeCell ref="X260:Y262"/>
    <mergeCell ref="Z260:Z262"/>
    <mergeCell ref="N260:N262"/>
    <mergeCell ref="O260:O262"/>
    <mergeCell ref="P260:P262"/>
    <mergeCell ref="Q260:Q262"/>
    <mergeCell ref="R260:R262"/>
    <mergeCell ref="S260:S262"/>
    <mergeCell ref="H260:H262"/>
    <mergeCell ref="I260:I262"/>
    <mergeCell ref="J260:J262"/>
    <mergeCell ref="K260:K262"/>
    <mergeCell ref="L260:L262"/>
    <mergeCell ref="M260:M262"/>
    <mergeCell ref="A260:A262"/>
    <mergeCell ref="B260:B262"/>
    <mergeCell ref="C260:C262"/>
    <mergeCell ref="E260:E262"/>
    <mergeCell ref="F260:F262"/>
    <mergeCell ref="G260:G262"/>
    <mergeCell ref="W263:W265"/>
    <mergeCell ref="X263:Y265"/>
    <mergeCell ref="Z263:Z265"/>
    <mergeCell ref="AA263:AA265"/>
    <mergeCell ref="AM257:AM259"/>
    <mergeCell ref="AA260:AA262"/>
    <mergeCell ref="AC260:AC262"/>
    <mergeCell ref="AD260:AD262"/>
    <mergeCell ref="AE260:AE262"/>
    <mergeCell ref="M263:M265"/>
    <mergeCell ref="N263:N265"/>
    <mergeCell ref="O263:O265"/>
    <mergeCell ref="P263:P265"/>
    <mergeCell ref="Q263:Q265"/>
    <mergeCell ref="R263:R265"/>
    <mergeCell ref="G263:G265"/>
    <mergeCell ref="H263:H265"/>
    <mergeCell ref="I263:I265"/>
    <mergeCell ref="J263:J265"/>
    <mergeCell ref="K263:K265"/>
    <mergeCell ref="W266:W268"/>
    <mergeCell ref="X266:Y268"/>
    <mergeCell ref="Z266:Z268"/>
    <mergeCell ref="AA266:AA268"/>
    <mergeCell ref="AC266:AC268"/>
    <mergeCell ref="AD266:AD268"/>
    <mergeCell ref="L263:L265"/>
    <mergeCell ref="AJ260:AJ262"/>
    <mergeCell ref="AK260:AK262"/>
    <mergeCell ref="AL260:AL262"/>
    <mergeCell ref="AM260:AM262"/>
    <mergeCell ref="AN260:AN262"/>
    <mergeCell ref="A263:A265"/>
    <mergeCell ref="B263:B265"/>
    <mergeCell ref="C263:C265"/>
    <mergeCell ref="E263:E265"/>
    <mergeCell ref="F263:F265"/>
    <mergeCell ref="R266:R268"/>
    <mergeCell ref="S266:S268"/>
    <mergeCell ref="T266:T268"/>
    <mergeCell ref="U266:U268"/>
    <mergeCell ref="AH260:AH262"/>
    <mergeCell ref="AI260:AI262"/>
    <mergeCell ref="S263:S265"/>
    <mergeCell ref="T263:T265"/>
    <mergeCell ref="U263:U265"/>
    <mergeCell ref="V263:V265"/>
    <mergeCell ref="H266:H268"/>
    <mergeCell ref="I266:I268"/>
    <mergeCell ref="J266:J268"/>
    <mergeCell ref="K266:K268"/>
    <mergeCell ref="L266:L268"/>
    <mergeCell ref="AI263:AI265"/>
    <mergeCell ref="AJ263:AJ265"/>
    <mergeCell ref="AK263:AK265"/>
    <mergeCell ref="AL263:AL265"/>
    <mergeCell ref="AM263:AM265"/>
    <mergeCell ref="AN263:AN265"/>
    <mergeCell ref="AK266:AK268"/>
    <mergeCell ref="AL266:AL268"/>
    <mergeCell ref="AM266:AM268"/>
    <mergeCell ref="AN266:AN268"/>
    <mergeCell ref="AC263:AC265"/>
    <mergeCell ref="AD263:AD265"/>
    <mergeCell ref="AE263:AE265"/>
    <mergeCell ref="AF263:AF265"/>
    <mergeCell ref="AG263:AG265"/>
    <mergeCell ref="AH263:AH265"/>
    <mergeCell ref="AE266:AE268"/>
    <mergeCell ref="AF266:AF268"/>
    <mergeCell ref="AG266:AG268"/>
    <mergeCell ref="AH266:AH268"/>
    <mergeCell ref="AI266:AI268"/>
    <mergeCell ref="AJ266:AJ268"/>
    <mergeCell ref="V266:V268"/>
    <mergeCell ref="N266:N268"/>
    <mergeCell ref="O266:O268"/>
    <mergeCell ref="P266:P268"/>
    <mergeCell ref="Q266:Q268"/>
    <mergeCell ref="H269:H271"/>
    <mergeCell ref="I269:I271"/>
    <mergeCell ref="J269:J271"/>
    <mergeCell ref="K269:K271"/>
    <mergeCell ref="L269:L271"/>
    <mergeCell ref="M269:M271"/>
    <mergeCell ref="A269:A271"/>
    <mergeCell ref="B269:B271"/>
    <mergeCell ref="C269:C271"/>
    <mergeCell ref="E269:E271"/>
    <mergeCell ref="F269:F271"/>
    <mergeCell ref="G269:G271"/>
    <mergeCell ref="S269:S271"/>
    <mergeCell ref="T269:T271"/>
    <mergeCell ref="U269:U271"/>
    <mergeCell ref="V269:V271"/>
    <mergeCell ref="G266:G268"/>
    <mergeCell ref="M266:M268"/>
    <mergeCell ref="A266:A268"/>
    <mergeCell ref="B266:B268"/>
    <mergeCell ref="C266:C268"/>
    <mergeCell ref="E266:E268"/>
    <mergeCell ref="F266:F268"/>
    <mergeCell ref="R272:R274"/>
    <mergeCell ref="S272:S274"/>
    <mergeCell ref="H272:H274"/>
    <mergeCell ref="I272:I274"/>
    <mergeCell ref="J272:J274"/>
    <mergeCell ref="K272:K274"/>
    <mergeCell ref="L272:L274"/>
    <mergeCell ref="M272:M274"/>
    <mergeCell ref="AF269:AF271"/>
    <mergeCell ref="AG269:AG271"/>
    <mergeCell ref="AH269:AH271"/>
    <mergeCell ref="AI269:AI271"/>
    <mergeCell ref="AJ269:AJ271"/>
    <mergeCell ref="AK269:AK271"/>
    <mergeCell ref="X269:Y271"/>
    <mergeCell ref="Z269:Z271"/>
    <mergeCell ref="AA269:AA271"/>
    <mergeCell ref="AC269:AC271"/>
    <mergeCell ref="AD269:AD271"/>
    <mergeCell ref="AE269:AE271"/>
    <mergeCell ref="AA272:AA274"/>
    <mergeCell ref="AC272:AC274"/>
    <mergeCell ref="AD272:AD274"/>
    <mergeCell ref="AE272:AE274"/>
    <mergeCell ref="AF272:AF274"/>
    <mergeCell ref="N269:N271"/>
    <mergeCell ref="O269:O271"/>
    <mergeCell ref="P269:P271"/>
    <mergeCell ref="Q269:Q271"/>
    <mergeCell ref="R269:R271"/>
    <mergeCell ref="AL269:AL271"/>
    <mergeCell ref="AM269:AM271"/>
    <mergeCell ref="AN269:AN271"/>
    <mergeCell ref="A272:A274"/>
    <mergeCell ref="B272:B274"/>
    <mergeCell ref="C272:C274"/>
    <mergeCell ref="E272:E274"/>
    <mergeCell ref="F272:F274"/>
    <mergeCell ref="G272:G274"/>
    <mergeCell ref="O275:O277"/>
    <mergeCell ref="P275:P277"/>
    <mergeCell ref="Q275:Q277"/>
    <mergeCell ref="R275:R277"/>
    <mergeCell ref="S275:S277"/>
    <mergeCell ref="T275:T277"/>
    <mergeCell ref="I275:I277"/>
    <mergeCell ref="J275:J277"/>
    <mergeCell ref="K275:K277"/>
    <mergeCell ref="L275:L277"/>
    <mergeCell ref="M275:M277"/>
    <mergeCell ref="N275:N277"/>
    <mergeCell ref="AL272:AL274"/>
    <mergeCell ref="AM272:AM274"/>
    <mergeCell ref="AN272:AN274"/>
    <mergeCell ref="A275:A277"/>
    <mergeCell ref="B275:B277"/>
    <mergeCell ref="C275:C277"/>
    <mergeCell ref="E275:E277"/>
    <mergeCell ref="F275:F277"/>
    <mergeCell ref="G275:G277"/>
    <mergeCell ref="H275:H277"/>
    <mergeCell ref="W269:W271"/>
    <mergeCell ref="AG272:AG274"/>
    <mergeCell ref="AH272:AH274"/>
    <mergeCell ref="AI272:AI274"/>
    <mergeCell ref="AJ272:AJ274"/>
    <mergeCell ref="AK272:AK274"/>
    <mergeCell ref="U275:U277"/>
    <mergeCell ref="V275:V277"/>
    <mergeCell ref="W275:W277"/>
    <mergeCell ref="X275:Y277"/>
    <mergeCell ref="N278:N280"/>
    <mergeCell ref="O278:O280"/>
    <mergeCell ref="P278:P280"/>
    <mergeCell ref="Q278:Q280"/>
    <mergeCell ref="R278:R280"/>
    <mergeCell ref="S278:S280"/>
    <mergeCell ref="H278:H280"/>
    <mergeCell ref="I278:I280"/>
    <mergeCell ref="J278:J280"/>
    <mergeCell ref="K278:K280"/>
    <mergeCell ref="L278:L280"/>
    <mergeCell ref="M278:M280"/>
    <mergeCell ref="Z275:Z277"/>
    <mergeCell ref="T272:T274"/>
    <mergeCell ref="U272:U274"/>
    <mergeCell ref="V272:V274"/>
    <mergeCell ref="W272:W274"/>
    <mergeCell ref="X272:Y274"/>
    <mergeCell ref="Z272:Z274"/>
    <mergeCell ref="N272:N274"/>
    <mergeCell ref="O272:O274"/>
    <mergeCell ref="P272:P274"/>
    <mergeCell ref="Q272:Q274"/>
    <mergeCell ref="AN275:AN277"/>
    <mergeCell ref="AK278:AK280"/>
    <mergeCell ref="AL278:AL280"/>
    <mergeCell ref="AM278:AM280"/>
    <mergeCell ref="AA275:AA277"/>
    <mergeCell ref="AC275:AC277"/>
    <mergeCell ref="AD275:AD277"/>
    <mergeCell ref="AE275:AE277"/>
    <mergeCell ref="AF275:AF277"/>
    <mergeCell ref="AG275:AG277"/>
    <mergeCell ref="AH275:AH277"/>
    <mergeCell ref="AE278:AE280"/>
    <mergeCell ref="AF278:AF280"/>
    <mergeCell ref="AG278:AG280"/>
    <mergeCell ref="AH278:AH280"/>
    <mergeCell ref="AI278:AI280"/>
    <mergeCell ref="AJ278:AJ280"/>
    <mergeCell ref="S281:S283"/>
    <mergeCell ref="T281:T283"/>
    <mergeCell ref="U281:U283"/>
    <mergeCell ref="V281:V283"/>
    <mergeCell ref="W281:W283"/>
    <mergeCell ref="X281:Y283"/>
    <mergeCell ref="A278:A280"/>
    <mergeCell ref="B278:B280"/>
    <mergeCell ref="C278:C280"/>
    <mergeCell ref="E278:E280"/>
    <mergeCell ref="F278:F280"/>
    <mergeCell ref="G278:G280"/>
    <mergeCell ref="AI275:AI277"/>
    <mergeCell ref="AJ275:AJ277"/>
    <mergeCell ref="AK275:AK277"/>
    <mergeCell ref="AL275:AL277"/>
    <mergeCell ref="AM275:AM277"/>
    <mergeCell ref="T278:T280"/>
    <mergeCell ref="X284:Y286"/>
    <mergeCell ref="Z284:Z286"/>
    <mergeCell ref="AA284:AA286"/>
    <mergeCell ref="AC284:AC286"/>
    <mergeCell ref="AN278:AN280"/>
    <mergeCell ref="AK281:AK283"/>
    <mergeCell ref="AL281:AL283"/>
    <mergeCell ref="AM281:AM283"/>
    <mergeCell ref="AN281:AN283"/>
    <mergeCell ref="AM284:AM286"/>
    <mergeCell ref="AN284:AN286"/>
    <mergeCell ref="AG281:AG283"/>
    <mergeCell ref="AH281:AH283"/>
    <mergeCell ref="U278:U280"/>
    <mergeCell ref="V278:V280"/>
    <mergeCell ref="W278:W280"/>
    <mergeCell ref="X278:Y280"/>
    <mergeCell ref="Z278:Z280"/>
    <mergeCell ref="AA278:AA280"/>
    <mergeCell ref="AC278:AC280"/>
    <mergeCell ref="AD278:AD280"/>
    <mergeCell ref="Z281:Z283"/>
    <mergeCell ref="AA281:AA283"/>
    <mergeCell ref="AC281:AC283"/>
    <mergeCell ref="AD281:AD283"/>
    <mergeCell ref="AE281:AE283"/>
    <mergeCell ref="AF281:AF283"/>
    <mergeCell ref="B284:B286"/>
    <mergeCell ref="C284:C286"/>
    <mergeCell ref="E284:E286"/>
    <mergeCell ref="F284:F286"/>
    <mergeCell ref="G284:G286"/>
    <mergeCell ref="M281:M283"/>
    <mergeCell ref="N281:N283"/>
    <mergeCell ref="O281:O283"/>
    <mergeCell ref="P281:P283"/>
    <mergeCell ref="Q281:Q283"/>
    <mergeCell ref="R281:R283"/>
    <mergeCell ref="G281:G283"/>
    <mergeCell ref="H281:H283"/>
    <mergeCell ref="I281:I283"/>
    <mergeCell ref="J281:J283"/>
    <mergeCell ref="K281:K283"/>
    <mergeCell ref="L281:L283"/>
    <mergeCell ref="AI281:AI283"/>
    <mergeCell ref="AJ281:AJ283"/>
    <mergeCell ref="T284:T286"/>
    <mergeCell ref="U284:U286"/>
    <mergeCell ref="V284:V286"/>
    <mergeCell ref="W284:W286"/>
    <mergeCell ref="I287:I289"/>
    <mergeCell ref="J287:J289"/>
    <mergeCell ref="K287:K289"/>
    <mergeCell ref="L287:L289"/>
    <mergeCell ref="M287:M289"/>
    <mergeCell ref="N287:N289"/>
    <mergeCell ref="AL284:AL286"/>
    <mergeCell ref="AL287:AL289"/>
    <mergeCell ref="A281:A283"/>
    <mergeCell ref="B281:B283"/>
    <mergeCell ref="C281:C283"/>
    <mergeCell ref="E281:E283"/>
    <mergeCell ref="F281:F283"/>
    <mergeCell ref="N284:N286"/>
    <mergeCell ref="O284:O286"/>
    <mergeCell ref="P284:P286"/>
    <mergeCell ref="Q284:Q286"/>
    <mergeCell ref="R284:R286"/>
    <mergeCell ref="S284:S286"/>
    <mergeCell ref="H284:H286"/>
    <mergeCell ref="I284:I286"/>
    <mergeCell ref="J284:J286"/>
    <mergeCell ref="K284:K286"/>
    <mergeCell ref="L284:L286"/>
    <mergeCell ref="M284:M286"/>
    <mergeCell ref="A284:A286"/>
    <mergeCell ref="C287:C289"/>
    <mergeCell ref="E287:E289"/>
    <mergeCell ref="F287:F289"/>
    <mergeCell ref="G287:G289"/>
    <mergeCell ref="H287:H289"/>
    <mergeCell ref="AF284:AF286"/>
    <mergeCell ref="AG284:AG286"/>
    <mergeCell ref="AH284:AH286"/>
    <mergeCell ref="AI284:AI286"/>
    <mergeCell ref="AJ284:AJ286"/>
    <mergeCell ref="AK284:AK286"/>
    <mergeCell ref="N290:N292"/>
    <mergeCell ref="O290:O292"/>
    <mergeCell ref="P290:P292"/>
    <mergeCell ref="Q290:Q292"/>
    <mergeCell ref="AD284:AD286"/>
    <mergeCell ref="AE284:AE286"/>
    <mergeCell ref="O287:O289"/>
    <mergeCell ref="P287:P289"/>
    <mergeCell ref="Q287:Q289"/>
    <mergeCell ref="R287:R289"/>
    <mergeCell ref="H290:H292"/>
    <mergeCell ref="I290:I292"/>
    <mergeCell ref="J290:J292"/>
    <mergeCell ref="K290:K292"/>
    <mergeCell ref="L290:L292"/>
    <mergeCell ref="M290:M292"/>
    <mergeCell ref="AK287:AK289"/>
    <mergeCell ref="S287:S289"/>
    <mergeCell ref="T287:T289"/>
    <mergeCell ref="U287:U289"/>
    <mergeCell ref="V287:V289"/>
    <mergeCell ref="A290:A292"/>
    <mergeCell ref="B290:B292"/>
    <mergeCell ref="C290:C292"/>
    <mergeCell ref="E290:E292"/>
    <mergeCell ref="F290:F292"/>
    <mergeCell ref="G290:G292"/>
    <mergeCell ref="AE287:AE289"/>
    <mergeCell ref="AF287:AF289"/>
    <mergeCell ref="AG287:AG289"/>
    <mergeCell ref="AH287:AH289"/>
    <mergeCell ref="AI287:AI289"/>
    <mergeCell ref="AJ287:AJ289"/>
    <mergeCell ref="W287:W289"/>
    <mergeCell ref="X287:Y289"/>
    <mergeCell ref="Z287:Z289"/>
    <mergeCell ref="AA287:AA289"/>
    <mergeCell ref="AC287:AC289"/>
    <mergeCell ref="AD287:AD289"/>
    <mergeCell ref="AE290:AE292"/>
    <mergeCell ref="AF290:AF292"/>
    <mergeCell ref="AG290:AG292"/>
    <mergeCell ref="AH290:AH292"/>
    <mergeCell ref="AI290:AI292"/>
    <mergeCell ref="AJ290:AJ292"/>
    <mergeCell ref="W290:W292"/>
    <mergeCell ref="X290:Y292"/>
    <mergeCell ref="Z290:Z292"/>
    <mergeCell ref="AA290:AA292"/>
    <mergeCell ref="AC290:AC292"/>
    <mergeCell ref="AD290:AD292"/>
    <mergeCell ref="A287:A289"/>
    <mergeCell ref="B287:B289"/>
    <mergeCell ref="T290:T292"/>
    <mergeCell ref="U290:U292"/>
    <mergeCell ref="V290:V292"/>
    <mergeCell ref="S293:S295"/>
    <mergeCell ref="T293:T295"/>
    <mergeCell ref="U293:U295"/>
    <mergeCell ref="V293:V295"/>
    <mergeCell ref="W293:W295"/>
    <mergeCell ref="X293:Y295"/>
    <mergeCell ref="M293:M295"/>
    <mergeCell ref="N293:N295"/>
    <mergeCell ref="O293:O295"/>
    <mergeCell ref="P293:P295"/>
    <mergeCell ref="Q293:Q295"/>
    <mergeCell ref="R293:R295"/>
    <mergeCell ref="AM287:AM289"/>
    <mergeCell ref="AN287:AN289"/>
    <mergeCell ref="AK290:AK292"/>
    <mergeCell ref="AL290:AL292"/>
    <mergeCell ref="AM290:AM292"/>
    <mergeCell ref="AN290:AN292"/>
    <mergeCell ref="A293:A295"/>
    <mergeCell ref="B293:B295"/>
    <mergeCell ref="C293:C295"/>
    <mergeCell ref="E293:E295"/>
    <mergeCell ref="F293:F295"/>
    <mergeCell ref="N296:N298"/>
    <mergeCell ref="O296:O298"/>
    <mergeCell ref="P296:P298"/>
    <mergeCell ref="Q296:Q298"/>
    <mergeCell ref="R296:R298"/>
    <mergeCell ref="S296:S298"/>
    <mergeCell ref="H296:H298"/>
    <mergeCell ref="I296:I298"/>
    <mergeCell ref="J296:J298"/>
    <mergeCell ref="K296:K298"/>
    <mergeCell ref="L296:L298"/>
    <mergeCell ref="M296:M298"/>
    <mergeCell ref="A296:A298"/>
    <mergeCell ref="B296:B298"/>
    <mergeCell ref="C296:C298"/>
    <mergeCell ref="E296:E298"/>
    <mergeCell ref="Z293:Z295"/>
    <mergeCell ref="AA293:AA295"/>
    <mergeCell ref="AC293:AC295"/>
    <mergeCell ref="AD293:AD295"/>
    <mergeCell ref="AE293:AE295"/>
    <mergeCell ref="R290:R292"/>
    <mergeCell ref="S290:S292"/>
    <mergeCell ref="G296:G298"/>
    <mergeCell ref="AI293:AI295"/>
    <mergeCell ref="AJ293:AJ295"/>
    <mergeCell ref="AK293:AK295"/>
    <mergeCell ref="AL293:AL295"/>
    <mergeCell ref="AM293:AM295"/>
    <mergeCell ref="AN293:AN295"/>
    <mergeCell ref="Q299:Q301"/>
    <mergeCell ref="R299:R301"/>
    <mergeCell ref="S299:S301"/>
    <mergeCell ref="AF293:AF295"/>
    <mergeCell ref="AG293:AG295"/>
    <mergeCell ref="AH293:AH295"/>
    <mergeCell ref="T296:T298"/>
    <mergeCell ref="U296:U298"/>
    <mergeCell ref="V296:V298"/>
    <mergeCell ref="W296:W298"/>
    <mergeCell ref="K299:K301"/>
    <mergeCell ref="L299:L301"/>
    <mergeCell ref="M299:M301"/>
    <mergeCell ref="N299:N301"/>
    <mergeCell ref="O299:O301"/>
    <mergeCell ref="P299:P301"/>
    <mergeCell ref="AN296:AN298"/>
    <mergeCell ref="AN299:AN301"/>
    <mergeCell ref="G293:G295"/>
    <mergeCell ref="H293:H295"/>
    <mergeCell ref="I293:I295"/>
    <mergeCell ref="J293:J295"/>
    <mergeCell ref="K293:K295"/>
    <mergeCell ref="L293:L295"/>
    <mergeCell ref="X296:Y298"/>
    <mergeCell ref="A299:A301"/>
    <mergeCell ref="B299:B301"/>
    <mergeCell ref="C299:C301"/>
    <mergeCell ref="E299:E301"/>
    <mergeCell ref="F299:F301"/>
    <mergeCell ref="G299:G301"/>
    <mergeCell ref="H299:H301"/>
    <mergeCell ref="I299:I301"/>
    <mergeCell ref="J299:J301"/>
    <mergeCell ref="AH296:AH298"/>
    <mergeCell ref="AI296:AI298"/>
    <mergeCell ref="AJ296:AJ298"/>
    <mergeCell ref="AK296:AK298"/>
    <mergeCell ref="AL296:AL298"/>
    <mergeCell ref="AM296:AM298"/>
    <mergeCell ref="AJ299:AJ301"/>
    <mergeCell ref="AK299:AK301"/>
    <mergeCell ref="AL299:AL301"/>
    <mergeCell ref="Z296:Z298"/>
    <mergeCell ref="AA296:AA298"/>
    <mergeCell ref="AC296:AC298"/>
    <mergeCell ref="AD296:AD298"/>
    <mergeCell ref="AE296:AE298"/>
    <mergeCell ref="AF296:AF298"/>
    <mergeCell ref="AG296:AG298"/>
    <mergeCell ref="AD299:AD301"/>
    <mergeCell ref="AE299:AE301"/>
    <mergeCell ref="AF299:AF301"/>
    <mergeCell ref="AG299:AG301"/>
    <mergeCell ref="AH299:AH301"/>
    <mergeCell ref="AI299:AI301"/>
    <mergeCell ref="F296:F298"/>
    <mergeCell ref="AF302:AF304"/>
    <mergeCell ref="AG302:AG304"/>
    <mergeCell ref="T299:T301"/>
    <mergeCell ref="U299:U301"/>
    <mergeCell ref="V299:V301"/>
    <mergeCell ref="W299:W301"/>
    <mergeCell ref="X299:Y301"/>
    <mergeCell ref="Z299:Z301"/>
    <mergeCell ref="AA299:AA301"/>
    <mergeCell ref="AC299:AC301"/>
    <mergeCell ref="T302:T304"/>
    <mergeCell ref="U302:U304"/>
    <mergeCell ref="V302:V304"/>
    <mergeCell ref="W302:W304"/>
    <mergeCell ref="X302:Y304"/>
    <mergeCell ref="Z302:Z304"/>
    <mergeCell ref="N302:N304"/>
    <mergeCell ref="O302:O304"/>
    <mergeCell ref="P302:P304"/>
    <mergeCell ref="Q302:Q304"/>
    <mergeCell ref="R302:R304"/>
    <mergeCell ref="S302:S304"/>
    <mergeCell ref="H302:H304"/>
    <mergeCell ref="I302:I304"/>
    <mergeCell ref="J302:J304"/>
    <mergeCell ref="K302:K304"/>
    <mergeCell ref="L302:L304"/>
    <mergeCell ref="M302:M304"/>
    <mergeCell ref="A302:A304"/>
    <mergeCell ref="B302:B304"/>
    <mergeCell ref="C302:C304"/>
    <mergeCell ref="E302:E304"/>
    <mergeCell ref="F302:F304"/>
    <mergeCell ref="G302:G304"/>
    <mergeCell ref="W305:W307"/>
    <mergeCell ref="X305:Y307"/>
    <mergeCell ref="Z305:Z307"/>
    <mergeCell ref="AA305:AA307"/>
    <mergeCell ref="AM299:AM301"/>
    <mergeCell ref="AA302:AA304"/>
    <mergeCell ref="AC302:AC304"/>
    <mergeCell ref="AD302:AD304"/>
    <mergeCell ref="AE302:AE304"/>
    <mergeCell ref="M305:M307"/>
    <mergeCell ref="N305:N307"/>
    <mergeCell ref="O305:O307"/>
    <mergeCell ref="P305:P307"/>
    <mergeCell ref="Q305:Q307"/>
    <mergeCell ref="R305:R307"/>
    <mergeCell ref="G305:G307"/>
    <mergeCell ref="H305:H307"/>
    <mergeCell ref="I305:I307"/>
    <mergeCell ref="J305:J307"/>
    <mergeCell ref="K305:K307"/>
    <mergeCell ref="W308:W310"/>
    <mergeCell ref="X308:Y310"/>
    <mergeCell ref="Z308:Z310"/>
    <mergeCell ref="AA308:AA310"/>
    <mergeCell ref="AC308:AC310"/>
    <mergeCell ref="AD308:AD310"/>
    <mergeCell ref="L305:L307"/>
    <mergeCell ref="AJ302:AJ304"/>
    <mergeCell ref="AK302:AK304"/>
    <mergeCell ref="AL302:AL304"/>
    <mergeCell ref="AM302:AM304"/>
    <mergeCell ref="AN302:AN304"/>
    <mergeCell ref="A305:A307"/>
    <mergeCell ref="B305:B307"/>
    <mergeCell ref="C305:C307"/>
    <mergeCell ref="E305:E307"/>
    <mergeCell ref="F305:F307"/>
    <mergeCell ref="R308:R310"/>
    <mergeCell ref="S308:S310"/>
    <mergeCell ref="T308:T310"/>
    <mergeCell ref="U308:U310"/>
    <mergeCell ref="AH302:AH304"/>
    <mergeCell ref="AI302:AI304"/>
    <mergeCell ref="S305:S307"/>
    <mergeCell ref="T305:T307"/>
    <mergeCell ref="U305:U307"/>
    <mergeCell ref="V305:V307"/>
    <mergeCell ref="H308:H310"/>
    <mergeCell ref="I308:I310"/>
    <mergeCell ref="J308:J310"/>
    <mergeCell ref="K308:K310"/>
    <mergeCell ref="L308:L310"/>
    <mergeCell ref="AI305:AI307"/>
    <mergeCell ref="AJ305:AJ307"/>
    <mergeCell ref="AK305:AK307"/>
    <mergeCell ref="AL305:AL307"/>
    <mergeCell ref="AM305:AM307"/>
    <mergeCell ref="AN305:AN307"/>
    <mergeCell ref="AK308:AK310"/>
    <mergeCell ref="AL308:AL310"/>
    <mergeCell ref="AM308:AM310"/>
    <mergeCell ref="AN308:AN310"/>
    <mergeCell ref="AC305:AC307"/>
    <mergeCell ref="AD305:AD307"/>
    <mergeCell ref="AE305:AE307"/>
    <mergeCell ref="AF305:AF307"/>
    <mergeCell ref="AG305:AG307"/>
    <mergeCell ref="AH305:AH307"/>
    <mergeCell ref="AE308:AE310"/>
    <mergeCell ref="AF308:AF310"/>
    <mergeCell ref="AG308:AG310"/>
    <mergeCell ref="AH308:AH310"/>
    <mergeCell ref="AI308:AI310"/>
    <mergeCell ref="AJ308:AJ310"/>
    <mergeCell ref="V308:V310"/>
    <mergeCell ref="N308:N310"/>
    <mergeCell ref="O308:O310"/>
    <mergeCell ref="P308:P310"/>
    <mergeCell ref="Q308:Q310"/>
    <mergeCell ref="H311:H313"/>
    <mergeCell ref="I311:I313"/>
    <mergeCell ref="J311:J313"/>
    <mergeCell ref="K311:K313"/>
    <mergeCell ref="L311:L313"/>
    <mergeCell ref="M311:M313"/>
    <mergeCell ref="A311:A313"/>
    <mergeCell ref="B311:B313"/>
    <mergeCell ref="C311:C313"/>
    <mergeCell ref="E311:E313"/>
    <mergeCell ref="F311:F313"/>
    <mergeCell ref="G311:G313"/>
    <mergeCell ref="S311:S313"/>
    <mergeCell ref="T311:T313"/>
    <mergeCell ref="U311:U313"/>
    <mergeCell ref="V311:V313"/>
    <mergeCell ref="G308:G310"/>
    <mergeCell ref="M308:M310"/>
    <mergeCell ref="A308:A310"/>
    <mergeCell ref="B308:B310"/>
    <mergeCell ref="C308:C310"/>
    <mergeCell ref="E308:E310"/>
    <mergeCell ref="F308:F310"/>
    <mergeCell ref="R314:R316"/>
    <mergeCell ref="S314:S316"/>
    <mergeCell ref="H314:H316"/>
    <mergeCell ref="I314:I316"/>
    <mergeCell ref="J314:J316"/>
    <mergeCell ref="K314:K316"/>
    <mergeCell ref="L314:L316"/>
    <mergeCell ref="M314:M316"/>
    <mergeCell ref="AF311:AF313"/>
    <mergeCell ref="AG311:AG313"/>
    <mergeCell ref="AH311:AH313"/>
    <mergeCell ref="AI311:AI313"/>
    <mergeCell ref="AJ311:AJ313"/>
    <mergeCell ref="AK311:AK313"/>
    <mergeCell ref="X311:Y313"/>
    <mergeCell ref="Z311:Z313"/>
    <mergeCell ref="AA311:AA313"/>
    <mergeCell ref="AC311:AC313"/>
    <mergeCell ref="AD311:AD313"/>
    <mergeCell ref="AE311:AE313"/>
    <mergeCell ref="AA314:AA316"/>
    <mergeCell ref="AC314:AC316"/>
    <mergeCell ref="AD314:AD316"/>
    <mergeCell ref="AE314:AE316"/>
    <mergeCell ref="AF314:AF316"/>
    <mergeCell ref="N311:N313"/>
    <mergeCell ref="O311:O313"/>
    <mergeCell ref="P311:P313"/>
    <mergeCell ref="Q311:Q313"/>
    <mergeCell ref="R311:R313"/>
    <mergeCell ref="AL311:AL313"/>
    <mergeCell ref="AM311:AM313"/>
    <mergeCell ref="AN311:AN313"/>
    <mergeCell ref="A314:A316"/>
    <mergeCell ref="B314:B316"/>
    <mergeCell ref="C314:C316"/>
    <mergeCell ref="E314:E316"/>
    <mergeCell ref="F314:F316"/>
    <mergeCell ref="G314:G316"/>
    <mergeCell ref="O317:O319"/>
    <mergeCell ref="P317:P319"/>
    <mergeCell ref="Q317:Q319"/>
    <mergeCell ref="R317:R319"/>
    <mergeCell ref="S317:S319"/>
    <mergeCell ref="T317:T319"/>
    <mergeCell ref="I317:I319"/>
    <mergeCell ref="J317:J319"/>
    <mergeCell ref="K317:K319"/>
    <mergeCell ref="L317:L319"/>
    <mergeCell ref="M317:M319"/>
    <mergeCell ref="N317:N319"/>
    <mergeCell ref="AL314:AL316"/>
    <mergeCell ref="AM314:AM316"/>
    <mergeCell ref="AN314:AN316"/>
    <mergeCell ref="A317:A319"/>
    <mergeCell ref="B317:B319"/>
    <mergeCell ref="C317:C319"/>
    <mergeCell ref="E317:E319"/>
    <mergeCell ref="F317:F319"/>
    <mergeCell ref="G317:G319"/>
    <mergeCell ref="H317:H319"/>
    <mergeCell ref="W311:W313"/>
    <mergeCell ref="AG314:AG316"/>
    <mergeCell ref="AH314:AH316"/>
    <mergeCell ref="AI314:AI316"/>
    <mergeCell ref="AJ314:AJ316"/>
    <mergeCell ref="AK314:AK316"/>
    <mergeCell ref="U317:U319"/>
    <mergeCell ref="V317:V319"/>
    <mergeCell ref="W317:W319"/>
    <mergeCell ref="X317:Y319"/>
    <mergeCell ref="N320:N322"/>
    <mergeCell ref="O320:O322"/>
    <mergeCell ref="P320:P322"/>
    <mergeCell ref="Q320:Q322"/>
    <mergeCell ref="R320:R322"/>
    <mergeCell ref="S320:S322"/>
    <mergeCell ref="H320:H322"/>
    <mergeCell ref="I320:I322"/>
    <mergeCell ref="J320:J322"/>
    <mergeCell ref="K320:K322"/>
    <mergeCell ref="L320:L322"/>
    <mergeCell ref="M320:M322"/>
    <mergeCell ref="Z317:Z319"/>
    <mergeCell ref="T314:T316"/>
    <mergeCell ref="U314:U316"/>
    <mergeCell ref="V314:V316"/>
    <mergeCell ref="W314:W316"/>
    <mergeCell ref="X314:Y316"/>
    <mergeCell ref="Z314:Z316"/>
    <mergeCell ref="N314:N316"/>
    <mergeCell ref="O314:O316"/>
    <mergeCell ref="P314:P316"/>
    <mergeCell ref="Q314:Q316"/>
    <mergeCell ref="AN317:AN319"/>
    <mergeCell ref="AK320:AK322"/>
    <mergeCell ref="AL320:AL322"/>
    <mergeCell ref="AM320:AM322"/>
    <mergeCell ref="AA317:AA319"/>
    <mergeCell ref="AC317:AC319"/>
    <mergeCell ref="AD317:AD319"/>
    <mergeCell ref="AE317:AE319"/>
    <mergeCell ref="AF317:AF319"/>
    <mergeCell ref="AG317:AG319"/>
    <mergeCell ref="AH317:AH319"/>
    <mergeCell ref="AE320:AE322"/>
    <mergeCell ref="AF320:AF322"/>
    <mergeCell ref="AG320:AG322"/>
    <mergeCell ref="AH320:AH322"/>
    <mergeCell ref="AI320:AI322"/>
    <mergeCell ref="AJ320:AJ322"/>
    <mergeCell ref="S323:S325"/>
    <mergeCell ref="T323:T325"/>
    <mergeCell ref="U323:U325"/>
    <mergeCell ref="V323:V325"/>
    <mergeCell ref="W323:W325"/>
    <mergeCell ref="X323:Y325"/>
    <mergeCell ref="A320:A322"/>
    <mergeCell ref="B320:B322"/>
    <mergeCell ref="C320:C322"/>
    <mergeCell ref="E320:E322"/>
    <mergeCell ref="F320:F322"/>
    <mergeCell ref="G320:G322"/>
    <mergeCell ref="AI317:AI319"/>
    <mergeCell ref="AJ317:AJ319"/>
    <mergeCell ref="AK317:AK319"/>
    <mergeCell ref="AL317:AL319"/>
    <mergeCell ref="AM317:AM319"/>
    <mergeCell ref="T320:T322"/>
    <mergeCell ref="X326:Y328"/>
    <mergeCell ref="Z326:Z328"/>
    <mergeCell ref="AA326:AA328"/>
    <mergeCell ref="AC326:AC328"/>
    <mergeCell ref="AN320:AN322"/>
    <mergeCell ref="AK323:AK325"/>
    <mergeCell ref="AL323:AL325"/>
    <mergeCell ref="AM323:AM325"/>
    <mergeCell ref="AN323:AN325"/>
    <mergeCell ref="AM326:AM328"/>
    <mergeCell ref="AN326:AN328"/>
    <mergeCell ref="AG323:AG325"/>
    <mergeCell ref="AH323:AH325"/>
    <mergeCell ref="U320:U322"/>
    <mergeCell ref="V320:V322"/>
    <mergeCell ref="W320:W322"/>
    <mergeCell ref="X320:Y322"/>
    <mergeCell ref="Z320:Z322"/>
    <mergeCell ref="AA320:AA322"/>
    <mergeCell ref="AC320:AC322"/>
    <mergeCell ref="AD320:AD322"/>
    <mergeCell ref="Z323:Z325"/>
    <mergeCell ref="AA323:AA325"/>
    <mergeCell ref="AC323:AC325"/>
    <mergeCell ref="AD323:AD325"/>
    <mergeCell ref="AE323:AE325"/>
    <mergeCell ref="AF323:AF325"/>
    <mergeCell ref="B326:B328"/>
    <mergeCell ref="C326:C328"/>
    <mergeCell ref="E326:E328"/>
    <mergeCell ref="F326:F328"/>
    <mergeCell ref="G326:G328"/>
    <mergeCell ref="M323:M325"/>
    <mergeCell ref="N323:N325"/>
    <mergeCell ref="O323:O325"/>
    <mergeCell ref="P323:P325"/>
    <mergeCell ref="Q323:Q325"/>
    <mergeCell ref="R323:R325"/>
    <mergeCell ref="G323:G325"/>
    <mergeCell ref="H323:H325"/>
    <mergeCell ref="I323:I325"/>
    <mergeCell ref="J323:J325"/>
    <mergeCell ref="K323:K325"/>
    <mergeCell ref="L323:L325"/>
    <mergeCell ref="AI323:AI325"/>
    <mergeCell ref="AJ323:AJ325"/>
    <mergeCell ref="T326:T328"/>
    <mergeCell ref="U326:U328"/>
    <mergeCell ref="V326:V328"/>
    <mergeCell ref="W326:W328"/>
    <mergeCell ref="I329:I331"/>
    <mergeCell ref="J329:J331"/>
    <mergeCell ref="K329:K331"/>
    <mergeCell ref="L329:L331"/>
    <mergeCell ref="M329:M331"/>
    <mergeCell ref="N329:N331"/>
    <mergeCell ref="AL326:AL328"/>
    <mergeCell ref="AL329:AL331"/>
    <mergeCell ref="A323:A325"/>
    <mergeCell ref="B323:B325"/>
    <mergeCell ref="C323:C325"/>
    <mergeCell ref="E323:E325"/>
    <mergeCell ref="F323:F325"/>
    <mergeCell ref="N326:N328"/>
    <mergeCell ref="O326:O328"/>
    <mergeCell ref="P326:P328"/>
    <mergeCell ref="Q326:Q328"/>
    <mergeCell ref="R326:R328"/>
    <mergeCell ref="S326:S328"/>
    <mergeCell ref="H326:H328"/>
    <mergeCell ref="I326:I328"/>
    <mergeCell ref="J326:J328"/>
    <mergeCell ref="K326:K328"/>
    <mergeCell ref="L326:L328"/>
    <mergeCell ref="M326:M328"/>
    <mergeCell ref="A326:A328"/>
    <mergeCell ref="C329:C331"/>
    <mergeCell ref="E329:E331"/>
    <mergeCell ref="F329:F331"/>
    <mergeCell ref="G329:G331"/>
    <mergeCell ref="H329:H331"/>
    <mergeCell ref="AF326:AF328"/>
    <mergeCell ref="AG326:AG328"/>
    <mergeCell ref="AH326:AH328"/>
    <mergeCell ref="AI326:AI328"/>
    <mergeCell ref="AJ326:AJ328"/>
    <mergeCell ref="AK326:AK328"/>
    <mergeCell ref="N332:N334"/>
    <mergeCell ref="O332:O334"/>
    <mergeCell ref="P332:P334"/>
    <mergeCell ref="Q332:Q334"/>
    <mergeCell ref="AD326:AD328"/>
    <mergeCell ref="AE326:AE328"/>
    <mergeCell ref="O329:O331"/>
    <mergeCell ref="P329:P331"/>
    <mergeCell ref="Q329:Q331"/>
    <mergeCell ref="R329:R331"/>
    <mergeCell ref="H332:H334"/>
    <mergeCell ref="I332:I334"/>
    <mergeCell ref="J332:J334"/>
    <mergeCell ref="K332:K334"/>
    <mergeCell ref="L332:L334"/>
    <mergeCell ref="M332:M334"/>
    <mergeCell ref="AK329:AK331"/>
    <mergeCell ref="S329:S331"/>
    <mergeCell ref="T329:T331"/>
    <mergeCell ref="U329:U331"/>
    <mergeCell ref="V329:V331"/>
    <mergeCell ref="A332:A334"/>
    <mergeCell ref="B332:B334"/>
    <mergeCell ref="C332:C334"/>
    <mergeCell ref="E332:E334"/>
    <mergeCell ref="F332:F334"/>
    <mergeCell ref="G332:G334"/>
    <mergeCell ref="AE329:AE331"/>
    <mergeCell ref="AF329:AF331"/>
    <mergeCell ref="AG329:AG331"/>
    <mergeCell ref="AH329:AH331"/>
    <mergeCell ref="AI329:AI331"/>
    <mergeCell ref="AJ329:AJ331"/>
    <mergeCell ref="W329:W331"/>
    <mergeCell ref="X329:Y331"/>
    <mergeCell ref="Z329:Z331"/>
    <mergeCell ref="AA329:AA331"/>
    <mergeCell ref="AC329:AC331"/>
    <mergeCell ref="AD329:AD331"/>
    <mergeCell ref="AE332:AE334"/>
    <mergeCell ref="AF332:AF334"/>
    <mergeCell ref="AG332:AG334"/>
    <mergeCell ref="AH332:AH334"/>
    <mergeCell ref="AI332:AI334"/>
    <mergeCell ref="AJ332:AJ334"/>
    <mergeCell ref="W332:W334"/>
    <mergeCell ref="X332:Y334"/>
    <mergeCell ref="Z332:Z334"/>
    <mergeCell ref="AA332:AA334"/>
    <mergeCell ref="AC332:AC334"/>
    <mergeCell ref="AD332:AD334"/>
    <mergeCell ref="A329:A331"/>
    <mergeCell ref="B329:B331"/>
    <mergeCell ref="T332:T334"/>
    <mergeCell ref="U332:U334"/>
    <mergeCell ref="V332:V334"/>
    <mergeCell ref="S335:S337"/>
    <mergeCell ref="T335:T337"/>
    <mergeCell ref="U335:U337"/>
    <mergeCell ref="V335:V337"/>
    <mergeCell ref="W335:W337"/>
    <mergeCell ref="X335:Y337"/>
    <mergeCell ref="M335:M337"/>
    <mergeCell ref="N335:N337"/>
    <mergeCell ref="O335:O337"/>
    <mergeCell ref="P335:P337"/>
    <mergeCell ref="Q335:Q337"/>
    <mergeCell ref="R335:R337"/>
    <mergeCell ref="AM329:AM331"/>
    <mergeCell ref="AN329:AN331"/>
    <mergeCell ref="AK332:AK334"/>
    <mergeCell ref="AL332:AL334"/>
    <mergeCell ref="AM332:AM334"/>
    <mergeCell ref="AN332:AN334"/>
    <mergeCell ref="A335:A337"/>
    <mergeCell ref="B335:B337"/>
    <mergeCell ref="C335:C337"/>
    <mergeCell ref="E335:E337"/>
    <mergeCell ref="F335:F337"/>
    <mergeCell ref="N338:N340"/>
    <mergeCell ref="O338:O340"/>
    <mergeCell ref="P338:P340"/>
    <mergeCell ref="Q338:Q340"/>
    <mergeCell ref="R338:R340"/>
    <mergeCell ref="S338:S340"/>
    <mergeCell ref="H338:H340"/>
    <mergeCell ref="I338:I340"/>
    <mergeCell ref="J338:J340"/>
    <mergeCell ref="K338:K340"/>
    <mergeCell ref="L338:L340"/>
    <mergeCell ref="M338:M340"/>
    <mergeCell ref="A338:A340"/>
    <mergeCell ref="B338:B340"/>
    <mergeCell ref="C338:C340"/>
    <mergeCell ref="E338:E340"/>
    <mergeCell ref="Z335:Z337"/>
    <mergeCell ref="AA335:AA337"/>
    <mergeCell ref="AC335:AC337"/>
    <mergeCell ref="AD335:AD337"/>
    <mergeCell ref="AE335:AE337"/>
    <mergeCell ref="R332:R334"/>
    <mergeCell ref="S332:S334"/>
    <mergeCell ref="G338:G340"/>
    <mergeCell ref="AI335:AI337"/>
    <mergeCell ref="AJ335:AJ337"/>
    <mergeCell ref="AK335:AK337"/>
    <mergeCell ref="AL335:AL337"/>
    <mergeCell ref="AM335:AM337"/>
    <mergeCell ref="AN335:AN337"/>
    <mergeCell ref="Q341:Q343"/>
    <mergeCell ref="R341:R343"/>
    <mergeCell ref="S341:S343"/>
    <mergeCell ref="AF335:AF337"/>
    <mergeCell ref="AG335:AG337"/>
    <mergeCell ref="AH335:AH337"/>
    <mergeCell ref="T338:T340"/>
    <mergeCell ref="U338:U340"/>
    <mergeCell ref="V338:V340"/>
    <mergeCell ref="W338:W340"/>
    <mergeCell ref="K341:K343"/>
    <mergeCell ref="L341:L343"/>
    <mergeCell ref="M341:M343"/>
    <mergeCell ref="N341:N343"/>
    <mergeCell ref="O341:O343"/>
    <mergeCell ref="P341:P343"/>
    <mergeCell ref="AN338:AN340"/>
    <mergeCell ref="AN341:AN343"/>
    <mergeCell ref="G335:G337"/>
    <mergeCell ref="H335:H337"/>
    <mergeCell ref="I335:I337"/>
    <mergeCell ref="J335:J337"/>
    <mergeCell ref="K335:K337"/>
    <mergeCell ref="L335:L337"/>
    <mergeCell ref="X338:Y340"/>
    <mergeCell ref="A341:A343"/>
    <mergeCell ref="B341:B343"/>
    <mergeCell ref="C341:C343"/>
    <mergeCell ref="E341:E343"/>
    <mergeCell ref="F341:F343"/>
    <mergeCell ref="G341:G343"/>
    <mergeCell ref="H341:H343"/>
    <mergeCell ref="I341:I343"/>
    <mergeCell ref="J341:J343"/>
    <mergeCell ref="AH338:AH340"/>
    <mergeCell ref="AI338:AI340"/>
    <mergeCell ref="AJ338:AJ340"/>
    <mergeCell ref="AK338:AK340"/>
    <mergeCell ref="AL338:AL340"/>
    <mergeCell ref="AM338:AM340"/>
    <mergeCell ref="AJ341:AJ343"/>
    <mergeCell ref="AK341:AK343"/>
    <mergeCell ref="AL341:AL343"/>
    <mergeCell ref="Z338:Z340"/>
    <mergeCell ref="AA338:AA340"/>
    <mergeCell ref="AC338:AC340"/>
    <mergeCell ref="AD338:AD340"/>
    <mergeCell ref="AE338:AE340"/>
    <mergeCell ref="AF338:AF340"/>
    <mergeCell ref="AG338:AG340"/>
    <mergeCell ref="AD341:AD343"/>
    <mergeCell ref="AE341:AE343"/>
    <mergeCell ref="AF341:AF343"/>
    <mergeCell ref="AG341:AG343"/>
    <mergeCell ref="AH341:AH343"/>
    <mergeCell ref="AI341:AI343"/>
    <mergeCell ref="F338:F340"/>
    <mergeCell ref="AF344:AF346"/>
    <mergeCell ref="AG344:AG346"/>
    <mergeCell ref="T341:T343"/>
    <mergeCell ref="U341:U343"/>
    <mergeCell ref="V341:V343"/>
    <mergeCell ref="W341:W343"/>
    <mergeCell ref="X341:Y343"/>
    <mergeCell ref="Z341:Z343"/>
    <mergeCell ref="AA341:AA343"/>
    <mergeCell ref="AC341:AC343"/>
    <mergeCell ref="T344:T346"/>
    <mergeCell ref="U344:U346"/>
    <mergeCell ref="V344:V346"/>
    <mergeCell ref="W344:W346"/>
    <mergeCell ref="X344:Y346"/>
    <mergeCell ref="Z344:Z346"/>
    <mergeCell ref="N344:N346"/>
    <mergeCell ref="O344:O346"/>
    <mergeCell ref="P344:P346"/>
    <mergeCell ref="Q344:Q346"/>
    <mergeCell ref="R344:R346"/>
    <mergeCell ref="S344:S346"/>
    <mergeCell ref="H344:H346"/>
    <mergeCell ref="I344:I346"/>
    <mergeCell ref="J344:J346"/>
    <mergeCell ref="K344:K346"/>
    <mergeCell ref="L344:L346"/>
    <mergeCell ref="M344:M346"/>
    <mergeCell ref="A344:A346"/>
    <mergeCell ref="B344:B346"/>
    <mergeCell ref="C344:C346"/>
    <mergeCell ref="E344:E346"/>
    <mergeCell ref="F344:F346"/>
    <mergeCell ref="G344:G346"/>
    <mergeCell ref="W347:W349"/>
    <mergeCell ref="X347:Y349"/>
    <mergeCell ref="Z347:Z349"/>
    <mergeCell ref="AA347:AA349"/>
    <mergeCell ref="AM341:AM343"/>
    <mergeCell ref="AA344:AA346"/>
    <mergeCell ref="AC344:AC346"/>
    <mergeCell ref="AD344:AD346"/>
    <mergeCell ref="AE344:AE346"/>
    <mergeCell ref="M347:M349"/>
    <mergeCell ref="N347:N349"/>
    <mergeCell ref="O347:O349"/>
    <mergeCell ref="P347:P349"/>
    <mergeCell ref="Q347:Q349"/>
    <mergeCell ref="R347:R349"/>
    <mergeCell ref="G347:G349"/>
    <mergeCell ref="H347:H349"/>
    <mergeCell ref="I347:I349"/>
    <mergeCell ref="J347:J349"/>
    <mergeCell ref="K347:K349"/>
    <mergeCell ref="W350:W352"/>
    <mergeCell ref="X350:Y352"/>
    <mergeCell ref="Z350:Z352"/>
    <mergeCell ref="AA350:AA352"/>
    <mergeCell ref="AC350:AC352"/>
    <mergeCell ref="AD350:AD352"/>
    <mergeCell ref="L347:L349"/>
    <mergeCell ref="AJ344:AJ346"/>
    <mergeCell ref="AK344:AK346"/>
    <mergeCell ref="AL344:AL346"/>
    <mergeCell ref="AM344:AM346"/>
    <mergeCell ref="AN344:AN346"/>
    <mergeCell ref="A347:A349"/>
    <mergeCell ref="B347:B349"/>
    <mergeCell ref="C347:C349"/>
    <mergeCell ref="E347:E349"/>
    <mergeCell ref="F347:F349"/>
    <mergeCell ref="R350:R352"/>
    <mergeCell ref="S350:S352"/>
    <mergeCell ref="T350:T352"/>
    <mergeCell ref="U350:U352"/>
    <mergeCell ref="AH344:AH346"/>
    <mergeCell ref="AI344:AI346"/>
    <mergeCell ref="S347:S349"/>
    <mergeCell ref="T347:T349"/>
    <mergeCell ref="U347:U349"/>
    <mergeCell ref="V347:V349"/>
    <mergeCell ref="H350:H352"/>
    <mergeCell ref="I350:I352"/>
    <mergeCell ref="J350:J352"/>
    <mergeCell ref="K350:K352"/>
    <mergeCell ref="L350:L352"/>
    <mergeCell ref="AI347:AI349"/>
    <mergeCell ref="AJ347:AJ349"/>
    <mergeCell ref="AK347:AK349"/>
    <mergeCell ref="AL347:AL349"/>
    <mergeCell ref="AM347:AM349"/>
    <mergeCell ref="AN347:AN349"/>
    <mergeCell ref="AK350:AK352"/>
    <mergeCell ref="AL350:AL352"/>
    <mergeCell ref="AM350:AM352"/>
    <mergeCell ref="AN350:AN352"/>
    <mergeCell ref="AC347:AC349"/>
    <mergeCell ref="AD347:AD349"/>
    <mergeCell ref="AE347:AE349"/>
    <mergeCell ref="AF347:AF349"/>
    <mergeCell ref="AG347:AG349"/>
    <mergeCell ref="AH347:AH349"/>
    <mergeCell ref="AE350:AE352"/>
    <mergeCell ref="AF350:AF352"/>
    <mergeCell ref="AG350:AG352"/>
    <mergeCell ref="AH350:AH352"/>
    <mergeCell ref="AI350:AI352"/>
    <mergeCell ref="AJ350:AJ352"/>
    <mergeCell ref="V350:V352"/>
    <mergeCell ref="N350:N352"/>
    <mergeCell ref="O350:O352"/>
    <mergeCell ref="P350:P352"/>
    <mergeCell ref="Q350:Q352"/>
    <mergeCell ref="H353:H355"/>
    <mergeCell ref="I353:I355"/>
    <mergeCell ref="J353:J355"/>
    <mergeCell ref="K353:K355"/>
    <mergeCell ref="L353:L355"/>
    <mergeCell ref="M353:M355"/>
    <mergeCell ref="A353:A355"/>
    <mergeCell ref="B353:B355"/>
    <mergeCell ref="C353:C355"/>
    <mergeCell ref="E353:E355"/>
    <mergeCell ref="F353:F355"/>
    <mergeCell ref="G353:G355"/>
    <mergeCell ref="S353:S355"/>
    <mergeCell ref="T353:T355"/>
    <mergeCell ref="U353:U355"/>
    <mergeCell ref="V353:V355"/>
    <mergeCell ref="G350:G352"/>
    <mergeCell ref="M350:M352"/>
    <mergeCell ref="A350:A352"/>
    <mergeCell ref="B350:B352"/>
    <mergeCell ref="C350:C352"/>
    <mergeCell ref="E350:E352"/>
    <mergeCell ref="F350:F352"/>
    <mergeCell ref="R356:R358"/>
    <mergeCell ref="S356:S358"/>
    <mergeCell ref="H356:H358"/>
    <mergeCell ref="I356:I358"/>
    <mergeCell ref="J356:J358"/>
    <mergeCell ref="K356:K358"/>
    <mergeCell ref="L356:L358"/>
    <mergeCell ref="M356:M358"/>
    <mergeCell ref="AF353:AF355"/>
    <mergeCell ref="AG353:AG355"/>
    <mergeCell ref="AH353:AH355"/>
    <mergeCell ref="AI353:AI355"/>
    <mergeCell ref="AJ353:AJ355"/>
    <mergeCell ref="AK353:AK355"/>
    <mergeCell ref="X353:Y355"/>
    <mergeCell ref="Z353:Z355"/>
    <mergeCell ref="AA353:AA355"/>
    <mergeCell ref="AC353:AC355"/>
    <mergeCell ref="AD353:AD355"/>
    <mergeCell ref="AE353:AE355"/>
    <mergeCell ref="AA356:AA358"/>
    <mergeCell ref="AC356:AC358"/>
    <mergeCell ref="AD356:AD358"/>
    <mergeCell ref="AE356:AE358"/>
    <mergeCell ref="AF356:AF358"/>
    <mergeCell ref="N353:N355"/>
    <mergeCell ref="O353:O355"/>
    <mergeCell ref="P353:P355"/>
    <mergeCell ref="Q353:Q355"/>
    <mergeCell ref="R353:R355"/>
    <mergeCell ref="AL353:AL355"/>
    <mergeCell ref="AM353:AM355"/>
    <mergeCell ref="AN353:AN355"/>
    <mergeCell ref="A356:A358"/>
    <mergeCell ref="B356:B358"/>
    <mergeCell ref="C356:C358"/>
    <mergeCell ref="E356:E358"/>
    <mergeCell ref="F356:F358"/>
    <mergeCell ref="G356:G358"/>
    <mergeCell ref="O359:O361"/>
    <mergeCell ref="P359:P361"/>
    <mergeCell ref="Q359:Q361"/>
    <mergeCell ref="R359:R361"/>
    <mergeCell ref="S359:S361"/>
    <mergeCell ref="T359:T361"/>
    <mergeCell ref="I359:I361"/>
    <mergeCell ref="J359:J361"/>
    <mergeCell ref="K359:K361"/>
    <mergeCell ref="L359:L361"/>
    <mergeCell ref="M359:M361"/>
    <mergeCell ref="N359:N361"/>
    <mergeCell ref="AL356:AL358"/>
    <mergeCell ref="AM356:AM358"/>
    <mergeCell ref="AN356:AN358"/>
    <mergeCell ref="A359:A361"/>
    <mergeCell ref="B359:B361"/>
    <mergeCell ref="C359:C361"/>
    <mergeCell ref="E359:E361"/>
    <mergeCell ref="F359:F361"/>
    <mergeCell ref="G359:G361"/>
    <mergeCell ref="H359:H361"/>
    <mergeCell ref="W353:W355"/>
    <mergeCell ref="AG356:AG358"/>
    <mergeCell ref="AH356:AH358"/>
    <mergeCell ref="AI356:AI358"/>
    <mergeCell ref="AJ356:AJ358"/>
    <mergeCell ref="AK356:AK358"/>
    <mergeCell ref="U359:U361"/>
    <mergeCell ref="V359:V361"/>
    <mergeCell ref="W359:W361"/>
    <mergeCell ref="X359:Y361"/>
    <mergeCell ref="N362:N364"/>
    <mergeCell ref="O362:O364"/>
    <mergeCell ref="P362:P364"/>
    <mergeCell ref="Q362:Q364"/>
    <mergeCell ref="R362:R364"/>
    <mergeCell ref="S362:S364"/>
    <mergeCell ref="H362:H364"/>
    <mergeCell ref="I362:I364"/>
    <mergeCell ref="J362:J364"/>
    <mergeCell ref="K362:K364"/>
    <mergeCell ref="L362:L364"/>
    <mergeCell ref="M362:M364"/>
    <mergeCell ref="Z359:Z361"/>
    <mergeCell ref="T356:T358"/>
    <mergeCell ref="U356:U358"/>
    <mergeCell ref="V356:V358"/>
    <mergeCell ref="W356:W358"/>
    <mergeCell ref="X356:Y358"/>
    <mergeCell ref="Z356:Z358"/>
    <mergeCell ref="N356:N358"/>
    <mergeCell ref="O356:O358"/>
    <mergeCell ref="P356:P358"/>
    <mergeCell ref="Q356:Q358"/>
    <mergeCell ref="AN359:AN361"/>
    <mergeCell ref="AK362:AK364"/>
    <mergeCell ref="AL362:AL364"/>
    <mergeCell ref="AM362:AM364"/>
    <mergeCell ref="AA359:AA361"/>
    <mergeCell ref="AC359:AC361"/>
    <mergeCell ref="AD359:AD361"/>
    <mergeCell ref="AE359:AE361"/>
    <mergeCell ref="AF359:AF361"/>
    <mergeCell ref="AG359:AG361"/>
    <mergeCell ref="AH359:AH361"/>
    <mergeCell ref="AE362:AE364"/>
    <mergeCell ref="AF362:AF364"/>
    <mergeCell ref="AG362:AG364"/>
    <mergeCell ref="AH362:AH364"/>
    <mergeCell ref="AI362:AI364"/>
    <mergeCell ref="AJ362:AJ364"/>
    <mergeCell ref="S365:S367"/>
    <mergeCell ref="T365:T367"/>
    <mergeCell ref="U365:U367"/>
    <mergeCell ref="V365:V367"/>
    <mergeCell ref="W365:W367"/>
    <mergeCell ref="X365:Y367"/>
    <mergeCell ref="A362:A364"/>
    <mergeCell ref="B362:B364"/>
    <mergeCell ref="C362:C364"/>
    <mergeCell ref="E362:E364"/>
    <mergeCell ref="F362:F364"/>
    <mergeCell ref="G362:G364"/>
    <mergeCell ref="AI359:AI361"/>
    <mergeCell ref="AJ359:AJ361"/>
    <mergeCell ref="AK359:AK361"/>
    <mergeCell ref="AL359:AL361"/>
    <mergeCell ref="AM359:AM361"/>
    <mergeCell ref="T362:T364"/>
    <mergeCell ref="X368:Y370"/>
    <mergeCell ref="Z368:Z370"/>
    <mergeCell ref="AA368:AA370"/>
    <mergeCell ref="AC368:AC370"/>
    <mergeCell ref="AN362:AN364"/>
    <mergeCell ref="AK365:AK367"/>
    <mergeCell ref="AL365:AL367"/>
    <mergeCell ref="AM365:AM367"/>
    <mergeCell ref="AN365:AN367"/>
    <mergeCell ref="AM368:AM370"/>
    <mergeCell ref="AN368:AN370"/>
    <mergeCell ref="AG365:AG367"/>
    <mergeCell ref="AH365:AH367"/>
    <mergeCell ref="U362:U364"/>
    <mergeCell ref="V362:V364"/>
    <mergeCell ref="W362:W364"/>
    <mergeCell ref="X362:Y364"/>
    <mergeCell ref="Z362:Z364"/>
    <mergeCell ref="AA362:AA364"/>
    <mergeCell ref="AC362:AC364"/>
    <mergeCell ref="AD362:AD364"/>
    <mergeCell ref="Z365:Z367"/>
    <mergeCell ref="AA365:AA367"/>
    <mergeCell ref="AC365:AC367"/>
    <mergeCell ref="AD365:AD367"/>
    <mergeCell ref="AE365:AE367"/>
    <mergeCell ref="AF365:AF367"/>
    <mergeCell ref="B368:B370"/>
    <mergeCell ref="C368:C370"/>
    <mergeCell ref="E368:E370"/>
    <mergeCell ref="F368:F370"/>
    <mergeCell ref="G368:G370"/>
    <mergeCell ref="M365:M367"/>
    <mergeCell ref="N365:N367"/>
    <mergeCell ref="O365:O367"/>
    <mergeCell ref="P365:P367"/>
    <mergeCell ref="Q365:Q367"/>
    <mergeCell ref="R365:R367"/>
    <mergeCell ref="G365:G367"/>
    <mergeCell ref="H365:H367"/>
    <mergeCell ref="I365:I367"/>
    <mergeCell ref="J365:J367"/>
    <mergeCell ref="K365:K367"/>
    <mergeCell ref="L365:L367"/>
    <mergeCell ref="AI365:AI367"/>
    <mergeCell ref="AJ365:AJ367"/>
    <mergeCell ref="T368:T370"/>
    <mergeCell ref="U368:U370"/>
    <mergeCell ref="V368:V370"/>
    <mergeCell ref="W368:W370"/>
    <mergeCell ref="I371:I373"/>
    <mergeCell ref="J371:J373"/>
    <mergeCell ref="K371:K373"/>
    <mergeCell ref="L371:L373"/>
    <mergeCell ref="M371:M373"/>
    <mergeCell ref="N371:N373"/>
    <mergeCell ref="AL368:AL370"/>
    <mergeCell ref="AL371:AL373"/>
    <mergeCell ref="A365:A367"/>
    <mergeCell ref="B365:B367"/>
    <mergeCell ref="C365:C367"/>
    <mergeCell ref="E365:E367"/>
    <mergeCell ref="F365:F367"/>
    <mergeCell ref="N368:N370"/>
    <mergeCell ref="O368:O370"/>
    <mergeCell ref="P368:P370"/>
    <mergeCell ref="Q368:Q370"/>
    <mergeCell ref="R368:R370"/>
    <mergeCell ref="S368:S370"/>
    <mergeCell ref="H368:H370"/>
    <mergeCell ref="I368:I370"/>
    <mergeCell ref="J368:J370"/>
    <mergeCell ref="K368:K370"/>
    <mergeCell ref="L368:L370"/>
    <mergeCell ref="M368:M370"/>
    <mergeCell ref="A368:A370"/>
    <mergeCell ref="C371:C373"/>
    <mergeCell ref="E371:E373"/>
    <mergeCell ref="F371:F373"/>
    <mergeCell ref="G371:G373"/>
    <mergeCell ref="H371:H373"/>
    <mergeCell ref="AF368:AF370"/>
    <mergeCell ref="AG368:AG370"/>
    <mergeCell ref="AH368:AH370"/>
    <mergeCell ref="AI368:AI370"/>
    <mergeCell ref="AJ368:AJ370"/>
    <mergeCell ref="AK368:AK370"/>
    <mergeCell ref="N374:N376"/>
    <mergeCell ref="O374:O376"/>
    <mergeCell ref="P374:P376"/>
    <mergeCell ref="Q374:Q376"/>
    <mergeCell ref="AD368:AD370"/>
    <mergeCell ref="AE368:AE370"/>
    <mergeCell ref="O371:O373"/>
    <mergeCell ref="P371:P373"/>
    <mergeCell ref="Q371:Q373"/>
    <mergeCell ref="R371:R373"/>
    <mergeCell ref="H374:H376"/>
    <mergeCell ref="I374:I376"/>
    <mergeCell ref="J374:J376"/>
    <mergeCell ref="K374:K376"/>
    <mergeCell ref="L374:L376"/>
    <mergeCell ref="M374:M376"/>
    <mergeCell ref="AK371:AK373"/>
    <mergeCell ref="S371:S373"/>
    <mergeCell ref="T371:T373"/>
    <mergeCell ref="U371:U373"/>
    <mergeCell ref="V371:V373"/>
    <mergeCell ref="A374:A376"/>
    <mergeCell ref="B374:B376"/>
    <mergeCell ref="C374:C376"/>
    <mergeCell ref="E374:E376"/>
    <mergeCell ref="F374:F376"/>
    <mergeCell ref="G374:G376"/>
    <mergeCell ref="AE371:AE373"/>
    <mergeCell ref="AF371:AF373"/>
    <mergeCell ref="AG371:AG373"/>
    <mergeCell ref="AH371:AH373"/>
    <mergeCell ref="AI371:AI373"/>
    <mergeCell ref="AJ371:AJ373"/>
    <mergeCell ref="W371:W373"/>
    <mergeCell ref="X371:Y373"/>
    <mergeCell ref="Z371:Z373"/>
    <mergeCell ref="AA371:AA373"/>
    <mergeCell ref="AC371:AC373"/>
    <mergeCell ref="AD371:AD373"/>
    <mergeCell ref="AE374:AE376"/>
    <mergeCell ref="AF374:AF376"/>
    <mergeCell ref="AG374:AG376"/>
    <mergeCell ref="AH374:AH376"/>
    <mergeCell ref="AI374:AI376"/>
    <mergeCell ref="AJ374:AJ376"/>
    <mergeCell ref="W374:W376"/>
    <mergeCell ref="X374:Y376"/>
    <mergeCell ref="Z374:Z376"/>
    <mergeCell ref="AA374:AA376"/>
    <mergeCell ref="AC374:AC376"/>
    <mergeCell ref="AD374:AD376"/>
    <mergeCell ref="A371:A373"/>
    <mergeCell ref="B371:B373"/>
    <mergeCell ref="T374:T376"/>
    <mergeCell ref="U374:U376"/>
    <mergeCell ref="V374:V376"/>
    <mergeCell ref="S377:S379"/>
    <mergeCell ref="T377:T379"/>
    <mergeCell ref="U377:U379"/>
    <mergeCell ref="V377:V379"/>
    <mergeCell ref="W377:W379"/>
    <mergeCell ref="X377:Y379"/>
    <mergeCell ref="M377:M379"/>
    <mergeCell ref="N377:N379"/>
    <mergeCell ref="O377:O379"/>
    <mergeCell ref="P377:P379"/>
    <mergeCell ref="Q377:Q379"/>
    <mergeCell ref="R377:R379"/>
    <mergeCell ref="AM371:AM373"/>
    <mergeCell ref="AN371:AN373"/>
    <mergeCell ref="AK374:AK376"/>
    <mergeCell ref="AL374:AL376"/>
    <mergeCell ref="AM374:AM376"/>
    <mergeCell ref="AN374:AN376"/>
    <mergeCell ref="A377:A379"/>
    <mergeCell ref="B377:B379"/>
    <mergeCell ref="C377:C379"/>
    <mergeCell ref="E377:E379"/>
    <mergeCell ref="F377:F379"/>
    <mergeCell ref="N380:N382"/>
    <mergeCell ref="O380:O382"/>
    <mergeCell ref="P380:P382"/>
    <mergeCell ref="Q380:Q382"/>
    <mergeCell ref="R380:R382"/>
    <mergeCell ref="S380:S382"/>
    <mergeCell ref="H380:H382"/>
    <mergeCell ref="I380:I382"/>
    <mergeCell ref="J380:J382"/>
    <mergeCell ref="K380:K382"/>
    <mergeCell ref="L380:L382"/>
    <mergeCell ref="M380:M382"/>
    <mergeCell ref="A380:A382"/>
    <mergeCell ref="B380:B382"/>
    <mergeCell ref="C380:C382"/>
    <mergeCell ref="E380:E382"/>
    <mergeCell ref="Z377:Z379"/>
    <mergeCell ref="AA377:AA379"/>
    <mergeCell ref="AC377:AC379"/>
    <mergeCell ref="AD377:AD379"/>
    <mergeCell ref="AE377:AE379"/>
    <mergeCell ref="R374:R376"/>
    <mergeCell ref="S374:S376"/>
    <mergeCell ref="G380:G382"/>
    <mergeCell ref="AI377:AI379"/>
    <mergeCell ref="AJ377:AJ379"/>
    <mergeCell ref="AK377:AK379"/>
    <mergeCell ref="AL377:AL379"/>
    <mergeCell ref="AM377:AM379"/>
    <mergeCell ref="AN377:AN379"/>
    <mergeCell ref="Q383:Q385"/>
    <mergeCell ref="R383:R385"/>
    <mergeCell ref="S383:S385"/>
    <mergeCell ref="AF377:AF379"/>
    <mergeCell ref="AG377:AG379"/>
    <mergeCell ref="AH377:AH379"/>
    <mergeCell ref="T380:T382"/>
    <mergeCell ref="U380:U382"/>
    <mergeCell ref="V380:V382"/>
    <mergeCell ref="W380:W382"/>
    <mergeCell ref="K383:K385"/>
    <mergeCell ref="L383:L385"/>
    <mergeCell ref="M383:M385"/>
    <mergeCell ref="N383:N385"/>
    <mergeCell ref="O383:O385"/>
    <mergeCell ref="P383:P385"/>
    <mergeCell ref="AN380:AN382"/>
    <mergeCell ref="AN383:AN385"/>
    <mergeCell ref="G377:G379"/>
    <mergeCell ref="H377:H379"/>
    <mergeCell ref="I377:I379"/>
    <mergeCell ref="J377:J379"/>
    <mergeCell ref="K377:K379"/>
    <mergeCell ref="L377:L379"/>
    <mergeCell ref="X380:Y382"/>
    <mergeCell ref="A383:A385"/>
    <mergeCell ref="B383:B385"/>
    <mergeCell ref="C383:C385"/>
    <mergeCell ref="E383:E385"/>
    <mergeCell ref="F383:F385"/>
    <mergeCell ref="G383:G385"/>
    <mergeCell ref="H383:H385"/>
    <mergeCell ref="I383:I385"/>
    <mergeCell ref="J383:J385"/>
    <mergeCell ref="AH380:AH382"/>
    <mergeCell ref="AI380:AI382"/>
    <mergeCell ref="AJ380:AJ382"/>
    <mergeCell ref="AK380:AK382"/>
    <mergeCell ref="AL380:AL382"/>
    <mergeCell ref="AM380:AM382"/>
    <mergeCell ref="AJ383:AJ385"/>
    <mergeCell ref="AK383:AK385"/>
    <mergeCell ref="AL383:AL385"/>
    <mergeCell ref="Z380:Z382"/>
    <mergeCell ref="AA380:AA382"/>
    <mergeCell ref="AC380:AC382"/>
    <mergeCell ref="AD380:AD382"/>
    <mergeCell ref="AE380:AE382"/>
    <mergeCell ref="AF380:AF382"/>
    <mergeCell ref="AG380:AG382"/>
    <mergeCell ref="AD383:AD385"/>
    <mergeCell ref="AE383:AE385"/>
    <mergeCell ref="AF383:AF385"/>
    <mergeCell ref="AG383:AG385"/>
    <mergeCell ref="AH383:AH385"/>
    <mergeCell ref="AI383:AI385"/>
    <mergeCell ref="F380:F382"/>
    <mergeCell ref="AF386:AF388"/>
    <mergeCell ref="AG386:AG388"/>
    <mergeCell ref="T383:T385"/>
    <mergeCell ref="U383:U385"/>
    <mergeCell ref="V383:V385"/>
    <mergeCell ref="W383:W385"/>
    <mergeCell ref="X383:Y385"/>
    <mergeCell ref="Z383:Z385"/>
    <mergeCell ref="AA383:AA385"/>
    <mergeCell ref="AC383:AC385"/>
    <mergeCell ref="T386:T388"/>
    <mergeCell ref="U386:U388"/>
    <mergeCell ref="V386:V388"/>
    <mergeCell ref="W386:W388"/>
    <mergeCell ref="X386:Y388"/>
    <mergeCell ref="Z386:Z388"/>
    <mergeCell ref="N386:N388"/>
    <mergeCell ref="O386:O388"/>
    <mergeCell ref="P386:P388"/>
    <mergeCell ref="Q386:Q388"/>
    <mergeCell ref="R386:R388"/>
    <mergeCell ref="S386:S388"/>
    <mergeCell ref="H386:H388"/>
    <mergeCell ref="I386:I388"/>
    <mergeCell ref="J386:J388"/>
    <mergeCell ref="K386:K388"/>
    <mergeCell ref="L386:L388"/>
    <mergeCell ref="M386:M388"/>
    <mergeCell ref="A386:A388"/>
    <mergeCell ref="B386:B388"/>
    <mergeCell ref="C386:C388"/>
    <mergeCell ref="E386:E388"/>
    <mergeCell ref="F386:F388"/>
    <mergeCell ref="G386:G388"/>
    <mergeCell ref="W389:W391"/>
    <mergeCell ref="X389:Y391"/>
    <mergeCell ref="Z389:Z391"/>
    <mergeCell ref="AA389:AA391"/>
    <mergeCell ref="AM383:AM385"/>
    <mergeCell ref="AA386:AA388"/>
    <mergeCell ref="AC386:AC388"/>
    <mergeCell ref="AD386:AD388"/>
    <mergeCell ref="AE386:AE388"/>
    <mergeCell ref="M389:M391"/>
    <mergeCell ref="N389:N391"/>
    <mergeCell ref="O389:O391"/>
    <mergeCell ref="P389:P391"/>
    <mergeCell ref="Q389:Q391"/>
    <mergeCell ref="R389:R391"/>
    <mergeCell ref="G389:G391"/>
    <mergeCell ref="H389:H391"/>
    <mergeCell ref="I389:I391"/>
    <mergeCell ref="J389:J391"/>
    <mergeCell ref="K389:K391"/>
    <mergeCell ref="W392:W394"/>
    <mergeCell ref="X392:Y394"/>
    <mergeCell ref="Z392:Z394"/>
    <mergeCell ref="AA392:AA394"/>
    <mergeCell ref="AC392:AC394"/>
    <mergeCell ref="AD392:AD394"/>
    <mergeCell ref="L389:L391"/>
    <mergeCell ref="AJ386:AJ388"/>
    <mergeCell ref="AK386:AK388"/>
    <mergeCell ref="AL386:AL388"/>
    <mergeCell ref="AM386:AM388"/>
    <mergeCell ref="AN386:AN388"/>
    <mergeCell ref="A389:A391"/>
    <mergeCell ref="B389:B391"/>
    <mergeCell ref="C389:C391"/>
    <mergeCell ref="E389:E391"/>
    <mergeCell ref="F389:F391"/>
    <mergeCell ref="R392:R394"/>
    <mergeCell ref="S392:S394"/>
    <mergeCell ref="T392:T394"/>
    <mergeCell ref="U392:U394"/>
    <mergeCell ref="AH386:AH388"/>
    <mergeCell ref="AI386:AI388"/>
    <mergeCell ref="S389:S391"/>
    <mergeCell ref="T389:T391"/>
    <mergeCell ref="U389:U391"/>
    <mergeCell ref="V389:V391"/>
    <mergeCell ref="H392:H394"/>
    <mergeCell ref="I392:I394"/>
    <mergeCell ref="J392:J394"/>
    <mergeCell ref="K392:K394"/>
    <mergeCell ref="L392:L394"/>
    <mergeCell ref="AI389:AI391"/>
    <mergeCell ref="AJ389:AJ391"/>
    <mergeCell ref="AK389:AK391"/>
    <mergeCell ref="AL389:AL391"/>
    <mergeCell ref="AM389:AM391"/>
    <mergeCell ref="AN389:AN391"/>
    <mergeCell ref="AK392:AK394"/>
    <mergeCell ref="AL392:AL394"/>
    <mergeCell ref="AM392:AM394"/>
    <mergeCell ref="AN392:AN394"/>
    <mergeCell ref="AC389:AC391"/>
    <mergeCell ref="AD389:AD391"/>
    <mergeCell ref="AE389:AE391"/>
    <mergeCell ref="AF389:AF391"/>
    <mergeCell ref="AG389:AG391"/>
    <mergeCell ref="AH389:AH391"/>
    <mergeCell ref="AE392:AE394"/>
    <mergeCell ref="AF392:AF394"/>
    <mergeCell ref="AG392:AG394"/>
    <mergeCell ref="AH392:AH394"/>
    <mergeCell ref="AI392:AI394"/>
    <mergeCell ref="AJ392:AJ394"/>
    <mergeCell ref="V392:V394"/>
    <mergeCell ref="N392:N394"/>
    <mergeCell ref="O392:O394"/>
    <mergeCell ref="P392:P394"/>
    <mergeCell ref="Q392:Q394"/>
    <mergeCell ref="H395:H397"/>
    <mergeCell ref="I395:I397"/>
    <mergeCell ref="J395:J397"/>
    <mergeCell ref="K395:K397"/>
    <mergeCell ref="L395:L397"/>
    <mergeCell ref="M395:M397"/>
    <mergeCell ref="A395:A397"/>
    <mergeCell ref="B395:B397"/>
    <mergeCell ref="C395:C397"/>
    <mergeCell ref="E395:E397"/>
    <mergeCell ref="F395:F397"/>
    <mergeCell ref="G395:G397"/>
    <mergeCell ref="S395:S397"/>
    <mergeCell ref="T395:T397"/>
    <mergeCell ref="U395:U397"/>
    <mergeCell ref="V395:V397"/>
    <mergeCell ref="G392:G394"/>
    <mergeCell ref="M392:M394"/>
    <mergeCell ref="A392:A394"/>
    <mergeCell ref="B392:B394"/>
    <mergeCell ref="C392:C394"/>
    <mergeCell ref="E392:E394"/>
    <mergeCell ref="F392:F394"/>
    <mergeCell ref="R398:R400"/>
    <mergeCell ref="S398:S400"/>
    <mergeCell ref="H398:H400"/>
    <mergeCell ref="I398:I400"/>
    <mergeCell ref="J398:J400"/>
    <mergeCell ref="K398:K400"/>
    <mergeCell ref="L398:L400"/>
    <mergeCell ref="M398:M400"/>
    <mergeCell ref="AF395:AF397"/>
    <mergeCell ref="AG395:AG397"/>
    <mergeCell ref="AH395:AH397"/>
    <mergeCell ref="AI395:AI397"/>
    <mergeCell ref="AJ395:AJ397"/>
    <mergeCell ref="AK395:AK397"/>
    <mergeCell ref="X395:Y397"/>
    <mergeCell ref="Z395:Z397"/>
    <mergeCell ref="AA395:AA397"/>
    <mergeCell ref="AC395:AC397"/>
    <mergeCell ref="AD395:AD397"/>
    <mergeCell ref="AE395:AE397"/>
    <mergeCell ref="AA398:AA400"/>
    <mergeCell ref="AC398:AC400"/>
    <mergeCell ref="AD398:AD400"/>
    <mergeCell ref="AE398:AE400"/>
    <mergeCell ref="AF398:AF400"/>
    <mergeCell ref="N395:N397"/>
    <mergeCell ref="O395:O397"/>
    <mergeCell ref="P395:P397"/>
    <mergeCell ref="Q395:Q397"/>
    <mergeCell ref="R395:R397"/>
    <mergeCell ref="AL395:AL397"/>
    <mergeCell ref="AM395:AM397"/>
    <mergeCell ref="AN395:AN397"/>
    <mergeCell ref="A398:A400"/>
    <mergeCell ref="B398:B400"/>
    <mergeCell ref="C398:C400"/>
    <mergeCell ref="E398:E400"/>
    <mergeCell ref="F398:F400"/>
    <mergeCell ref="G398:G400"/>
    <mergeCell ref="O401:O403"/>
    <mergeCell ref="P401:P403"/>
    <mergeCell ref="Q401:Q403"/>
    <mergeCell ref="R401:R403"/>
    <mergeCell ref="S401:S403"/>
    <mergeCell ref="T401:T403"/>
    <mergeCell ref="I401:I403"/>
    <mergeCell ref="J401:J403"/>
    <mergeCell ref="K401:K403"/>
    <mergeCell ref="L401:L403"/>
    <mergeCell ref="M401:M403"/>
    <mergeCell ref="N401:N403"/>
    <mergeCell ref="AL398:AL400"/>
    <mergeCell ref="AM398:AM400"/>
    <mergeCell ref="AN398:AN400"/>
    <mergeCell ref="A401:A403"/>
    <mergeCell ref="B401:B403"/>
    <mergeCell ref="C401:C403"/>
    <mergeCell ref="E401:E403"/>
    <mergeCell ref="F401:F403"/>
    <mergeCell ref="G401:G403"/>
    <mergeCell ref="H401:H403"/>
    <mergeCell ref="W395:W397"/>
    <mergeCell ref="AG398:AG400"/>
    <mergeCell ref="AH398:AH400"/>
    <mergeCell ref="AI398:AI400"/>
    <mergeCell ref="AJ398:AJ400"/>
    <mergeCell ref="AK398:AK400"/>
    <mergeCell ref="U401:U403"/>
    <mergeCell ref="V401:V403"/>
    <mergeCell ref="W401:W403"/>
    <mergeCell ref="X401:Y403"/>
    <mergeCell ref="N404:N406"/>
    <mergeCell ref="O404:O406"/>
    <mergeCell ref="P404:P406"/>
    <mergeCell ref="Q404:Q406"/>
    <mergeCell ref="R404:R406"/>
    <mergeCell ref="S404:S406"/>
    <mergeCell ref="H404:H406"/>
    <mergeCell ref="I404:I406"/>
    <mergeCell ref="J404:J406"/>
    <mergeCell ref="K404:K406"/>
    <mergeCell ref="L404:L406"/>
    <mergeCell ref="M404:M406"/>
    <mergeCell ref="Z401:Z403"/>
    <mergeCell ref="T398:T400"/>
    <mergeCell ref="U398:U400"/>
    <mergeCell ref="V398:V400"/>
    <mergeCell ref="W398:W400"/>
    <mergeCell ref="X398:Y400"/>
    <mergeCell ref="Z398:Z400"/>
    <mergeCell ref="N398:N400"/>
    <mergeCell ref="O398:O400"/>
    <mergeCell ref="P398:P400"/>
    <mergeCell ref="Q398:Q400"/>
    <mergeCell ref="AN401:AN403"/>
    <mergeCell ref="AK404:AK406"/>
    <mergeCell ref="AL404:AL406"/>
    <mergeCell ref="AM404:AM406"/>
    <mergeCell ref="AA401:AA403"/>
    <mergeCell ref="AC401:AC403"/>
    <mergeCell ref="AD401:AD403"/>
    <mergeCell ref="AE401:AE403"/>
    <mergeCell ref="AF401:AF403"/>
    <mergeCell ref="AG401:AG403"/>
    <mergeCell ref="AH401:AH403"/>
    <mergeCell ref="AE404:AE406"/>
    <mergeCell ref="AF404:AF406"/>
    <mergeCell ref="AG404:AG406"/>
    <mergeCell ref="AH404:AH406"/>
    <mergeCell ref="AI404:AI406"/>
    <mergeCell ref="AJ404:AJ406"/>
    <mergeCell ref="S407:S409"/>
    <mergeCell ref="T407:T409"/>
    <mergeCell ref="U407:U409"/>
    <mergeCell ref="V407:V409"/>
    <mergeCell ref="W407:W409"/>
    <mergeCell ref="X407:Y409"/>
    <mergeCell ref="A404:A406"/>
    <mergeCell ref="B404:B406"/>
    <mergeCell ref="C404:C406"/>
    <mergeCell ref="E404:E406"/>
    <mergeCell ref="F404:F406"/>
    <mergeCell ref="G404:G406"/>
    <mergeCell ref="AI401:AI403"/>
    <mergeCell ref="AJ401:AJ403"/>
    <mergeCell ref="AK401:AK403"/>
    <mergeCell ref="AL401:AL403"/>
    <mergeCell ref="AM401:AM403"/>
    <mergeCell ref="T404:T406"/>
    <mergeCell ref="X410:Y412"/>
    <mergeCell ref="Z410:Z412"/>
    <mergeCell ref="AA410:AA412"/>
    <mergeCell ref="AC410:AC412"/>
    <mergeCell ref="AN404:AN406"/>
    <mergeCell ref="AK407:AK409"/>
    <mergeCell ref="AL407:AL409"/>
    <mergeCell ref="AM407:AM409"/>
    <mergeCell ref="AN407:AN409"/>
    <mergeCell ref="AM410:AM412"/>
    <mergeCell ref="AN410:AN412"/>
    <mergeCell ref="AG407:AG409"/>
    <mergeCell ref="AH407:AH409"/>
    <mergeCell ref="U404:U406"/>
    <mergeCell ref="V404:V406"/>
    <mergeCell ref="W404:W406"/>
    <mergeCell ref="X404:Y406"/>
    <mergeCell ref="Z404:Z406"/>
    <mergeCell ref="AA404:AA406"/>
    <mergeCell ref="AC404:AC406"/>
    <mergeCell ref="AD404:AD406"/>
    <mergeCell ref="Z407:Z409"/>
    <mergeCell ref="AA407:AA409"/>
    <mergeCell ref="AC407:AC409"/>
    <mergeCell ref="AD407:AD409"/>
    <mergeCell ref="AE407:AE409"/>
    <mergeCell ref="AF407:AF409"/>
    <mergeCell ref="B410:B412"/>
    <mergeCell ref="C410:C412"/>
    <mergeCell ref="E410:E412"/>
    <mergeCell ref="F410:F412"/>
    <mergeCell ref="G410:G412"/>
    <mergeCell ref="M407:M409"/>
    <mergeCell ref="N407:N409"/>
    <mergeCell ref="O407:O409"/>
    <mergeCell ref="P407:P409"/>
    <mergeCell ref="Q407:Q409"/>
    <mergeCell ref="R407:R409"/>
    <mergeCell ref="G407:G409"/>
    <mergeCell ref="H407:H409"/>
    <mergeCell ref="I407:I409"/>
    <mergeCell ref="J407:J409"/>
    <mergeCell ref="K407:K409"/>
    <mergeCell ref="L407:L409"/>
    <mergeCell ref="AI407:AI409"/>
    <mergeCell ref="AJ407:AJ409"/>
    <mergeCell ref="T410:T412"/>
    <mergeCell ref="U410:U412"/>
    <mergeCell ref="V410:V412"/>
    <mergeCell ref="W410:W412"/>
    <mergeCell ref="I413:I415"/>
    <mergeCell ref="J413:J415"/>
    <mergeCell ref="K413:K415"/>
    <mergeCell ref="L413:L415"/>
    <mergeCell ref="M413:M415"/>
    <mergeCell ref="N413:N415"/>
    <mergeCell ref="AL410:AL412"/>
    <mergeCell ref="AL413:AL415"/>
    <mergeCell ref="A407:A409"/>
    <mergeCell ref="B407:B409"/>
    <mergeCell ref="C407:C409"/>
    <mergeCell ref="E407:E409"/>
    <mergeCell ref="F407:F409"/>
    <mergeCell ref="N410:N412"/>
    <mergeCell ref="O410:O412"/>
    <mergeCell ref="P410:P412"/>
    <mergeCell ref="Q410:Q412"/>
    <mergeCell ref="R410:R412"/>
    <mergeCell ref="S410:S412"/>
    <mergeCell ref="H410:H412"/>
    <mergeCell ref="I410:I412"/>
    <mergeCell ref="J410:J412"/>
    <mergeCell ref="K410:K412"/>
    <mergeCell ref="L410:L412"/>
    <mergeCell ref="M410:M412"/>
    <mergeCell ref="A410:A412"/>
    <mergeCell ref="C413:C415"/>
    <mergeCell ref="E413:E415"/>
    <mergeCell ref="F413:F415"/>
    <mergeCell ref="G413:G415"/>
    <mergeCell ref="H413:H415"/>
    <mergeCell ref="AF410:AF412"/>
    <mergeCell ref="AG410:AG412"/>
    <mergeCell ref="AH410:AH412"/>
    <mergeCell ref="AI410:AI412"/>
    <mergeCell ref="AJ410:AJ412"/>
    <mergeCell ref="AK410:AK412"/>
    <mergeCell ref="N416:N418"/>
    <mergeCell ref="O416:O418"/>
    <mergeCell ref="P416:P418"/>
    <mergeCell ref="Q416:Q418"/>
    <mergeCell ref="AD410:AD412"/>
    <mergeCell ref="AE410:AE412"/>
    <mergeCell ref="O413:O415"/>
    <mergeCell ref="P413:P415"/>
    <mergeCell ref="Q413:Q415"/>
    <mergeCell ref="R413:R415"/>
    <mergeCell ref="H416:H418"/>
    <mergeCell ref="I416:I418"/>
    <mergeCell ref="J416:J418"/>
    <mergeCell ref="K416:K418"/>
    <mergeCell ref="L416:L418"/>
    <mergeCell ref="M416:M418"/>
    <mergeCell ref="AK413:AK415"/>
    <mergeCell ref="S413:S415"/>
    <mergeCell ref="T413:T415"/>
    <mergeCell ref="U413:U415"/>
    <mergeCell ref="V413:V415"/>
    <mergeCell ref="A416:A418"/>
    <mergeCell ref="B416:B418"/>
    <mergeCell ref="C416:C418"/>
    <mergeCell ref="E416:E418"/>
    <mergeCell ref="F416:F418"/>
    <mergeCell ref="G416:G418"/>
    <mergeCell ref="AE413:AE415"/>
    <mergeCell ref="AF413:AF415"/>
    <mergeCell ref="AG413:AG415"/>
    <mergeCell ref="AH413:AH415"/>
    <mergeCell ref="AI413:AI415"/>
    <mergeCell ref="AJ413:AJ415"/>
    <mergeCell ref="W413:W415"/>
    <mergeCell ref="X413:Y415"/>
    <mergeCell ref="Z413:Z415"/>
    <mergeCell ref="AA413:AA415"/>
    <mergeCell ref="AC413:AC415"/>
    <mergeCell ref="AD413:AD415"/>
    <mergeCell ref="AE416:AE418"/>
    <mergeCell ref="AF416:AF418"/>
    <mergeCell ref="AG416:AG418"/>
    <mergeCell ref="AH416:AH418"/>
    <mergeCell ref="AI416:AI418"/>
    <mergeCell ref="AJ416:AJ418"/>
    <mergeCell ref="W416:W418"/>
    <mergeCell ref="X416:Y418"/>
    <mergeCell ref="Z416:Z418"/>
    <mergeCell ref="AA416:AA418"/>
    <mergeCell ref="AC416:AC418"/>
    <mergeCell ref="AD416:AD418"/>
    <mergeCell ref="A413:A415"/>
    <mergeCell ref="B413:B415"/>
    <mergeCell ref="T416:T418"/>
    <mergeCell ref="U416:U418"/>
    <mergeCell ref="V416:V418"/>
    <mergeCell ref="S419:S421"/>
    <mergeCell ref="T419:T421"/>
    <mergeCell ref="U419:U421"/>
    <mergeCell ref="V419:V421"/>
    <mergeCell ref="W419:W421"/>
    <mergeCell ref="X419:Y421"/>
    <mergeCell ref="M419:M421"/>
    <mergeCell ref="N419:N421"/>
    <mergeCell ref="O419:O421"/>
    <mergeCell ref="P419:P421"/>
    <mergeCell ref="Q419:Q421"/>
    <mergeCell ref="R419:R421"/>
    <mergeCell ref="AM413:AM415"/>
    <mergeCell ref="AN413:AN415"/>
    <mergeCell ref="AK416:AK418"/>
    <mergeCell ref="AL416:AL418"/>
    <mergeCell ref="AM416:AM418"/>
    <mergeCell ref="AN416:AN418"/>
    <mergeCell ref="A419:A421"/>
    <mergeCell ref="B419:B421"/>
    <mergeCell ref="C419:C421"/>
    <mergeCell ref="E419:E421"/>
    <mergeCell ref="F419:F421"/>
    <mergeCell ref="N422:N424"/>
    <mergeCell ref="O422:O424"/>
    <mergeCell ref="P422:P424"/>
    <mergeCell ref="Q422:Q424"/>
    <mergeCell ref="R422:R424"/>
    <mergeCell ref="S422:S424"/>
    <mergeCell ref="H422:H424"/>
    <mergeCell ref="I422:I424"/>
    <mergeCell ref="J422:J424"/>
    <mergeCell ref="K422:K424"/>
    <mergeCell ref="L422:L424"/>
    <mergeCell ref="M422:M424"/>
    <mergeCell ref="A422:A424"/>
    <mergeCell ref="B422:B424"/>
    <mergeCell ref="C422:C424"/>
    <mergeCell ref="E422:E424"/>
    <mergeCell ref="Z419:Z421"/>
    <mergeCell ref="AA419:AA421"/>
    <mergeCell ref="AC419:AC421"/>
    <mergeCell ref="AD419:AD421"/>
    <mergeCell ref="AE419:AE421"/>
    <mergeCell ref="R416:R418"/>
    <mergeCell ref="S416:S418"/>
    <mergeCell ref="G422:G424"/>
    <mergeCell ref="AI419:AI421"/>
    <mergeCell ref="AJ419:AJ421"/>
    <mergeCell ref="AK419:AK421"/>
    <mergeCell ref="AL419:AL421"/>
    <mergeCell ref="AM419:AM421"/>
    <mergeCell ref="AN419:AN421"/>
    <mergeCell ref="Q425:Q427"/>
    <mergeCell ref="R425:R427"/>
    <mergeCell ref="S425:S427"/>
    <mergeCell ref="AF419:AF421"/>
    <mergeCell ref="AG419:AG421"/>
    <mergeCell ref="AH419:AH421"/>
    <mergeCell ref="T422:T424"/>
    <mergeCell ref="U422:U424"/>
    <mergeCell ref="V422:V424"/>
    <mergeCell ref="W422:W424"/>
    <mergeCell ref="K425:K427"/>
    <mergeCell ref="L425:L427"/>
    <mergeCell ref="M425:M427"/>
    <mergeCell ref="N425:N427"/>
    <mergeCell ref="O425:O427"/>
    <mergeCell ref="P425:P427"/>
    <mergeCell ref="AN422:AN424"/>
    <mergeCell ref="AN425:AN427"/>
    <mergeCell ref="G419:G421"/>
    <mergeCell ref="H419:H421"/>
    <mergeCell ref="I419:I421"/>
    <mergeCell ref="J419:J421"/>
    <mergeCell ref="K419:K421"/>
    <mergeCell ref="L419:L421"/>
    <mergeCell ref="X422:Y424"/>
    <mergeCell ref="A425:A427"/>
    <mergeCell ref="B425:B427"/>
    <mergeCell ref="C425:C427"/>
    <mergeCell ref="E425:E427"/>
    <mergeCell ref="F425:F427"/>
    <mergeCell ref="G425:G427"/>
    <mergeCell ref="H425:H427"/>
    <mergeCell ref="I425:I427"/>
    <mergeCell ref="J425:J427"/>
    <mergeCell ref="AH422:AH424"/>
    <mergeCell ref="AI422:AI424"/>
    <mergeCell ref="AJ422:AJ424"/>
    <mergeCell ref="AK422:AK424"/>
    <mergeCell ref="AL422:AL424"/>
    <mergeCell ref="AM422:AM424"/>
    <mergeCell ref="AJ425:AJ427"/>
    <mergeCell ref="AK425:AK427"/>
    <mergeCell ref="AL425:AL427"/>
    <mergeCell ref="Z422:Z424"/>
    <mergeCell ref="AA422:AA424"/>
    <mergeCell ref="AC422:AC424"/>
    <mergeCell ref="AD422:AD424"/>
    <mergeCell ref="AE422:AE424"/>
    <mergeCell ref="AF422:AF424"/>
    <mergeCell ref="AG422:AG424"/>
    <mergeCell ref="AD425:AD427"/>
    <mergeCell ref="AE425:AE427"/>
    <mergeCell ref="AF425:AF427"/>
    <mergeCell ref="AG425:AG427"/>
    <mergeCell ref="AH425:AH427"/>
    <mergeCell ref="AI425:AI427"/>
    <mergeCell ref="F422:F424"/>
    <mergeCell ref="AF428:AF430"/>
    <mergeCell ref="AG428:AG430"/>
    <mergeCell ref="T425:T427"/>
    <mergeCell ref="U425:U427"/>
    <mergeCell ref="V425:V427"/>
    <mergeCell ref="W425:W427"/>
    <mergeCell ref="X425:Y427"/>
    <mergeCell ref="Z425:Z427"/>
    <mergeCell ref="AA425:AA427"/>
    <mergeCell ref="AC425:AC427"/>
    <mergeCell ref="T428:T430"/>
    <mergeCell ref="U428:U430"/>
    <mergeCell ref="V428:V430"/>
    <mergeCell ref="W428:W430"/>
    <mergeCell ref="X428:Y430"/>
    <mergeCell ref="Z428:Z430"/>
    <mergeCell ref="N428:N430"/>
    <mergeCell ref="O428:O430"/>
    <mergeCell ref="P428:P430"/>
    <mergeCell ref="Q428:Q430"/>
    <mergeCell ref="R428:R430"/>
    <mergeCell ref="S428:S430"/>
    <mergeCell ref="H428:H430"/>
    <mergeCell ref="I428:I430"/>
    <mergeCell ref="J428:J430"/>
    <mergeCell ref="K428:K430"/>
    <mergeCell ref="L428:L430"/>
    <mergeCell ref="M428:M430"/>
    <mergeCell ref="A428:A430"/>
    <mergeCell ref="B428:B430"/>
    <mergeCell ref="C428:C430"/>
    <mergeCell ref="E428:E430"/>
    <mergeCell ref="F428:F430"/>
    <mergeCell ref="G428:G430"/>
    <mergeCell ref="W431:W433"/>
    <mergeCell ref="X431:Y433"/>
    <mergeCell ref="Z431:Z433"/>
    <mergeCell ref="AA431:AA433"/>
    <mergeCell ref="AM425:AM427"/>
    <mergeCell ref="AA428:AA430"/>
    <mergeCell ref="AC428:AC430"/>
    <mergeCell ref="AD428:AD430"/>
    <mergeCell ref="AE428:AE430"/>
    <mergeCell ref="M431:M433"/>
    <mergeCell ref="N431:N433"/>
    <mergeCell ref="O431:O433"/>
    <mergeCell ref="P431:P433"/>
    <mergeCell ref="Q431:Q433"/>
    <mergeCell ref="R431:R433"/>
    <mergeCell ref="G431:G433"/>
    <mergeCell ref="H431:H433"/>
    <mergeCell ref="I431:I433"/>
    <mergeCell ref="J431:J433"/>
    <mergeCell ref="K431:K433"/>
    <mergeCell ref="W434:W436"/>
    <mergeCell ref="X434:Y436"/>
    <mergeCell ref="Z434:Z436"/>
    <mergeCell ref="AA434:AA436"/>
    <mergeCell ref="AC434:AC436"/>
    <mergeCell ref="AD434:AD436"/>
    <mergeCell ref="L431:L433"/>
    <mergeCell ref="AJ428:AJ430"/>
    <mergeCell ref="AK428:AK430"/>
    <mergeCell ref="AL428:AL430"/>
    <mergeCell ref="AM428:AM430"/>
    <mergeCell ref="AN428:AN430"/>
    <mergeCell ref="A431:A433"/>
    <mergeCell ref="B431:B433"/>
    <mergeCell ref="C431:C433"/>
    <mergeCell ref="E431:E433"/>
    <mergeCell ref="F431:F433"/>
    <mergeCell ref="R434:R436"/>
    <mergeCell ref="S434:S436"/>
    <mergeCell ref="T434:T436"/>
    <mergeCell ref="U434:U436"/>
    <mergeCell ref="AH428:AH430"/>
    <mergeCell ref="AI428:AI430"/>
    <mergeCell ref="S431:S433"/>
    <mergeCell ref="T431:T433"/>
    <mergeCell ref="U431:U433"/>
    <mergeCell ref="V431:V433"/>
    <mergeCell ref="H434:H436"/>
    <mergeCell ref="I434:I436"/>
    <mergeCell ref="J434:J436"/>
    <mergeCell ref="K434:K436"/>
    <mergeCell ref="L434:L436"/>
    <mergeCell ref="AI431:AI433"/>
    <mergeCell ref="AJ431:AJ433"/>
    <mergeCell ref="AK431:AK433"/>
    <mergeCell ref="AL431:AL433"/>
    <mergeCell ref="AM431:AM433"/>
    <mergeCell ref="AN431:AN433"/>
    <mergeCell ref="AK434:AK436"/>
    <mergeCell ref="AL434:AL436"/>
    <mergeCell ref="AM434:AM436"/>
    <mergeCell ref="AN434:AN436"/>
    <mergeCell ref="AC431:AC433"/>
    <mergeCell ref="AD431:AD433"/>
    <mergeCell ref="AE431:AE433"/>
    <mergeCell ref="AF431:AF433"/>
    <mergeCell ref="AG431:AG433"/>
    <mergeCell ref="AH431:AH433"/>
    <mergeCell ref="AE434:AE436"/>
    <mergeCell ref="AF434:AF436"/>
    <mergeCell ref="AG434:AG436"/>
    <mergeCell ref="AH434:AH436"/>
    <mergeCell ref="AI434:AI436"/>
    <mergeCell ref="AJ434:AJ436"/>
    <mergeCell ref="V434:V436"/>
    <mergeCell ref="N434:N436"/>
    <mergeCell ref="O434:O436"/>
    <mergeCell ref="P434:P436"/>
    <mergeCell ref="Q434:Q436"/>
    <mergeCell ref="H437:H439"/>
    <mergeCell ref="I437:I439"/>
    <mergeCell ref="J437:J439"/>
    <mergeCell ref="K437:K439"/>
    <mergeCell ref="L437:L439"/>
    <mergeCell ref="M437:M439"/>
    <mergeCell ref="A437:A439"/>
    <mergeCell ref="B437:B439"/>
    <mergeCell ref="C437:C439"/>
    <mergeCell ref="E437:E439"/>
    <mergeCell ref="F437:F439"/>
    <mergeCell ref="G437:G439"/>
    <mergeCell ref="S437:S439"/>
    <mergeCell ref="T437:T439"/>
    <mergeCell ref="U437:U439"/>
    <mergeCell ref="V437:V439"/>
    <mergeCell ref="G434:G436"/>
    <mergeCell ref="M434:M436"/>
    <mergeCell ref="A434:A436"/>
    <mergeCell ref="B434:B436"/>
    <mergeCell ref="C434:C436"/>
    <mergeCell ref="E434:E436"/>
    <mergeCell ref="F434:F436"/>
    <mergeCell ref="R440:R442"/>
    <mergeCell ref="S440:S442"/>
    <mergeCell ref="H440:H442"/>
    <mergeCell ref="I440:I442"/>
    <mergeCell ref="J440:J442"/>
    <mergeCell ref="K440:K442"/>
    <mergeCell ref="L440:L442"/>
    <mergeCell ref="M440:M442"/>
    <mergeCell ref="AF437:AF439"/>
    <mergeCell ref="AG437:AG439"/>
    <mergeCell ref="AH437:AH439"/>
    <mergeCell ref="AI437:AI439"/>
    <mergeCell ref="AJ437:AJ439"/>
    <mergeCell ref="AK437:AK439"/>
    <mergeCell ref="X437:Y439"/>
    <mergeCell ref="Z437:Z439"/>
    <mergeCell ref="AA437:AA439"/>
    <mergeCell ref="AC437:AC439"/>
    <mergeCell ref="AD437:AD439"/>
    <mergeCell ref="AE437:AE439"/>
    <mergeCell ref="AA440:AA442"/>
    <mergeCell ref="AC440:AC442"/>
    <mergeCell ref="AD440:AD442"/>
    <mergeCell ref="AE440:AE442"/>
    <mergeCell ref="AF440:AF442"/>
    <mergeCell ref="N437:N439"/>
    <mergeCell ref="O437:O439"/>
    <mergeCell ref="P437:P439"/>
    <mergeCell ref="Q437:Q439"/>
    <mergeCell ref="R437:R439"/>
    <mergeCell ref="AL437:AL439"/>
    <mergeCell ref="AM437:AM439"/>
    <mergeCell ref="AN437:AN439"/>
    <mergeCell ref="A440:A442"/>
    <mergeCell ref="B440:B442"/>
    <mergeCell ref="C440:C442"/>
    <mergeCell ref="E440:E442"/>
    <mergeCell ref="F440:F442"/>
    <mergeCell ref="G440:G442"/>
    <mergeCell ref="O443:O445"/>
    <mergeCell ref="P443:P445"/>
    <mergeCell ref="Q443:Q445"/>
    <mergeCell ref="R443:R445"/>
    <mergeCell ref="S443:S445"/>
    <mergeCell ref="T443:T445"/>
    <mergeCell ref="I443:I445"/>
    <mergeCell ref="J443:J445"/>
    <mergeCell ref="K443:K445"/>
    <mergeCell ref="L443:L445"/>
    <mergeCell ref="M443:M445"/>
    <mergeCell ref="N443:N445"/>
    <mergeCell ref="AL440:AL442"/>
    <mergeCell ref="AM440:AM442"/>
    <mergeCell ref="AN440:AN442"/>
    <mergeCell ref="A443:A445"/>
    <mergeCell ref="B443:B445"/>
    <mergeCell ref="C443:C445"/>
    <mergeCell ref="E443:E445"/>
    <mergeCell ref="F443:F445"/>
    <mergeCell ref="G443:G445"/>
    <mergeCell ref="H443:H445"/>
    <mergeCell ref="W437:W439"/>
    <mergeCell ref="AG440:AG442"/>
    <mergeCell ref="AH440:AH442"/>
    <mergeCell ref="AI440:AI442"/>
    <mergeCell ref="AJ440:AJ442"/>
    <mergeCell ref="AK440:AK442"/>
    <mergeCell ref="U443:U445"/>
    <mergeCell ref="V443:V445"/>
    <mergeCell ref="W443:W445"/>
    <mergeCell ref="X443:Y445"/>
    <mergeCell ref="N446:N448"/>
    <mergeCell ref="O446:O448"/>
    <mergeCell ref="P446:P448"/>
    <mergeCell ref="Q446:Q448"/>
    <mergeCell ref="R446:R448"/>
    <mergeCell ref="S446:S448"/>
    <mergeCell ref="H446:H448"/>
    <mergeCell ref="I446:I448"/>
    <mergeCell ref="J446:J448"/>
    <mergeCell ref="K446:K448"/>
    <mergeCell ref="L446:L448"/>
    <mergeCell ref="M446:M448"/>
    <mergeCell ref="Z443:Z445"/>
    <mergeCell ref="T440:T442"/>
    <mergeCell ref="U440:U442"/>
    <mergeCell ref="V440:V442"/>
    <mergeCell ref="W440:W442"/>
    <mergeCell ref="X440:Y442"/>
    <mergeCell ref="Z440:Z442"/>
    <mergeCell ref="N440:N442"/>
    <mergeCell ref="O440:O442"/>
    <mergeCell ref="P440:P442"/>
    <mergeCell ref="Q440:Q442"/>
    <mergeCell ref="AN443:AN445"/>
    <mergeCell ref="AK446:AK448"/>
    <mergeCell ref="AL446:AL448"/>
    <mergeCell ref="AM446:AM448"/>
    <mergeCell ref="AA443:AA445"/>
    <mergeCell ref="AC443:AC445"/>
    <mergeCell ref="AD443:AD445"/>
    <mergeCell ref="AE443:AE445"/>
    <mergeCell ref="AF443:AF445"/>
    <mergeCell ref="AG443:AG445"/>
    <mergeCell ref="AH443:AH445"/>
    <mergeCell ref="AE446:AE448"/>
    <mergeCell ref="AF446:AF448"/>
    <mergeCell ref="AG446:AG448"/>
    <mergeCell ref="AH446:AH448"/>
    <mergeCell ref="AI446:AI448"/>
    <mergeCell ref="AJ446:AJ448"/>
    <mergeCell ref="S449:S451"/>
    <mergeCell ref="T449:T451"/>
    <mergeCell ref="U449:U451"/>
    <mergeCell ref="V449:V451"/>
    <mergeCell ref="W449:W451"/>
    <mergeCell ref="X449:Y451"/>
    <mergeCell ref="A446:A448"/>
    <mergeCell ref="B446:B448"/>
    <mergeCell ref="C446:C448"/>
    <mergeCell ref="E446:E448"/>
    <mergeCell ref="F446:F448"/>
    <mergeCell ref="G446:G448"/>
    <mergeCell ref="AI443:AI445"/>
    <mergeCell ref="AJ443:AJ445"/>
    <mergeCell ref="AK443:AK445"/>
    <mergeCell ref="AL443:AL445"/>
    <mergeCell ref="AM443:AM445"/>
    <mergeCell ref="T446:T448"/>
    <mergeCell ref="X452:Y454"/>
    <mergeCell ref="Z452:Z454"/>
    <mergeCell ref="AA452:AA454"/>
    <mergeCell ref="AC452:AC454"/>
    <mergeCell ref="AN446:AN448"/>
    <mergeCell ref="AK449:AK451"/>
    <mergeCell ref="AL449:AL451"/>
    <mergeCell ref="AM449:AM451"/>
    <mergeCell ref="AN449:AN451"/>
    <mergeCell ref="AM452:AM454"/>
    <mergeCell ref="AN452:AN454"/>
    <mergeCell ref="AG449:AG451"/>
    <mergeCell ref="AH449:AH451"/>
    <mergeCell ref="U446:U448"/>
    <mergeCell ref="V446:V448"/>
    <mergeCell ref="W446:W448"/>
    <mergeCell ref="X446:Y448"/>
    <mergeCell ref="Z446:Z448"/>
    <mergeCell ref="AA446:AA448"/>
    <mergeCell ref="AC446:AC448"/>
    <mergeCell ref="AD446:AD448"/>
    <mergeCell ref="Z449:Z451"/>
    <mergeCell ref="AA449:AA451"/>
    <mergeCell ref="AC449:AC451"/>
    <mergeCell ref="AD449:AD451"/>
    <mergeCell ref="AE449:AE451"/>
    <mergeCell ref="AF449:AF451"/>
    <mergeCell ref="B452:B454"/>
    <mergeCell ref="C452:C454"/>
    <mergeCell ref="E452:E454"/>
    <mergeCell ref="F452:F454"/>
    <mergeCell ref="G452:G454"/>
    <mergeCell ref="M449:M451"/>
    <mergeCell ref="N449:N451"/>
    <mergeCell ref="O449:O451"/>
    <mergeCell ref="P449:P451"/>
    <mergeCell ref="Q449:Q451"/>
    <mergeCell ref="R449:R451"/>
    <mergeCell ref="G449:G451"/>
    <mergeCell ref="H449:H451"/>
    <mergeCell ref="I449:I451"/>
    <mergeCell ref="J449:J451"/>
    <mergeCell ref="K449:K451"/>
    <mergeCell ref="L449:L451"/>
    <mergeCell ref="AI449:AI451"/>
    <mergeCell ref="AJ449:AJ451"/>
    <mergeCell ref="T452:T454"/>
    <mergeCell ref="U452:U454"/>
    <mergeCell ref="V452:V454"/>
    <mergeCell ref="W452:W454"/>
    <mergeCell ref="I455:I457"/>
    <mergeCell ref="J455:J457"/>
    <mergeCell ref="K455:K457"/>
    <mergeCell ref="L455:L457"/>
    <mergeCell ref="M455:M457"/>
    <mergeCell ref="N455:N457"/>
    <mergeCell ref="AL452:AL454"/>
    <mergeCell ref="AL455:AL457"/>
    <mergeCell ref="A449:A451"/>
    <mergeCell ref="B449:B451"/>
    <mergeCell ref="C449:C451"/>
    <mergeCell ref="E449:E451"/>
    <mergeCell ref="F449:F451"/>
    <mergeCell ref="N452:N454"/>
    <mergeCell ref="O452:O454"/>
    <mergeCell ref="P452:P454"/>
    <mergeCell ref="Q452:Q454"/>
    <mergeCell ref="R452:R454"/>
    <mergeCell ref="S452:S454"/>
    <mergeCell ref="H452:H454"/>
    <mergeCell ref="I452:I454"/>
    <mergeCell ref="J452:J454"/>
    <mergeCell ref="K452:K454"/>
    <mergeCell ref="L452:L454"/>
    <mergeCell ref="M452:M454"/>
    <mergeCell ref="A452:A454"/>
    <mergeCell ref="C455:C457"/>
    <mergeCell ref="E455:E457"/>
    <mergeCell ref="F455:F457"/>
    <mergeCell ref="G455:G457"/>
    <mergeCell ref="H455:H457"/>
    <mergeCell ref="AF452:AF454"/>
    <mergeCell ref="AG452:AG454"/>
    <mergeCell ref="AH452:AH454"/>
    <mergeCell ref="AI452:AI454"/>
    <mergeCell ref="AJ452:AJ454"/>
    <mergeCell ref="AK452:AK454"/>
    <mergeCell ref="N458:N460"/>
    <mergeCell ref="O458:O460"/>
    <mergeCell ref="P458:P460"/>
    <mergeCell ref="Q458:Q460"/>
    <mergeCell ref="AD452:AD454"/>
    <mergeCell ref="AE452:AE454"/>
    <mergeCell ref="O455:O457"/>
    <mergeCell ref="P455:P457"/>
    <mergeCell ref="Q455:Q457"/>
    <mergeCell ref="R455:R457"/>
    <mergeCell ref="H458:H460"/>
    <mergeCell ref="I458:I460"/>
    <mergeCell ref="J458:J460"/>
    <mergeCell ref="K458:K460"/>
    <mergeCell ref="L458:L460"/>
    <mergeCell ref="M458:M460"/>
    <mergeCell ref="AK455:AK457"/>
    <mergeCell ref="S455:S457"/>
    <mergeCell ref="T455:T457"/>
    <mergeCell ref="U455:U457"/>
    <mergeCell ref="V455:V457"/>
    <mergeCell ref="A458:A460"/>
    <mergeCell ref="B458:B460"/>
    <mergeCell ref="C458:C460"/>
    <mergeCell ref="E458:E460"/>
    <mergeCell ref="F458:F460"/>
    <mergeCell ref="G458:G460"/>
    <mergeCell ref="AE455:AE457"/>
    <mergeCell ref="AF455:AF457"/>
    <mergeCell ref="AG455:AG457"/>
    <mergeCell ref="AH455:AH457"/>
    <mergeCell ref="AI455:AI457"/>
    <mergeCell ref="AJ455:AJ457"/>
    <mergeCell ref="W455:W457"/>
    <mergeCell ref="X455:Y457"/>
    <mergeCell ref="Z455:Z457"/>
    <mergeCell ref="AA455:AA457"/>
    <mergeCell ref="AC455:AC457"/>
    <mergeCell ref="AD455:AD457"/>
    <mergeCell ref="AE458:AE460"/>
    <mergeCell ref="AF458:AF460"/>
    <mergeCell ref="AG458:AG460"/>
    <mergeCell ref="AH458:AH460"/>
    <mergeCell ref="AI458:AI460"/>
    <mergeCell ref="AJ458:AJ460"/>
    <mergeCell ref="W458:W460"/>
    <mergeCell ref="X458:Y460"/>
    <mergeCell ref="Z458:Z460"/>
    <mergeCell ref="AA458:AA460"/>
    <mergeCell ref="AC458:AC460"/>
    <mergeCell ref="AD458:AD460"/>
    <mergeCell ref="A455:A457"/>
    <mergeCell ref="B455:B457"/>
    <mergeCell ref="T458:T460"/>
    <mergeCell ref="U458:U460"/>
    <mergeCell ref="V458:V460"/>
    <mergeCell ref="S461:S463"/>
    <mergeCell ref="T461:T463"/>
    <mergeCell ref="U461:U463"/>
    <mergeCell ref="V461:V463"/>
    <mergeCell ref="W461:W463"/>
    <mergeCell ref="X461:Y463"/>
    <mergeCell ref="M461:M463"/>
    <mergeCell ref="N461:N463"/>
    <mergeCell ref="O461:O463"/>
    <mergeCell ref="P461:P463"/>
    <mergeCell ref="Q461:Q463"/>
    <mergeCell ref="R461:R463"/>
    <mergeCell ref="AM455:AM457"/>
    <mergeCell ref="AN455:AN457"/>
    <mergeCell ref="AK458:AK460"/>
    <mergeCell ref="AL458:AL460"/>
    <mergeCell ref="AM458:AM460"/>
    <mergeCell ref="AN458:AN460"/>
    <mergeCell ref="A461:A463"/>
    <mergeCell ref="B461:B463"/>
    <mergeCell ref="C461:C463"/>
    <mergeCell ref="E461:E463"/>
    <mergeCell ref="F461:F463"/>
    <mergeCell ref="N464:N466"/>
    <mergeCell ref="O464:O466"/>
    <mergeCell ref="P464:P466"/>
    <mergeCell ref="Q464:Q466"/>
    <mergeCell ref="R464:R466"/>
    <mergeCell ref="S464:S466"/>
    <mergeCell ref="H464:H466"/>
    <mergeCell ref="I464:I466"/>
    <mergeCell ref="J464:J466"/>
    <mergeCell ref="K464:K466"/>
    <mergeCell ref="L464:L466"/>
    <mergeCell ref="M464:M466"/>
    <mergeCell ref="A464:A466"/>
    <mergeCell ref="B464:B466"/>
    <mergeCell ref="C464:C466"/>
    <mergeCell ref="E464:E466"/>
    <mergeCell ref="Z461:Z463"/>
    <mergeCell ref="AA461:AA463"/>
    <mergeCell ref="AC461:AC463"/>
    <mergeCell ref="AD461:AD463"/>
    <mergeCell ref="AE461:AE463"/>
    <mergeCell ref="R458:R460"/>
    <mergeCell ref="S458:S460"/>
    <mergeCell ref="G464:G466"/>
    <mergeCell ref="AI461:AI463"/>
    <mergeCell ref="AJ461:AJ463"/>
    <mergeCell ref="AK461:AK463"/>
    <mergeCell ref="AL461:AL463"/>
    <mergeCell ref="AM461:AM463"/>
    <mergeCell ref="AN461:AN463"/>
    <mergeCell ref="Q467:Q469"/>
    <mergeCell ref="R467:R469"/>
    <mergeCell ref="S467:S469"/>
    <mergeCell ref="AF461:AF463"/>
    <mergeCell ref="AG461:AG463"/>
    <mergeCell ref="AH461:AH463"/>
    <mergeCell ref="T464:T466"/>
    <mergeCell ref="U464:U466"/>
    <mergeCell ref="V464:V466"/>
    <mergeCell ref="W464:W466"/>
    <mergeCell ref="K467:K469"/>
    <mergeCell ref="L467:L469"/>
    <mergeCell ref="M467:M469"/>
    <mergeCell ref="N467:N469"/>
    <mergeCell ref="O467:O469"/>
    <mergeCell ref="P467:P469"/>
    <mergeCell ref="AN464:AN466"/>
    <mergeCell ref="AN467:AN469"/>
    <mergeCell ref="G461:G463"/>
    <mergeCell ref="H461:H463"/>
    <mergeCell ref="I461:I463"/>
    <mergeCell ref="J461:J463"/>
    <mergeCell ref="K461:K463"/>
    <mergeCell ref="L461:L463"/>
    <mergeCell ref="X464:Y466"/>
    <mergeCell ref="A467:A469"/>
    <mergeCell ref="B467:B469"/>
    <mergeCell ref="C467:C469"/>
    <mergeCell ref="E467:E469"/>
    <mergeCell ref="F467:F469"/>
    <mergeCell ref="G467:G469"/>
    <mergeCell ref="H467:H469"/>
    <mergeCell ref="I467:I469"/>
    <mergeCell ref="J467:J469"/>
    <mergeCell ref="AH464:AH466"/>
    <mergeCell ref="AI464:AI466"/>
    <mergeCell ref="AJ464:AJ466"/>
    <mergeCell ref="AK464:AK466"/>
    <mergeCell ref="AL464:AL466"/>
    <mergeCell ref="AM464:AM466"/>
    <mergeCell ref="AJ467:AJ469"/>
    <mergeCell ref="AK467:AK469"/>
    <mergeCell ref="AL467:AL469"/>
    <mergeCell ref="Z464:Z466"/>
    <mergeCell ref="AA464:AA466"/>
    <mergeCell ref="AC464:AC466"/>
    <mergeCell ref="AD464:AD466"/>
    <mergeCell ref="AE464:AE466"/>
    <mergeCell ref="AF464:AF466"/>
    <mergeCell ref="AG464:AG466"/>
    <mergeCell ref="AD467:AD469"/>
    <mergeCell ref="AE467:AE469"/>
    <mergeCell ref="AF467:AF469"/>
    <mergeCell ref="AG467:AG469"/>
    <mergeCell ref="AH467:AH469"/>
    <mergeCell ref="AI467:AI469"/>
    <mergeCell ref="F464:F466"/>
    <mergeCell ref="AF470:AF472"/>
    <mergeCell ref="AG470:AG472"/>
    <mergeCell ref="T467:T469"/>
    <mergeCell ref="U467:U469"/>
    <mergeCell ref="V467:V469"/>
    <mergeCell ref="W467:W469"/>
    <mergeCell ref="X467:Y469"/>
    <mergeCell ref="Z467:Z469"/>
    <mergeCell ref="AA467:AA469"/>
    <mergeCell ref="AC467:AC469"/>
    <mergeCell ref="T470:T472"/>
    <mergeCell ref="U470:U472"/>
    <mergeCell ref="V470:V472"/>
    <mergeCell ref="W470:W472"/>
    <mergeCell ref="X470:Y472"/>
    <mergeCell ref="Z470:Z472"/>
    <mergeCell ref="N470:N472"/>
    <mergeCell ref="O470:O472"/>
    <mergeCell ref="P470:P472"/>
    <mergeCell ref="Q470:Q472"/>
    <mergeCell ref="R470:R472"/>
    <mergeCell ref="S470:S472"/>
    <mergeCell ref="H470:H472"/>
    <mergeCell ref="I470:I472"/>
    <mergeCell ref="J470:J472"/>
    <mergeCell ref="K470:K472"/>
    <mergeCell ref="L470:L472"/>
    <mergeCell ref="M470:M472"/>
    <mergeCell ref="A470:A472"/>
    <mergeCell ref="B470:B472"/>
    <mergeCell ref="C470:C472"/>
    <mergeCell ref="E470:E472"/>
    <mergeCell ref="F470:F472"/>
    <mergeCell ref="G470:G472"/>
    <mergeCell ref="W473:W475"/>
    <mergeCell ref="X473:Y475"/>
    <mergeCell ref="Z473:Z475"/>
    <mergeCell ref="AA473:AA475"/>
    <mergeCell ref="AM467:AM469"/>
    <mergeCell ref="AA470:AA472"/>
    <mergeCell ref="AC470:AC472"/>
    <mergeCell ref="AD470:AD472"/>
    <mergeCell ref="AE470:AE472"/>
    <mergeCell ref="M473:M475"/>
    <mergeCell ref="N473:N475"/>
    <mergeCell ref="O473:O475"/>
    <mergeCell ref="P473:P475"/>
    <mergeCell ref="Q473:Q475"/>
    <mergeCell ref="R473:R475"/>
    <mergeCell ref="G473:G475"/>
    <mergeCell ref="H473:H475"/>
    <mergeCell ref="I473:I475"/>
    <mergeCell ref="J473:J475"/>
    <mergeCell ref="K473:K475"/>
    <mergeCell ref="W476:W478"/>
    <mergeCell ref="X476:Y478"/>
    <mergeCell ref="Z476:Z478"/>
    <mergeCell ref="AA476:AA478"/>
    <mergeCell ref="AC476:AC478"/>
    <mergeCell ref="AD476:AD478"/>
    <mergeCell ref="L473:L475"/>
    <mergeCell ref="AJ470:AJ472"/>
    <mergeCell ref="AK470:AK472"/>
    <mergeCell ref="AL470:AL472"/>
    <mergeCell ref="AM470:AM472"/>
    <mergeCell ref="AN470:AN472"/>
    <mergeCell ref="A473:A475"/>
    <mergeCell ref="B473:B475"/>
    <mergeCell ref="C473:C475"/>
    <mergeCell ref="E473:E475"/>
    <mergeCell ref="F473:F475"/>
    <mergeCell ref="R476:R478"/>
    <mergeCell ref="S476:S478"/>
    <mergeCell ref="T476:T478"/>
    <mergeCell ref="U476:U478"/>
    <mergeCell ref="AH470:AH472"/>
    <mergeCell ref="AI470:AI472"/>
    <mergeCell ref="S473:S475"/>
    <mergeCell ref="T473:T475"/>
    <mergeCell ref="U473:U475"/>
    <mergeCell ref="V473:V475"/>
    <mergeCell ref="H476:H478"/>
    <mergeCell ref="I476:I478"/>
    <mergeCell ref="J476:J478"/>
    <mergeCell ref="K476:K478"/>
    <mergeCell ref="L476:L478"/>
    <mergeCell ref="AI473:AI475"/>
    <mergeCell ref="AJ473:AJ475"/>
    <mergeCell ref="AK473:AK475"/>
    <mergeCell ref="AL473:AL475"/>
    <mergeCell ref="AM473:AM475"/>
    <mergeCell ref="AN473:AN475"/>
    <mergeCell ref="AK476:AK478"/>
    <mergeCell ref="AL476:AL478"/>
    <mergeCell ref="AM476:AM478"/>
    <mergeCell ref="AN476:AN478"/>
    <mergeCell ref="AC473:AC475"/>
    <mergeCell ref="AD473:AD475"/>
    <mergeCell ref="AE473:AE475"/>
    <mergeCell ref="AF473:AF475"/>
    <mergeCell ref="AG473:AG475"/>
    <mergeCell ref="AH473:AH475"/>
    <mergeCell ref="AE476:AE478"/>
    <mergeCell ref="AF476:AF478"/>
    <mergeCell ref="AG476:AG478"/>
    <mergeCell ref="AH476:AH478"/>
    <mergeCell ref="AI476:AI478"/>
    <mergeCell ref="AJ476:AJ478"/>
    <mergeCell ref="V476:V478"/>
    <mergeCell ref="N476:N478"/>
    <mergeCell ref="O476:O478"/>
    <mergeCell ref="P476:P478"/>
    <mergeCell ref="Q476:Q478"/>
    <mergeCell ref="H479:H481"/>
    <mergeCell ref="I479:I481"/>
    <mergeCell ref="J479:J481"/>
    <mergeCell ref="K479:K481"/>
    <mergeCell ref="L479:L481"/>
    <mergeCell ref="M479:M481"/>
    <mergeCell ref="A479:A481"/>
    <mergeCell ref="B479:B481"/>
    <mergeCell ref="C479:C481"/>
    <mergeCell ref="E479:E481"/>
    <mergeCell ref="F479:F481"/>
    <mergeCell ref="G479:G481"/>
    <mergeCell ref="S479:S481"/>
    <mergeCell ref="T479:T481"/>
    <mergeCell ref="U479:U481"/>
    <mergeCell ref="V479:V481"/>
    <mergeCell ref="G476:G478"/>
    <mergeCell ref="M476:M478"/>
    <mergeCell ref="A476:A478"/>
    <mergeCell ref="B476:B478"/>
    <mergeCell ref="C476:C478"/>
    <mergeCell ref="E476:E478"/>
    <mergeCell ref="F476:F478"/>
    <mergeCell ref="R482:R484"/>
    <mergeCell ref="S482:S484"/>
    <mergeCell ref="H482:H484"/>
    <mergeCell ref="I482:I484"/>
    <mergeCell ref="J482:J484"/>
    <mergeCell ref="K482:K484"/>
    <mergeCell ref="L482:L484"/>
    <mergeCell ref="M482:M484"/>
    <mergeCell ref="AF479:AF481"/>
    <mergeCell ref="AG479:AG481"/>
    <mergeCell ref="AH479:AH481"/>
    <mergeCell ref="AI479:AI481"/>
    <mergeCell ref="AJ479:AJ481"/>
    <mergeCell ref="AK479:AK481"/>
    <mergeCell ref="X479:Y481"/>
    <mergeCell ref="Z479:Z481"/>
    <mergeCell ref="AA479:AA481"/>
    <mergeCell ref="AC479:AC481"/>
    <mergeCell ref="AD479:AD481"/>
    <mergeCell ref="AE479:AE481"/>
    <mergeCell ref="AA482:AA484"/>
    <mergeCell ref="AC482:AC484"/>
    <mergeCell ref="AD482:AD484"/>
    <mergeCell ref="AE482:AE484"/>
    <mergeCell ref="AF482:AF484"/>
    <mergeCell ref="N479:N481"/>
    <mergeCell ref="O479:O481"/>
    <mergeCell ref="P479:P481"/>
    <mergeCell ref="Q479:Q481"/>
    <mergeCell ref="R479:R481"/>
    <mergeCell ref="AL479:AL481"/>
    <mergeCell ref="AM479:AM481"/>
    <mergeCell ref="AN479:AN481"/>
    <mergeCell ref="A482:A484"/>
    <mergeCell ref="B482:B484"/>
    <mergeCell ref="C482:C484"/>
    <mergeCell ref="E482:E484"/>
    <mergeCell ref="F482:F484"/>
    <mergeCell ref="G482:G484"/>
    <mergeCell ref="O485:O487"/>
    <mergeCell ref="P485:P487"/>
    <mergeCell ref="Q485:Q487"/>
    <mergeCell ref="R485:R487"/>
    <mergeCell ref="S485:S487"/>
    <mergeCell ref="T485:T487"/>
    <mergeCell ref="I485:I487"/>
    <mergeCell ref="J485:J487"/>
    <mergeCell ref="K485:K487"/>
    <mergeCell ref="L485:L487"/>
    <mergeCell ref="M485:M487"/>
    <mergeCell ref="N485:N487"/>
    <mergeCell ref="AL482:AL484"/>
    <mergeCell ref="AM482:AM484"/>
    <mergeCell ref="AN482:AN484"/>
    <mergeCell ref="A485:A487"/>
    <mergeCell ref="B485:B487"/>
    <mergeCell ref="C485:C487"/>
    <mergeCell ref="E485:E487"/>
    <mergeCell ref="F485:F487"/>
    <mergeCell ref="G485:G487"/>
    <mergeCell ref="H485:H487"/>
    <mergeCell ref="W479:W481"/>
    <mergeCell ref="AG482:AG484"/>
    <mergeCell ref="AH482:AH484"/>
    <mergeCell ref="AI482:AI484"/>
    <mergeCell ref="AJ482:AJ484"/>
    <mergeCell ref="AK482:AK484"/>
    <mergeCell ref="U485:U487"/>
    <mergeCell ref="V485:V487"/>
    <mergeCell ref="W485:W487"/>
    <mergeCell ref="X485:Y487"/>
    <mergeCell ref="N488:N490"/>
    <mergeCell ref="O488:O490"/>
    <mergeCell ref="P488:P490"/>
    <mergeCell ref="Q488:Q490"/>
    <mergeCell ref="R488:R490"/>
    <mergeCell ref="S488:S490"/>
    <mergeCell ref="H488:H490"/>
    <mergeCell ref="I488:I490"/>
    <mergeCell ref="J488:J490"/>
    <mergeCell ref="K488:K490"/>
    <mergeCell ref="L488:L490"/>
    <mergeCell ref="M488:M490"/>
    <mergeCell ref="Z485:Z487"/>
    <mergeCell ref="T482:T484"/>
    <mergeCell ref="U482:U484"/>
    <mergeCell ref="V482:V484"/>
    <mergeCell ref="W482:W484"/>
    <mergeCell ref="X482:Y484"/>
    <mergeCell ref="Z482:Z484"/>
    <mergeCell ref="N482:N484"/>
    <mergeCell ref="O482:O484"/>
    <mergeCell ref="P482:P484"/>
    <mergeCell ref="Q482:Q484"/>
    <mergeCell ref="AN485:AN487"/>
    <mergeCell ref="AK488:AK490"/>
    <mergeCell ref="AL488:AL490"/>
    <mergeCell ref="AM488:AM490"/>
    <mergeCell ref="AA485:AA487"/>
    <mergeCell ref="AC485:AC487"/>
    <mergeCell ref="AD485:AD487"/>
    <mergeCell ref="AE485:AE487"/>
    <mergeCell ref="AF485:AF487"/>
    <mergeCell ref="AG485:AG487"/>
    <mergeCell ref="AH485:AH487"/>
    <mergeCell ref="AE488:AE490"/>
    <mergeCell ref="AF488:AF490"/>
    <mergeCell ref="AG488:AG490"/>
    <mergeCell ref="AH488:AH490"/>
    <mergeCell ref="AI488:AI490"/>
    <mergeCell ref="AJ488:AJ490"/>
    <mergeCell ref="S491:S493"/>
    <mergeCell ref="T491:T493"/>
    <mergeCell ref="U491:U493"/>
    <mergeCell ref="V491:V493"/>
    <mergeCell ref="W491:W493"/>
    <mergeCell ref="X491:Y493"/>
    <mergeCell ref="A488:A490"/>
    <mergeCell ref="B488:B490"/>
    <mergeCell ref="C488:C490"/>
    <mergeCell ref="E488:E490"/>
    <mergeCell ref="F488:F490"/>
    <mergeCell ref="G488:G490"/>
    <mergeCell ref="AI485:AI487"/>
    <mergeCell ref="AJ485:AJ487"/>
    <mergeCell ref="AK485:AK487"/>
    <mergeCell ref="AL485:AL487"/>
    <mergeCell ref="AM485:AM487"/>
    <mergeCell ref="T488:T490"/>
    <mergeCell ref="X494:Y496"/>
    <mergeCell ref="Z494:Z496"/>
    <mergeCell ref="AA494:AA496"/>
    <mergeCell ref="AC494:AC496"/>
    <mergeCell ref="AN488:AN490"/>
    <mergeCell ref="AK491:AK493"/>
    <mergeCell ref="AL491:AL493"/>
    <mergeCell ref="AM491:AM493"/>
    <mergeCell ref="AN491:AN493"/>
    <mergeCell ref="AM494:AM496"/>
    <mergeCell ref="AN494:AN496"/>
    <mergeCell ref="AG491:AG493"/>
    <mergeCell ref="AH491:AH493"/>
    <mergeCell ref="U488:U490"/>
    <mergeCell ref="V488:V490"/>
    <mergeCell ref="W488:W490"/>
    <mergeCell ref="X488:Y490"/>
    <mergeCell ref="Z488:Z490"/>
    <mergeCell ref="AA488:AA490"/>
    <mergeCell ref="AC488:AC490"/>
    <mergeCell ref="AD488:AD490"/>
    <mergeCell ref="Z491:Z493"/>
    <mergeCell ref="AA491:AA493"/>
    <mergeCell ref="AC491:AC493"/>
    <mergeCell ref="AD491:AD493"/>
    <mergeCell ref="AE491:AE493"/>
    <mergeCell ref="AF491:AF493"/>
    <mergeCell ref="B494:B496"/>
    <mergeCell ref="C494:C496"/>
    <mergeCell ref="E494:E496"/>
    <mergeCell ref="F494:F496"/>
    <mergeCell ref="G494:G496"/>
    <mergeCell ref="M491:M493"/>
    <mergeCell ref="N491:N493"/>
    <mergeCell ref="O491:O493"/>
    <mergeCell ref="P491:P493"/>
    <mergeCell ref="Q491:Q493"/>
    <mergeCell ref="R491:R493"/>
    <mergeCell ref="G491:G493"/>
    <mergeCell ref="H491:H493"/>
    <mergeCell ref="I491:I493"/>
    <mergeCell ref="J491:J493"/>
    <mergeCell ref="K491:K493"/>
    <mergeCell ref="L491:L493"/>
    <mergeCell ref="AI491:AI493"/>
    <mergeCell ref="AJ491:AJ493"/>
    <mergeCell ref="T494:T496"/>
    <mergeCell ref="U494:U496"/>
    <mergeCell ref="V494:V496"/>
    <mergeCell ref="W494:W496"/>
    <mergeCell ref="I497:I499"/>
    <mergeCell ref="J497:J499"/>
    <mergeCell ref="K497:K499"/>
    <mergeCell ref="L497:L499"/>
    <mergeCell ref="M497:M499"/>
    <mergeCell ref="N497:N499"/>
    <mergeCell ref="AL494:AL496"/>
    <mergeCell ref="AL497:AL499"/>
    <mergeCell ref="A491:A493"/>
    <mergeCell ref="B491:B493"/>
    <mergeCell ref="C491:C493"/>
    <mergeCell ref="E491:E493"/>
    <mergeCell ref="F491:F493"/>
    <mergeCell ref="N494:N496"/>
    <mergeCell ref="O494:O496"/>
    <mergeCell ref="P494:P496"/>
    <mergeCell ref="Q494:Q496"/>
    <mergeCell ref="R494:R496"/>
    <mergeCell ref="S494:S496"/>
    <mergeCell ref="H494:H496"/>
    <mergeCell ref="I494:I496"/>
    <mergeCell ref="J494:J496"/>
    <mergeCell ref="K494:K496"/>
    <mergeCell ref="L494:L496"/>
    <mergeCell ref="M494:M496"/>
    <mergeCell ref="A494:A496"/>
    <mergeCell ref="C497:C499"/>
    <mergeCell ref="E497:E499"/>
    <mergeCell ref="F497:F499"/>
    <mergeCell ref="G497:G499"/>
    <mergeCell ref="H497:H499"/>
    <mergeCell ref="AF494:AF496"/>
    <mergeCell ref="AG494:AG496"/>
    <mergeCell ref="AH494:AH496"/>
    <mergeCell ref="AI494:AI496"/>
    <mergeCell ref="AJ494:AJ496"/>
    <mergeCell ref="AK494:AK496"/>
    <mergeCell ref="N500:N502"/>
    <mergeCell ref="O500:O502"/>
    <mergeCell ref="P500:P502"/>
    <mergeCell ref="Q500:Q502"/>
    <mergeCell ref="AD494:AD496"/>
    <mergeCell ref="AE494:AE496"/>
    <mergeCell ref="O497:O499"/>
    <mergeCell ref="P497:P499"/>
    <mergeCell ref="Q497:Q499"/>
    <mergeCell ref="R497:R499"/>
    <mergeCell ref="H500:H502"/>
    <mergeCell ref="I500:I502"/>
    <mergeCell ref="J500:J502"/>
    <mergeCell ref="K500:K502"/>
    <mergeCell ref="L500:L502"/>
    <mergeCell ref="M500:M502"/>
    <mergeCell ref="AK497:AK499"/>
    <mergeCell ref="S497:S499"/>
    <mergeCell ref="T497:T499"/>
    <mergeCell ref="U497:U499"/>
    <mergeCell ref="V497:V499"/>
    <mergeCell ref="A500:A502"/>
    <mergeCell ref="B500:B502"/>
    <mergeCell ref="C500:C502"/>
    <mergeCell ref="E500:E502"/>
    <mergeCell ref="F500:F502"/>
    <mergeCell ref="G500:G502"/>
    <mergeCell ref="AE497:AE499"/>
    <mergeCell ref="AF497:AF499"/>
    <mergeCell ref="AG497:AG499"/>
    <mergeCell ref="AH497:AH499"/>
    <mergeCell ref="AI497:AI499"/>
    <mergeCell ref="AJ497:AJ499"/>
    <mergeCell ref="W497:W499"/>
    <mergeCell ref="X497:Y499"/>
    <mergeCell ref="Z497:Z499"/>
    <mergeCell ref="AA497:AA499"/>
    <mergeCell ref="AC497:AC499"/>
    <mergeCell ref="AD497:AD499"/>
    <mergeCell ref="AE500:AE502"/>
    <mergeCell ref="AF500:AF502"/>
    <mergeCell ref="AG500:AG502"/>
    <mergeCell ref="AH500:AH502"/>
    <mergeCell ref="AI500:AI502"/>
    <mergeCell ref="AJ500:AJ502"/>
    <mergeCell ref="W500:W502"/>
    <mergeCell ref="X500:Y502"/>
    <mergeCell ref="Z500:Z502"/>
    <mergeCell ref="AA500:AA502"/>
    <mergeCell ref="AC500:AC502"/>
    <mergeCell ref="AD500:AD502"/>
    <mergeCell ref="A497:A499"/>
    <mergeCell ref="B497:B499"/>
    <mergeCell ref="T500:T502"/>
    <mergeCell ref="U500:U502"/>
    <mergeCell ref="V500:V502"/>
    <mergeCell ref="S503:S505"/>
    <mergeCell ref="T503:T505"/>
    <mergeCell ref="U503:U505"/>
    <mergeCell ref="V503:V505"/>
    <mergeCell ref="W503:W505"/>
    <mergeCell ref="X503:Y505"/>
    <mergeCell ref="M503:M505"/>
    <mergeCell ref="N503:N505"/>
    <mergeCell ref="O503:O505"/>
    <mergeCell ref="P503:P505"/>
    <mergeCell ref="Q503:Q505"/>
    <mergeCell ref="R503:R505"/>
    <mergeCell ref="AM497:AM499"/>
    <mergeCell ref="AN497:AN499"/>
    <mergeCell ref="AK500:AK502"/>
    <mergeCell ref="AL500:AL502"/>
    <mergeCell ref="AM500:AM502"/>
    <mergeCell ref="AN500:AN502"/>
    <mergeCell ref="A503:A505"/>
    <mergeCell ref="B503:B505"/>
    <mergeCell ref="C503:C505"/>
    <mergeCell ref="E503:E505"/>
    <mergeCell ref="F503:F505"/>
    <mergeCell ref="N506:N508"/>
    <mergeCell ref="O506:O508"/>
    <mergeCell ref="P506:P508"/>
    <mergeCell ref="Q506:Q508"/>
    <mergeCell ref="R506:R508"/>
    <mergeCell ref="S506:S508"/>
    <mergeCell ref="H506:H508"/>
    <mergeCell ref="I506:I508"/>
    <mergeCell ref="J506:J508"/>
    <mergeCell ref="K506:K508"/>
    <mergeCell ref="L506:L508"/>
    <mergeCell ref="M506:M508"/>
    <mergeCell ref="A506:A508"/>
    <mergeCell ref="B506:B508"/>
    <mergeCell ref="C506:C508"/>
    <mergeCell ref="E506:E508"/>
    <mergeCell ref="Z503:Z505"/>
    <mergeCell ref="AA503:AA505"/>
    <mergeCell ref="AC503:AC505"/>
    <mergeCell ref="AD503:AD505"/>
    <mergeCell ref="AE503:AE505"/>
    <mergeCell ref="R500:R502"/>
    <mergeCell ref="S500:S502"/>
    <mergeCell ref="G506:G508"/>
    <mergeCell ref="AI503:AI505"/>
    <mergeCell ref="AJ503:AJ505"/>
    <mergeCell ref="AK503:AK505"/>
    <mergeCell ref="AL503:AL505"/>
    <mergeCell ref="AM503:AM505"/>
    <mergeCell ref="AN503:AN505"/>
    <mergeCell ref="Q509:Q511"/>
    <mergeCell ref="R509:R511"/>
    <mergeCell ref="S509:S511"/>
    <mergeCell ref="AF503:AF505"/>
    <mergeCell ref="AG503:AG505"/>
    <mergeCell ref="AH503:AH505"/>
    <mergeCell ref="T506:T508"/>
    <mergeCell ref="U506:U508"/>
    <mergeCell ref="V506:V508"/>
    <mergeCell ref="W506:W508"/>
    <mergeCell ref="K509:K511"/>
    <mergeCell ref="L509:L511"/>
    <mergeCell ref="M509:M511"/>
    <mergeCell ref="N509:N511"/>
    <mergeCell ref="O509:O511"/>
    <mergeCell ref="P509:P511"/>
    <mergeCell ref="AN506:AN508"/>
    <mergeCell ref="AN509:AN511"/>
    <mergeCell ref="G503:G505"/>
    <mergeCell ref="H503:H505"/>
    <mergeCell ref="I503:I505"/>
    <mergeCell ref="J503:J505"/>
    <mergeCell ref="K503:K505"/>
    <mergeCell ref="L503:L505"/>
    <mergeCell ref="X506:Y508"/>
    <mergeCell ref="A509:A511"/>
    <mergeCell ref="B509:B511"/>
    <mergeCell ref="C509:C511"/>
    <mergeCell ref="E509:E511"/>
    <mergeCell ref="F509:F511"/>
    <mergeCell ref="G509:G511"/>
    <mergeCell ref="H509:H511"/>
    <mergeCell ref="I509:I511"/>
    <mergeCell ref="J509:J511"/>
    <mergeCell ref="AH506:AH508"/>
    <mergeCell ref="AI506:AI508"/>
    <mergeCell ref="AJ506:AJ508"/>
    <mergeCell ref="AK506:AK508"/>
    <mergeCell ref="AL506:AL508"/>
    <mergeCell ref="AM506:AM508"/>
    <mergeCell ref="AJ509:AJ511"/>
    <mergeCell ref="AK509:AK511"/>
    <mergeCell ref="AL509:AL511"/>
    <mergeCell ref="Z506:Z508"/>
    <mergeCell ref="AA506:AA508"/>
    <mergeCell ref="AC506:AC508"/>
    <mergeCell ref="AD506:AD508"/>
    <mergeCell ref="AE506:AE508"/>
    <mergeCell ref="AF506:AF508"/>
    <mergeCell ref="AG506:AG508"/>
    <mergeCell ref="AD509:AD511"/>
    <mergeCell ref="AE509:AE511"/>
    <mergeCell ref="AF509:AF511"/>
    <mergeCell ref="AG509:AG511"/>
    <mergeCell ref="AH509:AH511"/>
    <mergeCell ref="AI509:AI511"/>
    <mergeCell ref="F506:F508"/>
    <mergeCell ref="AF512:AF514"/>
    <mergeCell ref="AG512:AG514"/>
    <mergeCell ref="T509:T511"/>
    <mergeCell ref="U509:U511"/>
    <mergeCell ref="V509:V511"/>
    <mergeCell ref="W509:W511"/>
    <mergeCell ref="X509:Y511"/>
    <mergeCell ref="Z509:Z511"/>
    <mergeCell ref="AA509:AA511"/>
    <mergeCell ref="AC509:AC511"/>
    <mergeCell ref="T512:T514"/>
    <mergeCell ref="U512:U514"/>
    <mergeCell ref="V512:V514"/>
    <mergeCell ref="W512:W514"/>
    <mergeCell ref="X512:Y514"/>
    <mergeCell ref="Z512:Z514"/>
    <mergeCell ref="N512:N514"/>
    <mergeCell ref="O512:O514"/>
    <mergeCell ref="P512:P514"/>
    <mergeCell ref="Q512:Q514"/>
    <mergeCell ref="R512:R514"/>
    <mergeCell ref="S512:S514"/>
    <mergeCell ref="H512:H514"/>
    <mergeCell ref="I512:I514"/>
    <mergeCell ref="J512:J514"/>
    <mergeCell ref="K512:K514"/>
    <mergeCell ref="L512:L514"/>
    <mergeCell ref="M512:M514"/>
    <mergeCell ref="A512:A514"/>
    <mergeCell ref="B512:B514"/>
    <mergeCell ref="C512:C514"/>
    <mergeCell ref="E512:E514"/>
    <mergeCell ref="F512:F514"/>
    <mergeCell ref="G512:G514"/>
    <mergeCell ref="W515:W517"/>
    <mergeCell ref="X515:Y517"/>
    <mergeCell ref="Z515:Z517"/>
    <mergeCell ref="AA515:AA517"/>
    <mergeCell ref="AM509:AM511"/>
    <mergeCell ref="AA512:AA514"/>
    <mergeCell ref="AC512:AC514"/>
    <mergeCell ref="AD512:AD514"/>
    <mergeCell ref="AE512:AE514"/>
    <mergeCell ref="M515:M517"/>
    <mergeCell ref="N515:N517"/>
    <mergeCell ref="O515:O517"/>
    <mergeCell ref="P515:P517"/>
    <mergeCell ref="Q515:Q517"/>
    <mergeCell ref="R515:R517"/>
    <mergeCell ref="G515:G517"/>
    <mergeCell ref="H515:H517"/>
    <mergeCell ref="I515:I517"/>
    <mergeCell ref="J515:J517"/>
    <mergeCell ref="K515:K517"/>
    <mergeCell ref="W518:W520"/>
    <mergeCell ref="X518:Y520"/>
    <mergeCell ref="Z518:Z520"/>
    <mergeCell ref="AA518:AA520"/>
    <mergeCell ref="AC518:AC520"/>
    <mergeCell ref="AD518:AD520"/>
    <mergeCell ref="L515:L517"/>
    <mergeCell ref="AJ512:AJ514"/>
    <mergeCell ref="AK512:AK514"/>
    <mergeCell ref="AL512:AL514"/>
    <mergeCell ref="AM512:AM514"/>
    <mergeCell ref="AN512:AN514"/>
    <mergeCell ref="A515:A517"/>
    <mergeCell ref="B515:B517"/>
    <mergeCell ref="C515:C517"/>
    <mergeCell ref="E515:E517"/>
    <mergeCell ref="F515:F517"/>
    <mergeCell ref="R518:R520"/>
    <mergeCell ref="S518:S520"/>
    <mergeCell ref="T518:T520"/>
    <mergeCell ref="U518:U520"/>
    <mergeCell ref="AH512:AH514"/>
    <mergeCell ref="AI512:AI514"/>
    <mergeCell ref="S515:S517"/>
    <mergeCell ref="T515:T517"/>
    <mergeCell ref="U515:U517"/>
    <mergeCell ref="V515:V517"/>
    <mergeCell ref="H518:H520"/>
    <mergeCell ref="I518:I520"/>
    <mergeCell ref="J518:J520"/>
    <mergeCell ref="K518:K520"/>
    <mergeCell ref="L518:L520"/>
    <mergeCell ref="AI515:AI517"/>
    <mergeCell ref="AJ515:AJ517"/>
    <mergeCell ref="AK515:AK517"/>
    <mergeCell ref="AL515:AL517"/>
    <mergeCell ref="AM515:AM517"/>
    <mergeCell ref="AN515:AN517"/>
    <mergeCell ref="AK518:AK520"/>
    <mergeCell ref="AL518:AL520"/>
    <mergeCell ref="AM518:AM520"/>
    <mergeCell ref="AN518:AN520"/>
    <mergeCell ref="AC515:AC517"/>
    <mergeCell ref="AD515:AD517"/>
    <mergeCell ref="AE515:AE517"/>
    <mergeCell ref="AF515:AF517"/>
    <mergeCell ref="AG515:AG517"/>
    <mergeCell ref="AH515:AH517"/>
    <mergeCell ref="AE518:AE520"/>
    <mergeCell ref="AF518:AF520"/>
    <mergeCell ref="AG518:AG520"/>
    <mergeCell ref="AH518:AH520"/>
    <mergeCell ref="AI518:AI520"/>
    <mergeCell ref="AJ518:AJ520"/>
    <mergeCell ref="V518:V520"/>
    <mergeCell ref="N518:N520"/>
    <mergeCell ref="O518:O520"/>
    <mergeCell ref="P518:P520"/>
    <mergeCell ref="Q518:Q520"/>
    <mergeCell ref="H521:H523"/>
    <mergeCell ref="I521:I523"/>
    <mergeCell ref="J521:J523"/>
    <mergeCell ref="K521:K523"/>
    <mergeCell ref="L521:L523"/>
    <mergeCell ref="M521:M523"/>
    <mergeCell ref="A521:A523"/>
    <mergeCell ref="B521:B523"/>
    <mergeCell ref="C521:C523"/>
    <mergeCell ref="E521:E523"/>
    <mergeCell ref="F521:F523"/>
    <mergeCell ref="G521:G523"/>
    <mergeCell ref="S521:S523"/>
    <mergeCell ref="T521:T523"/>
    <mergeCell ref="U521:U523"/>
    <mergeCell ref="V521:V523"/>
    <mergeCell ref="G518:G520"/>
    <mergeCell ref="M518:M520"/>
    <mergeCell ref="A518:A520"/>
    <mergeCell ref="B518:B520"/>
    <mergeCell ref="C518:C520"/>
    <mergeCell ref="E518:E520"/>
    <mergeCell ref="F518:F520"/>
    <mergeCell ref="R524:R526"/>
    <mergeCell ref="S524:S526"/>
    <mergeCell ref="H524:H526"/>
    <mergeCell ref="I524:I526"/>
    <mergeCell ref="J524:J526"/>
    <mergeCell ref="K524:K526"/>
    <mergeCell ref="L524:L526"/>
    <mergeCell ref="M524:M526"/>
    <mergeCell ref="AF521:AF523"/>
    <mergeCell ref="AG521:AG523"/>
    <mergeCell ref="AH521:AH523"/>
    <mergeCell ref="AI521:AI523"/>
    <mergeCell ref="AJ521:AJ523"/>
    <mergeCell ref="AK521:AK523"/>
    <mergeCell ref="X521:Y523"/>
    <mergeCell ref="Z521:Z523"/>
    <mergeCell ref="AA521:AA523"/>
    <mergeCell ref="AC521:AC523"/>
    <mergeCell ref="AD521:AD523"/>
    <mergeCell ref="AE521:AE523"/>
    <mergeCell ref="AA524:AA526"/>
    <mergeCell ref="AC524:AC526"/>
    <mergeCell ref="AD524:AD526"/>
    <mergeCell ref="AE524:AE526"/>
    <mergeCell ref="AF524:AF526"/>
    <mergeCell ref="N521:N523"/>
    <mergeCell ref="O521:O523"/>
    <mergeCell ref="P521:P523"/>
    <mergeCell ref="Q521:Q523"/>
    <mergeCell ref="R521:R523"/>
    <mergeCell ref="AL521:AL523"/>
    <mergeCell ref="AM521:AM523"/>
    <mergeCell ref="AN521:AN523"/>
    <mergeCell ref="A524:A526"/>
    <mergeCell ref="B524:B526"/>
    <mergeCell ref="C524:C526"/>
    <mergeCell ref="E524:E526"/>
    <mergeCell ref="F524:F526"/>
    <mergeCell ref="G524:G526"/>
    <mergeCell ref="O527:O529"/>
    <mergeCell ref="P527:P529"/>
    <mergeCell ref="Q527:Q529"/>
    <mergeCell ref="R527:R529"/>
    <mergeCell ref="S527:S529"/>
    <mergeCell ref="T527:T529"/>
    <mergeCell ref="I527:I529"/>
    <mergeCell ref="J527:J529"/>
    <mergeCell ref="K527:K529"/>
    <mergeCell ref="L527:L529"/>
    <mergeCell ref="M527:M529"/>
    <mergeCell ref="N527:N529"/>
    <mergeCell ref="AL524:AL526"/>
    <mergeCell ref="AM524:AM526"/>
    <mergeCell ref="AN524:AN526"/>
    <mergeCell ref="A527:A529"/>
    <mergeCell ref="B527:B529"/>
    <mergeCell ref="C527:C529"/>
    <mergeCell ref="E527:E529"/>
    <mergeCell ref="F527:F529"/>
    <mergeCell ref="G527:G529"/>
    <mergeCell ref="H527:H529"/>
    <mergeCell ref="W521:W523"/>
    <mergeCell ref="AG524:AG526"/>
    <mergeCell ref="AH524:AH526"/>
    <mergeCell ref="AI524:AI526"/>
    <mergeCell ref="AJ524:AJ526"/>
    <mergeCell ref="AK524:AK526"/>
    <mergeCell ref="U527:U529"/>
    <mergeCell ref="V527:V529"/>
    <mergeCell ref="W527:W529"/>
    <mergeCell ref="X527:Y529"/>
    <mergeCell ref="N530:N532"/>
    <mergeCell ref="O530:O532"/>
    <mergeCell ref="P530:P532"/>
    <mergeCell ref="Q530:Q532"/>
    <mergeCell ref="R530:R532"/>
    <mergeCell ref="S530:S532"/>
    <mergeCell ref="H530:H532"/>
    <mergeCell ref="I530:I532"/>
    <mergeCell ref="J530:J532"/>
    <mergeCell ref="K530:K532"/>
    <mergeCell ref="L530:L532"/>
    <mergeCell ref="M530:M532"/>
    <mergeCell ref="Z527:Z529"/>
    <mergeCell ref="T524:T526"/>
    <mergeCell ref="U524:U526"/>
    <mergeCell ref="V524:V526"/>
    <mergeCell ref="W524:W526"/>
    <mergeCell ref="X524:Y526"/>
    <mergeCell ref="Z524:Z526"/>
    <mergeCell ref="N524:N526"/>
    <mergeCell ref="O524:O526"/>
    <mergeCell ref="P524:P526"/>
    <mergeCell ref="Q524:Q526"/>
    <mergeCell ref="AN527:AN529"/>
    <mergeCell ref="AK530:AK532"/>
    <mergeCell ref="AL530:AL532"/>
    <mergeCell ref="AM530:AM532"/>
    <mergeCell ref="AA527:AA529"/>
    <mergeCell ref="AC527:AC529"/>
    <mergeCell ref="AD527:AD529"/>
    <mergeCell ref="AE527:AE529"/>
    <mergeCell ref="AF527:AF529"/>
    <mergeCell ref="AG527:AG529"/>
    <mergeCell ref="AH527:AH529"/>
    <mergeCell ref="AE530:AE532"/>
    <mergeCell ref="AF530:AF532"/>
    <mergeCell ref="AG530:AG532"/>
    <mergeCell ref="AH530:AH532"/>
    <mergeCell ref="AI530:AI532"/>
    <mergeCell ref="AJ530:AJ532"/>
    <mergeCell ref="S533:S535"/>
    <mergeCell ref="T533:T535"/>
    <mergeCell ref="U533:U535"/>
    <mergeCell ref="V533:V535"/>
    <mergeCell ref="W533:W535"/>
    <mergeCell ref="X533:Y535"/>
    <mergeCell ref="A530:A532"/>
    <mergeCell ref="B530:B532"/>
    <mergeCell ref="C530:C532"/>
    <mergeCell ref="E530:E532"/>
    <mergeCell ref="F530:F532"/>
    <mergeCell ref="G530:G532"/>
    <mergeCell ref="AI527:AI529"/>
    <mergeCell ref="AJ527:AJ529"/>
    <mergeCell ref="AK527:AK529"/>
    <mergeCell ref="AL527:AL529"/>
    <mergeCell ref="AM527:AM529"/>
    <mergeCell ref="T530:T532"/>
    <mergeCell ref="X536:Y538"/>
    <mergeCell ref="Z536:Z538"/>
    <mergeCell ref="AA536:AA538"/>
    <mergeCell ref="AC536:AC538"/>
    <mergeCell ref="AN530:AN532"/>
    <mergeCell ref="AK533:AK535"/>
    <mergeCell ref="AL533:AL535"/>
    <mergeCell ref="AM533:AM535"/>
    <mergeCell ref="AN533:AN535"/>
    <mergeCell ref="AM536:AM538"/>
    <mergeCell ref="AN536:AN538"/>
    <mergeCell ref="AG533:AG535"/>
    <mergeCell ref="AH533:AH535"/>
    <mergeCell ref="U530:U532"/>
    <mergeCell ref="V530:V532"/>
    <mergeCell ref="W530:W532"/>
    <mergeCell ref="X530:Y532"/>
    <mergeCell ref="Z530:Z532"/>
    <mergeCell ref="AA530:AA532"/>
    <mergeCell ref="AC530:AC532"/>
    <mergeCell ref="AD530:AD532"/>
    <mergeCell ref="Z533:Z535"/>
    <mergeCell ref="AA533:AA535"/>
    <mergeCell ref="AC533:AC535"/>
    <mergeCell ref="AD533:AD535"/>
    <mergeCell ref="AE533:AE535"/>
    <mergeCell ref="AF533:AF535"/>
    <mergeCell ref="B536:B538"/>
    <mergeCell ref="C536:C538"/>
    <mergeCell ref="E536:E538"/>
    <mergeCell ref="F536:F538"/>
    <mergeCell ref="G536:G538"/>
    <mergeCell ref="M533:M535"/>
    <mergeCell ref="N533:N535"/>
    <mergeCell ref="O533:O535"/>
    <mergeCell ref="P533:P535"/>
    <mergeCell ref="Q533:Q535"/>
    <mergeCell ref="R533:R535"/>
    <mergeCell ref="G533:G535"/>
    <mergeCell ref="H533:H535"/>
    <mergeCell ref="I533:I535"/>
    <mergeCell ref="J533:J535"/>
    <mergeCell ref="K533:K535"/>
    <mergeCell ref="L533:L535"/>
    <mergeCell ref="AI533:AI535"/>
    <mergeCell ref="AJ533:AJ535"/>
    <mergeCell ref="T536:T538"/>
    <mergeCell ref="U536:U538"/>
    <mergeCell ref="V536:V538"/>
    <mergeCell ref="W536:W538"/>
    <mergeCell ref="I539:I541"/>
    <mergeCell ref="J539:J541"/>
    <mergeCell ref="K539:K541"/>
    <mergeCell ref="L539:L541"/>
    <mergeCell ref="M539:M541"/>
    <mergeCell ref="N539:N541"/>
    <mergeCell ref="AL536:AL538"/>
    <mergeCell ref="AL539:AL541"/>
    <mergeCell ref="A533:A535"/>
    <mergeCell ref="B533:B535"/>
    <mergeCell ref="C533:C535"/>
    <mergeCell ref="E533:E535"/>
    <mergeCell ref="F533:F535"/>
    <mergeCell ref="N536:N538"/>
    <mergeCell ref="O536:O538"/>
    <mergeCell ref="P536:P538"/>
    <mergeCell ref="Q536:Q538"/>
    <mergeCell ref="R536:R538"/>
    <mergeCell ref="S536:S538"/>
    <mergeCell ref="H536:H538"/>
    <mergeCell ref="I536:I538"/>
    <mergeCell ref="J536:J538"/>
    <mergeCell ref="K536:K538"/>
    <mergeCell ref="L536:L538"/>
    <mergeCell ref="M536:M538"/>
    <mergeCell ref="A536:A538"/>
    <mergeCell ref="C539:C541"/>
    <mergeCell ref="E539:E541"/>
    <mergeCell ref="F539:F541"/>
    <mergeCell ref="G539:G541"/>
    <mergeCell ref="H539:H541"/>
    <mergeCell ref="AF536:AF538"/>
    <mergeCell ref="AG536:AG538"/>
    <mergeCell ref="AH536:AH538"/>
    <mergeCell ref="AI536:AI538"/>
    <mergeCell ref="AJ536:AJ538"/>
    <mergeCell ref="AK536:AK538"/>
    <mergeCell ref="N542:N544"/>
    <mergeCell ref="O542:O544"/>
    <mergeCell ref="P542:P544"/>
    <mergeCell ref="Q542:Q544"/>
    <mergeCell ref="AD536:AD538"/>
    <mergeCell ref="AE536:AE538"/>
    <mergeCell ref="O539:O541"/>
    <mergeCell ref="P539:P541"/>
    <mergeCell ref="Q539:Q541"/>
    <mergeCell ref="R539:R541"/>
    <mergeCell ref="H542:H544"/>
    <mergeCell ref="I542:I544"/>
    <mergeCell ref="J542:J544"/>
    <mergeCell ref="K542:K544"/>
    <mergeCell ref="L542:L544"/>
    <mergeCell ref="M542:M544"/>
    <mergeCell ref="AK539:AK541"/>
    <mergeCell ref="S539:S541"/>
    <mergeCell ref="T539:T541"/>
    <mergeCell ref="U539:U541"/>
    <mergeCell ref="V539:V541"/>
    <mergeCell ref="A542:A544"/>
    <mergeCell ref="B542:B544"/>
    <mergeCell ref="C542:C544"/>
    <mergeCell ref="E542:E544"/>
    <mergeCell ref="F542:F544"/>
    <mergeCell ref="G542:G544"/>
    <mergeCell ref="AE539:AE541"/>
    <mergeCell ref="AF539:AF541"/>
    <mergeCell ref="AG539:AG541"/>
    <mergeCell ref="AH539:AH541"/>
    <mergeCell ref="AI539:AI541"/>
    <mergeCell ref="AJ539:AJ541"/>
    <mergeCell ref="W539:W541"/>
    <mergeCell ref="X539:Y541"/>
    <mergeCell ref="Z539:Z541"/>
    <mergeCell ref="AA539:AA541"/>
    <mergeCell ref="AC539:AC541"/>
    <mergeCell ref="AD539:AD541"/>
    <mergeCell ref="AE542:AE544"/>
    <mergeCell ref="AF542:AF544"/>
    <mergeCell ref="AG542:AG544"/>
    <mergeCell ref="AH542:AH544"/>
    <mergeCell ref="AI542:AI544"/>
    <mergeCell ref="AJ542:AJ544"/>
    <mergeCell ref="W542:W544"/>
    <mergeCell ref="X542:Y544"/>
    <mergeCell ref="Z542:Z544"/>
    <mergeCell ref="AA542:AA544"/>
    <mergeCell ref="AC542:AC544"/>
    <mergeCell ref="AD542:AD544"/>
    <mergeCell ref="A539:A541"/>
    <mergeCell ref="B539:B541"/>
    <mergeCell ref="T542:T544"/>
    <mergeCell ref="U542:U544"/>
    <mergeCell ref="V542:V544"/>
    <mergeCell ref="S545:S547"/>
    <mergeCell ref="T545:T547"/>
    <mergeCell ref="U545:U547"/>
    <mergeCell ref="V545:V547"/>
    <mergeCell ref="W545:W547"/>
    <mergeCell ref="X545:Y547"/>
    <mergeCell ref="M545:M547"/>
    <mergeCell ref="N545:N547"/>
    <mergeCell ref="O545:O547"/>
    <mergeCell ref="P545:P547"/>
    <mergeCell ref="Q545:Q547"/>
    <mergeCell ref="R545:R547"/>
    <mergeCell ref="AM539:AM541"/>
    <mergeCell ref="AN539:AN541"/>
    <mergeCell ref="AK542:AK544"/>
    <mergeCell ref="AL542:AL544"/>
    <mergeCell ref="AM542:AM544"/>
    <mergeCell ref="AN542:AN544"/>
    <mergeCell ref="A545:A547"/>
    <mergeCell ref="B545:B547"/>
    <mergeCell ref="C545:C547"/>
    <mergeCell ref="E545:E547"/>
    <mergeCell ref="F545:F547"/>
    <mergeCell ref="N548:N550"/>
    <mergeCell ref="O548:O550"/>
    <mergeCell ref="P548:P550"/>
    <mergeCell ref="Q548:Q550"/>
    <mergeCell ref="R548:R550"/>
    <mergeCell ref="S548:S550"/>
    <mergeCell ref="H548:H550"/>
    <mergeCell ref="I548:I550"/>
    <mergeCell ref="J548:J550"/>
    <mergeCell ref="K548:K550"/>
    <mergeCell ref="L548:L550"/>
    <mergeCell ref="M548:M550"/>
    <mergeCell ref="A548:A550"/>
    <mergeCell ref="B548:B550"/>
    <mergeCell ref="C548:C550"/>
    <mergeCell ref="E548:E550"/>
    <mergeCell ref="Z545:Z547"/>
    <mergeCell ref="AA545:AA547"/>
    <mergeCell ref="AC545:AC547"/>
    <mergeCell ref="AD545:AD547"/>
    <mergeCell ref="AE545:AE547"/>
    <mergeCell ref="R542:R544"/>
    <mergeCell ref="S542:S544"/>
    <mergeCell ref="G548:G550"/>
    <mergeCell ref="AI545:AI547"/>
    <mergeCell ref="AJ545:AJ547"/>
    <mergeCell ref="AK545:AK547"/>
    <mergeCell ref="AL545:AL547"/>
    <mergeCell ref="AM545:AM547"/>
    <mergeCell ref="AN545:AN547"/>
    <mergeCell ref="Q551:Q553"/>
    <mergeCell ref="R551:R553"/>
    <mergeCell ref="S551:S553"/>
    <mergeCell ref="AF545:AF547"/>
    <mergeCell ref="AG545:AG547"/>
    <mergeCell ref="AH545:AH547"/>
    <mergeCell ref="T548:T550"/>
    <mergeCell ref="U548:U550"/>
    <mergeCell ref="V548:V550"/>
    <mergeCell ref="W548:W550"/>
    <mergeCell ref="K551:K553"/>
    <mergeCell ref="L551:L553"/>
    <mergeCell ref="M551:M553"/>
    <mergeCell ref="N551:N553"/>
    <mergeCell ref="O551:O553"/>
    <mergeCell ref="P551:P553"/>
    <mergeCell ref="AN548:AN550"/>
    <mergeCell ref="AN551:AN553"/>
    <mergeCell ref="G545:G547"/>
    <mergeCell ref="H545:H547"/>
    <mergeCell ref="I545:I547"/>
    <mergeCell ref="J545:J547"/>
    <mergeCell ref="K545:K547"/>
    <mergeCell ref="L545:L547"/>
    <mergeCell ref="X548:Y550"/>
    <mergeCell ref="A551:A553"/>
    <mergeCell ref="B551:B553"/>
    <mergeCell ref="C551:C553"/>
    <mergeCell ref="E551:E553"/>
    <mergeCell ref="F551:F553"/>
    <mergeCell ref="G551:G553"/>
    <mergeCell ref="H551:H553"/>
    <mergeCell ref="I551:I553"/>
    <mergeCell ref="J551:J553"/>
    <mergeCell ref="AH548:AH550"/>
    <mergeCell ref="AI548:AI550"/>
    <mergeCell ref="AJ548:AJ550"/>
    <mergeCell ref="AK548:AK550"/>
    <mergeCell ref="AL548:AL550"/>
    <mergeCell ref="AM548:AM550"/>
    <mergeCell ref="AJ551:AJ553"/>
    <mergeCell ref="AK551:AK553"/>
    <mergeCell ref="AL551:AL553"/>
    <mergeCell ref="Z548:Z550"/>
    <mergeCell ref="AA548:AA550"/>
    <mergeCell ref="AC548:AC550"/>
    <mergeCell ref="AD548:AD550"/>
    <mergeCell ref="AE548:AE550"/>
    <mergeCell ref="AF548:AF550"/>
    <mergeCell ref="AG548:AG550"/>
    <mergeCell ref="AD551:AD553"/>
    <mergeCell ref="AE551:AE553"/>
    <mergeCell ref="AF551:AF553"/>
    <mergeCell ref="AG551:AG553"/>
    <mergeCell ref="AH551:AH553"/>
    <mergeCell ref="AI551:AI553"/>
    <mergeCell ref="F548:F550"/>
    <mergeCell ref="AF554:AF556"/>
    <mergeCell ref="AG554:AG556"/>
    <mergeCell ref="T551:T553"/>
    <mergeCell ref="U551:U553"/>
    <mergeCell ref="V551:V553"/>
    <mergeCell ref="W551:W553"/>
    <mergeCell ref="X551:Y553"/>
    <mergeCell ref="Z551:Z553"/>
    <mergeCell ref="AA551:AA553"/>
    <mergeCell ref="AC551:AC553"/>
    <mergeCell ref="T554:T556"/>
    <mergeCell ref="U554:U556"/>
    <mergeCell ref="V554:V556"/>
    <mergeCell ref="W554:W556"/>
    <mergeCell ref="X554:Y556"/>
    <mergeCell ref="Z554:Z556"/>
    <mergeCell ref="N554:N556"/>
    <mergeCell ref="O554:O556"/>
    <mergeCell ref="P554:P556"/>
    <mergeCell ref="Q554:Q556"/>
    <mergeCell ref="R554:R556"/>
    <mergeCell ref="S554:S556"/>
    <mergeCell ref="H554:H556"/>
    <mergeCell ref="I554:I556"/>
    <mergeCell ref="J554:J556"/>
    <mergeCell ref="K554:K556"/>
    <mergeCell ref="L554:L556"/>
    <mergeCell ref="M554:M556"/>
    <mergeCell ref="A554:A556"/>
    <mergeCell ref="B554:B556"/>
    <mergeCell ref="C554:C556"/>
    <mergeCell ref="E554:E556"/>
    <mergeCell ref="F554:F556"/>
    <mergeCell ref="G554:G556"/>
    <mergeCell ref="W557:W559"/>
    <mergeCell ref="X557:Y559"/>
    <mergeCell ref="Z557:Z559"/>
    <mergeCell ref="AA557:AA559"/>
    <mergeCell ref="AM551:AM553"/>
    <mergeCell ref="AA554:AA556"/>
    <mergeCell ref="AC554:AC556"/>
    <mergeCell ref="AD554:AD556"/>
    <mergeCell ref="AE554:AE556"/>
    <mergeCell ref="M557:M559"/>
    <mergeCell ref="N557:N559"/>
    <mergeCell ref="O557:O559"/>
    <mergeCell ref="P557:P559"/>
    <mergeCell ref="Q557:Q559"/>
    <mergeCell ref="R557:R559"/>
    <mergeCell ref="G557:G559"/>
    <mergeCell ref="H557:H559"/>
    <mergeCell ref="I557:I559"/>
    <mergeCell ref="J557:J559"/>
    <mergeCell ref="K557:K559"/>
    <mergeCell ref="W560:W562"/>
    <mergeCell ref="X560:Y562"/>
    <mergeCell ref="Z560:Z562"/>
    <mergeCell ref="AA560:AA562"/>
    <mergeCell ref="AC560:AC562"/>
    <mergeCell ref="AD560:AD562"/>
    <mergeCell ref="L557:L559"/>
    <mergeCell ref="AJ554:AJ556"/>
    <mergeCell ref="AK554:AK556"/>
    <mergeCell ref="AL554:AL556"/>
    <mergeCell ref="AM554:AM556"/>
    <mergeCell ref="AN554:AN556"/>
    <mergeCell ref="A557:A559"/>
    <mergeCell ref="B557:B559"/>
    <mergeCell ref="C557:C559"/>
    <mergeCell ref="E557:E559"/>
    <mergeCell ref="F557:F559"/>
    <mergeCell ref="R560:R562"/>
    <mergeCell ref="S560:S562"/>
    <mergeCell ref="T560:T562"/>
    <mergeCell ref="U560:U562"/>
    <mergeCell ref="AH554:AH556"/>
    <mergeCell ref="AI554:AI556"/>
    <mergeCell ref="S557:S559"/>
    <mergeCell ref="T557:T559"/>
    <mergeCell ref="U557:U559"/>
    <mergeCell ref="V557:V559"/>
    <mergeCell ref="H560:H562"/>
    <mergeCell ref="I560:I562"/>
    <mergeCell ref="J560:J562"/>
    <mergeCell ref="K560:K562"/>
    <mergeCell ref="L560:L562"/>
    <mergeCell ref="AI557:AI559"/>
    <mergeCell ref="AJ557:AJ559"/>
    <mergeCell ref="AK557:AK559"/>
    <mergeCell ref="AL557:AL559"/>
    <mergeCell ref="AM557:AM559"/>
    <mergeCell ref="AN557:AN559"/>
    <mergeCell ref="AK560:AK562"/>
    <mergeCell ref="AL560:AL562"/>
    <mergeCell ref="AM560:AM562"/>
    <mergeCell ref="AN560:AN562"/>
    <mergeCell ref="AC557:AC559"/>
    <mergeCell ref="AD557:AD559"/>
    <mergeCell ref="AE557:AE559"/>
    <mergeCell ref="AF557:AF559"/>
    <mergeCell ref="AG557:AG559"/>
    <mergeCell ref="AH557:AH559"/>
    <mergeCell ref="AE560:AE562"/>
    <mergeCell ref="AF560:AF562"/>
    <mergeCell ref="AG560:AG562"/>
    <mergeCell ref="AH560:AH562"/>
    <mergeCell ref="AI560:AI562"/>
    <mergeCell ref="AJ560:AJ562"/>
    <mergeCell ref="V560:V562"/>
    <mergeCell ref="N560:N562"/>
    <mergeCell ref="O560:O562"/>
    <mergeCell ref="P560:P562"/>
    <mergeCell ref="Q560:Q562"/>
    <mergeCell ref="H563:H565"/>
    <mergeCell ref="I563:I565"/>
    <mergeCell ref="J563:J565"/>
    <mergeCell ref="K563:K565"/>
    <mergeCell ref="L563:L565"/>
    <mergeCell ref="M563:M565"/>
    <mergeCell ref="A563:A565"/>
    <mergeCell ref="B563:B565"/>
    <mergeCell ref="C563:C565"/>
    <mergeCell ref="E563:E565"/>
    <mergeCell ref="F563:F565"/>
    <mergeCell ref="G563:G565"/>
    <mergeCell ref="S563:S565"/>
    <mergeCell ref="T563:T565"/>
    <mergeCell ref="U563:U565"/>
    <mergeCell ref="V563:V565"/>
    <mergeCell ref="G560:G562"/>
    <mergeCell ref="M560:M562"/>
    <mergeCell ref="A560:A562"/>
    <mergeCell ref="B560:B562"/>
    <mergeCell ref="C560:C562"/>
    <mergeCell ref="E560:E562"/>
    <mergeCell ref="F560:F562"/>
    <mergeCell ref="R566:R568"/>
    <mergeCell ref="S566:S568"/>
    <mergeCell ref="H566:H568"/>
    <mergeCell ref="I566:I568"/>
    <mergeCell ref="J566:J568"/>
    <mergeCell ref="K566:K568"/>
    <mergeCell ref="L566:L568"/>
    <mergeCell ref="M566:M568"/>
    <mergeCell ref="AF563:AF565"/>
    <mergeCell ref="AG563:AG565"/>
    <mergeCell ref="AH563:AH565"/>
    <mergeCell ref="AI563:AI565"/>
    <mergeCell ref="AJ563:AJ565"/>
    <mergeCell ref="AK563:AK565"/>
    <mergeCell ref="X563:Y565"/>
    <mergeCell ref="Z563:Z565"/>
    <mergeCell ref="AA563:AA565"/>
    <mergeCell ref="AC563:AC565"/>
    <mergeCell ref="AD563:AD565"/>
    <mergeCell ref="AE563:AE565"/>
    <mergeCell ref="AA566:AA568"/>
    <mergeCell ref="AC566:AC568"/>
    <mergeCell ref="AD566:AD568"/>
    <mergeCell ref="AE566:AE568"/>
    <mergeCell ref="AF566:AF568"/>
    <mergeCell ref="N563:N565"/>
    <mergeCell ref="O563:O565"/>
    <mergeCell ref="P563:P565"/>
    <mergeCell ref="Q563:Q565"/>
    <mergeCell ref="R563:R565"/>
    <mergeCell ref="AL563:AL565"/>
    <mergeCell ref="AM563:AM565"/>
    <mergeCell ref="AN563:AN565"/>
    <mergeCell ref="A566:A568"/>
    <mergeCell ref="B566:B568"/>
    <mergeCell ref="C566:C568"/>
    <mergeCell ref="E566:E568"/>
    <mergeCell ref="F566:F568"/>
    <mergeCell ref="G566:G568"/>
    <mergeCell ref="O569:O571"/>
    <mergeCell ref="P569:P571"/>
    <mergeCell ref="Q569:Q571"/>
    <mergeCell ref="R569:R571"/>
    <mergeCell ref="S569:S571"/>
    <mergeCell ref="T569:T571"/>
    <mergeCell ref="I569:I571"/>
    <mergeCell ref="J569:J571"/>
    <mergeCell ref="K569:K571"/>
    <mergeCell ref="L569:L571"/>
    <mergeCell ref="M569:M571"/>
    <mergeCell ref="N569:N571"/>
    <mergeCell ref="AL566:AL568"/>
    <mergeCell ref="AM566:AM568"/>
    <mergeCell ref="AN566:AN568"/>
    <mergeCell ref="A569:A571"/>
    <mergeCell ref="B569:B571"/>
    <mergeCell ref="C569:C571"/>
    <mergeCell ref="E569:E571"/>
    <mergeCell ref="F569:F571"/>
    <mergeCell ref="G569:G571"/>
    <mergeCell ref="H569:H571"/>
    <mergeCell ref="W563:W565"/>
    <mergeCell ref="AG566:AG568"/>
    <mergeCell ref="AH566:AH568"/>
    <mergeCell ref="AI566:AI568"/>
    <mergeCell ref="AJ566:AJ568"/>
    <mergeCell ref="AK566:AK568"/>
    <mergeCell ref="U569:U571"/>
    <mergeCell ref="V569:V571"/>
    <mergeCell ref="W569:W571"/>
    <mergeCell ref="X569:Y571"/>
    <mergeCell ref="N572:N574"/>
    <mergeCell ref="O572:O574"/>
    <mergeCell ref="P572:P574"/>
    <mergeCell ref="Q572:Q574"/>
    <mergeCell ref="R572:R574"/>
    <mergeCell ref="S572:S574"/>
    <mergeCell ref="H572:H574"/>
    <mergeCell ref="I572:I574"/>
    <mergeCell ref="J572:J574"/>
    <mergeCell ref="K572:K574"/>
    <mergeCell ref="L572:L574"/>
    <mergeCell ref="M572:M574"/>
    <mergeCell ref="Z569:Z571"/>
    <mergeCell ref="T566:T568"/>
    <mergeCell ref="U566:U568"/>
    <mergeCell ref="V566:V568"/>
    <mergeCell ref="W566:W568"/>
    <mergeCell ref="X566:Y568"/>
    <mergeCell ref="Z566:Z568"/>
    <mergeCell ref="N566:N568"/>
    <mergeCell ref="O566:O568"/>
    <mergeCell ref="P566:P568"/>
    <mergeCell ref="Q566:Q568"/>
    <mergeCell ref="A572:A574"/>
    <mergeCell ref="B572:B574"/>
    <mergeCell ref="C572:C574"/>
    <mergeCell ref="E572:E574"/>
    <mergeCell ref="F572:F574"/>
    <mergeCell ref="G572:G574"/>
    <mergeCell ref="AI569:AI571"/>
    <mergeCell ref="AJ569:AJ571"/>
    <mergeCell ref="AK569:AK571"/>
    <mergeCell ref="AL569:AL571"/>
    <mergeCell ref="AM569:AM571"/>
    <mergeCell ref="AN569:AN571"/>
    <mergeCell ref="AK572:AK574"/>
    <mergeCell ref="AL572:AL574"/>
    <mergeCell ref="AM572:AM574"/>
    <mergeCell ref="AA569:AA571"/>
    <mergeCell ref="AC569:AC571"/>
    <mergeCell ref="AD569:AD571"/>
    <mergeCell ref="AE569:AE571"/>
    <mergeCell ref="AF569:AF571"/>
    <mergeCell ref="AG569:AG571"/>
    <mergeCell ref="AH569:AH571"/>
    <mergeCell ref="AE572:AE574"/>
    <mergeCell ref="AF572:AF574"/>
    <mergeCell ref="AG572:AG574"/>
    <mergeCell ref="AH572:AH574"/>
    <mergeCell ref="AI572:AI574"/>
    <mergeCell ref="AJ572:AJ574"/>
    <mergeCell ref="T572:T574"/>
    <mergeCell ref="AN578:AN580"/>
    <mergeCell ref="AN572:AN574"/>
    <mergeCell ref="AJ575:AJ577"/>
    <mergeCell ref="AK575:AK577"/>
    <mergeCell ref="AL575:AL577"/>
    <mergeCell ref="AM575:AM577"/>
    <mergeCell ref="AN575:AN577"/>
    <mergeCell ref="AK578:AK580"/>
    <mergeCell ref="AL578:AL580"/>
    <mergeCell ref="AM578:AM580"/>
    <mergeCell ref="AG575:AG577"/>
    <mergeCell ref="AH575:AH577"/>
    <mergeCell ref="U572:U574"/>
    <mergeCell ref="V572:V574"/>
    <mergeCell ref="W572:W574"/>
    <mergeCell ref="X572:Y574"/>
    <mergeCell ref="Z572:Z574"/>
    <mergeCell ref="AA572:AA574"/>
    <mergeCell ref="AC572:AC574"/>
    <mergeCell ref="AD572:AD574"/>
    <mergeCell ref="Z575:Z577"/>
    <mergeCell ref="AA575:AA577"/>
    <mergeCell ref="AC575:AC577"/>
    <mergeCell ref="AD575:AD577"/>
    <mergeCell ref="AE575:AE577"/>
    <mergeCell ref="AF575:AF577"/>
    <mergeCell ref="U575:U577"/>
    <mergeCell ref="V575:V577"/>
    <mergeCell ref="W575:W577"/>
    <mergeCell ref="X575:Y577"/>
    <mergeCell ref="E578:E580"/>
    <mergeCell ref="F578:F580"/>
    <mergeCell ref="M575:M577"/>
    <mergeCell ref="N575:N577"/>
    <mergeCell ref="O575:O577"/>
    <mergeCell ref="P575:P577"/>
    <mergeCell ref="Q575:Q577"/>
    <mergeCell ref="R575:R577"/>
    <mergeCell ref="G575:G577"/>
    <mergeCell ref="H575:H577"/>
    <mergeCell ref="I575:I577"/>
    <mergeCell ref="J575:J577"/>
    <mergeCell ref="K575:K577"/>
    <mergeCell ref="L575:L577"/>
    <mergeCell ref="W578:W580"/>
    <mergeCell ref="X578:Y580"/>
    <mergeCell ref="Z578:Z580"/>
    <mergeCell ref="S575:S577"/>
    <mergeCell ref="T575:T577"/>
    <mergeCell ref="AI575:AI577"/>
    <mergeCell ref="S578:S580"/>
    <mergeCell ref="T578:T580"/>
    <mergeCell ref="U578:U580"/>
    <mergeCell ref="V578:V580"/>
    <mergeCell ref="H581:H583"/>
    <mergeCell ref="I581:I583"/>
    <mergeCell ref="J581:J583"/>
    <mergeCell ref="K581:K583"/>
    <mergeCell ref="L581:L583"/>
    <mergeCell ref="M581:M583"/>
    <mergeCell ref="AJ578:AJ580"/>
    <mergeCell ref="A575:A577"/>
    <mergeCell ref="B575:B577"/>
    <mergeCell ref="C575:C577"/>
    <mergeCell ref="E575:E577"/>
    <mergeCell ref="F575:F577"/>
    <mergeCell ref="M578:M580"/>
    <mergeCell ref="N578:N580"/>
    <mergeCell ref="O578:O580"/>
    <mergeCell ref="P578:P580"/>
    <mergeCell ref="Q578:Q580"/>
    <mergeCell ref="R578:R580"/>
    <mergeCell ref="G578:G580"/>
    <mergeCell ref="H578:H580"/>
    <mergeCell ref="I578:I580"/>
    <mergeCell ref="J578:J580"/>
    <mergeCell ref="K578:K580"/>
    <mergeCell ref="L578:L580"/>
    <mergeCell ref="A578:A580"/>
    <mergeCell ref="B578:B580"/>
    <mergeCell ref="C578:C580"/>
    <mergeCell ref="A581:A583"/>
    <mergeCell ref="B581:B583"/>
    <mergeCell ref="C581:C583"/>
    <mergeCell ref="E581:E583"/>
    <mergeCell ref="F581:F583"/>
    <mergeCell ref="G581:G583"/>
    <mergeCell ref="AL581:AL583"/>
    <mergeCell ref="AM581:AM583"/>
    <mergeCell ref="AA578:AA580"/>
    <mergeCell ref="AC578:AC580"/>
    <mergeCell ref="AD578:AD580"/>
    <mergeCell ref="AE578:AE580"/>
    <mergeCell ref="AF578:AF580"/>
    <mergeCell ref="AG578:AG580"/>
    <mergeCell ref="AH578:AH580"/>
    <mergeCell ref="AI578:AI580"/>
    <mergeCell ref="AH581:AH583"/>
    <mergeCell ref="S581:S583"/>
    <mergeCell ref="T581:T583"/>
    <mergeCell ref="AI581:AI583"/>
    <mergeCell ref="AJ581:AJ583"/>
    <mergeCell ref="AK581:AK583"/>
    <mergeCell ref="AA581:AA583"/>
    <mergeCell ref="AC581:AC583"/>
    <mergeCell ref="AD581:AD583"/>
    <mergeCell ref="AE581:AE583"/>
    <mergeCell ref="AF581:AF583"/>
    <mergeCell ref="AG581:AG583"/>
    <mergeCell ref="N581:N583"/>
    <mergeCell ref="O581:O583"/>
    <mergeCell ref="P581:P583"/>
    <mergeCell ref="Q581:Q583"/>
    <mergeCell ref="AH584:AH586"/>
    <mergeCell ref="U581:U583"/>
    <mergeCell ref="V581:V583"/>
    <mergeCell ref="W581:W583"/>
    <mergeCell ref="X581:Y583"/>
    <mergeCell ref="Z581:Z583"/>
    <mergeCell ref="V584:V586"/>
    <mergeCell ref="W584:W586"/>
    <mergeCell ref="X584:Y586"/>
    <mergeCell ref="Z584:Z586"/>
    <mergeCell ref="AA584:AA586"/>
    <mergeCell ref="AC584:AC586"/>
    <mergeCell ref="P584:P586"/>
    <mergeCell ref="Q584:Q586"/>
    <mergeCell ref="R584:R586"/>
    <mergeCell ref="S584:S586"/>
    <mergeCell ref="T584:T586"/>
    <mergeCell ref="U584:U586"/>
    <mergeCell ref="R581:R583"/>
    <mergeCell ref="N584:N586"/>
    <mergeCell ref="O584:O586"/>
    <mergeCell ref="AC587:AC589"/>
    <mergeCell ref="AN581:AN583"/>
    <mergeCell ref="A584:A586"/>
    <mergeCell ref="B584:B586"/>
    <mergeCell ref="C584:C586"/>
    <mergeCell ref="E584:E586"/>
    <mergeCell ref="F584:F586"/>
    <mergeCell ref="G584:G586"/>
    <mergeCell ref="H584:H586"/>
    <mergeCell ref="I584:I586"/>
    <mergeCell ref="U587:U589"/>
    <mergeCell ref="V587:V589"/>
    <mergeCell ref="W587:W589"/>
    <mergeCell ref="X587:Y589"/>
    <mergeCell ref="Z587:Z589"/>
    <mergeCell ref="AA587:AA589"/>
    <mergeCell ref="O587:O589"/>
    <mergeCell ref="P587:P589"/>
    <mergeCell ref="Q587:Q589"/>
    <mergeCell ref="R587:R589"/>
    <mergeCell ref="S587:S589"/>
    <mergeCell ref="T587:T589"/>
    <mergeCell ref="I587:I589"/>
    <mergeCell ref="J587:J589"/>
    <mergeCell ref="K587:K589"/>
    <mergeCell ref="L587:L589"/>
    <mergeCell ref="AD584:AD586"/>
    <mergeCell ref="AE584:AE586"/>
    <mergeCell ref="AF584:AF586"/>
    <mergeCell ref="AG584:AG586"/>
    <mergeCell ref="M587:M589"/>
    <mergeCell ref="N587:N589"/>
    <mergeCell ref="A591:AO591"/>
    <mergeCell ref="AI584:AI586"/>
    <mergeCell ref="AJ584:AJ586"/>
    <mergeCell ref="AK584:AK586"/>
    <mergeCell ref="AL584:AL586"/>
    <mergeCell ref="AM584:AM586"/>
    <mergeCell ref="AN584:AN586"/>
    <mergeCell ref="A587:A589"/>
    <mergeCell ref="B587:B589"/>
    <mergeCell ref="C587:C589"/>
    <mergeCell ref="AJ587:AJ589"/>
    <mergeCell ref="AK587:AK589"/>
    <mergeCell ref="AL587:AL589"/>
    <mergeCell ref="AM587:AM589"/>
    <mergeCell ref="AN587:AN589"/>
    <mergeCell ref="A590:AO590"/>
    <mergeCell ref="E587:E589"/>
    <mergeCell ref="F587:F589"/>
    <mergeCell ref="G587:G589"/>
    <mergeCell ref="H587:H589"/>
    <mergeCell ref="AD587:AD589"/>
    <mergeCell ref="AE587:AE589"/>
    <mergeCell ref="AF587:AF589"/>
    <mergeCell ref="AG587:AG589"/>
    <mergeCell ref="AH587:AH589"/>
    <mergeCell ref="AI587:AI589"/>
    <mergeCell ref="J584:J586"/>
    <mergeCell ref="K584:K586"/>
    <mergeCell ref="L584:L586"/>
    <mergeCell ref="M584:M586"/>
  </mergeCells>
  <phoneticPr fontId="4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O k v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b B N + Z a o A A A D 2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s z T X M z Y C u s l G H y Z m 4 5 u Z h 5 A H y Y F k k Q R t n E t z S k q L U u 2 q M n S d / W z 0 Y V w b f a g X 7 A A A A A D / / w M A U E s D B B Q A A g A I A A A A I Q D K I / O V + y o A A K W n A Q A T A A A A R m 9 y b X V s Y X M v U 2 V j d G l v b j E u b e x 9 a 2 8 b R 5 b o 9 w H m P z T o O 3 d J g J F F i r I T 7 E 0 A i p R i 7 Y i S l l S u 4 R E M o k 2 2 p I a p b q Z J 2 p I N L x J g g x i z m / U E y S Q D b G Y n k 7 v Z m c E u J l l g Z v J w 9 s v 8 F l O K / 8 U 9 V f 1 g d d U 5 1 U 2 J s i y n A x g R u 0 5 X n a 4 6 d d 5 1 a m B 1 h r b r G C 3 / / 6 W / / f G P f v y j w Z 7 p W V 3 j U q 5 s r L m m k z N e N X r W 8 M c / M u C / l j v y O h Y 8 W T 7 o W L 2 5 2 s j z L G d 4 3 f V u 3 3 L d 2 / n C / e 1 1 c 9 9 6 N V c / d M x 9 u 7 N p D v d y N x 9 s 1 1 x n C H A 3 i 3 4 v l 3 K 1 P d P Z h U G 2 D v v W P B t h y 7 z V s + a 2 P N M Z 7 L j e f s 3 t j f Y d 1 j r I + 2 M W 7 9 / P 8 e 6 K x h A e G 0 P r Y P i g a N z P r d g 9 C w a z l I Y b l u k p D x u A y V 6 b / c S b 0 F 7 U l g e F 4 F O i Z v g G + b P u z z / Y j t r D b 2 f f Q M C y p h D s d W u 4 4 v a 6 l s c + b w A v + L / m + M 8 8 g y x E k w n P h h Z b s q Z 7 d z C Z z J b V g 2 V l z / L x 3 o q G Z X b 2 j C 3 4 k D m 2 M q b t D P L b y w e w R A O g g p t F I z d 3 0 B s c 5 A r E G P P z 6 C g y J v g 4 j E B g i G h i y E H S j A G Y a E f J M Q o 2 u r b p H R q e 1 X e 9 Y a 5 g m E 6 X A t 9 Y W p 2 f n 1 8 o k 5 9 e S o V V i J T j D v 2 R W k P T G w 6 u 2 8 O 9 y V j / 8 L / E U V q A m 7 q E 8 D C v Y M C 2 Q t 0 c W s a + 2 7 V 3 b K s L w 2 1 4 j D r q 1 q B j O V 3 b 2 Z 1 Q 6 K X J D u F 0 J w 5 0 f x t a O W F w u s y 9 K j U D U Q r N N 4 t 8 c 6 s w / I u w b b 6 6 3 / d B O b s w Q j 6 R i x h I x D k E L J G Z b + 1 Z 1 p C Y e W q M Y A n y 2 9 f s b t d y b s L b O 2 Z v Y A l z L r 0 a j a K M f H 9 7 d W j t v 6 o + h 4 9 n L T e L P 7 W d 7 q s 5 / y n M B C y P O Z m G p r X v 3 m F b 3 e 3 L C 3 z b 7 u c J R I o v T z D d 9 N x 9 l w F c s 0 x Y D q G H o C V 4 n k c G K x r b A V C 1 1 2 t 1 z J 7 p D V 4 d e i P r Z g H l x w n s G E G G E e T 6 x h y M t O o M r 1 T m G C B n n t X L N W N 9 t H / L U h k x d N I d d Y Z / / d S o u V 2 V e d d G g 6 G 7 D 4 S 3 7 i p t S 6 7 n u X e h r b Z n O 9 b A M t Y x 9 h 9 B L T u 7 P X u w h 0 O t m 0 z w m T 1 7 e K j i 4 H q w L G y j s Q 8 y 8 m t u h 0 M X E i F h u 9 + 2 9 v j O U Y E 3 v F 3 T s e / x r v C P X 3 W 6 8 P m e i l F r d M s I G 4 2 S v r m s S k q z Y 7 M P N d g + 9 c z O k F o b A R D B j r P U L c v b z 7 c u N y 6 v q R + 4 Z T m u Z + T r 5 u G g o N J E 1 P m A 8 U S j C 7 N G I 9 A w h y O P / V H H w F 4 f m U C h Q 8 s y f E W k c 6 g B q e 6 7 I 0 e V + n W Q C g N 7 a N Q s b w j M t M M W k Z i W N Z + 1 + p t E J V g C A z 5 d S 7 D r n E 7 0 l s M H 8 L d I r 8 f V L G N j N I Q Z 8 U f I 1 9 Z v F D B g / g 3 G i u 2 w 3 r o I x D o M y 2 Y c m N R g a D S t v n m 4 D y w 5 n D 9 p L d b M w R T Q v O 9 N z 3 Y 6 d t / s p e s 8 P X i E R r X T A e b U l R Z M + E a f G y 0 s I E 0 b d y y v O 7 I m 3 0 R 2 E k J O E E w E j T r d B E H V m z A M b a 8 0 L F / 1 / 2 v 2 A B y l b t 6 u 3 w A R R p 7 Q K s 5 U y E V f 9 9 x R H + e A Y R P N B z k i M O k 9 G M S D T 2 o A V z C o n Q Y 7 H x 0 G T I y R F 0 g Y o O + I Y V 6 G G f I G b G h D 5 S Q t + 5 5 l u D v A w m H k v m c P Q B X O r w H X A c 6 z q o J v B g T W s I Z 7 b h f j 9 Y A C 6 4 9 9 0 Q D / z s 0 R Y D Z Q 8 Y + w B M H V B 1 4 B v A l E 9 q 6 5 m w b U H g D 5 D 2 x Q Q 4 Y 2 P I c 5 A s 1 Q I 0 W S x 0 B g 0 w 2 C b U h i v h D G Q E D y + Y T 9 c Y d B 2 4 6 R t w M p V E A 6 t Q E 9 L v u W g F 4 6 e w S 5 9 c z B w O f H A K r K 0 G C f d U H G q K x k g i / w E p T r r z r A a 3 s 9 H 4 b a 9 8 0 G b v N N d K y N 4 R 5 T Q z g / U i y v 4 H F e 0 q 6 K o a 4 U 1 4 5 U h U j S g U i 1 h 9 R 0 J O V G q 8 8 k q T C o 1 i I q K q p u o q o j O g 1 E U T o w P U N W L Q h l g t Y f c J U B 0 x L 0 i o G s C 4 j i X 5 b 4 e h G P y P Q k I Z 4 k t h M F d a J o 1 g h j U f p q x K 1 O v u o E q l a C I i I T l 5 K K Y C Q k I S r 8 S H m n i r i 0 U i 1 Z k K m y C x F X s o T S C 6 U p 5 F C C 6 J l G 2 u g F j F a m 6 M U I K j k I Y S H L B 1 Q i 4 E K A c X 2 E 0 y 8 D i x X N b v 8 5 s 6 + Z U 8 d v z V O C g S s f w P M f E E 6 l M u H a k A Y P P B r b l 3 h n N 4 3 / 8 x p I K + A t z J 8 l P s z l i H E W 0 j i v y h P P y S V Z K P n d r y + t r J I O s k q a M R a i b x F 5 5 U 3 j N W N + 0 m 3 d v g P k 1 Q 1 m k f R K K J 1 X 2 H y r u j E f r w 0 7 s z Q / H 5 f 1 w r I s H 3 C x Z P k O Q q P J 5 L Z 2 Z A l J P n J c b k + 8 k w 2 7 2 + 1 Z + X b R K B W N V w q E b o G h U N L i g C L N M c G E N o F P 6 e V p E C p P j V D J x w g X 2 B R O 8 9 P g t D A 1 T m U J J 1 m M T I 2 W q O i V E v 1 o + E c U 7 2 t 9 J O z v F D 6 S C C x B l 4 g D J y g W S M 8 a J Q L p O h U 0 M Z / G X W C 0 B t N Z e 8 k u y v h C 8 F U m z O 0 J g q S 5 7 W M F o s F y X n q j l d N T Y U V L h e Q H c R Q p D Z + g Q / 4 E F N H d 4 V 6 + X X i p T F G l 4 K 4 v K b E F / B s Y E c b M E z + + U I 3 C C 6 F I U 1 u E g a t d z h o 5 O x T C O f D Y n 5 G 8 h B t M 8 R u O / S a s k G w M T G Z g y 7 P 3 e T Q l v y 3 w W R Z P m c 8 V / v d 2 7 M W b w o T g W J V w r O K I c z 1 v l x F r i E k Y G k 3 s v 5 z c P / / s T Z i G H b d n u 0 Z + a W O r E I 5 j 7 x i Y E H 7 V y F 1 b n g f c Q c t w j N y V u c p E 3 e R k X I L Z t n p A Q L m F O S N S 3 m L o / v h H t o N j H A 8 C r z r 9 0 d A A K m Z b w u S f E o s I X 8 q 1 y + 0 w T h z q R i y O E x I 9 b h J H E 3 h f m F u R 5 I C M D J k I c 6 v 1 n E h f 7 Y X 2 U r V e n 2 7 k B Y O / I 4 3 M 9 6 r p R 8 P X 3 b l w e P k x g k O l 3 W h M h 0 H F a D T k 8 W W D O B g f s Z P V 8 b k + N i U G / J 2 Z 4 b B 4 A h w W U R y m p Y A r 7 X U X L A R 3 u r G v G M F b 8 g y E H C W w E k R S Q N s Q j K 6 2 t 1 a m w + a q A W 9 I m D S t H X H w 8 C c y X q n U X n K d 7 n R D l k o G f 0 k a l Z u z I f e 8 l O / t F I 5 + / s v v / / y P 4 / d + + e T x / z v + 9 O 0 Q n 2 R A D N O F N r B n M J 9 B T E y J 7 o I x e f O U F F O 6 2 m Y U D T 2 x D q Z D 4 6 o h v K q u m M V c Q J a 0 b s J D F Z t q v w 9 i E x j t 3 4 8 s 7 3 C C T c 3 d v w U q Q P 7 + h L 0 W B Y Z X j B h P U W A B R W E r F m O b o x g R Z l E k m a K y K k V 1 h k 5 u D E s f J 8 7 X g 2 m y V 0 h D O O h N s o T F p 6 I p P F W M W 8 p k u S 8 u t e R K r k t e Y l G y x s a M C 9 Z A D m X Z V V l 2 1 f O a X Z W Q W 1 U F v e i O x c j Y q M E / U V d q p s 6 1 q m S 5 V l m u 1 f n n W l 2 9 S L l W g U G I p + c Q U V V x d 6 L + D 9 X U k S L O P Z u 5 a 9 D g f t B W Y 3 q x 9 8 w S q c K w D W z I 3 V M k U u n z q M p 0 a p o u q a K 5 8 c Z m e 7 2 6 t b q x X l 1 b 3 b p B Q G w 0 X 6 + u r / 6 M w 6 l x 7 N p G c 3 O j W d 1 a b r d W f 7 a s p i 7 Z A 2 6 J k D l J T X t 3 b 8 g C S E 0 L A L 2 B J o G E M 0 2 c M A Q Y I H M U J M T E C O K z X T z 1 i 8 y R q n v m j i 5 X R 4 i b k k A R D i Q E y K s R i 4 a Z d t c Y u s b E o K N e 2 P S s l z h 0 O A V 4 S p Y 3 t O 9 F I V J j B 3 b s J L 6 9 Z O 3 a T u r X e s x J e m s 0 Y N 6 / A Q t e p X k T 1 n f o 4 r D R n D R h p f I / K a D J V A G m C R k X m 9 B q 1 P 2 Q m r q y U a t m p h Q Y v h J / / d R I B X v d B F 2 j m w q U / l i f z j D u t j o Y j J j j F W h i T g e A 7 n b g x 3 d s p t y J E X 5 y e N 4 T v o / 0 r n z / d X 1 2 p c j F Y U 8 P R 0 i a k / 3 m y G a d U t t d l 6 A z u y Q Y S Y h N 5 B Y m q j B H X F w g q T L o d P k u m H A h 8 1 2 U d J e y L u c A k Q 2 4 O F A F A M b z U T Z P c H a c m Z P 8 O 5 b W I j F p n C s j b D i Z 7 6 K M N i 1 n n Y K V a n k n x i w 1 3 F F m i C g L 1 P I 8 H Z P T c r U Y G 8 M 4 l 8 S s S P 6 E M S S F B + F s B 2 c 0 K m 9 B 2 M l J s y D k n A r f B + R 3 K r m A h I c z S o b Y V q l 9 R u k K C 3 7 s D 6 G + Z 5 i x E G O l z z r c y G 0 a l c E / u 8 D i t v D 9 Z x c z l J z Y Z x s 5 P H 3 g j 0 e p M u 9 k 5 p 2 8 o N 7 J R s N Y Y + 5 J J h A m M s 3 y c 0 9 S O i f n X 8 6 c k 5 l z M n N O T n c Q F H H 8 J B w 4 D G x B 9 X k o 3 D B 3 J l f F G L 6 O 1 V O d d J t b N 4 w 1 8 x b V h L s x W Q v p x O S N s N t 2 X a R 1 w 7 P B H A H m U k P c W 1 H a G 3 o K r O O / Z S y / e Q d p Z x 9 q 4 R m A f j I b / K T 9 C F 3 C o c e 1 T G S 0 N x x Y x 9 4 h m 9 k m c e D M W D I H t u p V C A 8 K R P b K l h v Y A Y i 7 i A L W u O 6 U F 1 r W c N i z g h T C d G M I r 5 A j M d b M 3 A D c w D Y P q I l a C i 1 L D Y w w H O q e D R J J 2 E h B A Q 7 S V 4 O 1 c c o g P F J c z i H + n 5 M H 8 + P u G 5 7 9 N 6 N 8 9 v y 2 x B 4 k Y w 5 r z Z F y e d o c 9 4 D 1 8 K S 6 x i Z L q g M z V 3 p a K o n D n d L Q E 3 Z f K g N P a 0 7 J x h y a r o X n b q a 3 s N I Z W K H r q w 1 m S G S F 5 B c L w c k m d k i E L S d o W S N m n Y N i x s L H 9 t C 2 B r l Z 2 F y Y y R V k 2 p 2 x q V W e 8 5 n M L d O 5 f U J T K 0 y f y 4 y t z N j K j K 3 M 2 M q M r c z Y y o y t z N j K j K 3 M 2 H p B j a 2 1 z f k y Z m z N x x J C 2 X G v / S B a N J W p d V 9 e l + j 0 G L F E q U 4 x x 9 C J P k s Y y J + w K A z a n Y X h W M k M x 2 d v O A a n K J 5 3 0 3 E x M x 0 z 0 / F C m 4 6 M f v 1 T q 3 V e p j W 9 w f h K d n Q g M x h / U G V a / U O K X T X Z M n 5 6 k T A W j 7 / 7 a P z o K 5 7 c y I r R M M 7 J f h x 9 8 l 9 H n z w c P / z D 0 d t f H H 3 4 l / E 7 n + e o G g y J R q q M I F o Z d q Z 6 8 b l U 1 f G 7 w J a B P S f U O K Y H r 9 m D I c g H p 8 v Y T T 4 8 6 8 n A 2 e Z E X i l E F b d E L j R d n R E J 2 1 N U 6 z W y Y r 1 Z s d 6 s W O 8 z K t b 7 H N b m m a 5 Q L y J Z X s i S v W l r C G U l e 5 / b k r 1 Z V V y q K q 7 c C 1 k U N 5 V n U C 7 M d W Z V A B e y K o B h F c A z r L l 3 + j q A M 6 2 5 V z 5 R z b 3 y L G v u n a p I Y f x b n q u a c A t Z T b i E 8 x 2 L F 8 V n H F W / y r z G m d f 4 g n q N o 3 0 e m o R h V b a 6 B Z C 9 N O 7 j x V L m P s 7 c x + f u P i 6 V L l L C U c v y W E D W P 6 E p m Q a E 5 V J b X c E L y o R b m H D R o O U W 0 a Q O 3 H w N G 7 n R R L Z u 9 C 2 H e X F Q Y z 0 E 0 p j 8 e m u / V r t B j h z Y O 0 a + W s P 9 R z L c G g 4 X O y G O + / c Q M 8 7 t 9 Y B + P A 6 t F o 6 x 9 o F j c v c Z / j r z K F 5 e d 4 c 2 4 B V y 4 K b V t f b 7 m g J D + n c i E 5 y a j 4 T 3 w 2 n Q T O d o f 8 Q c I l 3 Z 1 + S X J m B 8 G 6 z 0 Q P M x Y q o B s i y 1 n j t g v g m 9 l 2 f T P G R 7 L P S V U c i R 8 M S a V 2 H p z F 0 A A 3 0 8 o o / G 5 e p U 0 E T f f + f a G h / B u g u T f 8 t G G 2 r A M 5 G W F c + 9 Z 6 n e i j p w H B N z 8 v L n H W J H L f X c z m 3 9 7 W C h n y p c K Z S / r N R u 6 A F q 6 w k A 1 c Z a Q g 8 h C 0 t w 2 3 A F p T M M v G p E t m Q c Z g t L t Q y H g 5 2 0 z y L p q / U E v A R A w o u O g S 4 f 9 G 2 K 7 m v u f t 9 0 A M z p B M t A s o O o 6 5 b V c Z 1 u K o R j o E k o x 4 A R p I V Q w a 7 v + I M d C D v f 5 F U N 0 V V A I e t u B 0 c b 7 5 c K V y C w H G l i H 2 y 5 t y 2 H y k c c 2 L s O Z 3 Q r 5 g E W l F t x P Q t A j C i x c k K q V M 5 t 8 i s G D z o 0 r T u 2 d R e f 6 F q z F e 2 Y a 7 7 G i U 8 c i 0 d Q B e s E 8 5 A H V p h j x N o B i m M a D L 7 B J M g 6 N r F I M J P 7 n h F H b M f U b D 7 m / y Z j h P o I o k G V m F 0 C S 5 / g Y q v 4 c + b J t Y c j P n k k 8 2 r a g 9 v B e u F L o F v L x M V u N v C v h e c o 1 T J S T c M J Y 3 B 7 r m N h B D 4 h T l A + c Z 4 C D c 3 l R r X 5 0 x a q / n i 3 j R X P s u 5 Z G m 9 5 l 7 l 9 W W k j R V k l t x F X r n n Z I f O g b x 5 i 8 d z q V q 2 q J e c 1 0 9 s N Q 6 S w T Z x o O n C e R U L r p o 3 C n 0 r Y T w j N A 1 f r A z O 2 h L C q O m j T 2 r U H v u F V 7 X b h l c E Z l R 6 L G T F C 4 b G J p a I Y J 2 T 5 d 8 k E U a w O y t D A b Q u 1 + p J v Q Z B G A 2 k l K G Z B Z A k o u j + i 7 q d U 8 K f W 6 a d V 4 k + s t V N q e q J m n q i K J + j e C c q 2 o l 2 L C n V M h 5 6 o z Y K m r C j H q j 5 M K 8 C Y z o u p u Z h m q 1 F m C f 0 V V 1 l 1 W q p e M U 2 h i + r V T 7 3 G m a R k p t I r t a p k o v a Y o D C m 0 R F F t f A s b r E T O O f M 0 u 6 E P p X s O 7 l t h l f b 4 R y V j z I / m 8 v t 8 t s x Y c D P t 1 T m m Y u d n X p B 2 k q a t r K 2 r X T 6 M z P + p U + y 1 E g 6 N Q P U 2 D M 7 0 A U X Y y J l 8 e f 8 q X J u J v c T + J c r B j B e C M w a i z I K D 0 6 e 9 R j D D P s 4 I v w / R c o B c s + Y P M j Z n N W J N B U s C B v T b 1 7 4 s z r C Z T 7 P e + S V 3 / S T R V 2 z q O s F j b r y U 7 C B N 6 U 9 P H C y A G o W Q J 1 d A H W K 6 C c e S n 0 m E d C 6 Z 9 7 t u n c J r 3 b o a i T 9 2 H 8 z 4 N p 5 f n n 9 9 Y I W o H Z t v Y B 6 r a Q L p 2 I u F K R N S t i k o p I h 4 t X G F h p U G f F 8 X p Y Z R 8 Q n J g B N a 0 f b T v m Q J p f c y c 9 9 + 5 9 q 9 0 1 m Z n C T X z X E w 5 j 1 E R 2 / 4 x m j + D U C k Y r X N 2 0 s r 5 8 I h P t u R T V j + v r q y h a r r e H t A t U R h w m u g V r V Y x 6 a F c u i Y D Z B D T J 3 y e Y 6 u 4 v O C B O u E 8 Z j 5 a g 9 q 8 9 0 O h C X O / S g a 5 d r h t l l 5 c U B O Q 0 c c 6 Y y v 2 e Y g 5 z U J Q B 1 k 4 D s w W C U M C w 3 Y d G v n J 0 7 U e Y I M h P A 9 j 2 2 1 S e 7 W 9 r Q / h 4 O X Y H x n Y p t T W Q 3 E h t Q v F h S 3 W b x n a V s J n H 7 S D t G 2 S K C l z X a B j j l o 6 Q u 0 7 a e m G n q J c l V R 5 8 4 Q V I U G C O 5 2 d a 6 j x G a 5 C t R 2 0 R f S b K l p z h K c v 5 B b P Z 1 Y s Y 4 6 3 5 u 2 e l u 7 H B t M 3 + J N e Z 9 J 9 X c C g h M / 2 S j k J g c a a Z F A w z g C i g W R k r w S t E o M / B S o S A w a O W r X F D l g s s 6 Z J N d Z 0 f G v 4 8 d 0 P C C n P n o 7 u U 4 C M y q M s / + D c z r b n D f M v b S a / B S s F E U e D C H C M M 4 l X e L n I B I q y M + k v u N 2 N g F l Q t O d 6 q V 5 Y W r p E J O 7 s n c L D J q U T 0 U b 7 r L E k 7 i Z u E c G P O y y G z / H J P e O Z p h v n u O X / N 6 R k n u w V 3 F z / v l B e H 9 x p m v J f O 1 X F B f C 6 N f 4 J u T N I D M 1 5 L 5 W n 5 g v p b W u j H + 9 p F f t E Q y 3 d P c Q I 8 c Z 2 Z v M N o w 4 q + M f / H e 8 e + + 1 F 3 6 Z 4 w f v f / 9 b / / 5 y d e P n / z P B w T 4 Z m v Z h 3 3 y 7 b 8 f / e o D L a x / L D i q V w i v / G 7 8 w d s 4 B l z D C B A 4 + v j z o 0 9 + Q 5 S n 5 H D f / / k r d t 7 + 4 8 / 1 u e r G + O G X 0 B M G B 0 q H F e S l P P 3 1 Z + O 3 v s M 9 Q n 1 2 0 T P r 6 f j z 3 z O 4 b / 4 0 f v i H 4 3 9 5 F 7 2 k 0 b e q V r z O 4 Z x x 9 O E X T x 7 / 6 u l n 7 w v A y P n q s E S H K j Z 7 r j k M y 2 b i I N e 2 G i x a W l 1 p U Y v K Z 1 1 c 1 O P / f j z + t 3 / C K z / 6 M 3 b 0 8 B d s Z Z E Z w 6 a / X V L A h C K V R 1 + / c / z H j 5 + + 9 Z v x t / + B 3 K d r m T x 7 B t Z h / O 5 b T x 5 / h Z Y P B d P 8 6 J d f P n 3 3 E V o z 8 / A y M K W e 8 e S b L y + P 3 / s I 8 c i x 7 V d e C B t M 5 1 B 8 X i G e L 8 r P t 9 w h 2 B 0 C y Q T Z O e O H X w N R H L 3 1 G M c + V l G U z S 2 f D 2 x u x U T Q o G 9 / f z 1 9 9 / 2 n n / 0 a 6 f u G b f W 6 I X 1 / + J f j f / 0 5 E J q R X 7 E P r G 5 h C v i A z A r t 1 r W l j e a J X u x 7 w M 6 0 h z a s j m 3 d 4 Y l G 4 2 8 / / P 6 P v / X L Z a A u O V b C I C C K d 3 6 f O K 3 B X B 0 / / o A R G j V X U t 3 U A P z o o 2 / G 3 z 0 i a G b h i k w D j a 0 G e n 1 u e O 0 g e j I l 6 O w V u T P 9 H a r + W 5 W S / J Z U g R Z 5 s z x f n g c e d f y n L 6 J Z 9 o u S N F 5 S q / P Q w A o o 4 x s P / 5 P 4 v M o V f B 9 V r h L P X y a e v 4 I / X 5 w n n p e I 5 2 X i O c E H F g k + s L h I P C e + d 5 H 4 3 k X l e 6 V k R P q m W 9 6 6 Z u / b S J W K 1 R 3 D A m 0 F 6 K E X A P A x e u 6 u D b r K L F N J B Q 0 l l U 6 S T g 1 J 1 j w S l A 1 a v 9 C o F J Q W o V E c U F 0 h Q T n Q a w O 4 A o D L / L i Y T 5 b s l D C n 5 b d G Z O N S W h L L m B w W R a 8 o b k U R m 1 a s a u V o C t G Z K C v T C 8 c p p G E a 8 Y f L u 2 Q B l y T R R C E W C C 5 V U o n C S R J I o g R C p E 6 S m N F L l o k w E e W H K D N E O S H K B l E e i D J A 5 P s i r x f 5 u 8 j T R T 4 u 8 m 6 R X 9 M 8 W u L K C h + e b T z k U g q O i 6 S U p n o l i 5 7 M P H r y m r F N C J I s L p I 2 S K F E Q u 6 n 8 F L g O a L J u k r K i M Z C u o i G U H T R 9 / L X 1 m 8 k h x I q y e S 4 M M l M P b f E 1 A p 6 4 3 M Q h T j z e E l p z m i x E z 3 8 h C b 7 z p r F i o b 2 j K W T Z q r G L q v O o i h Z F O W C R l F W a i e r L X 8 1 q y 2 f x V t + U L X l Z 3 E Z W V Z U / J y L i v u r V F K c e e m L j X e t 8 y s R / p y U 5 U 6 u R A 0 N n n 1 P P Z K M R m l e M t N D v 5 D F q K c s C a 2 t 6 T x F T e X r G 5 e v N 1 V k + q 4 z I C t e B 4 2 1 1 Z W Z F 1 e m C y e f 0 g X t s 9 0 4 o 1 V 4 q 8 R O S Q 5 K M k 2 J T 2 p Z Y x I 3 R B m g y P N U N i d y N p W b K Q x M 5 l k E l 6 I Z k 8 i L Z P a j 5 z c I g 0 E 4 i o 6 F J P A M L Z N A u A L O C J S 9 T 2 x 2 d H 8 n b 2 l 5 F + s 3 b r R X 5 e 0 p 7 U h 5 E 6 L b j u 2 0 s z j 7 f k 5 3 z Z z i m H t W V z 2 r q z 6 T u u q l F 6 i u e i m r q 3 6 x 6 q r H X J E X I P X 8 K q + w B c i y j 8 h c p 5 n r 9 A y q n 0 8 I L P N S Z l 7 K H 1 h W e J O d / W S l B P H T 4 P 5 B V y A E L 0 y y 4 s Z p j / 9 d I L 2 Q a B q x K i W I 0 p 1 4 M + n Q i h m O Y A 3 b D o t Q 1 v C C z M I 9 X n h Z g U k 7 O a A A 4 x u H M K o N w 9 K j + q o Y V Y V Z P e E + O 4 e G v L 4 p l l R e R W T h 1 L W K 2 f j a F U G W g J j 1 F B M t z 2 w 4 m W d h s 8 a n c m b W a 7 x b x Y 5 F m m d l 0 V 7 S L Z R k 4 m p 1 c S V Z Q 6 W 7 l N p 2 K Z 2 2 r a i 1 M T 0 x j a Z Z k j T N s u + E y p c L m Z q Z q Z n P b Y R + f j 5 B m + V U 3 O U B e i 9 1 g H 4 h C 9 B n q m 8 W o H 8 W A f q / f p p F 6 L N r v 7 N r v 5 / R t d / S W i T c + y 1 B J 1 3 8 j X W e H j z 9 1 d / B + Y m F F / P C 7 z j h 6 D d A d u H 3 c 3 n h t w J q D 4 D 8 B z a o I U N m U M I c g W a o k S L J Y y C w 6 Q b J b i M n b y O X d 8 + 5 Z N V M F K I L n 1 a j T a W R N R A 1 z Q b R M 0 6 f e o O q D J i W o F c M Z F 1 g t i k 9 C U I 8 S W w n C u p E 0 a w R x q L 0 1 Y h b n X z V C d T n I Q G J k n e q i E s r 1 V L k N C m y C x F X S u K T V i h N I Y c S R M 8 0 0 k Y v Y L Q y J S G P C 5 M c h L B I l 8 u F C o E s w 0 u 8 y E Q S S n 7 3 / C r 6 2 V x j c h Z Z Z J U s i y z M I s O E N p W s 9 f K z z S G b f V 7 b w t Q 4 l Z + / v L a F W e a 1 p X A I S G n 9 e s U C 6 V m j R C B d p 4 I m 5 t O 4 C 4 z W 4 K H Z Z B c l k p R 3 y i M N A J O z n J f e a O X 0 V F h J n S w Y + 6 D n K m + w k u U N J u Q N + u H R M 8 8 Y Z J U O E C H 8 q p G 7 t j w P u P u V D a 7 M V S b q J i f j 0 n x Y 6 + D U K Y e r T n 8 0 N I C K 2 Z Y w + a c o U e F L u X a 5 z S d E 0 I 9 Y L C c k f N w s F m L M v o c o n G O R 9 I C c D J k Y c 6 v 1 n E h n 7 Y X 2 U r V e n 2 7 0 B Y O 9 g 4 0 u V r Y J U h s Y C v J j B I 9 K u 9 G Y D o u K 0 W h g O M g G c o A D Y j e r O H D 9 b E o s 2 D u z x W P x B H g s k n h M S x F X 2 s H F X V O N H 1 7 3 h c 4 E d k l r O B 3 E B a 4 y V l f b / h 1 d 6 T F i N b E x b M K L F A I E h H s V 5 D F L p X Z Y r j r 9 s E F 1 C W z k 5 O I e A U 6 p K p Y p 2 C 6 0 Y 7 U h p k B Z S O W e B Q W V r r b j u d Z T o C K m 3 x C r F 0 + d M p A U I R m j a r 8 P I h a Y 8 t + P L O 9 w g l H N 3 b 8 F 6 k L + / o Q N F w W m W I w Y U 1 F g D 0 V h i x Z j G 6 Y Y E W p R J J + i s j p F d Z Z O b j h L H y f O 1 4 N p M l 1 I o z n o T b K a x a e i 2 T x V P F z K e r k v L r X k d q 5 L H m V R C s f G j A t h Q V Z l 2 V h Z N t Y F r Z d S 7 f B b h Y G U j R r 8 E / W p 9 M V T K l l u V p a b d f 6 5 W V c v U m 5 W m M C O p v M Q U V h x d 6 L + E t U c k u u M 2 0 z 7 w W / 0 8 9 u o y / r O K P E q D P P A h t w 9 R e K V P u + q T K e y 6 Z I w m h t v b L b X q 1 u r G + v V t d W t G w T E R v P 1 6 v r q z z i c G v e u b T Q 3 N 5 r V r e V 2 a / V n y 2 q q k z 3 g 1 g m Z w 9 S 0 d / e G L O D U t A D Q G 2 g S T j j T T C j 8 0 R o C m a M g I S Z h i c 8 u n i p G 5 l T V P X N H l 9 s j x F l J o A g H u h J L Z z h i 0 T P T 7 h p D 1 5 g Y e d Q L m 5 7 1 E o c O p 4 A o 7 z L k 1 R e C w O 8 O 7 N h J P H z J 2 r W d 1 K / 1 m F P 1 1 m j A v I U D F u x K 8 y a s 7 9 D F Y a M 5 a Z L 3 U 0 a Y J m R o b E K r U f d D c O r K R q 2 a m V J g + E r 8 9 V M j F e x 1 E 3 S N b i p Q + m N 9 O s O 4 W 1 A X k 9 H E n A 4 A 3 e 2 T k s D 6 e v T + 8 J O a 2 v p L N 9 R d x l 9 P q H Q u c H H Y 0 8 M R k h Z l v z m y e U V R Y r v r E n p m l z Q j C T H h 0 k d E V G H O u r h A U m X Q 6 f J j M O F C 5 s c o 6 T F l X Y 4 C I h t w c a A K A I z n o 2 y e 4 O w 4 M y f 5 d y w N R m L S O F d G 2 H A y 3 0 U Z b V r O O g U r 1 f J O j F l q u K P M E F E W q O V 5 O i a n 5 W o x N o Z x L o l Z k f w J Y 0 g K D 8 L Z D s 5 o V N 6 C s J P Z 1 v X 2 O 5 X c Q M L D W R 0 m V K l 9 t k V y E O p 7 h h k O M V b 6 r M O T 3 K Z R G f y z C 0 R u C 9 + f 1 S Y J f J R R J C v z U G Y e y g v q o Q Q K X m M u S i Y U J n L N 8 v N V U j o o 5 1 / O H J S Z g z J z U E 5 3 e B R x / i Q c U g z s Q b q s C n r b I l P H G L 6 O 1 V M d d Z t b N 4 w 1 8 x b V h L s y W Q v p y O S N s N t 2 X a R 1 U r w D c X F F q X L o y b G O / 5 a x / O Y d p N 2 / i Q r N G v Q T 4 O A n 7 U v o E k 6 9 2 E 1 7 s S r E s I 6 9 w / D + L M x n a C y Z A 1 v 1 L E g 3 H A G 7 c w N b A H E Z U c A a 9 5 3 y Q u x C q 3 R j K H d C I S M x 1 s x c A d z I N g + o i V o K r U s N j H T B F D Z l o T n f s j q o 5 y 2 0 q b A 2 T h m E V 4 r L O c Q H d P K g f t y F w z M G Z 5 Q D n 9 + W 2 I N k 0 G G t O V I u T 5 s X H 7 A e n o j X 2 G S J e G D q S k 9 L J X G 4 0 1 d E D Q k m l Z G n N a l k g w 5 N 5 8 L z P d N b W e m M r N D 9 d V 4 3 6 2 B m F 7 N j z t 7 c K s / 5 T O b W S S / R E V L 2 M o M r M 7 g y g y s z u D K D K z O 4 M o M r M 7 g y g y s z u F 5 c g 2 t t c 7 6 M G V z z s c R Q d k x s P 4 g a T W V u 3 Z f X J T p 1 R i x R q t P P M X S i z x I G 8 i c s C o d 2 Z 2 E 8 V j L j 8 d k b j 8 G J i u f d f F z M z M f M f L z w 5 i O n 4 R P d w f p K d o w g M x p / U C V e / Y O L 6 F X z 4 o l G w m A 8 / u 6 j 8 a O v e K I j K 2 T D O C f 7 c f T J f x 1 9 8 n D 8 8 A 9 H b 3 9 x 9 O F f x u 9 8 n q P q N y Q a q j K C a F X Z m e r G 5 1 K R x + 8 C W w b 2 n F D l m C 6 8 Z g + G I B + c L m M 3 + f D s J w N n m x N 5 p R B V 6 x K 5 0 H Q 1 S i R s s 6 t 4 s 0 K / W a H f C 1 D o 9 z m s 6 z N d k V 9 E s r y Q 5 X 6 f v y u V s 3 K / U 5 b 7 z S r q U h V 1 5 V 7 I g r q p v I N y U a / s H t r s H t r Z 1 e s r v 0 D 3 0 J a z e 2 g v V j 2 5 x Y v i N 4 5 V y M o 8 x 5 n n + I J 6 j q O 9 H p q F Y e W 2 u g W Q v T Q u 5 M V S 5 k L O X M j n 7 k I u l S 5 S 4 l H L 8 l h g 1 j + x K Z k H h P V S W 1 3 B C 8 y E W 5 h w 0 6 A l G d H k D t y E D R u 5 4 U S 2 b v Q t h 3 l y U I M 9 B N K Y / X q L v 1 a 7 Q Y 4 c 2 D x G v o p f s q v A r e F w s R P j u I 8 P M e X c X g / o x + P Q a i E Z a x 8 4 J n e h 4 a 8 z r + L l d X d o A 1 4 h B 2 5 a X W u / r y k 4 p H 8 n M s O p + U h 4 P 5 w G z X S O 9 k f M K d K V / U 1 + q Q L G t 8 F S D z Q f I 6 Y a I M t S 6 7 k D 5 p / Q e 3 o 2 z U N e c j f w l 1 H I k f D E m l d h 6 c x d A A O d P K K P x u X q V N B E 3 3 / n 2 h o / w b o L k 3 / L R h t q w D O R l h X P v W e p H o s 6 c B w T c / T y 5 x 3 q d u m e 2 7 m t v 1 0 s 9 F W F K 4 X y l 5 X a D T 1 A b T 0 B o N p Y S + g h Z G E J r h u u o H S G g W e N y J q M w 2 x h K Z f h c L C T 9 l k 0 f b W e g J c A S H j S M d D l g 7 5 N 0 X 3 N 3 e + b D o A 5 n W A Z S H Y Q d d 2 y O q 7 T T Y V w D D Q J 5 R g w g r Q Q L t j 1 n X + w A 2 H n m 7 z K I b o K K G T d 7 e B o 4 / 1 S I Q s E l i N N 7 I M t 9 7 b l U H m J A 3 v X 4 Y x u x T z A A n M r r m c B i B E l W E 5 I l c q 9 T X 7 F 4 I G H p n X H t u 7 i E 1 1 r t q I d c 8 3 X O P G J Y z E J q o C d Y B 7 y 4 A p z j l g 7 Q H F M g 8 E 3 m A R Z x y Y W C W h y / z P i j O 2 Y m s 3 H f O B k n F A f R T S o s r N L Y O 0 T X G w V f 8 6 8 u f Z w x C e P Z F 5 N e 3 A 7 W C 9 8 C X R r m b j Y z Q b + t f A c p V p G q m k 4 Y Q x u z 3 U s j M A n x A n K J 8 5 T o K G 5 3 K g 2 f 9 p C 1 R / v t r H i W d Y 9 S + M x 7 z L X L y t 1 p C i r 5 D b i y j U v Q 2 Q e 9 M 1 D L K Z b 3 a p V t e S 8 Z n q 7 Y Z g U t o k T T Q f O s 0 h o 3 b R R + F O J + w n h e e B q f W D G l h B a V Q d t W r v 2 w D e 8 q t 0 u v D I 4 o 1 J k M S N G K E Q 2 s V Q U 4 4 Q s E S + Z I I r V Q R k a u G 2 h V m P y L Q j S a C C t B M U s i C w B R f d H 1 P 2 U C v 7 U O v 2 0 S v y J t X Z K T U / U z B N V 8 Q T d O 0 H Z V r R r U a G O 6 d A T t V n Q l B X l W N W H a Q U Y 0 3 k x N R f T b D X K L K G / 4 i q r T k v V K 6 Y p d F G 9 + q n X O J O U z F R 6 p V a V T N Q e E x T G N D q i q B a e x S 1 4 A u e c W e q d 0 K e S g S e 3 z f B q P J y j 8 l H m Z 3 M 5 X n 4 7 J g z 4 O Z f K P H O x s 9 M v S F t J 0 1 b W t p V O f 3 b G v z R K l h p J p 2 e A G n t m B 7 r g Y k y k L P 6 c P 1 X O z + R + A v 9 y x Q D G C 4 F Z Y 1 F G 4 c H J M x 9 j m G E f R 6 Q A T J F 2 g N x T J g 9 y N m d 2 I k 0 F C 8 T G 9 J s X / s x O G N K 8 A N H X 6 D a g L P K a R V 4 v a O S V n 4 g N P C r t 4 Y G T B V G z I O r s g q h T R E D x c O o z i Y L W P f N u 1 7 1 L e L Z D d y P p y / 6 b A d f Q 8 8 v r r x e 0 A L V r 6 w X U c y V d R B V z o y B t U u I m F Z k M E a 8 2 t t D A y o j n 9 b I M O S J G M Q F o W j v a d s q P N L k I T 3 7 u + w C o d t 9 s Z k Y 3 + V V D P J R Z H 9 E x P J 4 5 i l 8 t E K l 5 f d P G 8 v u J Y L j v W l Q z p 6 + v r m y x O h v e L l A d c a j g G q h W P e a l W b E s C m Y T V C F z l 2 y u s z v q j D D x O m E 8 V q L a s / p M r w N x u U M P u n a 5 Z p h d V n I c k N P A M Y c q 8 3 2 G u c h J X Q J Q N w n I H g x G C c N y M x b 9 y t m 5 F G W O I D M B b N 9 j W 3 2 y u 6 U N 7 e / h 0 B 0 Y 3 6 n Y 1 k R 2 I 7 E B x c s n 1 W 0 W 3 1 n K Z h K 3 j 7 R j l C 0 i e F q j b Y B T P k r q M m 3 r i Z m m X p J c d f S J E y R F g T G S m 2 3 9 + x i h S f 4 S t U 3 0 l y R b e 4 q z J O c f y G Z f J 2 a O s + 7 n l p 3 u x g 7 X N v O X W G P e d 1 T N r Y D A 9 E 8 4 C g n K k W Z a N M A I r o B i Y a Q E r x S N M g M v F Q o C g 1 a + y g V V L r j A Q z b b d b Z k / P v Y Q Q 0 v y J 2 P 7 m + O g 8 C s K v P s 3 + K 8 7 g Z 3 N m M v v Q Y v B R t F g Q d z i D C O U 3 m 4 y A m I t D r i I 7 n v i I 1 d U L n g d K d b W X 6 4 S i r k 5 J 7 M 1 S K j F t V G 8 a a 7 Q O E k r h b O g T F P i 8 z 2 z z H 5 n a M Z 5 r 3 n + P W v Z 5 T s z r w Y F + B C A / E O 5 M z f k v l b L q i / h d O w L a Q D Z P 6 W z N / y A / O 3 t N a N 8 b e P / A I m k v m e 5 p Z 6 5 G g z e 4 P R h h F / Z f y L 9 4 5 / 9 6 X u M k B j / O j 9 7 3 / 7 z 0 + + f v z k f z 4 g w D d b y z 7 s k 2 / / / e h X H 2 h h / S P C U f 1 C e O V 3 4 w / e x j H g W k a A w N H H n x 9 9 8 h u i X C W H + / 7 P X 7 G z 9 x 9 / r s 9 Z N 8 Y P v 4 S e M D h Q P K w g P + X p r z 8 b v / U d 7 h X q s w u g W U / H n / + e w X 3 z p / H D P x z / y 7 v o 5 Y 2 + Z b X i d Q 7 n j K M P v 3 j y + F d P P 3 t f A E b O W o f l O l S x 2 X P N Y V h G E w e 5 t t V g U d P q S o t a V D 7 r 4 q I e / / f j 8 b / 9 E 1 4 J 0 p + x o 4 e / Y C u L z B g 2 / e 2 S A i Y U r T z 6 + p 3 j P 3 7 8 9 K 3 f j L / 9 D + S e X c v k W T S w D u N 3 3 3 r y + C u 0 n C i Y 5 0 e / / P L p u 4 / Q G p q H l 4 E p 9 Y w n 3 3 x 5 e f z e R 4 h X j m 2 / 8 k L Y Y D q H 4 v M K 8 X x R f r 7 l D s H 2 E E g m y N I Z P / w a i O L o r c c 4 9 r E K o 2 x u + X x g c y s m h A Z 9 + / v r 6 b v v P / 3 s 1 0 j f N 2 y r 1 w 3 p + 8 O / H P / r z 4 H Q j P y K f W B 1 C 1 P A B 2 R W a L e u L W 0 0 T / R i 3 w N 2 p j 2 8 Y X V s 6 w 5 P O B p / + + H 3 f / y t X z o D d c u x c g Y B U b z z + 8 R p D e b q + P E H j N C o u Z L q q A b g R x 9 9 M / 7 u E U E z C 1 d k G m h s N d B r d c P r C N E T K k F n r 8 i d 6 e 9 W 9 d + q l O S 3 p I q 0 y J v l + f I 8 8 K j j P 3 0 R z b J f o K T x k l q p h w Z W Q B n f e P i f x O d V r u D 7 q H K V e P 4 y 8 f w V / P n i P P G 8 R D w v E 8 8 J P r B I 8 I H F R e I 5 8 b 2 L x P c u K t 8 r J S X S N + D y 1 j V 7 3 0 Y q V q z u G B Z o K 0 A P v Q C A j 9 F z d 2 3 Q V W a Z U i p o K K l 0 k n R q S L L m k a B s 0 P q F R q W g t A i N 4 o D q C g n K g V 4 b w B U A X O b H x X y y Z K e E O S 2 / N S I b l 9 K S W M b k s C h 6 R X E r i t i 0 Y l U r R 1 O I z k R Z m V 4 4 T i E N 0 4 g / X N 4 l C 7 g k i S Y K s U B w q Z J K F E 6 S Q B I l E C J 1 k s S M X r J M h I k o P 0 S Z I c o J U T a I 8 k C U A S L f F 3 m 9 y N 9 F n i 7 y c Z F 3 i / y a 5 t E S V 1 b 4 8 G x j I p d S c F w k t T T V K 1 k E Z e Y R l N e M b U K Q Z L G R t I E K J R p y P 4 W X A s 8 V T d Z V U k Y 1 F t J F N Y Q C j L 6 n v 7 Z + I z m c U E k m x 4 V J h u q 5 J a h W 0 J u g / U j E 2 c d M S n N G i 5 3 s 4 S c 1 2 X f W L F Z A t G c s n T R j V b z E O o u k Z J G U i x x J W a m d r N b 8 1 a z W f B Z z + U H V m p / F B W V Z k f F z L j L u r 1 J J c e i l L z 7 e t c 6 v Z P h z U q Y 7 u T I 1 N H j 2 P f V 4 M h q p e c l M D / 1 C F q e e s k S 0 t s b z F D W W r 2 9 c v t 5 U k e m 7 z o C s g B 0 0 1 l Z X Z l 5 s m S 6 k f E o 3 t M 9 2 4 4 x W 4 a 0 S O y U 5 K M k 0 J T 6 p Z Y 1 J 3 B B l g C L P U 9 m c y N l U b q Y w M J l n E V y K Z k w i L 5 L Z j 5 7 f I A w G 4 S g 6 F p L A M 7 R M A u E K O C N Q 9 j 6 x 2 d H 9 n b y l 5 V 2 s 3 7 j R X p W 3 p 7 Q j 5 U 2 I b j u 2 0 8 7 i H P w 5 3 T 1 z i i P v W Z 3 1 r M 7 6 T O q s l 1 6 g O u u l r M 7 6 x a q z L r o j L 0 I K + l V e b Q u Q Z W I p c 5 9 m 7 t M z q o Y e E V n m q c w 8 l T + 0 7 P A m O w f K S g v i J 8 P 9 Q 6 9 A C F 6 Y b M U N 1 B 7 / u 0 B 6 I t F 0 Y l V S E K U 8 8 W b S q R U z H s E i t h 0 W q a z h B Z q F u 7 3 w E g O T d n J A A c Y 3 E G F U G 4 a l R / X V M a o q s 3 r a f X Z O D X l 9 U y y p v I r I w q l r F b P z t S u C L A E x 6 y k m W p 7 Z c D L P w m 6 N T + X M L N h 4 t 4 o t i z T P y q q 9 p F s o y c z V 6 u N K 0 o Z K d y k 1 7 l I 6 j V t R b U V d M Z W 2 W c r 9 7 f 8 H A A D / / w M A U E s B A i 0 A F A A G A A g A A A A h A C r d q k D S A A A A N w E A A B M A A A A A A A A A A A A A A A A A A A A A A F t D b 2 5 0 Z W 5 0 X 1 R 5 c G V z X S 5 4 b W x Q S w E C L Q A U A A I A C A A A A C E A b B N + Z a o A A A D 2 A A A A E g A A A A A A A A A A A A A A A A A L A w A A Q 2 9 u Z m l n L 1 B h Y 2 t h Z 2 U u e G 1 s U E s B A i 0 A F A A C A A g A A A A h A M o j 8 5 X 7 K g A A p a c B A B M A A A A A A A A A A A A A A A A A 5 Q M A A E Z v c m 1 1 b G F z L 1 N l Y 3 R p b 2 4 x L m 1 Q S w U G A A A A A A M A A w D C A A A A E S 8 A A A A A E Q E A A O + 7 v z w / e G 1 s I H Z l c n N p b 2 4 9 I j E u M C I g c 3 R h b m R h b G 9 u Z T 0 i b m 8 i P z 4 N C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y 0 A w A A A A A A S r Q D A O + 7 v z w / e G 1 s I H Z l c n N p b 2 4 9 I j E u M C I g c 3 R h b m R h b G 9 u Z T 0 i b m 8 i P z 4 N C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8 y J T I w T G 9 h b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M Y X N 0 V X B k Y X R l Z C I g V m F s d W U 9 I m Q y M D I x L T E x L T A y V D A 1 O j Q 2 O j M 2 L j M z N T Y 4 N T l a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2 F i N W N l N m J h L T R j Z j g t N D E 1 O S 1 h Y T A z L W Q 3 Y T J j N j d l M G Q 1 M S I v P j x F b n R y e S B U e X B l P S J S Z W x h d G l v b n N o a X B J b m Z v Q 2 9 u d G F p b m V y I i B W Y W x 1 Z T 0 i c 3 s m c X V v d D t j b 2 x 1 b W 5 D b 3 V u d C Z x d W 9 0 O z o 2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i B M b 2 F u L 0 F 1 d G 9 S Z W 1 v d m V k Q 2 9 s d W 1 u c z E u e 0 5 P L i w w f S Z x d W 9 0 O y w m c X V v d D t T Z W N 0 a W 9 u M S 8 y I E x v Y W 4 v Q X V 0 b 1 J l b W 9 2 Z W R D b 2 x 1 b W 5 z M S 5 7 Q S 9 D I E 5 1 b W J l c i w x f S Z x d W 9 0 O y w m c X V v d D t T Z W N 0 a W 9 u M S 8 y I E x v Y W 4 v Q X V 0 b 1 J l b W 9 2 Z W R D b 2 x 1 b W 5 z M S 5 7 U H J v Z H V j d M K g I E N v Z G U s M n 0 m c X V v d D s s J n F 1 b 3 Q 7 U 2 V j d G l v b j E v M i B M b 2 F u L 0 F 1 d G 9 S Z W 1 v d m V k Q 2 9 s d W 1 u c z E u e 0 N 1 c 3 R v b W V y I E 5 v L D N 9 J n F 1 b 3 Q 7 L C Z x d W 9 0 O 1 N l Y 3 R p b 2 4 x L z I g T G 9 h b i 9 B d X R v U m V t b 3 Z l Z E N v b H V t b n M x L n t C b 3 J y b 3 d l c i B D a G l u Z X N l I E 5 h b W U s N H 0 m c X V v d D s s J n F 1 b 3 Q 7 U 2 V j d G l v b j E v M i B M b 2 F u L 0 F 1 d G 9 S Z W 1 v d m V k Q 2 9 s d W 1 u c z E u e 0 J v c n J v d 2 V y I E V u Z 2 x p c 2 g g T m F t Z S w 1 f S Z x d W 9 0 O y w m c X V v d D t T Z W N 0 a W 9 u M S 8 y I E x v Y W 4 v Q X V 0 b 1 J l b W 9 2 Z W R D b 2 x 1 b W 5 z M S 5 7 T m F 0 a W 9 u Y W x p d H k s N n 0 m c X V v d D s s J n F 1 b 3 Q 7 U 2 V j d G l v b j E v M i B M b 2 F u L 0 F 1 d G 9 S Z W 1 v d m V k Q 2 9 s d W 1 u c z E u e 0 N v c n B v c m F 0 Z S B U e X B l I C h M b 2 N h d G l v b i k s N 3 0 m c X V v d D s s J n F 1 b 3 Q 7 U 2 V j d G l v b j E v M i B M b 2 F u L 0 F 1 d G 9 S Z W 1 v d m V k Q 2 9 s d W 1 u c z E u e 0 N v c n B v c m F 0 Z S B U e X B l I C h T d G F r Z W h v b G R l c i k s O H 0 m c X V v d D s s J n F 1 b 3 Q 7 U 2 V j d G l v b j E v M i B M b 2 F u L 0 F 1 d G 9 S Z W 1 v d m V k Q 2 9 s d W 1 u c z E u e 0 9 y Z 2 F u a X p h d G l v b i B D b 2 R l L D l 9 J n F 1 b 3 Q 7 L C Z x d W 9 0 O 1 N l Y 3 R p b 2 4 x L z I g T G 9 h b i 9 B d X R v U m V t b 3 Z l Z E N v b H V t b n M x L n t J b m R 1 c 3 R y e S w x M H 0 m c X V v d D s s J n F 1 b 3 Q 7 U 2 V j d G l v b j E v M i B M b 2 F u L 0 F 1 d G 9 S Z W 1 v d m V k Q 2 9 s d W 1 u c z E u e 1 N 1 Y i B J b m R 1 c 3 R y e S A x L D E x f S Z x d W 9 0 O y w m c X V v d D t T Z W N 0 a W 9 u M S 8 y I E x v Y W 4 v Q X V 0 b 1 J l b W 9 2 Z W R D b 2 x 1 b W 5 z M S 5 7 U 3 V i I E l u Z H V z d H J 5 I D I s M T J 9 J n F 1 b 3 Q 7 L C Z x d W 9 0 O 1 N l Y 3 R p b 2 4 x L z I g T G 9 h b i 9 B d X R v U m V t b 3 Z l Z E N v b H V t b n M x L n t G Y W N p b G l 0 e S B D b 2 5 0 c m F j d C B O d W 1 i Z X I s M T N 9 J n F 1 b 3 Q 7 L C Z x d W 9 0 O 1 N l Y 3 R p b 2 4 x L z I g T G 9 h b i 9 B d X R v U m V t b 3 Z l Z E N v b H V t b n M x L n t G Y W N p b G l 0 e S B D b 2 R l L D E 0 f S Z x d W 9 0 O y w m c X V v d D t T Z W N 0 a W 9 u M S 8 y I E x v Y W 4 v Q X V 0 b 1 J l b W 9 2 Z W R D b 2 x 1 b W 5 z M S 5 7 T G 9 h b i B U Z X J t K F M v T S 9 M K S w x N X 0 m c X V v d D s s J n F 1 b 3 Q 7 U 2 V j d G l v b j E v M i B M b 2 F u L 0 F 1 d G 9 S Z W 1 v d m V k Q 2 9 s d W 1 u c z E u e 1 R l b m 9 y I C h E Y X l z K S w x N n 0 m c X V v d D s s J n F 1 b 3 Q 7 U 2 V j d G l v b j E v M i B M b 2 F u L 0 F 1 d G 9 S Z W 1 v d m V k Q 2 9 s d W 1 u c z E u e 0 Z h Y 2 l s a X R 5 I H N 0 Y X J 0 I G R h d G U s M T d 9 J n F 1 b 3 Q 7 L C Z x d W 9 0 O 1 N l Y 3 R p b 2 4 x L z I g T G 9 h b i 9 B d X R v U m V t b 3 Z l Z E N v b H V t b n M x L n t G Y W N p b G l 0 e S B N Y X R 1 c m l 0 e S B E Y X R l L D E 4 f S Z x d W 9 0 O y w m c X V v d D t T Z W N 0 a W 9 u M S 8 y I E x v Y W 4 v Q X V 0 b 1 J l b W 9 2 Z W R D b 2 x 1 b W 5 z M S 5 7 R 3 V h c m F u d G V l I E N 1 c n J l b m N 5 L D E 5 f S Z x d W 9 0 O y w m c X V v d D t T Z W N 0 a W 9 u M S 8 y I E x v Y W 4 v Q X V 0 b 1 J l b W 9 2 Z W R D b 2 x 1 b W 5 z M S 5 7 R 3 V h c m F u d G V l I E F t b 3 V u d C w y M H 0 m c X V v d D s s J n F 1 b 3 Q 7 U 2 V j d G l v b j E v M i B M b 2 F u L 0 F 1 d G 9 S Z W 1 v d m V k Q 2 9 s d W 1 u c z E u e 0 R l c G 9 z a X Q g Q 2 V y d G l m a W N h d G U g T n V t Y m V y L D I x f S Z x d W 9 0 O y w m c X V v d D t T Z W N 0 a W 9 u M S 8 y I E x v Y W 4 v Q X V 0 b 1 J l b W 9 2 Z W R D b 2 x 1 b W 5 z M S 5 7 T G V u Z G l u Z y B U e X B l L D I y f S Z x d W 9 0 O y w m c X V v d D t T Z W N 0 a W 9 u M S 8 y I E x v Y W 4 v Q X V 0 b 1 J l b W 9 2 Z W R D b 2 x 1 b W 5 z M S 5 7 Q 3 V y c m V u Y 3 k s M j N 9 J n F 1 b 3 Q 7 L C Z x d W 9 0 O 1 N l Y 3 R p b 2 4 x L z I g T G 9 h b i 9 B d X R v U m V t b 3 Z l Z E N v b H V t b n M x L n t M b 2 F u I E J h b G F u Y 2 U s M j R 9 J n F 1 b 3 Q 7 L C Z x d W 9 0 O 1 N l Y 3 R p b 2 4 x L z I g T G 9 h b i 9 B d X R v U m V t b 3 Z l Z E N v b H V t b n M x L n t B b G w g T G 9 h b i B P d X R z d G F u Z G l u Z y A o Q 0 5 Z K S w y N X 0 m c X V v d D s s J n F 1 b 3 Q 7 U 2 V j d G l v b j E v M i B M b 2 F u L 0 F 1 d G 9 S Z W 1 v d m V k Q 2 9 s d W 1 u c z E u e 0 F t b 3 V u d C B G a W 5 h b m N l Z C w y N n 0 m c X V v d D s s J n F 1 b 3 Q 7 U 2 V j d G l v b j E v M i B M b 2 F u L 0 F 1 d G 9 S Z W 1 v d m V k Q 2 9 s d W 1 u c z E u e 0 5 l e H Q g S W 5 0 Z X J l c 3 Q g U m V w Y X l t Z W 5 0 I E R h d G U s M j d 9 J n F 1 b 3 Q 7 L C Z x d W 9 0 O 1 N l Y 3 R p b 2 4 x L z I g T G 9 h b i 9 B d X R v U m V t b 3 Z l Z E N v b H V t b n M x L n t M Y X N 0 I E l u d G V y Z X N 0 I F J l c G F 5 b W V u d C B E Y X R l L D I 4 f S Z x d W 9 0 O y w m c X V v d D t T Z W N 0 a W 9 u M S 8 y I E x v Y W 4 v Q X V 0 b 1 J l b W 9 2 Z W R D b 2 x 1 b W 5 z M S 5 7 T m V 4 d C B Q c m l u Y 2 l w Y W w g U m V w Y X l t Z W 5 0 I E R h d G U s M j l 9 J n F 1 b 3 Q 7 L C Z x d W 9 0 O 1 N l Y 3 R p b 2 4 x L z I g T G 9 h b i 9 B d X R v U m V t b 3 Z l Z E N v b H V t b n M x L n t M Y X N 0 I F B y a W 5 j a X B h b C B S Z X B h e W 1 l b n Q g R G F 0 Z S w z M H 0 m c X V v d D s s J n F 1 b 3 Q 7 U 2 V j d G l v b j E v M i B M b 2 F u L 0 F 1 d G 9 S Z W 1 v d m V k Q 2 9 s d W 1 u c z E u e 0 l u d G V y Z X N 0 I E F j Y 3 J 1 Z W Q g Q W 1 v d W 5 0 L D M x f S Z x d W 9 0 O y w m c X V v d D t T Z W N 0 a W 9 u M S 8 y I E x v Y W 4 v Q X V 0 b 1 J l b W 9 2 Z W R D b 2 x 1 b W 5 z M S 5 7 Q 2 9 s d W 1 u M z M s M z J 9 J n F 1 b 3 Q 7 L C Z x d W 9 0 O 1 N l Y 3 R p b 2 4 x L z I g T G 9 h b i 9 B d X R v U m V t b 3 Z l Z E N v b H V t b n M x L n t P d m V y Z H V l I E l u d G V y Z X N 0 I E F t b 3 V u d C w z M 3 0 m c X V v d D s s J n F 1 b 3 Q 7 U 2 V j d G l v b j E v M i B M b 2 F u L 0 F 1 d G 9 S Z W 1 v d m V k Q 2 9 s d W 1 u c z E u e 0 9 2 Z X J k d W U g U H J p b m N p c G F s I E F t b 3 V u d C w z N H 0 m c X V v d D s s J n F 1 b 3 Q 7 U 2 V j d G l v b j E v M i B M b 2 F u L 0 F 1 d G 9 S Z W 1 v d m V k Q 2 9 s d W 1 u c z E u e 0 9 2 Z X J k d W U g S W 5 0 Z X J l c 3 Q g U G V u Y W x 0 e S w z N X 0 m c X V v d D s s J n F 1 b 3 Q 7 U 2 V j d G l v b j E v M i B M b 2 F u L 0 F 1 d G 9 S Z W 1 v d m V k Q 2 9 s d W 1 u c z E u e 0 9 2 Z X J k d W U g U H J p b m N p c G F s I F B l b m F s d H k s M z Z 9 J n F 1 b 3 Q 7 L C Z x d W 9 0 O 1 N l Y 3 R p b 2 4 x L z I g T G 9 h b i 9 B d X R v U m V t b 3 Z l Z E N v b H V t b n M x L n t M b 2 F u I F Z h b H V l I E R h d G U s M z d 9 J n F 1 b 3 Q 7 L C Z x d W 9 0 O 1 N l Y 3 R p b 2 4 x L z I g T G 9 h b i 9 B d X R v U m V t b 3 Z l Z E N v b H V t b n M x L n t M b 2 F u I E 1 h d H V y a X R 5 I E R h d G U s M z h 9 J n F 1 b 3 Q 7 L C Z x d W 9 0 O 1 N l Y 3 R p b 2 4 x L z I g T G 9 h b i 9 B d X R v U m V t b 3 Z l Z E N v b H V t b n M x L n t J b n R l c m V z d C B y Y X R l L D M 5 f S Z x d W 9 0 O y w m c X V v d D t T Z W N 0 a W 9 u M S 8 y I E x v Y W 4 v Q X V 0 b 1 J l b W 9 2 Z W R D b 2 x 1 b W 5 z M S 5 7 Q 3 V z d G 9 t Z X I g R 3 J v d X A g T m F t Z S w 0 M H 0 m c X V v d D s s J n F 1 b 3 Q 7 U 2 V j d G l v b j E v M i B M b 2 F u L 0 F 1 d G 9 S Z W 1 v d m V k Q 2 9 s d W 1 u c z E u e 0 d y b 3 V w I E 5 h d G l v b m F s a X R 5 L D Q x f S Z x d W 9 0 O y w m c X V v d D t T Z W N 0 a W 9 u M S 8 y I E x v Y W 4 v Q X V 0 b 1 J l b W 9 2 Z W R D b 2 x 1 b W 5 z M S 5 7 T G 9 h b i B D b 2 x s Y X R l c m F s I E 1 v Z G U g L D Q y f S Z x d W 9 0 O y w m c X V v d D t T Z W N 0 a W 9 u M S 8 y I E x v Y W 4 v Q X V 0 b 1 J l b W 9 2 Z W R D b 2 x 1 b W 5 z M S 5 7 R 3 V h c m F u d G 9 y I E 5 h b W U s N D N 9 J n F 1 b 3 Q 7 L C Z x d W 9 0 O 1 N l Y 3 R p b 2 4 x L z I g T G 9 h b i 9 B d X R v U m V t b 3 Z l Z E N v b H V t b n M x L n t T Z W N 1 c m V k I F R 5 c G U g K E N v c n B v c m F 0 Z S A v I F B l c n N v b m F s I C k s N D R 9 J n F 1 b 3 Q 7 L C Z x d W 9 0 O 1 N l Y 3 R p b 2 4 x L z I g T G 9 h b i 9 B d X R v U m V t b 3 Z l Z E N v b H V t b n M x L n t T a X p l I G 9 m I E V u d G V y c H J p c 2 V z I C h M L 0 0 v U y 9 N S S k s N D V 9 J n F 1 b 3 Q 7 L C Z x d W 9 0 O 1 N l Y 3 R p b 2 4 x L z I g T G 9 h b i 9 B d X R v U m V t b 3 Z l Z E N v b H V t b n M x L n t Q Y X l t Z W 5 0 I E 1 l d G h v Z C w 0 N n 0 m c X V v d D s s J n F 1 b 3 Q 7 U 2 V j d G l v b j E v M i B M b 2 F u L 0 F 1 d G 9 S Z W 1 v d m V k Q 2 9 s d W 1 u c z E u e 0 5 h d H V y Z S B v Z i B M b 2 F u c y w 0 N 3 0 m c X V v d D s s J n F 1 b 3 Q 7 U 2 V j d G l v b j E v M i B M b 2 F u L 0 F 1 d G 9 S Z W 1 v d m V k Q 2 9 s d W 1 u c z E u e 0 x v Y W 4 g U H V y c G 9 z Z S w 0 O H 0 m c X V v d D s s J n F 1 b 3 Q 7 U 2 V j d G l v b j E v M i B M b 2 F u L 0 F 1 d G 9 S Z W 1 v d m V k Q 2 9 s d W 1 u c z E u e 1 B l c n N v b m F s I F B y b 3 B l c n R 5 I E 1 v c n R n Y W d l L D Q 5 f S Z x d W 9 0 O y w m c X V v d D t T Z W N 0 a W 9 u M S 8 y I E x v Y W 4 v Q X V 0 b 1 J l b W 9 2 Z W R D b 2 x 1 b W 5 z M S 5 7 U G V y c 2 9 u Y W w g U H J v c G V y d H k g a X M g U m V z a W R l b n R p Y W w g b 3 I g b m 9 0 L D U w f S Z x d W 9 0 O y w m c X V v d D t T Z W N 0 a W 9 u M S 8 y I E x v Y W 4 v Q X V 0 b 1 J l b W 9 2 Z W R D b 2 x 1 b W 5 z M S 5 7 Q 2 9 y c G 9 y Y X R l I F B y b 3 B l c n R 5 I E 1 v c n R n Y W d l L D U x f S Z x d W 9 0 O y w m c X V v d D t T Z W N 0 a W 9 u M S 8 y I E x v Y W 4 v Q X V 0 b 1 J l b W 9 2 Z W R D b 2 x 1 b W 5 z M S 5 7 Q 2 9 y c G 9 y Y X R l I F B y b 3 B l c n R 5 I G l z I F J l c 2 l k Z W 5 0 a W F s I G 9 y I G 5 v d C w 1 M n 0 m c X V v d D s s J n F 1 b 3 Q 7 U 2 V j d G l v b j E v M i B M b 2 F u L 0 F 1 d G 9 S Z W 1 v d m V k Q 2 9 s d W 1 u c z E u e 1 B y a W 5 j a X B h b C B S Z X B h e W 1 l b n Q g T W V 0 a G 9 k L D U z f S Z x d W 9 0 O y w m c X V v d D t T Z W N 0 a W 9 u M S 8 y I E x v Y W 4 v Q X V 0 b 1 J l b W 9 2 Z W R D b 2 x 1 b W 5 z M S 5 7 S W 5 0 Z X J l c 3 Q g U m V w Y X l t Z W 5 0 I E 1 l d G h v Z C w 1 N H 0 m c X V v d D s s J n F 1 b 3 Q 7 U 2 V j d G l v b j E v M i B M b 2 F u L 0 F 1 d G 9 S Z W 1 v d m V k Q 2 9 s d W 1 u c z E u e 0 x v Y W 5 z I E l u d m V z d C B p b i A o a W 5 k d X N 0 c n k p L D U 1 f S Z x d W 9 0 O y w m c X V v d D t T Z W N 0 a W 9 u M S 8 y I E x v Y W 4 v Q X V 0 b 1 J l b W 9 2 Z W R D b 2 x 1 b W 5 z M S 5 7 S W 5 p d G l h d G l v b i B C c m F u Y 2 g s N T Z 9 J n F 1 b 3 Q 7 L C Z x d W 9 0 O 1 N l Y 3 R p b 2 4 x L z I g T G 9 h b i 9 B d X R v U m V t b 3 Z l Z E N v b H V t b n M x L n t M b 2 F u I E N s Y X N z a W Z p Y 2 F 0 a W 9 u L D U 3 f S Z x d W 9 0 O y w m c X V v d D t T Z W N 0 a W 9 u M S 8 y I E x v Y W 4 v Q X V 0 b 1 J l b W 9 2 Z W R D b 2 x 1 b W 5 z M S 5 7 T 3 Z l c m R 1 Z S B k Y X l z L D U 4 f S Z x d W 9 0 O y w m c X V v d D t T Z W N 0 a W 9 u M S 8 y I E x v Y W 4 v Q X V 0 b 1 J l b W 9 2 Z W R D b 2 x 1 b W 5 z M S 5 7 U m V w Y X l t Z W 5 0 I E F j Y 2 9 1 b n Q s N T l 9 J n F 1 b 3 Q 7 L C Z x d W 9 0 O 1 N l Y 3 R p b 2 4 x L z I g T G 9 h b i 9 B d X R v U m V t b 3 Z l Z E N v b H V t b n M x L n t J b n N 0 Y W x s b W V u d C B B b W 9 1 b n Q s N j B 9 J n F 1 b 3 Q 7 L C Z x d W 9 0 O 1 N l Y 3 R p b 2 4 x L z I g T G 9 h b i 9 B d X R v U m V t b 3 Z l Z E N v b H V t b n M x L n t S T S w 2 M X 0 m c X V v d D s s J n F 1 b 3 Q 7 U 2 V j d G l v b j E v M i B M b 2 F u L 0 F 1 d G 9 S Z W 1 v d m V k Q 2 9 s d W 1 u c z E u e 1 V u a X F 1 Z S B G Y W N p b G l 0 e S B D b 2 R l L D Y y f S Z x d W 9 0 O y w m c X V v d D t T Z W N 0 a W 9 u M S 8 y I E x v Y W 4 v Q X V 0 b 1 J l b W 9 2 Z W R D b 2 x 1 b W 5 z M S 5 7 U 2 V n b W V u d C w 2 M 3 0 m c X V v d D s s J n F 1 b 3 Q 7 U 2 V j d G l v b j E v M i B M b 2 F u L 0 F 1 d G 9 S Z W 1 v d m V k Q 2 9 s d W 1 u c z E u e 1 B v c n R m b 2 x p b y A o Q k 9 U K S w 2 N H 0 m c X V v d D t d L C Z x d W 9 0 O 0 N v b H V t b k N v d W 5 0 J n F 1 b 3 Q 7 O j Y 1 L C Z x d W 9 0 O 0 t l e U N v b H V t b k 5 h b W V z J n F 1 b 3 Q 7 O l t d L C Z x d W 9 0 O 0 N v b H V t b k l k Z W 5 0 a X R p Z X M m c X V v d D s 6 W y Z x d W 9 0 O 1 N l Y 3 R p b 2 4 x L z I g T G 9 h b i 9 B d X R v U m V t b 3 Z l Z E N v b H V t b n M x L n t O T y 4 s M H 0 m c X V v d D s s J n F 1 b 3 Q 7 U 2 V j d G l v b j E v M i B M b 2 F u L 0 F 1 d G 9 S Z W 1 v d m V k Q 2 9 s d W 1 u c z E u e 0 E v Q y B O d W 1 i Z X I s M X 0 m c X V v d D s s J n F 1 b 3 Q 7 U 2 V j d G l v b j E v M i B M b 2 F u L 0 F 1 d G 9 S Z W 1 v d m V k Q 2 9 s d W 1 u c z E u e 1 B y b 2 R 1 Y 3 T C o C B D b 2 R l L D J 9 J n F 1 b 3 Q 7 L C Z x d W 9 0 O 1 N l Y 3 R p b 2 4 x L z I g T G 9 h b i 9 B d X R v U m V t b 3 Z l Z E N v b H V t b n M x L n t D d X N 0 b 2 1 l c i B O b y w z f S Z x d W 9 0 O y w m c X V v d D t T Z W N 0 a W 9 u M S 8 y I E x v Y W 4 v Q X V 0 b 1 J l b W 9 2 Z W R D b 2 x 1 b W 5 z M S 5 7 Q m 9 y c m 9 3 Z X I g Q 2 h p b m V z Z S B O Y W 1 l L D R 9 J n F 1 b 3 Q 7 L C Z x d W 9 0 O 1 N l Y 3 R p b 2 4 x L z I g T G 9 h b i 9 B d X R v U m V t b 3 Z l Z E N v b H V t b n M x L n t C b 3 J y b 3 d l c i B F b m d s a X N o I E 5 h b W U s N X 0 m c X V v d D s s J n F 1 b 3 Q 7 U 2 V j d G l v b j E v M i B M b 2 F u L 0 F 1 d G 9 S Z W 1 v d m V k Q 2 9 s d W 1 u c z E u e 0 5 h d G l v b m F s a X R 5 L D Z 9 J n F 1 b 3 Q 7 L C Z x d W 9 0 O 1 N l Y 3 R p b 2 4 x L z I g T G 9 h b i 9 B d X R v U m V t b 3 Z l Z E N v b H V t b n M x L n t D b 3 J w b 3 J h d G U g V H l w Z S A o T G 9 j Y X R p b 2 4 p L D d 9 J n F 1 b 3 Q 7 L C Z x d W 9 0 O 1 N l Y 3 R p b 2 4 x L z I g T G 9 h b i 9 B d X R v U m V t b 3 Z l Z E N v b H V t b n M x L n t D b 3 J w b 3 J h d G U g V H l w Z S A o U 3 R h a 2 V o b 2 x k Z X I p L D h 9 J n F 1 b 3 Q 7 L C Z x d W 9 0 O 1 N l Y 3 R p b 2 4 x L z I g T G 9 h b i 9 B d X R v U m V t b 3 Z l Z E N v b H V t b n M x L n t P c m d h b m l 6 Y X R p b 2 4 g Q 2 9 k Z S w 5 f S Z x d W 9 0 O y w m c X V v d D t T Z W N 0 a W 9 u M S 8 y I E x v Y W 4 v Q X V 0 b 1 J l b W 9 2 Z W R D b 2 x 1 b W 5 z M S 5 7 S W 5 k d X N 0 c n k s M T B 9 J n F 1 b 3 Q 7 L C Z x d W 9 0 O 1 N l Y 3 R p b 2 4 x L z I g T G 9 h b i 9 B d X R v U m V t b 3 Z l Z E N v b H V t b n M x L n t T d W I g S W 5 k d X N 0 c n k g M S w x M X 0 m c X V v d D s s J n F 1 b 3 Q 7 U 2 V j d G l v b j E v M i B M b 2 F u L 0 F 1 d G 9 S Z W 1 v d m V k Q 2 9 s d W 1 u c z E u e 1 N 1 Y i B J b m R 1 c 3 R y e S A y L D E y f S Z x d W 9 0 O y w m c X V v d D t T Z W N 0 a W 9 u M S 8 y I E x v Y W 4 v Q X V 0 b 1 J l b W 9 2 Z W R D b 2 x 1 b W 5 z M S 5 7 R m F j a W x p d H k g Q 2 9 u d H J h Y 3 Q g T n V t Y m V y L D E z f S Z x d W 9 0 O y w m c X V v d D t T Z W N 0 a W 9 u M S 8 y I E x v Y W 4 v Q X V 0 b 1 J l b W 9 2 Z W R D b 2 x 1 b W 5 z M S 5 7 R m F j a W x p d H k g Q 2 9 k Z S w x N H 0 m c X V v d D s s J n F 1 b 3 Q 7 U 2 V j d G l v b j E v M i B M b 2 F u L 0 F 1 d G 9 S Z W 1 v d m V k Q 2 9 s d W 1 u c z E u e 0 x v Y W 4 g V G V y b S h T L 0 0 v T C k s M T V 9 J n F 1 b 3 Q 7 L C Z x d W 9 0 O 1 N l Y 3 R p b 2 4 x L z I g T G 9 h b i 9 B d X R v U m V t b 3 Z l Z E N v b H V t b n M x L n t U Z W 5 v c i A o R G F 5 c y k s M T Z 9 J n F 1 b 3 Q 7 L C Z x d W 9 0 O 1 N l Y 3 R p b 2 4 x L z I g T G 9 h b i 9 B d X R v U m V t b 3 Z l Z E N v b H V t b n M x L n t G Y W N p b G l 0 e S B z d G F y d C B k Y X R l L D E 3 f S Z x d W 9 0 O y w m c X V v d D t T Z W N 0 a W 9 u M S 8 y I E x v Y W 4 v Q X V 0 b 1 J l b W 9 2 Z W R D b 2 x 1 b W 5 z M S 5 7 R m F j a W x p d H k g T W F 0 d X J p d H k g R G F 0 Z S w x O H 0 m c X V v d D s s J n F 1 b 3 Q 7 U 2 V j d G l v b j E v M i B M b 2 F u L 0 F 1 d G 9 S Z W 1 v d m V k Q 2 9 s d W 1 u c z E u e 0 d 1 Y X J h b n R l Z S B D d X J y Z W 5 j e S w x O X 0 m c X V v d D s s J n F 1 b 3 Q 7 U 2 V j d G l v b j E v M i B M b 2 F u L 0 F 1 d G 9 S Z W 1 v d m V k Q 2 9 s d W 1 u c z E u e 0 d 1 Y X J h b n R l Z S B B b W 9 1 b n Q s M j B 9 J n F 1 b 3 Q 7 L C Z x d W 9 0 O 1 N l Y 3 R p b 2 4 x L z I g T G 9 h b i 9 B d X R v U m V t b 3 Z l Z E N v b H V t b n M x L n t E Z X B v c 2 l 0 I E N l c n R p Z m l j Y X R l I E 5 1 b W J l c i w y M X 0 m c X V v d D s s J n F 1 b 3 Q 7 U 2 V j d G l v b j E v M i B M b 2 F u L 0 F 1 d G 9 S Z W 1 v d m V k Q 2 9 s d W 1 u c z E u e 0 x l b m R p b m c g V H l w Z S w y M n 0 m c X V v d D s s J n F 1 b 3 Q 7 U 2 V j d G l v b j E v M i B M b 2 F u L 0 F 1 d G 9 S Z W 1 v d m V k Q 2 9 s d W 1 u c z E u e 0 N 1 c n J l b m N 5 L D I z f S Z x d W 9 0 O y w m c X V v d D t T Z W N 0 a W 9 u M S 8 y I E x v Y W 4 v Q X V 0 b 1 J l b W 9 2 Z W R D b 2 x 1 b W 5 z M S 5 7 T G 9 h b i B C Y W x h b m N l L D I 0 f S Z x d W 9 0 O y w m c X V v d D t T Z W N 0 a W 9 u M S 8 y I E x v Y W 4 v Q X V 0 b 1 J l b W 9 2 Z W R D b 2 x 1 b W 5 z M S 5 7 Q W x s I E x v Y W 4 g T 3 V 0 c 3 R h b m R p b m c g K E N O W S k s M j V 9 J n F 1 b 3 Q 7 L C Z x d W 9 0 O 1 N l Y 3 R p b 2 4 x L z I g T G 9 h b i 9 B d X R v U m V t b 3 Z l Z E N v b H V t b n M x L n t B b W 9 1 b n Q g R m l u Y W 5 j Z W Q s M j Z 9 J n F 1 b 3 Q 7 L C Z x d W 9 0 O 1 N l Y 3 R p b 2 4 x L z I g T G 9 h b i 9 B d X R v U m V t b 3 Z l Z E N v b H V t b n M x L n t O Z X h 0 I E l u d G V y Z X N 0 I F J l c G F 5 b W V u d C B E Y X R l L D I 3 f S Z x d W 9 0 O y w m c X V v d D t T Z W N 0 a W 9 u M S 8 y I E x v Y W 4 v Q X V 0 b 1 J l b W 9 2 Z W R D b 2 x 1 b W 5 z M S 5 7 T G F z d C B J b n R l c m V z d C B S Z X B h e W 1 l b n Q g R G F 0 Z S w y O H 0 m c X V v d D s s J n F 1 b 3 Q 7 U 2 V j d G l v b j E v M i B M b 2 F u L 0 F 1 d G 9 S Z W 1 v d m V k Q 2 9 s d W 1 u c z E u e 0 5 l e H Q g U H J p b m N p c G F s I F J l c G F 5 b W V u d C B E Y X R l L D I 5 f S Z x d W 9 0 O y w m c X V v d D t T Z W N 0 a W 9 u M S 8 y I E x v Y W 4 v Q X V 0 b 1 J l b W 9 2 Z W R D b 2 x 1 b W 5 z M S 5 7 T G F z d C B Q c m l u Y 2 l w Y W w g U m V w Y X l t Z W 5 0 I E R h d G U s M z B 9 J n F 1 b 3 Q 7 L C Z x d W 9 0 O 1 N l Y 3 R p b 2 4 x L z I g T G 9 h b i 9 B d X R v U m V t b 3 Z l Z E N v b H V t b n M x L n t J b n R l c m V z d C B B Y 2 N y d W V k I E F t b 3 V u d C w z M X 0 m c X V v d D s s J n F 1 b 3 Q 7 U 2 V j d G l v b j E v M i B M b 2 F u L 0 F 1 d G 9 S Z W 1 v d m V k Q 2 9 s d W 1 u c z E u e 0 N v b H V t b j M z L D M y f S Z x d W 9 0 O y w m c X V v d D t T Z W N 0 a W 9 u M S 8 y I E x v Y W 4 v Q X V 0 b 1 J l b W 9 2 Z W R D b 2 x 1 b W 5 z M S 5 7 T 3 Z l c m R 1 Z S B J b n R l c m V z d C B B b W 9 1 b n Q s M z N 9 J n F 1 b 3 Q 7 L C Z x d W 9 0 O 1 N l Y 3 R p b 2 4 x L z I g T G 9 h b i 9 B d X R v U m V t b 3 Z l Z E N v b H V t b n M x L n t P d m V y Z H V l I F B y a W 5 j a X B h b C B B b W 9 1 b n Q s M z R 9 J n F 1 b 3 Q 7 L C Z x d W 9 0 O 1 N l Y 3 R p b 2 4 x L z I g T G 9 h b i 9 B d X R v U m V t b 3 Z l Z E N v b H V t b n M x L n t P d m V y Z H V l I E l u d G V y Z X N 0 I F B l b m F s d H k s M z V 9 J n F 1 b 3 Q 7 L C Z x d W 9 0 O 1 N l Y 3 R p b 2 4 x L z I g T G 9 h b i 9 B d X R v U m V t b 3 Z l Z E N v b H V t b n M x L n t P d m V y Z H V l I F B y a W 5 j a X B h b C B Q Z W 5 h b H R 5 L D M 2 f S Z x d W 9 0 O y w m c X V v d D t T Z W N 0 a W 9 u M S 8 y I E x v Y W 4 v Q X V 0 b 1 J l b W 9 2 Z W R D b 2 x 1 b W 5 z M S 5 7 T G 9 h b i B W Y W x 1 Z S B E Y X R l L D M 3 f S Z x d W 9 0 O y w m c X V v d D t T Z W N 0 a W 9 u M S 8 y I E x v Y W 4 v Q X V 0 b 1 J l b W 9 2 Z W R D b 2 x 1 b W 5 z M S 5 7 T G 9 h b i B N Y X R 1 c m l 0 e S B E Y X R l L D M 4 f S Z x d W 9 0 O y w m c X V v d D t T Z W N 0 a W 9 u M S 8 y I E x v Y W 4 v Q X V 0 b 1 J l b W 9 2 Z W R D b 2 x 1 b W 5 z M S 5 7 S W 5 0 Z X J l c 3 Q g c m F 0 Z S w z O X 0 m c X V v d D s s J n F 1 b 3 Q 7 U 2 V j d G l v b j E v M i B M b 2 F u L 0 F 1 d G 9 S Z W 1 v d m V k Q 2 9 s d W 1 u c z E u e 0 N 1 c 3 R v b W V y I E d y b 3 V w I E 5 h b W U s N D B 9 J n F 1 b 3 Q 7 L C Z x d W 9 0 O 1 N l Y 3 R p b 2 4 x L z I g T G 9 h b i 9 B d X R v U m V t b 3 Z l Z E N v b H V t b n M x L n t H c m 9 1 c C B O Y X R p b 2 5 h b G l 0 e S w 0 M X 0 m c X V v d D s s J n F 1 b 3 Q 7 U 2 V j d G l v b j E v M i B M b 2 F u L 0 F 1 d G 9 S Z W 1 v d m V k Q 2 9 s d W 1 u c z E u e 0 x v Y W 4 g Q 2 9 s b G F 0 Z X J h b C B N b 2 R l I C w 0 M n 0 m c X V v d D s s J n F 1 b 3 Q 7 U 2 V j d G l v b j E v M i B M b 2 F u L 0 F 1 d G 9 S Z W 1 v d m V k Q 2 9 s d W 1 u c z E u e 0 d 1 Y X J h b n R v c i B O Y W 1 l L D Q z f S Z x d W 9 0 O y w m c X V v d D t T Z W N 0 a W 9 u M S 8 y I E x v Y W 4 v Q X V 0 b 1 J l b W 9 2 Z W R D b 2 x 1 b W 5 z M S 5 7 U 2 V j d X J l Z C B U e X B l I C h D b 3 J w b 3 J h d G U g L y B Q Z X J z b 2 5 h b C A p L D Q 0 f S Z x d W 9 0 O y w m c X V v d D t T Z W N 0 a W 9 u M S 8 y I E x v Y W 4 v Q X V 0 b 1 J l b W 9 2 Z W R D b 2 x 1 b W 5 z M S 5 7 U 2 l 6 Z S B v Z i B F b n R l c n B y a X N l c y A o T C 9 N L 1 M v T U k p L D Q 1 f S Z x d W 9 0 O y w m c X V v d D t T Z W N 0 a W 9 u M S 8 y I E x v Y W 4 v Q X V 0 b 1 J l b W 9 2 Z W R D b 2 x 1 b W 5 z M S 5 7 U G F 5 b W V u d C B N Z X R o b 2 Q s N D Z 9 J n F 1 b 3 Q 7 L C Z x d W 9 0 O 1 N l Y 3 R p b 2 4 x L z I g T G 9 h b i 9 B d X R v U m V t b 3 Z l Z E N v b H V t b n M x L n t O Y X R 1 c m U g b 2 Y g T G 9 h b n M s N D d 9 J n F 1 b 3 Q 7 L C Z x d W 9 0 O 1 N l Y 3 R p b 2 4 x L z I g T G 9 h b i 9 B d X R v U m V t b 3 Z l Z E N v b H V t b n M x L n t M b 2 F u I F B 1 c n B v c 2 U s N D h 9 J n F 1 b 3 Q 7 L C Z x d W 9 0 O 1 N l Y 3 R p b 2 4 x L z I g T G 9 h b i 9 B d X R v U m V t b 3 Z l Z E N v b H V t b n M x L n t Q Z X J z b 2 5 h b C B Q c m 9 w Z X J 0 e S B N b 3 J 0 Z 2 F n Z S w 0 O X 0 m c X V v d D s s J n F 1 b 3 Q 7 U 2 V j d G l v b j E v M i B M b 2 F u L 0 F 1 d G 9 S Z W 1 v d m V k Q 2 9 s d W 1 u c z E u e 1 B l c n N v b m F s I F B y b 3 B l c n R 5 I G l z I F J l c 2 l k Z W 5 0 a W F s I G 9 y I G 5 v d C w 1 M H 0 m c X V v d D s s J n F 1 b 3 Q 7 U 2 V j d G l v b j E v M i B M b 2 F u L 0 F 1 d G 9 S Z W 1 v d m V k Q 2 9 s d W 1 u c z E u e 0 N v c n B v c m F 0 Z S B Q c m 9 w Z X J 0 e S B N b 3 J 0 Z 2 F n Z S w 1 M X 0 m c X V v d D s s J n F 1 b 3 Q 7 U 2 V j d G l v b j E v M i B M b 2 F u L 0 F 1 d G 9 S Z W 1 v d m V k Q 2 9 s d W 1 u c z E u e 0 N v c n B v c m F 0 Z S B Q c m 9 w Z X J 0 e S B p c y B S Z X N p Z G V u d G l h b C B v c i B u b 3 Q s N T J 9 J n F 1 b 3 Q 7 L C Z x d W 9 0 O 1 N l Y 3 R p b 2 4 x L z I g T G 9 h b i 9 B d X R v U m V t b 3 Z l Z E N v b H V t b n M x L n t Q c m l u Y 2 l w Y W w g U m V w Y X l t Z W 5 0 I E 1 l d G h v Z C w 1 M 3 0 m c X V v d D s s J n F 1 b 3 Q 7 U 2 V j d G l v b j E v M i B M b 2 F u L 0 F 1 d G 9 S Z W 1 v d m V k Q 2 9 s d W 1 u c z E u e 0 l u d G V y Z X N 0 I F J l c G F 5 b W V u d C B N Z X R o b 2 Q s N T R 9 J n F 1 b 3 Q 7 L C Z x d W 9 0 O 1 N l Y 3 R p b 2 4 x L z I g T G 9 h b i 9 B d X R v U m V t b 3 Z l Z E N v b H V t b n M x L n t M b 2 F u c y B J b n Z l c 3 Q g a W 4 g K G l u Z H V z d H J 5 K S w 1 N X 0 m c X V v d D s s J n F 1 b 3 Q 7 U 2 V j d G l v b j E v M i B M b 2 F u L 0 F 1 d G 9 S Z W 1 v d m V k Q 2 9 s d W 1 u c z E u e 0 l u a X R p Y X R p b 2 4 g Q n J h b m N o L D U 2 f S Z x d W 9 0 O y w m c X V v d D t T Z W N 0 a W 9 u M S 8 y I E x v Y W 4 v Q X V 0 b 1 J l b W 9 2 Z W R D b 2 x 1 b W 5 z M S 5 7 T G 9 h b i B D b G F z c 2 l m a W N h d G l v b i w 1 N 3 0 m c X V v d D s s J n F 1 b 3 Q 7 U 2 V j d G l v b j E v M i B M b 2 F u L 0 F 1 d G 9 S Z W 1 v d m V k Q 2 9 s d W 1 u c z E u e 0 9 2 Z X J k d W U g Z G F 5 c y w 1 O H 0 m c X V v d D s s J n F 1 b 3 Q 7 U 2 V j d G l v b j E v M i B M b 2 F u L 0 F 1 d G 9 S Z W 1 v d m V k Q 2 9 s d W 1 u c z E u e 1 J l c G F 5 b W V u d C B B Y 2 N v d W 5 0 L D U 5 f S Z x d W 9 0 O y w m c X V v d D t T Z W N 0 a W 9 u M S 8 y I E x v Y W 4 v Q X V 0 b 1 J l b W 9 2 Z W R D b 2 x 1 b W 5 z M S 5 7 S W 5 z d G F s b G 1 l b n Q g Q W 1 v d W 5 0 L D Y w f S Z x d W 9 0 O y w m c X V v d D t T Z W N 0 a W 9 u M S 8 y I E x v Y W 4 v Q X V 0 b 1 J l b W 9 2 Z W R D b 2 x 1 b W 5 z M S 5 7 U k 0 s N j F 9 J n F 1 b 3 Q 7 L C Z x d W 9 0 O 1 N l Y 3 R p b 2 4 x L z I g T G 9 h b i 9 B d X R v U m V t b 3 Z l Z E N v b H V t b n M x L n t V b m l x d W U g R m F j a W x p d H k g Q 2 9 k Z S w 2 M n 0 m c X V v d D s s J n F 1 b 3 Q 7 U 2 V j d G l v b j E v M i B M b 2 F u L 0 F 1 d G 9 S Z W 1 v d m V k Q 2 9 s d W 1 u c z E u e 1 N l Z 2 1 l b n Q s N j N 9 J n F 1 b 3 Q 7 L C Z x d W 9 0 O 1 N l Y 3 R p b 2 4 x L z I g T G 9 h b i 9 B d X R v U m V t b 3 Z l Z E N v b H V t b n M x L n t Q b 3 J 0 Z m 9 s a W 8 g K E J P V C k s N j R 9 J n F 1 b 3 Q 7 X S w m c X V v d D t S Z W x h d G l v b n N o a X B J b m Z v J n F 1 b 3 Q 7 O l t d f S I v P j x F b n R y e S B U e X B l P S J S Z X N 1 b H R U e X B l I i B W Y W x 1 Z T 0 i c 0 V 4 Y 2 V w d G l v b i I v P j x F b n R y e S B U e X B l P S J O Y X Z p Z 2 F 0 a W 9 u U 3 R l c E 5 h b W U i I F Z h b H V l P S J z T m F 2 a W d h d G l v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S W 5 w d X Q l M j B m b 3 I l M j B E Y X R h V G F i b G U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N z g 0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T E t M D J U M D I 6 N D E 6 M j M u M D A 2 M z M 4 M F o i L z 4 8 R W 5 0 c n k g V H l w Z T 0 i R m l s b E N v b H V t b l R 5 c G V z I i B W Y W x 1 Z T 0 i c 0 J n W T 0 i L z 4 8 R W 5 0 c n k g V H l w Z T 0 i R m l s b E N v b H V t b k 5 h b W V z I i B W Y W x 1 Z T 0 i c 1 s m c X V v d D t T Z W d t Z W 5 0 J n F 1 b 3 Q 7 L C Z x d W 9 0 O 0 l E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F y Z 2 V 0 T m F t Z U N 1 c 3 R v b W l 6 Z W Q i I F Z h b H V l P S J s M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0 N W Q 4 M D M 4 Y S 0 1 M T c z L T Q x Y j U t Y W J m O C 0 y M T V l Y z A x Z T U 0 Z m M i L z 4 8 R W 5 0 c n k g V H l w Z T 0 i U m V j b 3 Z l c n l U Y X J n Z X R D b 2 x 1 b W 4 i I F Z h b H V l P S J s M S I v P j x F b n R y e S B U e X B l P S J S Z W N v d m V y e V R h c m d l d F J v d y I g V m F s d W U 9 I m w y I i 8 + P E V u d H J 5 I F R 5 c G U 9 I l J l Y 2 9 2 Z X J 5 V G F y Z 2 V 0 U 2 h l Z X Q i I F Z h b H V l P S J z S W 5 w d X Q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W 5 w d X Q g Z m 9 y I E R h d G F U Y W J s Z S 9 B d X R v U m V t b 3 Z l Z E N v b H V t b n M x L n t T Z W d t Z W 5 0 L D B 9 J n F 1 b 3 Q 7 L C Z x d W 9 0 O 1 N l Y 3 R p b 2 4 x L 0 l u c H V 0 I G Z v c i B E Y X R h V G F i b G U v Q X V 0 b 1 J l b W 9 2 Z W R D b 2 x 1 b W 5 z M S 5 7 S U Q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S W 5 w d X Q g Z m 9 y I E R h d G F U Y W J s Z S 9 B d X R v U m V t b 3 Z l Z E N v b H V t b n M x L n t T Z W d t Z W 5 0 L D B 9 J n F 1 b 3 Q 7 L C Z x d W 9 0 O 1 N l Y 3 R p b 2 4 x L 0 l u c H V 0 I G Z v c i B E Y X R h V G F i b G U v Q X V 0 b 1 J l b W 9 2 Z W R D b 2 x 1 b W 5 z M S 5 7 S U Q s M X 0 m c X V v d D t d L C Z x d W 9 0 O 1 J l b G F 0 a W 9 u c 2 h p c E l u Z m 8 m c X V v d D s 6 W 1 1 9 I i 8 + P E V u d H J 5 I F R 5 c G U 9 I l J l c 3 V s d F R 5 c G U i I F Z h b H V l P S J z V G F i b G U i L z 4 8 R W 5 0 c n k g V H l w Z T 0 i T m F 2 a W d h d G l v b l N 0 Z X B O Y W 1 l I i B W Y W x 1 Z T 0 i c 0 5 h d m l n Y X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z M l M j B C Q U R E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x h c 3 R V c G R h d G V k I i B W Y W x 1 Z T 0 i Z D I w M j E t M T E t M D J U M D U 6 N D Y 6 M z Y u N T I z M T U 1 M F o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M j Z j Y z c w N j g t M z R l M S 0 0 O T d i L W I z M z Y t N m N h N D k w N D k 4 N m E 5 I i 8 + P E V u d H J 5 I F R 5 c G U 9 I l J l b G F 0 a W 9 u c 2 h p c E l u Z m 9 D b 2 5 0 Y W l u Z X I i I F Z h b H V l P S J z e y Z x d W 9 0 O 2 N v b H V t b k N v d W 5 0 J n F 1 b 3 Q 7 O j U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z I E J B R E Q v Q X V 0 b 1 J l b W 9 2 Z W R D b 2 x 1 b W 5 z M S 5 7 U H J v Z H V j d C B D b 2 R l L D B 9 J n F 1 b 3 Q 7 L C Z x d W 9 0 O 1 N l Y 3 R p b 2 4 x L z M g Q k F E R C 9 B d X R v U m V t b 3 Z l Z E N v b H V t b n M x L n t C c m F u Y 2 g s M X 0 m c X V v d D s s J n F 1 b 3 Q 7 U 2 V j d G l v b j E v M y B C Q U R E L 0 F 1 d G 9 S Z W 1 v d m V k Q 2 9 s d W 1 u c z E u e 1 R y Y W 5 z Y W N 0 a W 9 u I E R h d G U s M n 0 m c X V v d D s s J n F 1 b 3 Q 7 U 2 V j d G l v b j E v M y B C Q U R E L 0 F 1 d G 9 S Z W 1 v d m V k Q 2 9 s d W 1 u c z E u e 1 R y Y W 5 z Y W N 0 a W 9 u I E 5 v L i w z f S Z x d W 9 0 O y w m c X V v d D t T Z W N 0 a W 9 u M S 8 z I E J B R E Q v Q X V 0 b 1 J l b W 9 2 Z W R D b 2 x 1 b W 5 z M S 5 7 Q 2 x p Z W 5 0 I E 5 h b W U s N H 0 m c X V v d D s s J n F 1 b 3 Q 7 U 2 V j d G l v b j E v M y B C Q U R E L 0 F 1 d G 9 S Z W 1 v d m V k Q 2 9 s d W 1 u c z E u e 0 N s a W V u d C B D b 3 V u d H J 5 L D V 9 J n F 1 b 3 Q 7 L C Z x d W 9 0 O 1 N l Y 3 R p b 2 4 x L z M g Q k F E R C 9 B d X R v U m V t b 3 Z l Z E N v b H V t b n M x L n t D b 3 J w b 3 J h d G U g V H l w Z S A o T G 9 j Y X R p b 2 4 p L D Z 9 J n F 1 b 3 Q 7 L C Z x d W 9 0 O 1 N l Y 3 R p b 2 4 x L z M g Q k F E R C 9 B d X R v U m V t b 3 Z l Z E N v b H V t b n M x L n t D b 3 J w b 3 J h d G U g V H l w Z S A o U 3 R h a 2 V o b 2 x k Z X I p L D d 9 J n F 1 b 3 Q 7 L C Z x d W 9 0 O 1 N l Y 3 R p b 2 4 x L z M g Q k F E R C 9 B d X R v U m V t b 3 Z l Z E N v b H V t b n M x L n t O Y X R p b 2 5 h b C B P c m c g Q 2 9 k Z S w 4 f S Z x d W 9 0 O y w m c X V v d D t T Z W N 0 a W 9 u M S 8 z I E J B R E Q v Q X V 0 b 1 J l b W 9 2 Z W R D b 2 x 1 b W 5 z M S 5 7 S W 5 k d X N 0 c n k s O X 0 m c X V v d D s s J n F 1 b 3 Q 7 U 2 V j d G l v b j E v M y B C Q U R E L 0 F 1 d G 9 S Z W 1 v d m V k Q 2 9 s d W 1 u c z E u e 1 N 1 Y i B J b m R 1 c 3 R y e T E s M T B 9 J n F 1 b 3 Q 7 L C Z x d W 9 0 O 1 N l Y 3 R p b 2 4 x L z M g Q k F E R C 9 B d X R v U m V t b 3 Z l Z E N v b H V t b n M x L n t T d W I g S W 5 k d X N 0 c n k y L D E x f S Z x d W 9 0 O y w m c X V v d D t T Z W N 0 a W 9 u M S 8 z I E J B R E Q v Q X V 0 b 1 J l b W 9 2 Z W R D b 2 x 1 b W 5 z M S 5 7 Q 3 V z d G 9 t Z X I g R 3 J v d X A g T m F t Z S w x M n 0 m c X V v d D s s J n F 1 b 3 Q 7 U 2 V j d G l v b j E v M y B C Q U R E L 0 F 1 d G 9 S Z W 1 v d m V k Q 2 9 s d W 1 u c z E u e 0 d S T 1 V Q X 0 5 B V E l P T k F M S V R Z L D E z f S Z x d W 9 0 O y w m c X V v d D t T Z W N 0 a W 9 u M S 8 z I E J B R E Q v Q X V 0 b 1 J l b W 9 2 Z W R D b 2 x 1 b W 5 z M S 5 7 R 1 J P V V B f T 1 J H Q U 5 J W k F U S U 9 O L D E 0 f S Z x d W 9 0 O y w m c X V v d D t T Z W N 0 a W 9 u M S 8 z I E J B R E Q v Q X V 0 b 1 J l b W 9 2 Z W R D b 2 x 1 b W 5 z M S 5 7 Q 0 9 S U E 9 S Q V R F X 1 N J W k U s M T V 9 J n F 1 b 3 Q 7 L C Z x d W 9 0 O 1 N l Y 3 R p b 2 4 x L z M g Q k F E R C 9 B d X R v U m V t b 3 Z l Z E N v b H V t b n M x L n t E a X N j b 3 V u d G l u Z y B U e X B l L D E 2 f S Z x d W 9 0 O y w m c X V v d D t T Z W N 0 a W 9 u M S 8 z I E J B R E Q v Q X V 0 b 1 J l b W 9 2 Z W R D b 2 x 1 b W 5 z M S 5 7 U m l n a H Q g b 2 Y g U m V j b 3 V y c 2 U s M T d 9 J n F 1 b 3 Q 7 L C Z x d W 9 0 O 1 N l Y 3 R p b 2 4 x L z M g Q k F E R C 9 B d X R v U m V t b 3 Z l Z E N v b H V t b n M x L n t J b n R l c m V z d C B T d G F y d C B E Y X R l L D E 4 f S Z x d W 9 0 O y w m c X V v d D t T Z W N 0 a W 9 u M S 8 z I E J B R E Q v Q X V 0 b 1 J l b W 9 2 Z W R D b 2 x 1 b W 5 z M S 5 7 S W 5 0 Z X J l c 3 Q g U 3 R v c C B E Y X R l L D E 5 f S Z x d W 9 0 O y w m c X V v d D t T Z W N 0 a W 9 u M S 8 z I E J B R E Q v Q X V 0 b 1 J l b W 9 2 Z W R D b 2 x 1 b W 5 z M S 5 7 R G l z Y 2 9 1 b n Q g V G V u b 3 I g K G R h e X M p L D I w f S Z x d W 9 0 O y w m c X V v d D t T Z W N 0 a W 9 u M S 8 z I E J B R E Q v Q X V 0 b 1 J l b W 9 2 Z W R D b 2 x 1 b W 5 z M S 5 7 Q 3 V y c m V u Y 3 k s M j F 9 J n F 1 b 3 Q 7 L C Z x d W 9 0 O 1 N l Y 3 R p b 2 4 x L z M g Q k F E R C 9 B d X R v U m V t b 3 Z l Z E N v b H V t b n M x L n t E c m F m d C B B b W 9 1 b n Q s M j J 9 J n F 1 b 3 Q 7 L C Z x d W 9 0 O 1 N l Y 3 R p b 2 4 x L z M g Q k F E R C 9 B d X R v U m V t b 3 Z l Z E N v b H V t b n M x L n t P d X R z d G F u Z G l u Z y B B b W 9 1 b n Q s M j N 9 J n F 1 b 3 Q 7 L C Z x d W 9 0 O 1 N l Y 3 R p b 2 4 x L z M g Q k F E R C 9 B d X R v U m V t b 3 Z l Z E N v b H V t b n M x L n t E a X N j b 3 V u d C B B b W 9 1 b n Q s M j R 9 J n F 1 b 3 Q 7 L C Z x d W 9 0 O 1 N l Y 3 R p b 2 4 x L z M g Q k F E R C 9 B d X R v U m V t b 3 Z l Z E N v b H V t b n M x L n t B Y 3 R 1 Y W w g U G F p Z C B 0 b y B D d X N 0 b 2 1 l c i B B b W 9 1 b n Q s M j V 9 J n F 1 b 3 Q 7 L C Z x d W 9 0 O 1 N l Y 3 R p b 2 4 x L z M g Q k F E R C 9 B d X R v U m V t b 3 Z l Z E N v b H V t b n M x L n t Q c m U t U G F p Z C B J b n R l c m V z d C w y N n 0 m c X V v d D s s J n F 1 b 3 Q 7 U 2 V j d G l v b j E v M y B C Q U R E L 0 F 1 d G 9 S Z W 1 v d m V k Q 2 9 s d W 1 u c z E u e 0 F t b 3 J 0 a X p l Z C B B b W 9 1 b n Q g Z n J v b S B D b 2 5 0 c m F j d C B C Z W d p b i w y N 3 0 m c X V v d D s s J n F 1 b 3 Q 7 U 2 V j d G l v b j E v M y B C Q U R E L 0 F 1 d G 9 S Z W 1 v d m V k Q 2 9 s d W 1 u c z E u e 0 F t b 3 J 0 a X p l Z C B B b W 9 1 b n Q g Z n J v b S B s Y X N 0 I G J 1 c 2 l u Z X N z I G R h e S w y O H 0 m c X V v d D s s J n F 1 b 3 Q 7 U 2 V j d G l v b j E v M y B C Q U R E L 0 F 1 d G 9 S Z W 1 v d m V k Q 2 9 s d W 1 u c z E u e 0 F t b 3 J 0 a X p l Z C B B b W 9 1 b n Q g b 2 Y g d G 9 k Y X k s M j l 9 J n F 1 b 3 Q 7 L C Z x d W 9 0 O 1 N l Y 3 R p b 2 4 x L z M g Q k F E R C 9 B d X R v U m V t b 3 Z l Z E N v b H V t b n M x L n t E a X N j b 3 V u d C B S Y X R l K C U p L D M w f S Z x d W 9 0 O y w m c X V v d D t T Z W N 0 a W 9 u M S 8 z I E J B R E Q v Q X V 0 b 1 J l b W 9 2 Z W R D b 2 x 1 b W 5 z M S 5 7 Q 2 9 u d H J h Y 3 Q g Q 2 x h c 3 N p Z m l j Y X R p b 2 4 s M z F 9 J n F 1 b 3 Q 7 L C Z x d W 9 0 O 1 N l Y 3 R p b 2 4 x L z M g Q k F E R C 9 B d X R v U m V t b 3 Z l Z E N v b H V t b n M x L n t Q Y X N z I E R 1 Z S B k Y X k s M z J 9 J n F 1 b 3 Q 7 L C Z x d W 9 0 O 1 N l Y 3 R p b 2 4 x L z M g Q k F E R C 9 B d X R v U m V t b 3 Z l Z E N v b H V t b n M x L n t Q Y X N z I E R 1 Z S B J b n R l c m V z d C w z M 3 0 m c X V v d D s s J n F 1 b 3 Q 7 U 2 V j d G l v b j E v M y B C Q U R E L 0 F 1 d G 9 S Z W 1 v d m V k Q 2 9 s d W 1 u c z E u e 1 B h c 3 M g R H V l I E l u d G V y Z X N 0 I F B h a W T C o C A s M z R 9 J n F 1 b 3 Q 7 L C Z x d W 9 0 O 1 N l Y 3 R p b 2 4 x L z M g Q k F E R C 9 B d X R v U m V t b 3 Z l Z E N v b H V t b n M x L n t Q Y X N z I E R 1 Z S B J b n R l c m V z d C B X Y W l 2 Z W Q s M z V 9 J n F 1 b 3 Q 7 L C Z x d W 9 0 O 1 N l Y 3 R p b 2 4 x L z M g Q k F E R C 9 B d X R v U m V t b 3 Z l Z E N v b H V t b n M x L n t Q Y X N z I E R 1 Z S B J b n R l c m V z d C B S Y X R l K C U p L D M 2 f S Z x d W 9 0 O y w m c X V v d D t T Z W N 0 a W 9 u M S 8 z I E J B R E Q v Q X V 0 b 1 J l b W 9 2 Z W R D b 2 x 1 b W 5 z M S 5 7 R H J h Z n Q g T m 8 u L D M 3 f S Z x d W 9 0 O y w m c X V v d D t T Z W N 0 a W 9 u M S 8 z I E J B R E Q v Q X V 0 b 1 J l b W 9 2 Z W R D b 2 x 1 b W 5 z M S 5 7 S X N z d W V y I E N 1 c 3 Q u I E 5 v L i w z O H 0 m c X V v d D s s J n F 1 b 3 Q 7 U 2 V j d G l v b j E v M y B C Q U R E L 0 F 1 d G 9 S Z W 1 v d m V k Q 2 9 s d W 1 u c z E u e 0 l z c 3 V l c i B O Y W 1 l L D M 5 f S Z x d W 9 0 O y w m c X V v d D t T Z W N 0 a W 9 u M S 8 z I E J B R E Q v Q X V 0 b 1 J l b W 9 2 Z W R D b 2 x 1 b W 5 z M S 5 7 U H J v d m l z a W 9 u I E 9 1 d H N 0 Y W 5 k a W 5 n L D Q w f S Z x d W 9 0 O y w m c X V v d D t T Z W N 0 a W 9 u M S 8 z I E J B R E Q v Q X V 0 b 1 J l b W 9 2 Z W R D b 2 x 1 b W 5 z M S 5 7 R H J h Z n Q g S X N z d W U g R G F 0 Z S w 0 M X 0 m c X V v d D s s J n F 1 b 3 Q 7 U 2 V j d G l v b j E v M y B C Q U R E L 0 F 1 d G 9 S Z W 1 v d m V k Q 2 9 s d W 1 u c z E u e 0 1 h d H V y a X R 5 I E R h d G U s N D J 9 J n F 1 b 3 Q 7 L C Z x d W 9 0 O 1 N l Y 3 R p b 2 4 x L z M g Q k F E R C 9 B d X R v U m V t b 3 Z l Z E N v b H V t b n M x L n t E c m F m d C B U Z W 5 v c i A o R G F 5 c y k s N D N 9 J n F 1 b 3 Q 7 L C Z x d W 9 0 O 1 N l Y 3 R p b 2 4 x L z M g Q k F E R C 9 B d X R v U m V t b 3 Z l Z E N v b H V t b n M x L n t U c m F u c 2 F j d G l v b i B T d G F 0 d X M s N D R 9 J n F 1 b 3 Q 7 L C Z x d W 9 0 O 1 N l Y 3 R p b 2 4 x L z M g Q k F E R C 9 B d X R v U m V t b 3 Z l Z E N v b H V t b n M x L n t M a X F 1 a W R h d G U g R G F 0 Z S w 0 N X 0 m c X V v d D s s J n F 1 b 3 Q 7 U 2 V j d G l v b j E v M y B C Q U R E L 0 F 1 d G 9 S Z W 1 v d m V k Q 2 9 s d W 1 u c z E u e 0 l u a X R p Y X R p b 2 4 g Q n J h b m N o L D Q 2 f S Z x d W 9 0 O y w m c X V v d D t T Z W N 0 a W 9 u M S 8 z I E J B R E Q v Q X V 0 b 1 J l b W 9 2 Z W R D b 2 x 1 b W 5 z M S 5 7 V W 5 p c X V l I E Z h Y 2 l s a X R 5 I E N v Z G U s N D d 9 J n F 1 b 3 Q 7 L C Z x d W 9 0 O 1 N l Y 3 R p b 2 4 x L z M g Q k F E R C 9 B d X R v U m V t b 3 Z l Z E N v b H V t b n M x L n t T Z W d t Z W 5 0 L D Q 4 f S Z x d W 9 0 O y w m c X V v d D t T Z W N 0 a W 9 u M S 8 z I E J B R E Q v Q X V 0 b 1 J l b W 9 2 Z W R D b 2 x 1 b W 5 z M S 5 7 U G 9 y d G Z v b G l v I C h C T 1 Q p L D Q 5 f S Z x d W 9 0 O 1 0 s J n F 1 b 3 Q 7 Q 2 9 s d W 1 u Q 2 9 1 b n Q m c X V v d D s 6 N T A s J n F 1 b 3 Q 7 S 2 V 5 Q 2 9 s d W 1 u T m F t Z X M m c X V v d D s 6 W 1 0 s J n F 1 b 3 Q 7 Q 2 9 s d W 1 u S W R l b n R p d G l l c y Z x d W 9 0 O z p b J n F 1 b 3 Q 7 U 2 V j d G l v b j E v M y B C Q U R E L 0 F 1 d G 9 S Z W 1 v d m V k Q 2 9 s d W 1 u c z E u e 1 B y b 2 R 1 Y 3 Q g Q 2 9 k Z S w w f S Z x d W 9 0 O y w m c X V v d D t T Z W N 0 a W 9 u M S 8 z I E J B R E Q v Q X V 0 b 1 J l b W 9 2 Z W R D b 2 x 1 b W 5 z M S 5 7 Q n J h b m N o L D F 9 J n F 1 b 3 Q 7 L C Z x d W 9 0 O 1 N l Y 3 R p b 2 4 x L z M g Q k F E R C 9 B d X R v U m V t b 3 Z l Z E N v b H V t b n M x L n t U c m F u c 2 F j d G l v b i B E Y X R l L D J 9 J n F 1 b 3 Q 7 L C Z x d W 9 0 O 1 N l Y 3 R p b 2 4 x L z M g Q k F E R C 9 B d X R v U m V t b 3 Z l Z E N v b H V t b n M x L n t U c m F u c 2 F j d G l v b i B O b y 4 s M 3 0 m c X V v d D s s J n F 1 b 3 Q 7 U 2 V j d G l v b j E v M y B C Q U R E L 0 F 1 d G 9 S Z W 1 v d m V k Q 2 9 s d W 1 u c z E u e 0 N s a W V u d C B O Y W 1 l L D R 9 J n F 1 b 3 Q 7 L C Z x d W 9 0 O 1 N l Y 3 R p b 2 4 x L z M g Q k F E R C 9 B d X R v U m V t b 3 Z l Z E N v b H V t b n M x L n t D b G l l b n Q g Q 2 9 1 b n R y e S w 1 f S Z x d W 9 0 O y w m c X V v d D t T Z W N 0 a W 9 u M S 8 z I E J B R E Q v Q X V 0 b 1 J l b W 9 2 Z W R D b 2 x 1 b W 5 z M S 5 7 Q 2 9 y c G 9 y Y X R l I F R 5 c G U g K E x v Y 2 F 0 a W 9 u K S w 2 f S Z x d W 9 0 O y w m c X V v d D t T Z W N 0 a W 9 u M S 8 z I E J B R E Q v Q X V 0 b 1 J l b W 9 2 Z W R D b 2 x 1 b W 5 z M S 5 7 Q 2 9 y c G 9 y Y X R l I F R 5 c G U g K F N 0 Y W t l a G 9 s Z G V y K S w 3 f S Z x d W 9 0 O y w m c X V v d D t T Z W N 0 a W 9 u M S 8 z I E J B R E Q v Q X V 0 b 1 J l b W 9 2 Z W R D b 2 x 1 b W 5 z M S 5 7 T m F 0 a W 9 u Y W w g T 3 J n I E N v Z G U s O H 0 m c X V v d D s s J n F 1 b 3 Q 7 U 2 V j d G l v b j E v M y B C Q U R E L 0 F 1 d G 9 S Z W 1 v d m V k Q 2 9 s d W 1 u c z E u e 0 l u Z H V z d H J 5 L D l 9 J n F 1 b 3 Q 7 L C Z x d W 9 0 O 1 N l Y 3 R p b 2 4 x L z M g Q k F E R C 9 B d X R v U m V t b 3 Z l Z E N v b H V t b n M x L n t T d W I g S W 5 k d X N 0 c n k x L D E w f S Z x d W 9 0 O y w m c X V v d D t T Z W N 0 a W 9 u M S 8 z I E J B R E Q v Q X V 0 b 1 J l b W 9 2 Z W R D b 2 x 1 b W 5 z M S 5 7 U 3 V i I E l u Z H V z d H J 5 M i w x M X 0 m c X V v d D s s J n F 1 b 3 Q 7 U 2 V j d G l v b j E v M y B C Q U R E L 0 F 1 d G 9 S Z W 1 v d m V k Q 2 9 s d W 1 u c z E u e 0 N 1 c 3 R v b W V y I E d y b 3 V w I E 5 h b W U s M T J 9 J n F 1 b 3 Q 7 L C Z x d W 9 0 O 1 N l Y 3 R p b 2 4 x L z M g Q k F E R C 9 B d X R v U m V t b 3 Z l Z E N v b H V t b n M x L n t H U k 9 V U F 9 O Q V R J T 0 5 B T E l U W S w x M 3 0 m c X V v d D s s J n F 1 b 3 Q 7 U 2 V j d G l v b j E v M y B C Q U R E L 0 F 1 d G 9 S Z W 1 v d m V k Q 2 9 s d W 1 u c z E u e 0 d S T 1 V Q X 0 9 S R 0 F O S V p B V E l P T i w x N H 0 m c X V v d D s s J n F 1 b 3 Q 7 U 2 V j d G l v b j E v M y B C Q U R E L 0 F 1 d G 9 S Z W 1 v d m V k Q 2 9 s d W 1 u c z E u e 0 N P U l B P U k F U R V 9 T S V p F L D E 1 f S Z x d W 9 0 O y w m c X V v d D t T Z W N 0 a W 9 u M S 8 z I E J B R E Q v Q X V 0 b 1 J l b W 9 2 Z W R D b 2 x 1 b W 5 z M S 5 7 R G l z Y 2 9 1 b n R p b m c g V H l w Z S w x N n 0 m c X V v d D s s J n F 1 b 3 Q 7 U 2 V j d G l v b j E v M y B C Q U R E L 0 F 1 d G 9 S Z W 1 v d m V k Q 2 9 s d W 1 u c z E u e 1 J p Z 2 h 0 I G 9 m I F J l Y 2 9 1 c n N l L D E 3 f S Z x d W 9 0 O y w m c X V v d D t T Z W N 0 a W 9 u M S 8 z I E J B R E Q v Q X V 0 b 1 J l b W 9 2 Z W R D b 2 x 1 b W 5 z M S 5 7 S W 5 0 Z X J l c 3 Q g U 3 R h c n Q g R G F 0 Z S w x O H 0 m c X V v d D s s J n F 1 b 3 Q 7 U 2 V j d G l v b j E v M y B C Q U R E L 0 F 1 d G 9 S Z W 1 v d m V k Q 2 9 s d W 1 u c z E u e 0 l u d G V y Z X N 0 I F N 0 b 3 A g R G F 0 Z S w x O X 0 m c X V v d D s s J n F 1 b 3 Q 7 U 2 V j d G l v b j E v M y B C Q U R E L 0 F 1 d G 9 S Z W 1 v d m V k Q 2 9 s d W 1 u c z E u e 0 R p c 2 N v d W 5 0 I F R l b m 9 y I C h k Y X l z K S w y M H 0 m c X V v d D s s J n F 1 b 3 Q 7 U 2 V j d G l v b j E v M y B C Q U R E L 0 F 1 d G 9 S Z W 1 v d m V k Q 2 9 s d W 1 u c z E u e 0 N 1 c n J l b m N 5 L D I x f S Z x d W 9 0 O y w m c X V v d D t T Z W N 0 a W 9 u M S 8 z I E J B R E Q v Q X V 0 b 1 J l b W 9 2 Z W R D b 2 x 1 b W 5 z M S 5 7 R H J h Z n Q g Q W 1 v d W 5 0 L D I y f S Z x d W 9 0 O y w m c X V v d D t T Z W N 0 a W 9 u M S 8 z I E J B R E Q v Q X V 0 b 1 J l b W 9 2 Z W R D b 2 x 1 b W 5 z M S 5 7 T 3 V 0 c 3 R h b m R p b m c g Q W 1 v d W 5 0 L D I z f S Z x d W 9 0 O y w m c X V v d D t T Z W N 0 a W 9 u M S 8 z I E J B R E Q v Q X V 0 b 1 J l b W 9 2 Z W R D b 2 x 1 b W 5 z M S 5 7 R G l z Y 2 9 1 b n Q g Q W 1 v d W 5 0 L D I 0 f S Z x d W 9 0 O y w m c X V v d D t T Z W N 0 a W 9 u M S 8 z I E J B R E Q v Q X V 0 b 1 J l b W 9 2 Z W R D b 2 x 1 b W 5 z M S 5 7 Q W N 0 d W F s I F B h a W Q g d G 8 g Q 3 V z d G 9 t Z X I g Q W 1 v d W 5 0 L D I 1 f S Z x d W 9 0 O y w m c X V v d D t T Z W N 0 a W 9 u M S 8 z I E J B R E Q v Q X V 0 b 1 J l b W 9 2 Z W R D b 2 x 1 b W 5 z M S 5 7 U H J l L V B h a W Q g S W 5 0 Z X J l c 3 Q s M j Z 9 J n F 1 b 3 Q 7 L C Z x d W 9 0 O 1 N l Y 3 R p b 2 4 x L z M g Q k F E R C 9 B d X R v U m V t b 3 Z l Z E N v b H V t b n M x L n t B b W 9 y d G l 6 Z W Q g Q W 1 v d W 5 0 I G Z y b 2 0 g Q 2 9 u d H J h Y 3 Q g Q m V n a W 4 s M j d 9 J n F 1 b 3 Q 7 L C Z x d W 9 0 O 1 N l Y 3 R p b 2 4 x L z M g Q k F E R C 9 B d X R v U m V t b 3 Z l Z E N v b H V t b n M x L n t B b W 9 y d G l 6 Z W Q g Q W 1 v d W 5 0 I G Z y b 2 0 g b G F z d C B i d X N p b m V z c y B k Y X k s M j h 9 J n F 1 b 3 Q 7 L C Z x d W 9 0 O 1 N l Y 3 R p b 2 4 x L z M g Q k F E R C 9 B d X R v U m V t b 3 Z l Z E N v b H V t b n M x L n t B b W 9 y d G l 6 Z W Q g Q W 1 v d W 5 0 I G 9 m I H R v Z G F 5 L D I 5 f S Z x d W 9 0 O y w m c X V v d D t T Z W N 0 a W 9 u M S 8 z I E J B R E Q v Q X V 0 b 1 J l b W 9 2 Z W R D b 2 x 1 b W 5 z M S 5 7 R G l z Y 2 9 1 b n Q g U m F 0 Z S g l K S w z M H 0 m c X V v d D s s J n F 1 b 3 Q 7 U 2 V j d G l v b j E v M y B C Q U R E L 0 F 1 d G 9 S Z W 1 v d m V k Q 2 9 s d W 1 u c z E u e 0 N v b n R y Y W N 0 I E N s Y X N z a W Z p Y 2 F 0 a W 9 u L D M x f S Z x d W 9 0 O y w m c X V v d D t T Z W N 0 a W 9 u M S 8 z I E J B R E Q v Q X V 0 b 1 J l b W 9 2 Z W R D b 2 x 1 b W 5 z M S 5 7 U G F z c y B E d W U g Z G F 5 L D M y f S Z x d W 9 0 O y w m c X V v d D t T Z W N 0 a W 9 u M S 8 z I E J B R E Q v Q X V 0 b 1 J l b W 9 2 Z W R D b 2 x 1 b W 5 z M S 5 7 U G F z c y B E d W U g S W 5 0 Z X J l c 3 Q s M z N 9 J n F 1 b 3 Q 7 L C Z x d W 9 0 O 1 N l Y 3 R p b 2 4 x L z M g Q k F E R C 9 B d X R v U m V t b 3 Z l Z E N v b H V t b n M x L n t Q Y X N z I E R 1 Z S B J b n R l c m V z d C B Q Y W l k w q A g L D M 0 f S Z x d W 9 0 O y w m c X V v d D t T Z W N 0 a W 9 u M S 8 z I E J B R E Q v Q X V 0 b 1 J l b W 9 2 Z W R D b 2 x 1 b W 5 z M S 5 7 U G F z c y B E d W U g S W 5 0 Z X J l c 3 Q g V 2 F p d m V k L D M 1 f S Z x d W 9 0 O y w m c X V v d D t T Z W N 0 a W 9 u M S 8 z I E J B R E Q v Q X V 0 b 1 J l b W 9 2 Z W R D b 2 x 1 b W 5 z M S 5 7 U G F z c y B E d W U g S W 5 0 Z X J l c 3 Q g U m F 0 Z S g l K S w z N n 0 m c X V v d D s s J n F 1 b 3 Q 7 U 2 V j d G l v b j E v M y B C Q U R E L 0 F 1 d G 9 S Z W 1 v d m V k Q 2 9 s d W 1 u c z E u e 0 R y Y W Z 0 I E 5 v L i w z N 3 0 m c X V v d D s s J n F 1 b 3 Q 7 U 2 V j d G l v b j E v M y B C Q U R E L 0 F 1 d G 9 S Z W 1 v d m V k Q 2 9 s d W 1 u c z E u e 0 l z c 3 V l c i B D d X N 0 L i B O b y 4 s M z h 9 J n F 1 b 3 Q 7 L C Z x d W 9 0 O 1 N l Y 3 R p b 2 4 x L z M g Q k F E R C 9 B d X R v U m V t b 3 Z l Z E N v b H V t b n M x L n t J c 3 N 1 Z X I g T m F t Z S w z O X 0 m c X V v d D s s J n F 1 b 3 Q 7 U 2 V j d G l v b j E v M y B C Q U R E L 0 F 1 d G 9 S Z W 1 v d m V k Q 2 9 s d W 1 u c z E u e 1 B y b 3 Z p c 2 l v b i B P d X R z d G F u Z G l u Z y w 0 M H 0 m c X V v d D s s J n F 1 b 3 Q 7 U 2 V j d G l v b j E v M y B C Q U R E L 0 F 1 d G 9 S Z W 1 v d m V k Q 2 9 s d W 1 u c z E u e 0 R y Y W Z 0 I E l z c 3 V l I E R h d G U s N D F 9 J n F 1 b 3 Q 7 L C Z x d W 9 0 O 1 N l Y 3 R p b 2 4 x L z M g Q k F E R C 9 B d X R v U m V t b 3 Z l Z E N v b H V t b n M x L n t N Y X R 1 c m l 0 e S B E Y X R l L D Q y f S Z x d W 9 0 O y w m c X V v d D t T Z W N 0 a W 9 u M S 8 z I E J B R E Q v Q X V 0 b 1 J l b W 9 2 Z W R D b 2 x 1 b W 5 z M S 5 7 R H J h Z n Q g V G V u b 3 I g K E R h e X M p L D Q z f S Z x d W 9 0 O y w m c X V v d D t T Z W N 0 a W 9 u M S 8 z I E J B R E Q v Q X V 0 b 1 J l b W 9 2 Z W R D b 2 x 1 b W 5 z M S 5 7 V H J h b n N h Y 3 R p b 2 4 g U 3 R h d H V z L D Q 0 f S Z x d W 9 0 O y w m c X V v d D t T Z W N 0 a W 9 u M S 8 z I E J B R E Q v Q X V 0 b 1 J l b W 9 2 Z W R D b 2 x 1 b W 5 z M S 5 7 T G l x d W l k Y X R l I E R h d G U s N D V 9 J n F 1 b 3 Q 7 L C Z x d W 9 0 O 1 N l Y 3 R p b 2 4 x L z M g Q k F E R C 9 B d X R v U m V t b 3 Z l Z E N v b H V t b n M x L n t J b m l 0 a W F 0 a W 9 u I E J y Y W 5 j a C w 0 N n 0 m c X V v d D s s J n F 1 b 3 Q 7 U 2 V j d G l v b j E v M y B C Q U R E L 0 F 1 d G 9 S Z W 1 v d m V k Q 2 9 s d W 1 u c z E u e 1 V u a X F 1 Z S B G Y W N p b G l 0 e S B D b 2 R l L D Q 3 f S Z x d W 9 0 O y w m c X V v d D t T Z W N 0 a W 9 u M S 8 z I E J B R E Q v Q X V 0 b 1 J l b W 9 2 Z W R D b 2 x 1 b W 5 z M S 5 7 U 2 V n b W V u d C w 0 O H 0 m c X V v d D s s J n F 1 b 3 Q 7 U 2 V j d G l v b j E v M y B C Q U R E L 0 F 1 d G 9 S Z W 1 v d m V k Q 2 9 s d W 1 u c z E u e 1 B v c n R m b 2 x p b y A o Q k 9 U K S w 0 O X 0 m c X V v d D t d L C Z x d W 9 0 O 1 J l b G F 0 a W 9 u c 2 h p c E l u Z m 8 m c X V v d D s 6 W 1 1 9 I i 8 + P E V u d H J 5 I F R 5 c G U 9 I l J l c 3 V s d F R 5 c G U i I F Z h b H V l P S J z V G F i b G U i L z 4 8 R W 5 0 c n k g V H l w Z T 0 i T m F 2 a W d h d G l v b l N 0 Z X B O Y W 1 l I i B W Y W x 1 Z T 0 i c 0 5 h d m l n Y X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z Q l M j B N T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M Y X N 0 V X B k Y X R l Z C I g V m F s d W U 9 I m Q y M D I x L T E x L T A y V D A 1 O j Q 2 O j M 2 L j U 1 N D M 4 N j Z a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B j Z D h h N z M 3 L T g y M W E t N G E 0 M S 1 h Z D I 5 L T Q 4 Y z c 5 O D M x N D F k O S I v P j x F b n R y e S B U e X B l P S J S Z W x h d G l v b n N o a X B J b m Z v Q 2 9 u d G F p b m V y I i B W Y W x 1 Z T 0 i c 3 s m c X V v d D t j b 2 x 1 b W 5 D b 3 V u d C Z x d W 9 0 O z o z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N C B N T S 9 B d X R v U m V t b 3 Z l Z E N v b H V t b n M x L n t O T y w w f S Z x d W 9 0 O y w m c X V v d D t T Z W N 0 a W 9 u M S 8 0 I E 1 N L 0 F 1 d G 9 S Z W 1 v d m V k Q 2 9 s d W 1 u c z E u e 0 N v b n R y Y W N 0 I E 5 1 b W J l c i w x f S Z x d W 9 0 O y w m c X V v d D t T Z W N 0 a W 9 u M S 8 0 I E 1 N L 0 F 1 d G 9 S Z W 1 v d m V k Q 2 9 s d W 1 u c z E u e 1 B y b 2 R 1 Y 3 Q s M n 0 m c X V v d D s s J n F 1 b 3 Q 7 U 2 V j d G l v b j E v N C B N T S 9 B d X R v U m V t b 3 Z l Z E N v b H V t b n M x L n t Q b 3 J 0 Z m 9 s a W 8 s M 3 0 m c X V v d D s s J n F 1 b 3 Q 7 U 2 V j d G l v b j E v N C B N T S 9 B d X R v U m V t b 3 Z l Z E N v b H V t b n M x L n t U c m F k a W 5 n I E N o Y W 5 u Z W w s N H 0 m c X V v d D s s J n F 1 b 3 Q 7 U 2 V j d G l v b j E v N C B N T S 9 B d X R v U m V t b 3 Z l Z E N v b H V t b n M x L n t D U F R Z I E x h Y m V s L D V 9 J n F 1 b 3 Q 7 L C Z x d W 9 0 O 1 N l Y 3 R p b 2 4 x L z Q g T U 0 v Q X V 0 b 1 J l b W 9 2 Z W R D b 2 x 1 b W 5 z M S 5 7 Q 1 B U W S B O Y W 1 l L D Z 9 J n F 1 b 3 Q 7 L C Z x d W 9 0 O 1 N l Y 3 R p b 2 4 x L z Q g T U 0 v Q X V 0 b 1 J l b W 9 2 Z W R D b 2 x 1 b W 5 z M S 5 7 Q 1 B U W S B D b 3 V u d H J 5 L D d 9 J n F 1 b 3 Q 7 L C Z x d W 9 0 O 1 N l Y 3 R p b 2 4 x L z Q g T U 0 v Q X V 0 b 1 J l b W 9 2 Z W R D b 2 x 1 b W 5 z M S 5 7 Q 1 B U W S B D Y X R l Z 2 9 y e S w 4 f S Z x d W 9 0 O y w m c X V v d D t T Z W N 0 a W 9 u M S 8 0 I E 1 N L 0 F 1 d G 9 S Z W 1 v d m V k Q 2 9 s d W 1 u c z E u e 0 9 y a W d p b m F s I E N j e S w 5 f S Z x d W 9 0 O y w m c X V v d D t T Z W N 0 a W 9 u M S 8 0 I E 1 N L 0 F 1 d G 9 S Z W 1 v d m V k Q 2 9 s d W 1 u c z E u e 1 B y a W 5 j a X B h b C w x M H 0 m c X V v d D s s J n F 1 b 3 Q 7 U 2 V j d G l v b j E v N C B N T S 9 B d X R v U m V t b 3 Z l Z E N v b H V t b n M x L n t M b 2 N h b C B D Y 3 k g R X F 2 L D E x f S Z x d W 9 0 O y w m c X V v d D t T Z W N 0 a W 9 u M S 8 0 I E 1 N L 0 F 1 d G 9 S Z W 1 v d m V k Q 2 9 s d W 1 u c z E u e 1 R y Y W R l I G R h d G U s M T J 9 J n F 1 b 3 Q 7 L C Z x d W 9 0 O 1 N l Y 3 R p b 2 4 x L z Q g T U 0 v Q X V 0 b 1 J l b W 9 2 Z W R D b 2 x 1 b W 5 z M S 5 7 V m F s d W U g Z G F 0 L D E z f S Z x d W 9 0 O y w m c X V v d D t T Z W N 0 a W 9 u M S 8 0 I E 1 N L 0 F 1 d G 9 S Z W 1 v d m V k Q 2 9 s d W 1 u c z E u e 0 1 h d H V y a X R 5 I G R h d G U s M T R 9 J n F 1 b 3 Q 7 L C Z x d W 9 0 O 1 N l Y 3 R p b 2 4 x L z Q g T U 0 v Q X V 0 b 1 J l b W 9 2 Z W R D b 2 x 1 b W 5 z M S 5 7 S W 5 0 I F J h d G U s M T V 9 J n F 1 b 3 Q 7 L C Z x d W 9 0 O 1 N l Y 3 R p b 2 4 x L z Q g T U 0 v Q X V 0 b 1 J l b W 9 2 Z W R D b 2 x 1 b W 5 z M S 5 7 V W 5 k Z X J s e W l u Z y B S Y X R l L D E 2 f S Z x d W 9 0 O y w m c X V v d D t T Z W N 0 a W 9 u M S 8 0 I E 1 N L 0 F 1 d G 9 S Z W 1 v d m V k Q 2 9 s d W 1 u c z E u e 0 l u d C B C Y X N p c y w x N 3 0 m c X V v d D s s J n F 1 b 3 Q 7 U 2 V j d G l v b j E v N C B N T S 9 B d X R v U m V t b 3 Z l Z E N v b H V t b n M x L n t B Y 2 N y d W V k I E l u d G V y Z X N 0 I F R v Z G F 0 Z S B E Y X k s M T h 9 J n F 1 b 3 Q 7 L C Z x d W 9 0 O 1 N l Y 3 R p b 2 4 x L z Q g T U 0 v Q X V 0 b 1 J l b W 9 2 Z W R D b 2 x 1 b W 5 z M S 5 7 Q W N j c n V l Z C B J b n R l c m V z d C B U b 2 R h d G U g Q W 1 v d W 5 0 L D E 5 f S Z x d W 9 0 O y w m c X V v d D t T Z W N 0 a W 9 u M S 8 0 I E 1 N L 0 F 1 d G 9 S Z W 1 v d m V k Q 2 9 s d W 1 u c z E u e 0 F j Y 3 J 1 Z W Q g S W 5 0 Z X J l c 3 Q g V G 9 T Z X R 0 b G V t Z W 5 0 I E R h e S w y M H 0 m c X V v d D s s J n F 1 b 3 Q 7 U 2 V j d G l v b j E v N C B N T S 9 B d X R v U m V t b 3 Z l Z E N v b H V t b n M x L n t B Y 2 N y d W V k I E l u d G V y Z X N 0 I F R v U 2 V 0 d G x l b W V u d C B B b W 9 1 b n Q s M j F 9 J n F 1 b 3 Q 7 L C Z x d W 9 0 O 1 N l Y 3 R p b 2 4 x L z Q g T U 0 v Q X V 0 b 1 J l b W 9 2 Z W R D b 2 x 1 b W 5 z M S 5 7 V 2 l 0 a G h v b G R p b m c g V G F 4 I F J h d G U s M j J 9 J n F 1 b 3 Q 7 L C Z x d W 9 0 O 1 N l Y 3 R p b 2 4 x L z Q g T U 0 v Q X V 0 b 1 J l b W 9 2 Z W R D b 2 x 1 b W 5 z M S 5 7 Q n V z a W 5 l c 3 M g V G F 4 I F J h d G U s M j N 9 J n F 1 b 3 Q 7 L C Z x d W 9 0 O 1 N l Y 3 R p b 2 4 x L z Q g T U 0 v Q X V 0 b 1 J l b W 9 2 Z W R D b 2 x 1 b W 5 z M S 5 7 U 2 V 0 d G x l b W V u d C B U e X B l L D I 0 f S Z x d W 9 0 O y w m c X V v d D t T Z W N 0 a W 9 u M S 8 0 I E 1 N L 0 F 1 d G 9 S Z W 1 v d m V k Q 2 9 s d W 1 u c z E u e 0 F j Y 2 9 1 b n R p b m c g U 2 V j d G l v b i w y N X 0 m c X V v d D s s J n F 1 b 3 Q 7 U 2 V j d G l v b j E v N C B N T S 9 B d X R v U m V t b 3 Z l Z E N v b H V t b n M x L n t M a X F 1 a W R h d G l v b i w y N n 0 m c X V v d D s s J n F 1 b 3 Q 7 U 2 V j d G l v b j E v N C B N T S 9 B d X R v U m V t b 3 Z l Z E N v b H V t b n M x L n t U c m F k Z X I g T m F t Z S w y N 3 0 m c X V v d D s s J n F 1 b 3 Q 7 U 2 V j d G l v b j E v N C B N T S 9 B d X R v U m V t b 3 Z l Z E N v b H V t b n M x L n t E Z W F s I F N 0 Y X R 1 c y w y O H 0 m c X V v d D s s J n F 1 b 3 Q 7 U 2 V j d G l v b j E v N C B N T S 9 B d X R v U m V t b 3 Z l Z E N v b H V t b n M x L n t J b m R 1 c 3 R y e V 9 C T 1 Q s M j l 9 J n F 1 b 3 Q 7 L C Z x d W 9 0 O 1 N l Y 3 R p b 2 4 x L z Q g T U 0 v Q X V 0 b 1 J l b W 9 2 Z W R D b 2 x 1 b W 5 z M S 5 7 U 2 V n b W V u d C w z M H 0 m c X V v d D s s J n F 1 b 3 Q 7 U 2 V j d G l v b j E v N C B N T S 9 B d X R v U m V t b 3 Z l Z E N v b H V t b n M x L n t Q b 3 J 0 Z m 9 s a W 8 g K E J P V C k s M z F 9 J n F 1 b 3 Q 7 X S w m c X V v d D t D b 2 x 1 b W 5 D b 3 V u d C Z x d W 9 0 O z o z M i w m c X V v d D t L Z X l D b 2 x 1 b W 5 O Y W 1 l c y Z x d W 9 0 O z p b X S w m c X V v d D t D b 2 x 1 b W 5 J Z G V u d G l 0 a W V z J n F 1 b 3 Q 7 O l s m c X V v d D t T Z W N 0 a W 9 u M S 8 0 I E 1 N L 0 F 1 d G 9 S Z W 1 v d m V k Q 2 9 s d W 1 u c z E u e 0 5 P L D B 9 J n F 1 b 3 Q 7 L C Z x d W 9 0 O 1 N l Y 3 R p b 2 4 x L z Q g T U 0 v Q X V 0 b 1 J l b W 9 2 Z W R D b 2 x 1 b W 5 z M S 5 7 Q 2 9 u d H J h Y 3 Q g T n V t Y m V y L D F 9 J n F 1 b 3 Q 7 L C Z x d W 9 0 O 1 N l Y 3 R p b 2 4 x L z Q g T U 0 v Q X V 0 b 1 J l b W 9 2 Z W R D b 2 x 1 b W 5 z M S 5 7 U H J v Z H V j d C w y f S Z x d W 9 0 O y w m c X V v d D t T Z W N 0 a W 9 u M S 8 0 I E 1 N L 0 F 1 d G 9 S Z W 1 v d m V k Q 2 9 s d W 1 u c z E u e 1 B v c n R m b 2 x p b y w z f S Z x d W 9 0 O y w m c X V v d D t T Z W N 0 a W 9 u M S 8 0 I E 1 N L 0 F 1 d G 9 S Z W 1 v d m V k Q 2 9 s d W 1 u c z E u e 1 R y Y W R p b m c g Q 2 h h b m 5 l b C w 0 f S Z x d W 9 0 O y w m c X V v d D t T Z W N 0 a W 9 u M S 8 0 I E 1 N L 0 F 1 d G 9 S Z W 1 v d m V k Q 2 9 s d W 1 u c z E u e 0 N Q V F k g T G F i Z W w s N X 0 m c X V v d D s s J n F 1 b 3 Q 7 U 2 V j d G l v b j E v N C B N T S 9 B d X R v U m V t b 3 Z l Z E N v b H V t b n M x L n t D U F R Z I E 5 h b W U s N n 0 m c X V v d D s s J n F 1 b 3 Q 7 U 2 V j d G l v b j E v N C B N T S 9 B d X R v U m V t b 3 Z l Z E N v b H V t b n M x L n t D U F R Z I E N v d W 5 0 c n k s N 3 0 m c X V v d D s s J n F 1 b 3 Q 7 U 2 V j d G l v b j E v N C B N T S 9 B d X R v U m V t b 3 Z l Z E N v b H V t b n M x L n t D U F R Z I E N h d G V n b 3 J 5 L D h 9 J n F 1 b 3 Q 7 L C Z x d W 9 0 O 1 N l Y 3 R p b 2 4 x L z Q g T U 0 v Q X V 0 b 1 J l b W 9 2 Z W R D b 2 x 1 b W 5 z M S 5 7 T 3 J p Z 2 l u Y W w g Q 2 N 5 L D l 9 J n F 1 b 3 Q 7 L C Z x d W 9 0 O 1 N l Y 3 R p b 2 4 x L z Q g T U 0 v Q X V 0 b 1 J l b W 9 2 Z W R D b 2 x 1 b W 5 z M S 5 7 U H J p b m N p c G F s L D E w f S Z x d W 9 0 O y w m c X V v d D t T Z W N 0 a W 9 u M S 8 0 I E 1 N L 0 F 1 d G 9 S Z W 1 v d m V k Q 2 9 s d W 1 u c z E u e 0 x v Y 2 F s I E N j e S B F c X Y s M T F 9 J n F 1 b 3 Q 7 L C Z x d W 9 0 O 1 N l Y 3 R p b 2 4 x L z Q g T U 0 v Q X V 0 b 1 J l b W 9 2 Z W R D b 2 x 1 b W 5 z M S 5 7 V H J h Z G U g Z G F 0 Z S w x M n 0 m c X V v d D s s J n F 1 b 3 Q 7 U 2 V j d G l v b j E v N C B N T S 9 B d X R v U m V t b 3 Z l Z E N v b H V t b n M x L n t W Y W x 1 Z S B k Y X Q s M T N 9 J n F 1 b 3 Q 7 L C Z x d W 9 0 O 1 N l Y 3 R p b 2 4 x L z Q g T U 0 v Q X V 0 b 1 J l b W 9 2 Z W R D b 2 x 1 b W 5 z M S 5 7 T W F 0 d X J p d H k g Z G F 0 Z S w x N H 0 m c X V v d D s s J n F 1 b 3 Q 7 U 2 V j d G l v b j E v N C B N T S 9 B d X R v U m V t b 3 Z l Z E N v b H V t b n M x L n t J b n Q g U m F 0 Z S w x N X 0 m c X V v d D s s J n F 1 b 3 Q 7 U 2 V j d G l v b j E v N C B N T S 9 B d X R v U m V t b 3 Z l Z E N v b H V t b n M x L n t V b m R l c m x 5 a W 5 n I F J h d G U s M T Z 9 J n F 1 b 3 Q 7 L C Z x d W 9 0 O 1 N l Y 3 R p b 2 4 x L z Q g T U 0 v Q X V 0 b 1 J l b W 9 2 Z W R D b 2 x 1 b W 5 z M S 5 7 S W 5 0 I E J h c 2 l z L D E 3 f S Z x d W 9 0 O y w m c X V v d D t T Z W N 0 a W 9 u M S 8 0 I E 1 N L 0 F 1 d G 9 S Z W 1 v d m V k Q 2 9 s d W 1 u c z E u e 0 F j Y 3 J 1 Z W Q g S W 5 0 Z X J l c 3 Q g V G 9 k Y X R l I E R h e S w x O H 0 m c X V v d D s s J n F 1 b 3 Q 7 U 2 V j d G l v b j E v N C B N T S 9 B d X R v U m V t b 3 Z l Z E N v b H V t b n M x L n t B Y 2 N y d W V k I E l u d G V y Z X N 0 I F R v Z G F 0 Z S B B b W 9 1 b n Q s M T l 9 J n F 1 b 3 Q 7 L C Z x d W 9 0 O 1 N l Y 3 R p b 2 4 x L z Q g T U 0 v Q X V 0 b 1 J l b W 9 2 Z W R D b 2 x 1 b W 5 z M S 5 7 Q W N j c n V l Z C B J b n R l c m V z d C B U b 1 N l d H R s Z W 1 l b n Q g R G F 5 L D I w f S Z x d W 9 0 O y w m c X V v d D t T Z W N 0 a W 9 u M S 8 0 I E 1 N L 0 F 1 d G 9 S Z W 1 v d m V k Q 2 9 s d W 1 u c z E u e 0 F j Y 3 J 1 Z W Q g S W 5 0 Z X J l c 3 Q g V G 9 T Z X R 0 b G V t Z W 5 0 I E F t b 3 V u d C w y M X 0 m c X V v d D s s J n F 1 b 3 Q 7 U 2 V j d G l v b j E v N C B N T S 9 B d X R v U m V t b 3 Z l Z E N v b H V t b n M x L n t X a X R o a G 9 s Z G l u Z y B U Y X g g U m F 0 Z S w y M n 0 m c X V v d D s s J n F 1 b 3 Q 7 U 2 V j d G l v b j E v N C B N T S 9 B d X R v U m V t b 3 Z l Z E N v b H V t b n M x L n t C d X N p b m V z c y B U Y X g g U m F 0 Z S w y M 3 0 m c X V v d D s s J n F 1 b 3 Q 7 U 2 V j d G l v b j E v N C B N T S 9 B d X R v U m V t b 3 Z l Z E N v b H V t b n M x L n t T Z X R 0 b G V t Z W 5 0 I F R 5 c G U s M j R 9 J n F 1 b 3 Q 7 L C Z x d W 9 0 O 1 N l Y 3 R p b 2 4 x L z Q g T U 0 v Q X V 0 b 1 J l b W 9 2 Z W R D b 2 x 1 b W 5 z M S 5 7 Q W N j b 3 V u d G l u Z y B T Z W N 0 a W 9 u L D I 1 f S Z x d W 9 0 O y w m c X V v d D t T Z W N 0 a W 9 u M S 8 0 I E 1 N L 0 F 1 d G 9 S Z W 1 v d m V k Q 2 9 s d W 1 u c z E u e 0 x p c X V p Z G F 0 a W 9 u L D I 2 f S Z x d W 9 0 O y w m c X V v d D t T Z W N 0 a W 9 u M S 8 0 I E 1 N L 0 F 1 d G 9 S Z W 1 v d m V k Q 2 9 s d W 1 u c z E u e 1 R y Y W R l c i B O Y W 1 l L D I 3 f S Z x d W 9 0 O y w m c X V v d D t T Z W N 0 a W 9 u M S 8 0 I E 1 N L 0 F 1 d G 9 S Z W 1 v d m V k Q 2 9 s d W 1 u c z E u e 0 R l Y W w g U 3 R h d H V z L D I 4 f S Z x d W 9 0 O y w m c X V v d D t T Z W N 0 a W 9 u M S 8 0 I E 1 N L 0 F 1 d G 9 S Z W 1 v d m V k Q 2 9 s d W 1 u c z E u e 0 l u Z H V z d H J 5 X 0 J P V C w y O X 0 m c X V v d D s s J n F 1 b 3 Q 7 U 2 V j d G l v b j E v N C B N T S 9 B d X R v U m V t b 3 Z l Z E N v b H V t b n M x L n t T Z W d t Z W 5 0 L D M w f S Z x d W 9 0 O y w m c X V v d D t T Z W N 0 a W 9 u M S 8 0 I E 1 N L 0 F 1 d G 9 S Z W 1 v d m V k Q 2 9 s d W 1 u c z E u e 1 B v c n R m b 2 x p b y A o Q k 9 U K S w z M X 0 m c X V v d D t d L C Z x d W 9 0 O 1 J l b G F 0 a W 9 u c 2 h p c E l u Z m 8 m c X V v d D s 6 W 1 1 9 I i 8 + P E V u d H J 5 I F R 5 c G U 9 I l J l c 3 V s d F R 5 c G U i I F Z h b H V l P S J z V G F i b G U i L z 4 8 R W 5 0 c n k g V H l w Z T 0 i T m F 2 a W d h d G l v b l N 0 Z X B O Y W 1 l I i B W Y W x 1 Z T 0 i c 0 5 h d m l n Y X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z Q l M j B O Q k Z J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x h c 3 R V c G R h d G V k I i B W Y W x 1 Z T 0 i Z D I w M j E t M T E t M D J U M D U 6 N D Y 6 M z Y u N T U 0 M z g 2 N l o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Y z g x M T h l Z D U t M 2 M 2 Z C 0 0 M 2 Q w L W F l Y T c t N z l l Y z h k M D I z Y T N l I i 8 + P E V u d H J 5 I F R 5 c G U 9 I l J l b G F 0 a W 9 u c 2 h p c E l u Z m 9 D b 2 5 0 Y W l u Z X I i I F Z h b H V l P S J z e y Z x d W 9 0 O 2 N v b H V t b k N v d W 5 0 J n F 1 b 3 Q 7 O j M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0 I E 5 C R k k v Q X V 0 b 1 J l b W 9 2 Z W R D b 2 x 1 b W 5 z M S 5 7 T k 8 s M H 0 m c X V v d D s s J n F 1 b 3 Q 7 U 2 V j d G l v b j E v N C B O Q k Z J L 0 F 1 d G 9 S Z W 1 v d m V k Q 2 9 s d W 1 u c z E u e 0 N v b n R y Y W N 0 I E 5 1 b W J l c i w x f S Z x d W 9 0 O y w m c X V v d D t T Z W N 0 a W 9 u M S 8 0 I E 5 C R k k v Q X V 0 b 1 J l b W 9 2 Z W R D b 2 x 1 b W 5 z M S 5 7 U H J v Z H V j d C w y f S Z x d W 9 0 O y w m c X V v d D t T Z W N 0 a W 9 u M S 8 0 I E 5 C R k k v Q X V 0 b 1 J l b W 9 2 Z W R D b 2 x 1 b W 5 z M S 5 7 U G 9 y d G Z v b G l v L D N 9 J n F 1 b 3 Q 7 L C Z x d W 9 0 O 1 N l Y 3 R p b 2 4 x L z Q g T k J G S S 9 B d X R v U m V t b 3 Z l Z E N v b H V t b n M x L n t U c m F k a W 5 n I E N o Y W 5 u Z W w s N H 0 m c X V v d D s s J n F 1 b 3 Q 7 U 2 V j d G l v b j E v N C B O Q k Z J L 0 F 1 d G 9 S Z W 1 v d m V k Q 2 9 s d W 1 u c z E u e 0 N Q V F k g T G F i Z W w s N X 0 m c X V v d D s s J n F 1 b 3 Q 7 U 2 V j d G l v b j E v N C B O Q k Z J L 0 F 1 d G 9 S Z W 1 v d m V k Q 2 9 s d W 1 u c z E u e 0 N Q V F k g T m F t Z S w 2 f S Z x d W 9 0 O y w m c X V v d D t T Z W N 0 a W 9 u M S 8 0 I E 5 C R k k v Q X V 0 b 1 J l b W 9 2 Z W R D b 2 x 1 b W 5 z M S 5 7 Q 1 B U W S B D b 3 V u d H J 5 L D d 9 J n F 1 b 3 Q 7 L C Z x d W 9 0 O 1 N l Y 3 R p b 2 4 x L z Q g T k J G S S 9 B d X R v U m V t b 3 Z l Z E N v b H V t b n M x L n t D U F R Z I E N h d G V n b 3 J 5 L D h 9 J n F 1 b 3 Q 7 L C Z x d W 9 0 O 1 N l Y 3 R p b 2 4 x L z Q g T k J G S S 9 B d X R v U m V t b 3 Z l Z E N v b H V t b n M x L n t P c m l n a W 5 h b C B D Y 3 k s O X 0 m c X V v d D s s J n F 1 b 3 Q 7 U 2 V j d G l v b j E v N C B O Q k Z J L 0 F 1 d G 9 S Z W 1 v d m V k Q 2 9 s d W 1 u c z E u e 1 B y a W 5 j a X B h b C w x M H 0 m c X V v d D s s J n F 1 b 3 Q 7 U 2 V j d G l v b j E v N C B O Q k Z J L 0 F 1 d G 9 S Z W 1 v d m V k Q 2 9 s d W 1 u c z E u e 0 x v Y 2 F s I E N j e S B F c X Y s M T F 9 J n F 1 b 3 Q 7 L C Z x d W 9 0 O 1 N l Y 3 R p b 2 4 x L z Q g T k J G S S 9 B d X R v U m V t b 3 Z l Z E N v b H V t b n M x L n t U c m F k Z S B k Y X R l L D E y f S Z x d W 9 0 O y w m c X V v d D t T Z W N 0 a W 9 u M S 8 0 I E 5 C R k k v Q X V 0 b 1 J l b W 9 2 Z W R D b 2 x 1 b W 5 z M S 5 7 V m F s d W U g Z G F 0 L D E z f S Z x d W 9 0 O y w m c X V v d D t T Z W N 0 a W 9 u M S 8 0 I E 5 C R k k v Q X V 0 b 1 J l b W 9 2 Z W R D b 2 x 1 b W 5 z M S 5 7 T W F 0 d X J p d H k g Z G F 0 Z S w x N H 0 m c X V v d D s s J n F 1 b 3 Q 7 U 2 V j d G l v b j E v N C B O Q k Z J L 0 F 1 d G 9 S Z W 1 v d m V k Q 2 9 s d W 1 u c z E u e 0 l u d C B S Y X R l L D E 1 f S Z x d W 9 0 O y w m c X V v d D t T Z W N 0 a W 9 u M S 8 0 I E 5 C R k k v Q X V 0 b 1 J l b W 9 2 Z W R D b 2 x 1 b W 5 z M S 5 7 V W 5 k Z X J s e W l u Z y B S Y X R l L D E 2 f S Z x d W 9 0 O y w m c X V v d D t T Z W N 0 a W 9 u M S 8 0 I E 5 C R k k v Q X V 0 b 1 J l b W 9 2 Z W R D b 2 x 1 b W 5 z M S 5 7 S W 5 0 I E J h c 2 l z L D E 3 f S Z x d W 9 0 O y w m c X V v d D t T Z W N 0 a W 9 u M S 8 0 I E 5 C R k k v Q X V 0 b 1 J l b W 9 2 Z W R D b 2 x 1 b W 5 z M S 5 7 Q W N j c n V l Z C B J b n R l c m V z d C B U b 2 R h d G U g R G F 5 L D E 4 f S Z x d W 9 0 O y w m c X V v d D t T Z W N 0 a W 9 u M S 8 0 I E 5 C R k k v Q X V 0 b 1 J l b W 9 2 Z W R D b 2 x 1 b W 5 z M S 5 7 Q W N j c n V l Z C B J b n R l c m V z d C B U b 2 R h d G U g Q W 1 v d W 5 0 L D E 5 f S Z x d W 9 0 O y w m c X V v d D t T Z W N 0 a W 9 u M S 8 0 I E 5 C R k k v Q X V 0 b 1 J l b W 9 2 Z W R D b 2 x 1 b W 5 z M S 5 7 Q W N j c n V l Z C B J b n R l c m V z d C B U b 1 N l d H R s Z W 1 l b n Q g R G F 5 L D I w f S Z x d W 9 0 O y w m c X V v d D t T Z W N 0 a W 9 u M S 8 0 I E 5 C R k k v Q X V 0 b 1 J l b W 9 2 Z W R D b 2 x 1 b W 5 z M S 5 7 Q W N j c n V l Z C B J b n R l c m V z d C B U b 1 N l d H R s Z W 1 l b n Q g Q W 1 v d W 5 0 L D I x f S Z x d W 9 0 O y w m c X V v d D t T Z W N 0 a W 9 u M S 8 0 I E 5 C R k k v Q X V 0 b 1 J l b W 9 2 Z W R D b 2 x 1 b W 5 z M S 5 7 V 2 l 0 a G h v b G R p b m c g V G F 4 I F J h d G U s M j J 9 J n F 1 b 3 Q 7 L C Z x d W 9 0 O 1 N l Y 3 R p b 2 4 x L z Q g T k J G S S 9 B d X R v U m V t b 3 Z l Z E N v b H V t b n M x L n t C d X N p b m V z c y B U Y X g g U m F 0 Z S w y M 3 0 m c X V v d D s s J n F 1 b 3 Q 7 U 2 V j d G l v b j E v N C B O Q k Z J L 0 F 1 d G 9 S Z W 1 v d m V k Q 2 9 s d W 1 u c z E u e 1 N l d H R s Z W 1 l b n Q g V H l w Z S w y N H 0 m c X V v d D s s J n F 1 b 3 Q 7 U 2 V j d G l v b j E v N C B O Q k Z J L 0 F 1 d G 9 S Z W 1 v d m V k Q 2 9 s d W 1 u c z E u e 0 F j Y 2 9 1 b n R p b m c g U 2 V j d G l v b i w y N X 0 m c X V v d D s s J n F 1 b 3 Q 7 U 2 V j d G l v b j E v N C B O Q k Z J L 0 F 1 d G 9 S Z W 1 v d m V k Q 2 9 s d W 1 u c z E u e 0 x p c X V p Z G F 0 a W 9 u L D I 2 f S Z x d W 9 0 O y w m c X V v d D t T Z W N 0 a W 9 u M S 8 0 I E 5 C R k k v Q X V 0 b 1 J l b W 9 2 Z W R D b 2 x 1 b W 5 z M S 5 7 V H J h Z G V y I E 5 h b W U s M j d 9 J n F 1 b 3 Q 7 L C Z x d W 9 0 O 1 N l Y 3 R p b 2 4 x L z Q g T k J G S S 9 B d X R v U m V t b 3 Z l Z E N v b H V t b n M x L n t E Z W F s I F N 0 Y X R 1 c y w y O H 0 m c X V v d D s s J n F 1 b 3 Q 7 U 2 V j d G l v b j E v N C B O Q k Z J L 0 F 1 d G 9 S Z W 1 v d m V k Q 2 9 s d W 1 u c z E u e 0 l u Z H V z d H J 5 X 0 J P V C w y O X 0 m c X V v d D s s J n F 1 b 3 Q 7 U 2 V j d G l v b j E v N C B O Q k Z J L 0 F 1 d G 9 S Z W 1 v d m V k Q 2 9 s d W 1 u c z E u e 1 N l Z 2 1 l b n Q s M z B 9 J n F 1 b 3 Q 7 L C Z x d W 9 0 O 1 N l Y 3 R p b 2 4 x L z Q g T k J G S S 9 B d X R v U m V t b 3 Z l Z E N v b H V t b n M x L n t Q b 3 J 0 Z m 9 s a W 8 g K E J P V C k s M z F 9 J n F 1 b 3 Q 7 X S w m c X V v d D t D b 2 x 1 b W 5 D b 3 V u d C Z x d W 9 0 O z o z M i w m c X V v d D t L Z X l D b 2 x 1 b W 5 O Y W 1 l c y Z x d W 9 0 O z p b X S w m c X V v d D t D b 2 x 1 b W 5 J Z G V u d G l 0 a W V z J n F 1 b 3 Q 7 O l s m c X V v d D t T Z W N 0 a W 9 u M S 8 0 I E 5 C R k k v Q X V 0 b 1 J l b W 9 2 Z W R D b 2 x 1 b W 5 z M S 5 7 T k 8 s M H 0 m c X V v d D s s J n F 1 b 3 Q 7 U 2 V j d G l v b j E v N C B O Q k Z J L 0 F 1 d G 9 S Z W 1 v d m V k Q 2 9 s d W 1 u c z E u e 0 N v b n R y Y W N 0 I E 5 1 b W J l c i w x f S Z x d W 9 0 O y w m c X V v d D t T Z W N 0 a W 9 u M S 8 0 I E 5 C R k k v Q X V 0 b 1 J l b W 9 2 Z W R D b 2 x 1 b W 5 z M S 5 7 U H J v Z H V j d C w y f S Z x d W 9 0 O y w m c X V v d D t T Z W N 0 a W 9 u M S 8 0 I E 5 C R k k v Q X V 0 b 1 J l b W 9 2 Z W R D b 2 x 1 b W 5 z M S 5 7 U G 9 y d G Z v b G l v L D N 9 J n F 1 b 3 Q 7 L C Z x d W 9 0 O 1 N l Y 3 R p b 2 4 x L z Q g T k J G S S 9 B d X R v U m V t b 3 Z l Z E N v b H V t b n M x L n t U c m F k a W 5 n I E N o Y W 5 u Z W w s N H 0 m c X V v d D s s J n F 1 b 3 Q 7 U 2 V j d G l v b j E v N C B O Q k Z J L 0 F 1 d G 9 S Z W 1 v d m V k Q 2 9 s d W 1 u c z E u e 0 N Q V F k g T G F i Z W w s N X 0 m c X V v d D s s J n F 1 b 3 Q 7 U 2 V j d G l v b j E v N C B O Q k Z J L 0 F 1 d G 9 S Z W 1 v d m V k Q 2 9 s d W 1 u c z E u e 0 N Q V F k g T m F t Z S w 2 f S Z x d W 9 0 O y w m c X V v d D t T Z W N 0 a W 9 u M S 8 0 I E 5 C R k k v Q X V 0 b 1 J l b W 9 2 Z W R D b 2 x 1 b W 5 z M S 5 7 Q 1 B U W S B D b 3 V u d H J 5 L D d 9 J n F 1 b 3 Q 7 L C Z x d W 9 0 O 1 N l Y 3 R p b 2 4 x L z Q g T k J G S S 9 B d X R v U m V t b 3 Z l Z E N v b H V t b n M x L n t D U F R Z I E N h d G V n b 3 J 5 L D h 9 J n F 1 b 3 Q 7 L C Z x d W 9 0 O 1 N l Y 3 R p b 2 4 x L z Q g T k J G S S 9 B d X R v U m V t b 3 Z l Z E N v b H V t b n M x L n t P c m l n a W 5 h b C B D Y 3 k s O X 0 m c X V v d D s s J n F 1 b 3 Q 7 U 2 V j d G l v b j E v N C B O Q k Z J L 0 F 1 d G 9 S Z W 1 v d m V k Q 2 9 s d W 1 u c z E u e 1 B y a W 5 j a X B h b C w x M H 0 m c X V v d D s s J n F 1 b 3 Q 7 U 2 V j d G l v b j E v N C B O Q k Z J L 0 F 1 d G 9 S Z W 1 v d m V k Q 2 9 s d W 1 u c z E u e 0 x v Y 2 F s I E N j e S B F c X Y s M T F 9 J n F 1 b 3 Q 7 L C Z x d W 9 0 O 1 N l Y 3 R p b 2 4 x L z Q g T k J G S S 9 B d X R v U m V t b 3 Z l Z E N v b H V t b n M x L n t U c m F k Z S B k Y X R l L D E y f S Z x d W 9 0 O y w m c X V v d D t T Z W N 0 a W 9 u M S 8 0 I E 5 C R k k v Q X V 0 b 1 J l b W 9 2 Z W R D b 2 x 1 b W 5 z M S 5 7 V m F s d W U g Z G F 0 L D E z f S Z x d W 9 0 O y w m c X V v d D t T Z W N 0 a W 9 u M S 8 0 I E 5 C R k k v Q X V 0 b 1 J l b W 9 2 Z W R D b 2 x 1 b W 5 z M S 5 7 T W F 0 d X J p d H k g Z G F 0 Z S w x N H 0 m c X V v d D s s J n F 1 b 3 Q 7 U 2 V j d G l v b j E v N C B O Q k Z J L 0 F 1 d G 9 S Z W 1 v d m V k Q 2 9 s d W 1 u c z E u e 0 l u d C B S Y X R l L D E 1 f S Z x d W 9 0 O y w m c X V v d D t T Z W N 0 a W 9 u M S 8 0 I E 5 C R k k v Q X V 0 b 1 J l b W 9 2 Z W R D b 2 x 1 b W 5 z M S 5 7 V W 5 k Z X J s e W l u Z y B S Y X R l L D E 2 f S Z x d W 9 0 O y w m c X V v d D t T Z W N 0 a W 9 u M S 8 0 I E 5 C R k k v Q X V 0 b 1 J l b W 9 2 Z W R D b 2 x 1 b W 5 z M S 5 7 S W 5 0 I E J h c 2 l z L D E 3 f S Z x d W 9 0 O y w m c X V v d D t T Z W N 0 a W 9 u M S 8 0 I E 5 C R k k v Q X V 0 b 1 J l b W 9 2 Z W R D b 2 x 1 b W 5 z M S 5 7 Q W N j c n V l Z C B J b n R l c m V z d C B U b 2 R h d G U g R G F 5 L D E 4 f S Z x d W 9 0 O y w m c X V v d D t T Z W N 0 a W 9 u M S 8 0 I E 5 C R k k v Q X V 0 b 1 J l b W 9 2 Z W R D b 2 x 1 b W 5 z M S 5 7 Q W N j c n V l Z C B J b n R l c m V z d C B U b 2 R h d G U g Q W 1 v d W 5 0 L D E 5 f S Z x d W 9 0 O y w m c X V v d D t T Z W N 0 a W 9 u M S 8 0 I E 5 C R k k v Q X V 0 b 1 J l b W 9 2 Z W R D b 2 x 1 b W 5 z M S 5 7 Q W N j c n V l Z C B J b n R l c m V z d C B U b 1 N l d H R s Z W 1 l b n Q g R G F 5 L D I w f S Z x d W 9 0 O y w m c X V v d D t T Z W N 0 a W 9 u M S 8 0 I E 5 C R k k v Q X V 0 b 1 J l b W 9 2 Z W R D b 2 x 1 b W 5 z M S 5 7 Q W N j c n V l Z C B J b n R l c m V z d C B U b 1 N l d H R s Z W 1 l b n Q g Q W 1 v d W 5 0 L D I x f S Z x d W 9 0 O y w m c X V v d D t T Z W N 0 a W 9 u M S 8 0 I E 5 C R k k v Q X V 0 b 1 J l b W 9 2 Z W R D b 2 x 1 b W 5 z M S 5 7 V 2 l 0 a G h v b G R p b m c g V G F 4 I F J h d G U s M j J 9 J n F 1 b 3 Q 7 L C Z x d W 9 0 O 1 N l Y 3 R p b 2 4 x L z Q g T k J G S S 9 B d X R v U m V t b 3 Z l Z E N v b H V t b n M x L n t C d X N p b m V z c y B U Y X g g U m F 0 Z S w y M 3 0 m c X V v d D s s J n F 1 b 3 Q 7 U 2 V j d G l v b j E v N C B O Q k Z J L 0 F 1 d G 9 S Z W 1 v d m V k Q 2 9 s d W 1 u c z E u e 1 N l d H R s Z W 1 l b n Q g V H l w Z S w y N H 0 m c X V v d D s s J n F 1 b 3 Q 7 U 2 V j d G l v b j E v N C B O Q k Z J L 0 F 1 d G 9 S Z W 1 v d m V k Q 2 9 s d W 1 u c z E u e 0 F j Y 2 9 1 b n R p b m c g U 2 V j d G l v b i w y N X 0 m c X V v d D s s J n F 1 b 3 Q 7 U 2 V j d G l v b j E v N C B O Q k Z J L 0 F 1 d G 9 S Z W 1 v d m V k Q 2 9 s d W 1 u c z E u e 0 x p c X V p Z G F 0 a W 9 u L D I 2 f S Z x d W 9 0 O y w m c X V v d D t T Z W N 0 a W 9 u M S 8 0 I E 5 C R k k v Q X V 0 b 1 J l b W 9 2 Z W R D b 2 x 1 b W 5 z M S 5 7 V H J h Z G V y I E 5 h b W U s M j d 9 J n F 1 b 3 Q 7 L C Z x d W 9 0 O 1 N l Y 3 R p b 2 4 x L z Q g T k J G S S 9 B d X R v U m V t b 3 Z l Z E N v b H V t b n M x L n t E Z W F s I F N 0 Y X R 1 c y w y O H 0 m c X V v d D s s J n F 1 b 3 Q 7 U 2 V j d G l v b j E v N C B O Q k Z J L 0 F 1 d G 9 S Z W 1 v d m V k Q 2 9 s d W 1 u c z E u e 0 l u Z H V z d H J 5 X 0 J P V C w y O X 0 m c X V v d D s s J n F 1 b 3 Q 7 U 2 V j d G l v b j E v N C B O Q k Z J L 0 F 1 d G 9 S Z W 1 v d m V k Q 2 9 s d W 1 u c z E u e 1 N l Z 2 1 l b n Q s M z B 9 J n F 1 b 3 Q 7 L C Z x d W 9 0 O 1 N l Y 3 R p b 2 4 x L z Q g T k J G S S 9 B d X R v U m V t b 3 Z l Z E N v b H V t b n M x L n t Q b 3 J 0 Z m 9 s a W 8 g K E J P V C k s M z F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Z p Z 2 F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R W 5 0 c n k g V H l w Z T 0 i T G 9 h Z G V k V G 9 B b m F s e X N p c 1 N l c n Z p Y 2 V z I i B W Y W x 1 Z T 0 i b D A i L z 4 8 L 1 N 0 Y W J s Z U V u d H J p Z X M + P C 9 J d G V t P j x J d G V t P j x J d G V t T G 9 j Y X R p b 2 4 + P E l 0 Z W 1 U e X B l P k Z v c m 1 1 b G E 8 L 0 l 0 Z W 1 U e X B l P j x J d G V t U G F 0 a D 5 T Z W N 0 a W 9 u M S 8 1 J T I w T k J G S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M Y X N 0 V X B k Y X R l Z C I g V m F s d W U 9 I m Q y M D I x L T E x L T A y V D A 1 O j Q 2 O j M 2 L j U 1 N D M 4 N j Z a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A 5 M 2 E 1 Y 2 J m L T Y z O T E t N D E 1 M C 0 5 N D k y L T k y Z j k 0 Z m I 0 M W Y 5 Y S I v P j x F b n R y e S B U e X B l P S J S Z W x h d G l v b n N o a X B J b m Z v Q 2 9 u d G F p b m V y I i B W Y W x 1 Z T 0 i c 3 s m c X V v d D t j b 2 x 1 b W 5 D b 3 V u d C Z x d W 9 0 O z o 2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N S B O Q k Z J L 0 F 1 d G 9 S Z W 1 v d m V k Q 2 9 s d W 1 u c z E u e 0 5 P L i w w f S Z x d W 9 0 O y w m c X V v d D t T Z W N 0 a W 9 u M S 8 1 I E 5 C R k k v Q X V 0 b 1 J l b W 9 2 Z W R D b 2 x 1 b W 5 z M S 5 7 Q S 9 D I E 5 1 b W J l c i w x f S Z x d W 9 0 O y w m c X V v d D t T Z W N 0 a W 9 u M S 8 1 I E 5 C R k k v Q X V 0 b 1 J l b W 9 2 Z W R D b 2 x 1 b W 5 z M S 5 7 U H J v Z H V j d C A g Q 2 9 k Z S w y f S Z x d W 9 0 O y w m c X V v d D t T Z W N 0 a W 9 u M S 8 1 I E 5 C R k k v Q X V 0 b 1 J l b W 9 2 Z W R D b 2 x 1 b W 5 z M S 5 7 Q 3 V z d G 9 t Z X I g T m 8 s M 3 0 m c X V v d D s s J n F 1 b 3 Q 7 U 2 V j d G l v b j E v N S B O Q k Z J L 0 F 1 d G 9 S Z W 1 v d m V k Q 2 9 s d W 1 u c z E u e 0 J v c n J v d 2 V y I E N o a W 5 l c 2 U g T m F t Z S w 0 f S Z x d W 9 0 O y w m c X V v d D t T Z W N 0 a W 9 u M S 8 1 I E 5 C R k k v Q X V 0 b 1 J l b W 9 2 Z W R D b 2 x 1 b W 5 z M S 5 7 Q m 9 y c m 9 3 Z X I g R W 5 n b G l z a C B O Y W 1 l L D V 9 J n F 1 b 3 Q 7 L C Z x d W 9 0 O 1 N l Y 3 R p b 2 4 x L z U g T k J G S S 9 B d X R v U m V t b 3 Z l Z E N v b H V t b n M x L n t O Y X R p b 2 5 h b G l 0 e S w 2 f S Z x d W 9 0 O y w m c X V v d D t T Z W N 0 a W 9 u M S 8 1 I E 5 C R k k v Q X V 0 b 1 J l b W 9 2 Z W R D b 2 x 1 b W 5 z M S 5 7 Q 2 9 y c G 9 y Y X R l I F R 5 c G U g K E x v Y 2 F 0 a W 9 u K S w 3 f S Z x d W 9 0 O y w m c X V v d D t T Z W N 0 a W 9 u M S 8 1 I E 5 C R k k v Q X V 0 b 1 J l b W 9 2 Z W R D b 2 x 1 b W 5 z M S 5 7 Q 2 9 y c G 9 y Y X R l I F R 5 c G U g K F N 0 Y W t l a G 9 s Z G V y K S w 4 f S Z x d W 9 0 O y w m c X V v d D t T Z W N 0 a W 9 u M S 8 1 I E 5 C R k k v Q X V 0 b 1 J l b W 9 2 Z W R D b 2 x 1 b W 5 z M S 5 7 T 3 J n Y W 5 p e m F 0 a W 9 u I E N v Z G U s O X 0 m c X V v d D s s J n F 1 b 3 Q 7 U 2 V j d G l v b j E v N S B O Q k Z J L 0 F 1 d G 9 S Z W 1 v d m V k Q 2 9 s d W 1 u c z E u e 0 l u Z H V z d H J 5 L D E w f S Z x d W 9 0 O y w m c X V v d D t T Z W N 0 a W 9 u M S 8 1 I E 5 C R k k v Q X V 0 b 1 J l b W 9 2 Z W R D b 2 x 1 b W 5 z M S 5 7 U 3 V i I E l u Z H V z d H J 5 I D E s M T F 9 J n F 1 b 3 Q 7 L C Z x d W 9 0 O 1 N l Y 3 R p b 2 4 x L z U g T k J G S S 9 B d X R v U m V t b 3 Z l Z E N v b H V t b n M x L n t T d W I g S W 5 k d X N 0 c n k g M i w x M n 0 m c X V v d D s s J n F 1 b 3 Q 7 U 2 V j d G l v b j E v N S B O Q k Z J L 0 F 1 d G 9 S Z W 1 v d m V k Q 2 9 s d W 1 u c z E u e 0 Z h Y 2 l s a X R 5 I E N v b n R y Y W N 0 I E 5 1 b W J l c i w x M 3 0 m c X V v d D s s J n F 1 b 3 Q 7 U 2 V j d G l v b j E v N S B O Q k Z J L 0 F 1 d G 9 S Z W 1 v d m V k Q 2 9 s d W 1 u c z E u e 0 Z h Y 2 l s a X R 5 I E N v Z G U s M T R 9 J n F 1 b 3 Q 7 L C Z x d W 9 0 O 1 N l Y 3 R p b 2 4 x L z U g T k J G S S 9 B d X R v U m V t b 3 Z l Z E N v b H V t b n M x L n t M b 2 F u I F R l c m 0 o U y 9 N L 0 w p L D E 1 f S Z x d W 9 0 O y w m c X V v d D t T Z W N 0 a W 9 u M S 8 1 I E 5 C R k k v Q X V 0 b 1 J l b W 9 2 Z W R D b 2 x 1 b W 5 z M S 5 7 V G V u b 3 I g K E R h e X M p L D E 2 f S Z x d W 9 0 O y w m c X V v d D t T Z W N 0 a W 9 u M S 8 1 I E 5 C R k k v Q X V 0 b 1 J l b W 9 2 Z W R D b 2 x 1 b W 5 z M S 5 7 R m F j a W x p d H k g c 3 R h c n Q g Z G F 0 Z S w x N 3 0 m c X V v d D s s J n F 1 b 3 Q 7 U 2 V j d G l v b j E v N S B O Q k Z J L 0 F 1 d G 9 S Z W 1 v d m V k Q 2 9 s d W 1 u c z E u e 0 Z h Y 2 l s a X R 5 I E 1 h d H V y a X R 5 I E R h d G U s M T h 9 J n F 1 b 3 Q 7 L C Z x d W 9 0 O 1 N l Y 3 R p b 2 4 x L z U g T k J G S S 9 B d X R v U m V t b 3 Z l Z E N v b H V t b n M x L n t H d W F y Y W 5 0 Z W U g Q 3 V y c m V u Y 3 k s M T l 9 J n F 1 b 3 Q 7 L C Z x d W 9 0 O 1 N l Y 3 R p b 2 4 x L z U g T k J G S S 9 B d X R v U m V t b 3 Z l Z E N v b H V t b n M x L n t H d W F y Y W 5 0 Z W U g Q W 1 v d W 5 0 L D I w f S Z x d W 9 0 O y w m c X V v d D t T Z W N 0 a W 9 u M S 8 1 I E 5 C R k k v Q X V 0 b 1 J l b W 9 2 Z W R D b 2 x 1 b W 5 z M S 5 7 R G V w b 3 N p d C B D Z X J 0 a W Z p Y 2 F 0 Z S B O d W 1 i Z X I s M j F 9 J n F 1 b 3 Q 7 L C Z x d W 9 0 O 1 N l Y 3 R p b 2 4 x L z U g T k J G S S 9 B d X R v U m V t b 3 Z l Z E N v b H V t b n M x L n t M Z W 5 k a W 5 n I F R 5 c G U s M j J 9 J n F 1 b 3 Q 7 L C Z x d W 9 0 O 1 N l Y 3 R p b 2 4 x L z U g T k J G S S 9 B d X R v U m V t b 3 Z l Z E N v b H V t b n M x L n t D d X J y Z W 5 j e S w y M 3 0 m c X V v d D s s J n F 1 b 3 Q 7 U 2 V j d G l v b j E v N S B O Q k Z J L 0 F 1 d G 9 S Z W 1 v d m V k Q 2 9 s d W 1 u c z E u e 0 x v Y W 4 g Q m F s Y W 5 j Z S w y N H 0 m c X V v d D s s J n F 1 b 3 Q 7 U 2 V j d G l v b j E v N S B O Q k Z J L 0 F 1 d G 9 S Z W 1 v d m V k Q 2 9 s d W 1 u c z E u e 0 F s b C B M b 2 F u I E 9 1 d H N 0 Y W 5 k a W 5 n I C h D T l k p L D I 1 f S Z x d W 9 0 O y w m c X V v d D t T Z W N 0 a W 9 u M S 8 1 I E 5 C R k k v Q X V 0 b 1 J l b W 9 2 Z W R D b 2 x 1 b W 5 z M S 5 7 Q W 1 v d W 5 0 I E Z p b m F u Y 2 V k L D I 2 f S Z x d W 9 0 O y w m c X V v d D t T Z W N 0 a W 9 u M S 8 1 I E 5 C R k k v Q X V 0 b 1 J l b W 9 2 Z W R D b 2 x 1 b W 5 z M S 5 7 T m V 4 d C B J b n R l c m V z d C B S Z X B h e W 1 l b n Q g R G F 0 Z S w y N 3 0 m c X V v d D s s J n F 1 b 3 Q 7 U 2 V j d G l v b j E v N S B O Q k Z J L 0 F 1 d G 9 S Z W 1 v d m V k Q 2 9 s d W 1 u c z E u e 0 x h c 3 Q g S W 5 0 Z X J l c 3 Q g U m V w Y X l t Z W 5 0 I E R h d G U s M j h 9 J n F 1 b 3 Q 7 L C Z x d W 9 0 O 1 N l Y 3 R p b 2 4 x L z U g T k J G S S 9 B d X R v U m V t b 3 Z l Z E N v b H V t b n M x L n t O Z X h 0 I F B y a W 5 j a X B h b C B S Z X B h e W 1 l b n Q g R G F 0 Z S w y O X 0 m c X V v d D s s J n F 1 b 3 Q 7 U 2 V j d G l v b j E v N S B O Q k Z J L 0 F 1 d G 9 S Z W 1 v d m V k Q 2 9 s d W 1 u c z E u e 0 x h c 3 Q g U H J p b m N p c G F s I F J l c G F 5 b W V u d C B E Y X R l L D M w f S Z x d W 9 0 O y w m c X V v d D t T Z W N 0 a W 9 u M S 8 1 I E 5 C R k k v Q X V 0 b 1 J l b W 9 2 Z W R D b 2 x 1 b W 5 z M S 5 7 S W 5 0 Z X J l c 3 Q g Q W N j c n V l Z C B B b W 9 1 b n Q s M z F 9 J n F 1 b 3 Q 7 L C Z x d W 9 0 O 1 N l Y 3 R p b 2 4 x L z U g T k J G S S 9 B d X R v U m V t b 3 Z l Z E N v b H V t b n M x L n v m n K z m n I j l i K n m g a / m l L b l h a U s M z J 9 J n F 1 b 3 Q 7 L C Z x d W 9 0 O 1 N l Y 3 R p b 2 4 x L z U g T k J G S S 9 B d X R v U m V t b 3 Z l Z E N v b H V t b n M x L n t P d m V y Z H V l I E l u d G V y Z X N 0 I E F t b 3 V u d C w z M 3 0 m c X V v d D s s J n F 1 b 3 Q 7 U 2 V j d G l v b j E v N S B O Q k Z J L 0 F 1 d G 9 S Z W 1 v d m V k Q 2 9 s d W 1 u c z E u e 0 9 2 Z X J k d W U g U H J p b m N p c G F s I E F t b 3 V u d C w z N H 0 m c X V v d D s s J n F 1 b 3 Q 7 U 2 V j d G l v b j E v N S B O Q k Z J L 0 F 1 d G 9 S Z W 1 v d m V k Q 2 9 s d W 1 u c z E u e 0 9 2 Z X J k d W U g S W 5 0 Z X J l c 3 Q g U G V u Y W x 0 e S w z N X 0 m c X V v d D s s J n F 1 b 3 Q 7 U 2 V j d G l v b j E v N S B O Q k Z J L 0 F 1 d G 9 S Z W 1 v d m V k Q 2 9 s d W 1 u c z E u e 0 9 2 Z X J k d W U g U H J p b m N p c G F s I F B l b m F s d H k s M z Z 9 J n F 1 b 3 Q 7 L C Z x d W 9 0 O 1 N l Y 3 R p b 2 4 x L z U g T k J G S S 9 B d X R v U m V t b 3 Z l Z E N v b H V t b n M x L n t M b 2 F u I F Z h b H V l I E R h d G U s M z d 9 J n F 1 b 3 Q 7 L C Z x d W 9 0 O 1 N l Y 3 R p b 2 4 x L z U g T k J G S S 9 B d X R v U m V t b 3 Z l Z E N v b H V t b n M x L n t M b 2 F u I E 1 h d H V y a X R 5 I E R h d G U s M z h 9 J n F 1 b 3 Q 7 L C Z x d W 9 0 O 1 N l Y 3 R p b 2 4 x L z U g T k J G S S 9 B d X R v U m V t b 3 Z l Z E N v b H V t b n M x L n t J b n R l c m V z d C B y Y X R l L D M 5 f S Z x d W 9 0 O y w m c X V v d D t T Z W N 0 a W 9 u M S 8 1 I E 5 C R k k v Q X V 0 b 1 J l b W 9 2 Z W R D b 2 x 1 b W 5 z M S 5 7 Q 3 V z d G 9 t Z X I g R 3 J v d X A g T m F t Z S w 0 M H 0 m c X V v d D s s J n F 1 b 3 Q 7 U 2 V j d G l v b j E v N S B O Q k Z J L 0 F 1 d G 9 S Z W 1 v d m V k Q 2 9 s d W 1 u c z E u e 0 d y b 3 V w I E 5 h d G l v b m F s a X R 5 L D Q x f S Z x d W 9 0 O y w m c X V v d D t T Z W N 0 a W 9 u M S 8 1 I E 5 C R k k v Q X V 0 b 1 J l b W 9 2 Z W R D b 2 x 1 b W 5 z M S 5 7 T G 9 h b i B D b 2 x s Y X R l c m F s I E 1 v Z G U g L D Q y f S Z x d W 9 0 O y w m c X V v d D t T Z W N 0 a W 9 u M S 8 1 I E 5 C R k k v Q X V 0 b 1 J l b W 9 2 Z W R D b 2 x 1 b W 5 z M S 5 7 R 3 V h c m F u d G 9 y I E 5 h b W U s N D N 9 J n F 1 b 3 Q 7 L C Z x d W 9 0 O 1 N l Y 3 R p b 2 4 x L z U g T k J G S S 9 B d X R v U m V t b 3 Z l Z E N v b H V t b n M x L n t T Z W N 1 c m V k I F R 5 c G U g K E N v c n B v c m F 0 Z S A v I F B l c n N v b m F s I C k s N D R 9 J n F 1 b 3 Q 7 L C Z x d W 9 0 O 1 N l Y 3 R p b 2 4 x L z U g T k J G S S 9 B d X R v U m V t b 3 Z l Z E N v b H V t b n M x L n t T a X p l I G 9 m I E V u d G V y c H J p c 2 V z I C h M L 0 0 v U y 9 N S S k s N D V 9 J n F 1 b 3 Q 7 L C Z x d W 9 0 O 1 N l Y 3 R p b 2 4 x L z U g T k J G S S 9 B d X R v U m V t b 3 Z l Z E N v b H V t b n M x L n t Q Y X l t Z W 5 0 I E 1 l d G h v Z C w 0 N n 0 m c X V v d D s s J n F 1 b 3 Q 7 U 2 V j d G l v b j E v N S B O Q k Z J L 0 F 1 d G 9 S Z W 1 v d m V k Q 2 9 s d W 1 u c z E u e 0 5 h d H V y Z S B v Z i B M b 2 F u c y w 0 N 3 0 m c X V v d D s s J n F 1 b 3 Q 7 U 2 V j d G l v b j E v N S B O Q k Z J L 0 F 1 d G 9 S Z W 1 v d m V k Q 2 9 s d W 1 u c z E u e 0 x v Y W 4 g U H V y c G 9 z Z S w 0 O H 0 m c X V v d D s s J n F 1 b 3 Q 7 U 2 V j d G l v b j E v N S B O Q k Z J L 0 F 1 d G 9 S Z W 1 v d m V k Q 2 9 s d W 1 u c z E u e 1 B l c n N v b m F s I F B y b 3 B l c n R 5 I E 1 v c n R n Y W d l L D Q 5 f S Z x d W 9 0 O y w m c X V v d D t T Z W N 0 a W 9 u M S 8 1 I E 5 C R k k v Q X V 0 b 1 J l b W 9 2 Z W R D b 2 x 1 b W 5 z M S 5 7 U H J p b m N p c G F s I F J l c G F 5 b W V u d C B N Z X R o b 2 Q s N T B 9 J n F 1 b 3 Q 7 L C Z x d W 9 0 O 1 N l Y 3 R p b 2 4 x L z U g T k J G S S 9 B d X R v U m V t b 3 Z l Z E N v b H V t b n M x L n t J b n R l c m V z d C B S Z X B h e W 1 l b n Q g T W V 0 a G 9 k L D U x f S Z x d W 9 0 O y w m c X V v d D t T Z W N 0 a W 9 u M S 8 1 I E 5 C R k k v Q X V 0 b 1 J l b W 9 2 Z W R D b 2 x 1 b W 5 z M S 5 7 T G 9 h b n M g S W 5 2 Z X N 0 I G l u I C h p b m R 1 c 3 R y e S k s N T J 9 J n F 1 b 3 Q 7 L C Z x d W 9 0 O 1 N l Y 3 R p b 2 4 x L z U g T k J G S S 9 B d X R v U m V t b 3 Z l Z E N v b H V t b n M x L n t J b m l 0 a W F 0 a W 9 u I E J y Y W 5 j a C w 1 M 3 0 m c X V v d D s s J n F 1 b 3 Q 7 U 2 V j d G l v b j E v N S B O Q k Z J L 0 F 1 d G 9 S Z W 1 v d m V k Q 2 9 s d W 1 u c z E u e 0 x v Y W 4 g Q 2 x h c 3 N p Z m l j Y X R p b 2 4 s N T R 9 J n F 1 b 3 Q 7 L C Z x d W 9 0 O 1 N l Y 3 R p b 2 4 x L z U g T k J G S S 9 B d X R v U m V t b 3 Z l Z E N v b H V t b n M x L n t P d m V y Z H V l I G R h e X M s N T V 9 J n F 1 b 3 Q 7 L C Z x d W 9 0 O 1 N l Y 3 R p b 2 4 x L z U g T k J G S S 9 B d X R v U m V t b 3 Z l Z E N v b H V t b n M x L n t S Z X B h e W 1 l b n Q g Q W N j b 3 V u d C w 1 N n 0 m c X V v d D s s J n F 1 b 3 Q 7 U 2 V j d G l v b j E v N S B O Q k Z J L 0 F 1 d G 9 S Z W 1 v d m V k Q 2 9 s d W 1 u c z E u e 0 l u c 3 R h b G x t Z W 5 0 I E F t b 3 V u d C w 1 N 3 0 m c X V v d D s s J n F 1 b 3 Q 7 U 2 V j d G l v b j E v N S B O Q k Z J L 0 F 1 d G 9 S Z W 1 v d m V k Q 2 9 s d W 1 u c z E u e 1 J N L D U 4 f S Z x d W 9 0 O y w m c X V v d D t T Z W N 0 a W 9 u M S 8 1 I E 5 C R k k v Q X V 0 b 1 J l b W 9 2 Z W R D b 2 x 1 b W 5 z M S 5 7 V W 5 p c X V l I E Z h Y 2 l s a X R 5 I E N v Z G U s N T l 9 J n F 1 b 3 Q 7 L C Z x d W 9 0 O 1 N l Y 3 R p b 2 4 x L z U g T k J G S S 9 B d X R v U m V t b 3 Z l Z E N v b H V t b n M x L n t T Z W d t Z W 5 0 L D Y w f S Z x d W 9 0 O y w m c X V v d D t T Z W N 0 a W 9 u M S 8 1 I E 5 C R k k v Q X V 0 b 1 J l b W 9 2 Z W R D b 2 x 1 b W 5 z M S 5 7 U G 9 y d G Z v b G l v I C h C T 1 Q p L D Y x f S Z x d W 9 0 O 1 0 s J n F 1 b 3 Q 7 Q 2 9 s d W 1 u Q 2 9 1 b n Q m c X V v d D s 6 N j I s J n F 1 b 3 Q 7 S 2 V 5 Q 2 9 s d W 1 u T m F t Z X M m c X V v d D s 6 W 1 0 s J n F 1 b 3 Q 7 Q 2 9 s d W 1 u S W R l b n R p d G l l c y Z x d W 9 0 O z p b J n F 1 b 3 Q 7 U 2 V j d G l v b j E v N S B O Q k Z J L 0 F 1 d G 9 S Z W 1 v d m V k Q 2 9 s d W 1 u c z E u e 0 5 P L i w w f S Z x d W 9 0 O y w m c X V v d D t T Z W N 0 a W 9 u M S 8 1 I E 5 C R k k v Q X V 0 b 1 J l b W 9 2 Z W R D b 2 x 1 b W 5 z M S 5 7 Q S 9 D I E 5 1 b W J l c i w x f S Z x d W 9 0 O y w m c X V v d D t T Z W N 0 a W 9 u M S 8 1 I E 5 C R k k v Q X V 0 b 1 J l b W 9 2 Z W R D b 2 x 1 b W 5 z M S 5 7 U H J v Z H V j d C A g Q 2 9 k Z S w y f S Z x d W 9 0 O y w m c X V v d D t T Z W N 0 a W 9 u M S 8 1 I E 5 C R k k v Q X V 0 b 1 J l b W 9 2 Z W R D b 2 x 1 b W 5 z M S 5 7 Q 3 V z d G 9 t Z X I g T m 8 s M 3 0 m c X V v d D s s J n F 1 b 3 Q 7 U 2 V j d G l v b j E v N S B O Q k Z J L 0 F 1 d G 9 S Z W 1 v d m V k Q 2 9 s d W 1 u c z E u e 0 J v c n J v d 2 V y I E N o a W 5 l c 2 U g T m F t Z S w 0 f S Z x d W 9 0 O y w m c X V v d D t T Z W N 0 a W 9 u M S 8 1 I E 5 C R k k v Q X V 0 b 1 J l b W 9 2 Z W R D b 2 x 1 b W 5 z M S 5 7 Q m 9 y c m 9 3 Z X I g R W 5 n b G l z a C B O Y W 1 l L D V 9 J n F 1 b 3 Q 7 L C Z x d W 9 0 O 1 N l Y 3 R p b 2 4 x L z U g T k J G S S 9 B d X R v U m V t b 3 Z l Z E N v b H V t b n M x L n t O Y X R p b 2 5 h b G l 0 e S w 2 f S Z x d W 9 0 O y w m c X V v d D t T Z W N 0 a W 9 u M S 8 1 I E 5 C R k k v Q X V 0 b 1 J l b W 9 2 Z W R D b 2 x 1 b W 5 z M S 5 7 Q 2 9 y c G 9 y Y X R l I F R 5 c G U g K E x v Y 2 F 0 a W 9 u K S w 3 f S Z x d W 9 0 O y w m c X V v d D t T Z W N 0 a W 9 u M S 8 1 I E 5 C R k k v Q X V 0 b 1 J l b W 9 2 Z W R D b 2 x 1 b W 5 z M S 5 7 Q 2 9 y c G 9 y Y X R l I F R 5 c G U g K F N 0 Y W t l a G 9 s Z G V y K S w 4 f S Z x d W 9 0 O y w m c X V v d D t T Z W N 0 a W 9 u M S 8 1 I E 5 C R k k v Q X V 0 b 1 J l b W 9 2 Z W R D b 2 x 1 b W 5 z M S 5 7 T 3 J n Y W 5 p e m F 0 a W 9 u I E N v Z G U s O X 0 m c X V v d D s s J n F 1 b 3 Q 7 U 2 V j d G l v b j E v N S B O Q k Z J L 0 F 1 d G 9 S Z W 1 v d m V k Q 2 9 s d W 1 u c z E u e 0 l u Z H V z d H J 5 L D E w f S Z x d W 9 0 O y w m c X V v d D t T Z W N 0 a W 9 u M S 8 1 I E 5 C R k k v Q X V 0 b 1 J l b W 9 2 Z W R D b 2 x 1 b W 5 z M S 5 7 U 3 V i I E l u Z H V z d H J 5 I D E s M T F 9 J n F 1 b 3 Q 7 L C Z x d W 9 0 O 1 N l Y 3 R p b 2 4 x L z U g T k J G S S 9 B d X R v U m V t b 3 Z l Z E N v b H V t b n M x L n t T d W I g S W 5 k d X N 0 c n k g M i w x M n 0 m c X V v d D s s J n F 1 b 3 Q 7 U 2 V j d G l v b j E v N S B O Q k Z J L 0 F 1 d G 9 S Z W 1 v d m V k Q 2 9 s d W 1 u c z E u e 0 Z h Y 2 l s a X R 5 I E N v b n R y Y W N 0 I E 5 1 b W J l c i w x M 3 0 m c X V v d D s s J n F 1 b 3 Q 7 U 2 V j d G l v b j E v N S B O Q k Z J L 0 F 1 d G 9 S Z W 1 v d m V k Q 2 9 s d W 1 u c z E u e 0 Z h Y 2 l s a X R 5 I E N v Z G U s M T R 9 J n F 1 b 3 Q 7 L C Z x d W 9 0 O 1 N l Y 3 R p b 2 4 x L z U g T k J G S S 9 B d X R v U m V t b 3 Z l Z E N v b H V t b n M x L n t M b 2 F u I F R l c m 0 o U y 9 N L 0 w p L D E 1 f S Z x d W 9 0 O y w m c X V v d D t T Z W N 0 a W 9 u M S 8 1 I E 5 C R k k v Q X V 0 b 1 J l b W 9 2 Z W R D b 2 x 1 b W 5 z M S 5 7 V G V u b 3 I g K E R h e X M p L D E 2 f S Z x d W 9 0 O y w m c X V v d D t T Z W N 0 a W 9 u M S 8 1 I E 5 C R k k v Q X V 0 b 1 J l b W 9 2 Z W R D b 2 x 1 b W 5 z M S 5 7 R m F j a W x p d H k g c 3 R h c n Q g Z G F 0 Z S w x N 3 0 m c X V v d D s s J n F 1 b 3 Q 7 U 2 V j d G l v b j E v N S B O Q k Z J L 0 F 1 d G 9 S Z W 1 v d m V k Q 2 9 s d W 1 u c z E u e 0 Z h Y 2 l s a X R 5 I E 1 h d H V y a X R 5 I E R h d G U s M T h 9 J n F 1 b 3 Q 7 L C Z x d W 9 0 O 1 N l Y 3 R p b 2 4 x L z U g T k J G S S 9 B d X R v U m V t b 3 Z l Z E N v b H V t b n M x L n t H d W F y Y W 5 0 Z W U g Q 3 V y c m V u Y 3 k s M T l 9 J n F 1 b 3 Q 7 L C Z x d W 9 0 O 1 N l Y 3 R p b 2 4 x L z U g T k J G S S 9 B d X R v U m V t b 3 Z l Z E N v b H V t b n M x L n t H d W F y Y W 5 0 Z W U g Q W 1 v d W 5 0 L D I w f S Z x d W 9 0 O y w m c X V v d D t T Z W N 0 a W 9 u M S 8 1 I E 5 C R k k v Q X V 0 b 1 J l b W 9 2 Z W R D b 2 x 1 b W 5 z M S 5 7 R G V w b 3 N p d C B D Z X J 0 a W Z p Y 2 F 0 Z S B O d W 1 i Z X I s M j F 9 J n F 1 b 3 Q 7 L C Z x d W 9 0 O 1 N l Y 3 R p b 2 4 x L z U g T k J G S S 9 B d X R v U m V t b 3 Z l Z E N v b H V t b n M x L n t M Z W 5 k a W 5 n I F R 5 c G U s M j J 9 J n F 1 b 3 Q 7 L C Z x d W 9 0 O 1 N l Y 3 R p b 2 4 x L z U g T k J G S S 9 B d X R v U m V t b 3 Z l Z E N v b H V t b n M x L n t D d X J y Z W 5 j e S w y M 3 0 m c X V v d D s s J n F 1 b 3 Q 7 U 2 V j d G l v b j E v N S B O Q k Z J L 0 F 1 d G 9 S Z W 1 v d m V k Q 2 9 s d W 1 u c z E u e 0 x v Y W 4 g Q m F s Y W 5 j Z S w y N H 0 m c X V v d D s s J n F 1 b 3 Q 7 U 2 V j d G l v b j E v N S B O Q k Z J L 0 F 1 d G 9 S Z W 1 v d m V k Q 2 9 s d W 1 u c z E u e 0 F s b C B M b 2 F u I E 9 1 d H N 0 Y W 5 k a W 5 n I C h D T l k p L D I 1 f S Z x d W 9 0 O y w m c X V v d D t T Z W N 0 a W 9 u M S 8 1 I E 5 C R k k v Q X V 0 b 1 J l b W 9 2 Z W R D b 2 x 1 b W 5 z M S 5 7 Q W 1 v d W 5 0 I E Z p b m F u Y 2 V k L D I 2 f S Z x d W 9 0 O y w m c X V v d D t T Z W N 0 a W 9 u M S 8 1 I E 5 C R k k v Q X V 0 b 1 J l b W 9 2 Z W R D b 2 x 1 b W 5 z M S 5 7 T m V 4 d C B J b n R l c m V z d C B S Z X B h e W 1 l b n Q g R G F 0 Z S w y N 3 0 m c X V v d D s s J n F 1 b 3 Q 7 U 2 V j d G l v b j E v N S B O Q k Z J L 0 F 1 d G 9 S Z W 1 v d m V k Q 2 9 s d W 1 u c z E u e 0 x h c 3 Q g S W 5 0 Z X J l c 3 Q g U m V w Y X l t Z W 5 0 I E R h d G U s M j h 9 J n F 1 b 3 Q 7 L C Z x d W 9 0 O 1 N l Y 3 R p b 2 4 x L z U g T k J G S S 9 B d X R v U m V t b 3 Z l Z E N v b H V t b n M x L n t O Z X h 0 I F B y a W 5 j a X B h b C B S Z X B h e W 1 l b n Q g R G F 0 Z S w y O X 0 m c X V v d D s s J n F 1 b 3 Q 7 U 2 V j d G l v b j E v N S B O Q k Z J L 0 F 1 d G 9 S Z W 1 v d m V k Q 2 9 s d W 1 u c z E u e 0 x h c 3 Q g U H J p b m N p c G F s I F J l c G F 5 b W V u d C B E Y X R l L D M w f S Z x d W 9 0 O y w m c X V v d D t T Z W N 0 a W 9 u M S 8 1 I E 5 C R k k v Q X V 0 b 1 J l b W 9 2 Z W R D b 2 x 1 b W 5 z M S 5 7 S W 5 0 Z X J l c 3 Q g Q W N j c n V l Z C B B b W 9 1 b n Q s M z F 9 J n F 1 b 3 Q 7 L C Z x d W 9 0 O 1 N l Y 3 R p b 2 4 x L z U g T k J G S S 9 B d X R v U m V t b 3 Z l Z E N v b H V t b n M x L n v m n K z m n I j l i K n m g a / m l L b l h a U s M z J 9 J n F 1 b 3 Q 7 L C Z x d W 9 0 O 1 N l Y 3 R p b 2 4 x L z U g T k J G S S 9 B d X R v U m V t b 3 Z l Z E N v b H V t b n M x L n t P d m V y Z H V l I E l u d G V y Z X N 0 I E F t b 3 V u d C w z M 3 0 m c X V v d D s s J n F 1 b 3 Q 7 U 2 V j d G l v b j E v N S B O Q k Z J L 0 F 1 d G 9 S Z W 1 v d m V k Q 2 9 s d W 1 u c z E u e 0 9 2 Z X J k d W U g U H J p b m N p c G F s I E F t b 3 V u d C w z N H 0 m c X V v d D s s J n F 1 b 3 Q 7 U 2 V j d G l v b j E v N S B O Q k Z J L 0 F 1 d G 9 S Z W 1 v d m V k Q 2 9 s d W 1 u c z E u e 0 9 2 Z X J k d W U g S W 5 0 Z X J l c 3 Q g U G V u Y W x 0 e S w z N X 0 m c X V v d D s s J n F 1 b 3 Q 7 U 2 V j d G l v b j E v N S B O Q k Z J L 0 F 1 d G 9 S Z W 1 v d m V k Q 2 9 s d W 1 u c z E u e 0 9 2 Z X J k d W U g U H J p b m N p c G F s I F B l b m F s d H k s M z Z 9 J n F 1 b 3 Q 7 L C Z x d W 9 0 O 1 N l Y 3 R p b 2 4 x L z U g T k J G S S 9 B d X R v U m V t b 3 Z l Z E N v b H V t b n M x L n t M b 2 F u I F Z h b H V l I E R h d G U s M z d 9 J n F 1 b 3 Q 7 L C Z x d W 9 0 O 1 N l Y 3 R p b 2 4 x L z U g T k J G S S 9 B d X R v U m V t b 3 Z l Z E N v b H V t b n M x L n t M b 2 F u I E 1 h d H V y a X R 5 I E R h d G U s M z h 9 J n F 1 b 3 Q 7 L C Z x d W 9 0 O 1 N l Y 3 R p b 2 4 x L z U g T k J G S S 9 B d X R v U m V t b 3 Z l Z E N v b H V t b n M x L n t J b n R l c m V z d C B y Y X R l L D M 5 f S Z x d W 9 0 O y w m c X V v d D t T Z W N 0 a W 9 u M S 8 1 I E 5 C R k k v Q X V 0 b 1 J l b W 9 2 Z W R D b 2 x 1 b W 5 z M S 5 7 Q 3 V z d G 9 t Z X I g R 3 J v d X A g T m F t Z S w 0 M H 0 m c X V v d D s s J n F 1 b 3 Q 7 U 2 V j d G l v b j E v N S B O Q k Z J L 0 F 1 d G 9 S Z W 1 v d m V k Q 2 9 s d W 1 u c z E u e 0 d y b 3 V w I E 5 h d G l v b m F s a X R 5 L D Q x f S Z x d W 9 0 O y w m c X V v d D t T Z W N 0 a W 9 u M S 8 1 I E 5 C R k k v Q X V 0 b 1 J l b W 9 2 Z W R D b 2 x 1 b W 5 z M S 5 7 T G 9 h b i B D b 2 x s Y X R l c m F s I E 1 v Z G U g L D Q y f S Z x d W 9 0 O y w m c X V v d D t T Z W N 0 a W 9 u M S 8 1 I E 5 C R k k v Q X V 0 b 1 J l b W 9 2 Z W R D b 2 x 1 b W 5 z M S 5 7 R 3 V h c m F u d G 9 y I E 5 h b W U s N D N 9 J n F 1 b 3 Q 7 L C Z x d W 9 0 O 1 N l Y 3 R p b 2 4 x L z U g T k J G S S 9 B d X R v U m V t b 3 Z l Z E N v b H V t b n M x L n t T Z W N 1 c m V k I F R 5 c G U g K E N v c n B v c m F 0 Z S A v I F B l c n N v b m F s I C k s N D R 9 J n F 1 b 3 Q 7 L C Z x d W 9 0 O 1 N l Y 3 R p b 2 4 x L z U g T k J G S S 9 B d X R v U m V t b 3 Z l Z E N v b H V t b n M x L n t T a X p l I G 9 m I E V u d G V y c H J p c 2 V z I C h M L 0 0 v U y 9 N S S k s N D V 9 J n F 1 b 3 Q 7 L C Z x d W 9 0 O 1 N l Y 3 R p b 2 4 x L z U g T k J G S S 9 B d X R v U m V t b 3 Z l Z E N v b H V t b n M x L n t Q Y X l t Z W 5 0 I E 1 l d G h v Z C w 0 N n 0 m c X V v d D s s J n F 1 b 3 Q 7 U 2 V j d G l v b j E v N S B O Q k Z J L 0 F 1 d G 9 S Z W 1 v d m V k Q 2 9 s d W 1 u c z E u e 0 5 h d H V y Z S B v Z i B M b 2 F u c y w 0 N 3 0 m c X V v d D s s J n F 1 b 3 Q 7 U 2 V j d G l v b j E v N S B O Q k Z J L 0 F 1 d G 9 S Z W 1 v d m V k Q 2 9 s d W 1 u c z E u e 0 x v Y W 4 g U H V y c G 9 z Z S w 0 O H 0 m c X V v d D s s J n F 1 b 3 Q 7 U 2 V j d G l v b j E v N S B O Q k Z J L 0 F 1 d G 9 S Z W 1 v d m V k Q 2 9 s d W 1 u c z E u e 1 B l c n N v b m F s I F B y b 3 B l c n R 5 I E 1 v c n R n Y W d l L D Q 5 f S Z x d W 9 0 O y w m c X V v d D t T Z W N 0 a W 9 u M S 8 1 I E 5 C R k k v Q X V 0 b 1 J l b W 9 2 Z W R D b 2 x 1 b W 5 z M S 5 7 U H J p b m N p c G F s I F J l c G F 5 b W V u d C B N Z X R o b 2 Q s N T B 9 J n F 1 b 3 Q 7 L C Z x d W 9 0 O 1 N l Y 3 R p b 2 4 x L z U g T k J G S S 9 B d X R v U m V t b 3 Z l Z E N v b H V t b n M x L n t J b n R l c m V z d C B S Z X B h e W 1 l b n Q g T W V 0 a G 9 k L D U x f S Z x d W 9 0 O y w m c X V v d D t T Z W N 0 a W 9 u M S 8 1 I E 5 C R k k v Q X V 0 b 1 J l b W 9 2 Z W R D b 2 x 1 b W 5 z M S 5 7 T G 9 h b n M g S W 5 2 Z X N 0 I G l u I C h p b m R 1 c 3 R y e S k s N T J 9 J n F 1 b 3 Q 7 L C Z x d W 9 0 O 1 N l Y 3 R p b 2 4 x L z U g T k J G S S 9 B d X R v U m V t b 3 Z l Z E N v b H V t b n M x L n t J b m l 0 a W F 0 a W 9 u I E J y Y W 5 j a C w 1 M 3 0 m c X V v d D s s J n F 1 b 3 Q 7 U 2 V j d G l v b j E v N S B O Q k Z J L 0 F 1 d G 9 S Z W 1 v d m V k Q 2 9 s d W 1 u c z E u e 0 x v Y W 4 g Q 2 x h c 3 N p Z m l j Y X R p b 2 4 s N T R 9 J n F 1 b 3 Q 7 L C Z x d W 9 0 O 1 N l Y 3 R p b 2 4 x L z U g T k J G S S 9 B d X R v U m V t b 3 Z l Z E N v b H V t b n M x L n t P d m V y Z H V l I G R h e X M s N T V 9 J n F 1 b 3 Q 7 L C Z x d W 9 0 O 1 N l Y 3 R p b 2 4 x L z U g T k J G S S 9 B d X R v U m V t b 3 Z l Z E N v b H V t b n M x L n t S Z X B h e W 1 l b n Q g Q W N j b 3 V u d C w 1 N n 0 m c X V v d D s s J n F 1 b 3 Q 7 U 2 V j d G l v b j E v N S B O Q k Z J L 0 F 1 d G 9 S Z W 1 v d m V k Q 2 9 s d W 1 u c z E u e 0 l u c 3 R h b G x t Z W 5 0 I E F t b 3 V u d C w 1 N 3 0 m c X V v d D s s J n F 1 b 3 Q 7 U 2 V j d G l v b j E v N S B O Q k Z J L 0 F 1 d G 9 S Z W 1 v d m V k Q 2 9 s d W 1 u c z E u e 1 J N L D U 4 f S Z x d W 9 0 O y w m c X V v d D t T Z W N 0 a W 9 u M S 8 1 I E 5 C R k k v Q X V 0 b 1 J l b W 9 2 Z W R D b 2 x 1 b W 5 z M S 5 7 V W 5 p c X V l I E Z h Y 2 l s a X R 5 I E N v Z G U s N T l 9 J n F 1 b 3 Q 7 L C Z x d W 9 0 O 1 N l Y 3 R p b 2 4 x L z U g T k J G S S 9 B d X R v U m V t b 3 Z l Z E N v b H V t b n M x L n t T Z W d t Z W 5 0 L D Y w f S Z x d W 9 0 O y w m c X V v d D t T Z W N 0 a W 9 u M S 8 1 I E 5 C R k k v Q X V 0 b 1 J l b W 9 2 Z W R D b 2 x 1 b W 5 z M S 5 7 U G 9 y d G Z v b G l v I C h C T 1 Q p L D Y x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a W d h d G l v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E V u d H J 5 I F R 5 c G U 9 I k x v Y W R l Z F R v Q W 5 h b H l z a X N T Z X J 2 a W N l c y I g V m F s d W U 9 I m w w I i 8 + P C 9 T d G F i b G V F b n R y a W V z P j w v S X R l b T 4 8 S X R l b T 4 8 S X R l b U x v Y 2 F 0 a W 9 u P j x J d G V t V H l w Z T 5 G b 3 J t d W x h P C 9 J d G V t V H l w Z T 4 8 S X R l b V B h d G g + U 2 V j d G l v b j E v N i U y M E 5 v c 3 R y b z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M Y X N 0 V X B k Y X R l Z C I g V m F s d W U 9 I m Q y M D I x L T E x L T A y V D A 1 O j Q 2 O j M 2 L j U 3 M D A y M j Z a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2 I x Z G Y 4 Z D M x L W V m M D c t N G E y N C 0 4 Y m R i L W Y 3 Y 2 Y 5 N G N j M G U 5 N C I v P j x F b n R y e S B U e X B l P S J S Z W x h d G l v b n N o a X B J b m Z v Q 2 9 u d G F p b m V y I i B W Y W x 1 Z T 0 i c 3 s m c X V v d D t j b 2 x 1 b W 5 D b 3 V u d C Z x d W 9 0 O z o 1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N i B O b 3 N 0 c m 8 v Q X V 0 b 1 J l b W 9 2 Z W R D b 2 x 1 b W 5 z M S 5 7 U 2 V y a W F s I E 5 v L i w w f S Z x d W 9 0 O y w m c X V v d D t T Z W N 0 a W 9 u M S 8 2 I E 5 v c 3 R y b y 9 B d X R v U m V t b 3 Z l Z E N v b H V t b n M x L n t C c m F u Y 2 g s M X 0 m c X V v d D s s J n F 1 b 3 Q 7 U 2 V j d G l v b j E v N i B O b 3 N 0 c m 8 v Q X V 0 b 1 J l b W 9 2 Z W R D b 2 x 1 b W 5 z M S 5 7 Q 0 l G I E 5 v L i w y f S Z x d W 9 0 O y w m c X V v d D t T Z W N 0 a W 9 u M S 8 2 I E 5 v c 3 R y b y 9 B d X R v U m V t b 3 Z l Z E N v b H V t b n M x L n t D d X N 0 b 2 1 l c i B U e X B l L D N 9 J n F 1 b 3 Q 7 L C Z x d W 9 0 O 1 N l Y 3 R p b 2 4 x L z Y g T m 9 z d H J v L 0 F 1 d G 9 S Z W 1 v d m V k Q 2 9 s d W 1 u c z E u e 0 N 1 c 3 R v b W V y I E F j Y 2 9 1 b n Q g T m 8 u L D R 9 J n F 1 b 3 Q 7 L C Z x d W 9 0 O 1 N l Y 3 R p b 2 4 x L z Y g T m 9 z d H J v L 0 F 1 d G 9 S Z W 1 v d m V k Q 2 9 s d W 1 u c z E u e 0 F j Y 2 9 1 b n Q g T m F t Z S w 1 f S Z x d W 9 0 O y w m c X V v d D t T Z W N 0 a W 9 u M S 8 2 I E 5 v c 3 R y b y 9 B d X R v U m V t b 3 Z l Z E N v b H V t b n M x L n t B Y 2 N v d W 5 0 I E N s Y X N z L D Z 9 J n F 1 b 3 Q 7 L C Z x d W 9 0 O 1 N l Y 3 R p b 2 4 x L z Y g T m 9 z d H J v L 0 F 1 d G 9 S Z W 1 v d m V k Q 2 9 s d W 1 u c z E u e 0 F j Y 2 9 1 b n Q g T 3 B l b m l u Z y B E Y X R l L D d 9 J n F 1 b 3 Q 7 L C Z x d W 9 0 O 1 N l Y 3 R p b 2 4 x L z Y g T m 9 z d H J v L 0 F 1 d G 9 S Z W 1 v d m V k Q 2 9 s d W 1 u c z E u e 0 F j Y 2 9 1 b n Q g V m F s d W U g R G F 0 Z S w 4 f S Z x d W 9 0 O y w m c X V v d D t T Z W N 0 a W 9 u M S 8 2 I E 5 v c 3 R y b y 9 B d X R v U m V t b 3 Z l Z E N v b H V t b n M x L n t N Y X R 1 c m l 0 e S B E Y X R l L D l 9 J n F 1 b 3 Q 7 L C Z x d W 9 0 O 1 N l Y 3 R p b 2 4 x L z Y g T m 9 z d H J v L 0 F 1 d G 9 S Z W 1 v d m V k Q 2 9 s d W 1 u c z E u e 0 N D W S w x M H 0 m c X V v d D s s J n F 1 b 3 Q 7 U 2 V j d G l v b j E v N i B O b 3 N 0 c m 8 v Q X V 0 b 1 J l b W 9 2 Z W R D b 2 x 1 b W 5 z M S 5 7 Q W N j b 3 V u d C B C Y W x h b m N l I C h B Q 1 k p L D E x f S Z x d W 9 0 O y w m c X V v d D t T Z W N 0 a W 9 u M S 8 2 I E 5 v c 3 R y b y 9 B d X R v U m V t b 3 Z l Z E N v b H V t b n M x L n t B Y 2 N v d W 5 0 I E J h b G F u Y 2 U g K E x D W S k s M T J 9 J n F 1 b 3 Q 7 L C Z x d W 9 0 O 1 N l Y 3 R p b 2 4 x L z Y g T m 9 z d H J v L 0 F 1 d G 9 S Z W 1 v d m V k Q 2 9 s d W 1 u c z E u e 0 l u d G V y Z X N 0 I F J h d G U s M T N 9 J n F 1 b 3 Q 7 L C Z x d W 9 0 O 1 N l Y 3 R p b 2 4 x L z Y g T m 9 z d H J v L 0 F 1 d G 9 S Z W 1 v d m V k Q 2 9 s d W 1 u c z E u e 1 R l b m 9 y L D E 0 f S Z x d W 9 0 O y w m c X V v d D t T Z W N 0 a W 9 u M S 8 2 I E 5 v c 3 R y b y 9 B d X R v U m V t b 3 Z l Z E N v b H V t b n M x L n t S b 2 x s b 3 Z l c i B 0 e X B l L D E 1 f S Z x d W 9 0 O y w m c X V v d D t T Z W N 0 a W 9 u M S 8 2 I E 5 v c 3 R y b y 9 B d X R v U m V t b 3 Z l Z E N v b H V t b n M x L n t S Z W 1 h a W 5 p b m c g V G V u b 3 I s M T Z 9 J n F 1 b 3 Q 7 L C Z x d W 9 0 O 1 N l Y 3 R p b 2 4 x L z Y g T m 9 z d H J v L 0 F 1 d G 9 S Z W 1 v d m V k Q 2 9 s d W 1 u c z E u e 1 R l c m 0 v T m 9 0 a W N l I E R l c G 9 z a X Q g U m V k Z W 1 w d G l v b i B E Y X R l L D E 3 f S Z x d W 9 0 O y w m c X V v d D t T Z W N 0 a W 9 u M S 8 2 I E 5 v c 3 R y b y 9 B d X R v U m V t b 3 Z l Z E N v b H V t b n M x L n t U Z X J t L 0 5 v d G l j Z S B E Z X B v c 2 l 0 I F J l Z G V t c H R p b 2 4 g U H J p b m N p c G F s K E F D W S k s M T h 9 J n F 1 b 3 Q 7 L C Z x d W 9 0 O 1 N l Y 3 R p b 2 4 x L z Y g T m 9 z d H J v L 0 F 1 d G 9 S Z W 1 v d m V k Q 2 9 s d W 1 u c z E u e 1 R l c m 0 v T m 9 0 a W N l I E R l c G 9 z a X Q g U m V k Z W 1 w d G l v b i B J b n R l c m V z d C h B Q 1 k p L D E 5 f S Z x d W 9 0 O y w m c X V v d D t T Z W N 0 a W 9 u M S 8 2 I E 5 v c 3 R y b y 9 B d X R v U m V t b 3 Z l Z E N v b H V t b n M x L n t B Y 2 N 1 b X V s Y X R l Z C B J b n R l c m V z d C B B b W 9 1 b n Q g U G F p Z C B X a X R o a W 4 g Q 3 V y c m V u d C B N b 2 5 0 a C w y M H 0 m c X V v d D s s J n F 1 b 3 Q 7 U 2 V j d G l v b j E v N i B O b 3 N 0 c m 8 v Q X V 0 b 1 J l b W 9 2 Z W R D b 2 x 1 b W 5 z M S 5 7 Q W N j b 3 V u d C B D b G 9 z d X J l I E R h d G U s M j F 9 J n F 1 b 3 Q 7 L C Z x d W 9 0 O 1 N l Y 3 R p b 2 4 x L z Y g T m 9 z d H J v L 0 F 1 d G 9 S Z W 1 v d m V k Q 2 9 s d W 1 u c z E u e 0 l u d G V y Z X N 0 I F B h e W F i b G U g Q W N j c n V l Z C h B Q 1 k p L D I y f S Z x d W 9 0 O y w m c X V v d D t T Z W N 0 a W 9 u M S 8 2 I E 5 v c 3 R y b y 9 B d X R v U m V t b 3 Z l Z E N v b H V t b n M x L n t J b n R l c m V z d C B Q Y X l h Y m x l I E F j Y 3 J 1 Z W Q o T E N Z K S w y M 3 0 m c X V v d D s s J n F 1 b 3 Q 7 U 2 V j d G l v b j E v N i B O b 3 N 0 c m 8 v Q X V 0 b 1 J l b W 9 2 Z W R D b 2 x 1 b W 5 z M S 5 7 Q X Z l c m F n Z S B B L 0 M g Q m F s Y W 5 j Z S A o T S 9 B Q 1 k p L D I 0 f S Z x d W 9 0 O y w m c X V v d D t T Z W N 0 a W 9 u M S 8 2 I E 5 v c 3 R y b y 9 B d X R v U m V t b 3 Z l Z E N v b H V t b n M x L n t B d m V y Y W d l I E E v Q y B C Y W x h b m N l I C h N L 0 x D W S k s M j V 9 J n F 1 b 3 Q 7 L C Z x d W 9 0 O 1 N l Y 3 R p b 2 4 x L z Y g T m 9 z d H J v L 0 F 1 d G 9 S Z W 1 v d m V k Q 2 9 s d W 1 u c z E u e 0 p v a W 5 0 I E F j Y 2 9 1 b n Q s M j Z 9 J n F 1 b 3 Q 7 L C Z x d W 9 0 O 1 N l Y 3 R p b 2 4 x L z Y g T m 9 z d H J v L 0 F 1 d G 9 S Z W 1 v d m V k Q 2 9 s d W 1 u c z E u e 0 5 v I E R l Y m l 0 L D I 3 f S Z x d W 9 0 O y w m c X V v d D t T Z W N 0 a W 9 u M S 8 2 I E 5 v c 3 R y b y 9 B d X R v U m V t b 3 Z l Z E N v b H V t b n M x L n t O b y B D c m V k a X Q s M j h 9 J n F 1 b 3 Q 7 L C Z x d W 9 0 O 1 N l Y 3 R p b 2 4 x L z Y g T m 9 z d H J v L 0 F 1 d G 9 S Z W 1 v d m V k Q 2 9 s d W 1 u c z E u e 0 Z y b 3 p l b i w y O X 0 m c X V v d D s s J n F 1 b 3 Q 7 U 2 V j d G l v b j E v N i B O b 3 N 0 c m 8 v Q X V 0 b 1 J l b W 9 2 Z W R D b 2 x 1 b W 5 z M S 5 7 R G 9 y b W F u d C w z M H 0 m c X V v d D s s J n F 1 b 3 Q 7 U 2 V j d G l v b j E v N i B O b 3 N 0 c m 8 v Q X V 0 b 1 J l b W 9 2 Z W R D b 2 x 1 b W 5 z M S 5 7 R G 9 y b W F u Y 3 k g R G F 0 Z S w z M X 0 m c X V v d D s s J n F 1 b 3 Q 7 U 2 V j d G l v b j E v N i B O b 3 N 0 c m 8 v Q X V 0 b 1 J l b W 9 2 Z W R D b 2 x 1 b W 5 z M S 5 7 Q m x v Y 2 t l Z C B B b W 9 1 b n Q s M z J 9 J n F 1 b 3 Q 7 L C Z x d W 9 0 O 1 N l Y 3 R p b 2 4 x L z Y g T m 9 z d H J v L 0 F 1 d G 9 S Z W 1 v d m V k Q 2 9 s d W 1 u c z E u e 0 N v c n B v c m F 0 Z S B B Y 2 N v d W 5 0 I F R 5 c G U s M z N 9 J n F 1 b 3 Q 7 L C Z x d W 9 0 O 1 N l Y 3 R p b 2 4 x L z Y g T m 9 z d H J v L 0 F 1 d G 9 S Z W 1 v d m V k Q 2 9 s d W 1 u c z E u e 0 Z D W S B B Y 2 N v d W 5 0 I F R 5 c G U s M z R 9 J n F 1 b 3 Q 7 L C Z x d W 9 0 O 1 N l Y 3 R p b 2 4 x L z Y g T m 9 z d H J v L 0 F 1 d G 9 S Z W 1 v d m V k Q 2 9 s d W 1 u c z E u e 0 N O W S B B Y 2 N v d W 5 0 I F R 5 c G U s M z V 9 J n F 1 b 3 Q 7 L C Z x d W 9 0 O 1 N l Y 3 R p b 2 4 x L z Y g T m 9 z d H J v L 0 F 1 d G 9 S Z W 1 v d m V k Q 2 9 s d W 1 u c z E u e 0 F N T C B B Y 2 N v d W 5 0 I F R 5 c G U s M z Z 9 J n F 1 b 3 Q 7 L C Z x d W 9 0 O 1 N l Y 3 R p b 2 4 x L z Y g T m 9 z d H J v L 0 F 1 d G 9 S Z W 1 v d m V k Q 2 9 s d W 1 u c z E u e 0 N 1 c 3 R v b W V y I E N s Y X N z a W Z p Y 2 F 0 a W 9 u L D M 3 f S Z x d W 9 0 O y w m c X V v d D t T Z W N 0 a W 9 u M S 8 2 I E 5 v c 3 R y b y 9 B d X R v U m V t b 3 Z l Z E N v b H V t b n M x L n t D b 2 5 0 Y W N 0 I F B l c n N v b i B O Y W 1 l L D M 4 f S Z x d W 9 0 O y w m c X V v d D t T Z W N 0 a W 9 u M S 8 2 I E 5 v c 3 R y b y 9 B d X R v U m V t b 3 Z l Z E N v b H V t b n M x L n t D b 2 5 0 Y W N 0 I F B l c n N v b i B U Z W w s M z l 9 J n F 1 b 3 Q 7 L C Z x d W 9 0 O 1 N l Y 3 R p b 2 4 x L z Y g T m 9 z d H J v L 0 F 1 d G 9 S Z W 1 v d m V k Q 2 9 s d W 1 u c z E u e 0 N 1 c 3 R v b W V y I F B y a W 1 h c n k g S U Q g V H l w Z S w 0 M H 0 m c X V v d D s s J n F 1 b 3 Q 7 U 2 V j d G l v b j E v N i B O b 3 N 0 c m 8 v Q X V 0 b 1 J l b W 9 2 Z W R D b 2 x 1 b W 5 z M S 5 7 Q 3 V z d G 9 t Z X I g U H J p b W F y e S B J R C B O d W 1 i Z X I s N D F 9 J n F 1 b 3 Q 7 L C Z x d W 9 0 O 1 N l Y 3 R p b 2 4 x L z Y g T m 9 z d H J v L 0 F 1 d G 9 S Z W 1 v d m V k Q 2 9 s d W 1 u c z E u e 0 N 1 c 3 R v b W V y I F B y a W 1 h c n k g S U Q g R X h w a X J l I E R h d G U s N D J 9 J n F 1 b 3 Q 7 L C Z x d W 9 0 O 1 N l Y 3 R p b 2 4 x L z Y g T m 9 z d H J v L 0 F 1 d G 9 S Z W 1 v d m V k Q 2 9 s d W 1 u c z E u e 0 N v b X B h b n k g S W 5 j b 3 J w b 3 J h d G l v b i B E Y X R l L D Q z f S Z x d W 9 0 O y w m c X V v d D t T Z W N 0 a W 9 u M S 8 2 I E 5 v c 3 R y b y 9 B d X R v U m V t b 3 Z l Z E N v b H V t b n M x L n t D d X N 0 b 2 1 l c i B T Z W N v b m R h c n k g S U Q g V H l w Z S w 0 N H 0 m c X V v d D s s J n F 1 b 3 Q 7 U 2 V j d G l v b j E v N i B O b 3 N 0 c m 8 v Q X V 0 b 1 J l b W 9 2 Z W R D b 2 x 1 b W 5 z M S 5 7 Q 3 V z d G 9 t Z X I g U 2 V j b 2 5 k Y X J 5 I E l E I E 5 1 b W J l c i w 0 N X 0 m c X V v d D s s J n F 1 b 3 Q 7 U 2 V j d G l v b j E v N i B O b 3 N 0 c m 8 v Q X V 0 b 1 J l b W 9 2 Z W R D b 2 x 1 b W 5 z M S 5 7 Q 3 V z d G 9 t Z X I g U 2 V j b 2 5 k Y X J 5 I E l E I E V 4 c G l y Z S B E Y X R l L D Q 2 f S Z x d W 9 0 O y w m c X V v d D t T Z W N 0 a W 9 u M S 8 2 I E 5 v c 3 R y b y 9 B d X R v U m V t b 3 Z l Z E N v b H V t b n M x L n t M Z W d h b C B S Z X B y Z X N l b n R h d G l 2 Z S B O Y W 1 l L D Q 3 f S Z x d W 9 0 O y w m c X V v d D t T Z W N 0 a W 9 u M S 8 2 I E 5 v c 3 R y b y 9 B d X R v U m V t b 3 Z l Z E N v b H V t b n M x L n t M Z W d h b C B S Z X B y Z X N l b n R h d G l 2 Z S B E b 2 M g V H l w Z S w 0 O H 0 m c X V v d D s s J n F 1 b 3 Q 7 U 2 V j d G l v b j E v N i B O b 3 N 0 c m 8 v Q X V 0 b 1 J l b W 9 2 Z W R D b 2 x 1 b W 5 z M S 5 7 T G V n Y W w g U m V w c m V z Z W 5 0 Y X R p d m U g T n V t Y m V y L D Q 5 f S Z x d W 9 0 O y w m c X V v d D t T Z W N 0 a W 9 u M S 8 2 I E 5 v c 3 R y b y 9 B d X R v U m V t b 3 Z l Z E N v b H V t b n M x L n t M Z W d h b C B S Z X B y Z X N l b n R h d G l 2 Z S B F e H B p c n k g R G F 0 Z S w 1 M H 0 m c X V v d D s s J n F 1 b 3 Q 7 U 2 V j d G l v b j E v N i B O b 3 N 0 c m 8 v Q X V 0 b 1 J l b W 9 2 Z W R D b 2 x 1 b W 5 z M S 5 7 V G 9 r Z W 4 g T m F t Z S w 1 M X 0 m c X V v d D s s J n F 1 b 3 Q 7 U 2 V j d G l v b j E v N i B O b 3 N 0 c m 8 v Q X V 0 b 1 J l b W 9 2 Z W R D b 2 x 1 b W 5 z M S 5 7 S W 5 k d X N 0 c n l f Q k 9 U L D U y f S Z x d W 9 0 O y w m c X V v d D t T Z W N 0 a W 9 u M S 8 2 I E 5 v c 3 R y b y 9 B d X R v U m V t b 3 Z l Z E N v b H V t b n M x L n t T Z W d t Z W 5 0 L D U z f S Z x d W 9 0 O y w m c X V v d D t T Z W N 0 a W 9 u M S 8 2 I E 5 v c 3 R y b y 9 B d X R v U m V t b 3 Z l Z E N v b H V t b n M x L n t Q b 3 J 0 Z m 9 s a W 8 g K E J P V C k s N T R 9 J n F 1 b 3 Q 7 X S w m c X V v d D t D b 2 x 1 b W 5 D b 3 V u d C Z x d W 9 0 O z o 1 N S w m c X V v d D t L Z X l D b 2 x 1 b W 5 O Y W 1 l c y Z x d W 9 0 O z p b X S w m c X V v d D t D b 2 x 1 b W 5 J Z G V u d G l 0 a W V z J n F 1 b 3 Q 7 O l s m c X V v d D t T Z W N 0 a W 9 u M S 8 2 I E 5 v c 3 R y b y 9 B d X R v U m V t b 3 Z l Z E N v b H V t b n M x L n t T Z X J p Y W w g T m 8 u L D B 9 J n F 1 b 3 Q 7 L C Z x d W 9 0 O 1 N l Y 3 R p b 2 4 x L z Y g T m 9 z d H J v L 0 F 1 d G 9 S Z W 1 v d m V k Q 2 9 s d W 1 u c z E u e 0 J y Y W 5 j a C w x f S Z x d W 9 0 O y w m c X V v d D t T Z W N 0 a W 9 u M S 8 2 I E 5 v c 3 R y b y 9 B d X R v U m V t b 3 Z l Z E N v b H V t b n M x L n t D S U Y g T m 8 u L D J 9 J n F 1 b 3 Q 7 L C Z x d W 9 0 O 1 N l Y 3 R p b 2 4 x L z Y g T m 9 z d H J v L 0 F 1 d G 9 S Z W 1 v d m V k Q 2 9 s d W 1 u c z E u e 0 N 1 c 3 R v b W V y I F R 5 c G U s M 3 0 m c X V v d D s s J n F 1 b 3 Q 7 U 2 V j d G l v b j E v N i B O b 3 N 0 c m 8 v Q X V 0 b 1 J l b W 9 2 Z W R D b 2 x 1 b W 5 z M S 5 7 Q 3 V z d G 9 t Z X I g Q W N j b 3 V u d C B O b y 4 s N H 0 m c X V v d D s s J n F 1 b 3 Q 7 U 2 V j d G l v b j E v N i B O b 3 N 0 c m 8 v Q X V 0 b 1 J l b W 9 2 Z W R D b 2 x 1 b W 5 z M S 5 7 Q W N j b 3 V u d C B O Y W 1 l L D V 9 J n F 1 b 3 Q 7 L C Z x d W 9 0 O 1 N l Y 3 R p b 2 4 x L z Y g T m 9 z d H J v L 0 F 1 d G 9 S Z W 1 v d m V k Q 2 9 s d W 1 u c z E u e 0 F j Y 2 9 1 b n Q g Q 2 x h c 3 M s N n 0 m c X V v d D s s J n F 1 b 3 Q 7 U 2 V j d G l v b j E v N i B O b 3 N 0 c m 8 v Q X V 0 b 1 J l b W 9 2 Z W R D b 2 x 1 b W 5 z M S 5 7 Q W N j b 3 V u d C B P c G V u a W 5 n I E R h d G U s N 3 0 m c X V v d D s s J n F 1 b 3 Q 7 U 2 V j d G l v b j E v N i B O b 3 N 0 c m 8 v Q X V 0 b 1 J l b W 9 2 Z W R D b 2 x 1 b W 5 z M S 5 7 Q W N j b 3 V u d C B W Y W x 1 Z S B E Y X R l L D h 9 J n F 1 b 3 Q 7 L C Z x d W 9 0 O 1 N l Y 3 R p b 2 4 x L z Y g T m 9 z d H J v L 0 F 1 d G 9 S Z W 1 v d m V k Q 2 9 s d W 1 u c z E u e 0 1 h d H V y a X R 5 I E R h d G U s O X 0 m c X V v d D s s J n F 1 b 3 Q 7 U 2 V j d G l v b j E v N i B O b 3 N 0 c m 8 v Q X V 0 b 1 J l b W 9 2 Z W R D b 2 x 1 b W 5 z M S 5 7 Q 0 N Z L D E w f S Z x d W 9 0 O y w m c X V v d D t T Z W N 0 a W 9 u M S 8 2 I E 5 v c 3 R y b y 9 B d X R v U m V t b 3 Z l Z E N v b H V t b n M x L n t B Y 2 N v d W 5 0 I E J h b G F u Y 2 U g K E F D W S k s M T F 9 J n F 1 b 3 Q 7 L C Z x d W 9 0 O 1 N l Y 3 R p b 2 4 x L z Y g T m 9 z d H J v L 0 F 1 d G 9 S Z W 1 v d m V k Q 2 9 s d W 1 u c z E u e 0 F j Y 2 9 1 b n Q g Q m F s Y W 5 j Z S A o T E N Z K S w x M n 0 m c X V v d D s s J n F 1 b 3 Q 7 U 2 V j d G l v b j E v N i B O b 3 N 0 c m 8 v Q X V 0 b 1 J l b W 9 2 Z W R D b 2 x 1 b W 5 z M S 5 7 S W 5 0 Z X J l c 3 Q g U m F 0 Z S w x M 3 0 m c X V v d D s s J n F 1 b 3 Q 7 U 2 V j d G l v b j E v N i B O b 3 N 0 c m 8 v Q X V 0 b 1 J l b W 9 2 Z W R D b 2 x 1 b W 5 z M S 5 7 V G V u b 3 I s M T R 9 J n F 1 b 3 Q 7 L C Z x d W 9 0 O 1 N l Y 3 R p b 2 4 x L z Y g T m 9 z d H J v L 0 F 1 d G 9 S Z W 1 v d m V k Q 2 9 s d W 1 u c z E u e 1 J v b G x v d m V y I H R 5 c G U s M T V 9 J n F 1 b 3 Q 7 L C Z x d W 9 0 O 1 N l Y 3 R p b 2 4 x L z Y g T m 9 z d H J v L 0 F 1 d G 9 S Z W 1 v d m V k Q 2 9 s d W 1 u c z E u e 1 J l b W F p b m l u Z y B U Z W 5 v c i w x N n 0 m c X V v d D s s J n F 1 b 3 Q 7 U 2 V j d G l v b j E v N i B O b 3 N 0 c m 8 v Q X V 0 b 1 J l b W 9 2 Z W R D b 2 x 1 b W 5 z M S 5 7 V G V y b S 9 O b 3 R p Y 2 U g R G V w b 3 N p d C B S Z W R l b X B 0 a W 9 u I E R h d G U s M T d 9 J n F 1 b 3 Q 7 L C Z x d W 9 0 O 1 N l Y 3 R p b 2 4 x L z Y g T m 9 z d H J v L 0 F 1 d G 9 S Z W 1 v d m V k Q 2 9 s d W 1 u c z E u e 1 R l c m 0 v T m 9 0 a W N l I E R l c G 9 z a X Q g U m V k Z W 1 w d G l v b i B Q c m l u Y 2 l w Y W w o Q U N Z K S w x O H 0 m c X V v d D s s J n F 1 b 3 Q 7 U 2 V j d G l v b j E v N i B O b 3 N 0 c m 8 v Q X V 0 b 1 J l b W 9 2 Z W R D b 2 x 1 b W 5 z M S 5 7 V G V y b S 9 O b 3 R p Y 2 U g R G V w b 3 N p d C B S Z W R l b X B 0 a W 9 u I E l u d G V y Z X N 0 K E F D W S k s M T l 9 J n F 1 b 3 Q 7 L C Z x d W 9 0 O 1 N l Y 3 R p b 2 4 x L z Y g T m 9 z d H J v L 0 F 1 d G 9 S Z W 1 v d m V k Q 2 9 s d W 1 u c z E u e 0 F j Y 3 V t d W x h d G V k I E l u d G V y Z X N 0 I E F t b 3 V u d C B Q Y W l k I F d p d G h p b i B D d X J y Z W 5 0 I E 1 v b n R o L D I w f S Z x d W 9 0 O y w m c X V v d D t T Z W N 0 a W 9 u M S 8 2 I E 5 v c 3 R y b y 9 B d X R v U m V t b 3 Z l Z E N v b H V t b n M x L n t B Y 2 N v d W 5 0 I E N s b 3 N 1 c m U g R G F 0 Z S w y M X 0 m c X V v d D s s J n F 1 b 3 Q 7 U 2 V j d G l v b j E v N i B O b 3 N 0 c m 8 v Q X V 0 b 1 J l b W 9 2 Z W R D b 2 x 1 b W 5 z M S 5 7 S W 5 0 Z X J l c 3 Q g U G F 5 Y W J s Z S B B Y 2 N y d W V k K E F D W S k s M j J 9 J n F 1 b 3 Q 7 L C Z x d W 9 0 O 1 N l Y 3 R p b 2 4 x L z Y g T m 9 z d H J v L 0 F 1 d G 9 S Z W 1 v d m V k Q 2 9 s d W 1 u c z E u e 0 l u d G V y Z X N 0 I F B h e W F i b G U g Q W N j c n V l Z C h M Q 1 k p L D I z f S Z x d W 9 0 O y w m c X V v d D t T Z W N 0 a W 9 u M S 8 2 I E 5 v c 3 R y b y 9 B d X R v U m V t b 3 Z l Z E N v b H V t b n M x L n t B d m V y Y W d l I E E v Q y B C Y W x h b m N l I C h N L 0 F D W S k s M j R 9 J n F 1 b 3 Q 7 L C Z x d W 9 0 O 1 N l Y 3 R p b 2 4 x L z Y g T m 9 z d H J v L 0 F 1 d G 9 S Z W 1 v d m V k Q 2 9 s d W 1 u c z E u e 0 F 2 Z X J h Z 2 U g Q S 9 D I E J h b G F u Y 2 U g K E 0 v T E N Z K S w y N X 0 m c X V v d D s s J n F 1 b 3 Q 7 U 2 V j d G l v b j E v N i B O b 3 N 0 c m 8 v Q X V 0 b 1 J l b W 9 2 Z W R D b 2 x 1 b W 5 z M S 5 7 S m 9 p b n Q g Q W N j b 3 V u d C w y N n 0 m c X V v d D s s J n F 1 b 3 Q 7 U 2 V j d G l v b j E v N i B O b 3 N 0 c m 8 v Q X V 0 b 1 J l b W 9 2 Z W R D b 2 x 1 b W 5 z M S 5 7 T m 8 g R G V i a X Q s M j d 9 J n F 1 b 3 Q 7 L C Z x d W 9 0 O 1 N l Y 3 R p b 2 4 x L z Y g T m 9 z d H J v L 0 F 1 d G 9 S Z W 1 v d m V k Q 2 9 s d W 1 u c z E u e 0 5 v I E N y Z W R p d C w y O H 0 m c X V v d D s s J n F 1 b 3 Q 7 U 2 V j d G l v b j E v N i B O b 3 N 0 c m 8 v Q X V 0 b 1 J l b W 9 2 Z W R D b 2 x 1 b W 5 z M S 5 7 R n J v e m V u L D I 5 f S Z x d W 9 0 O y w m c X V v d D t T Z W N 0 a W 9 u M S 8 2 I E 5 v c 3 R y b y 9 B d X R v U m V t b 3 Z l Z E N v b H V t b n M x L n t E b 3 J t Y W 5 0 L D M w f S Z x d W 9 0 O y w m c X V v d D t T Z W N 0 a W 9 u M S 8 2 I E 5 v c 3 R y b y 9 B d X R v U m V t b 3 Z l Z E N v b H V t b n M x L n t E b 3 J t Y W 5 j e S B E Y X R l L D M x f S Z x d W 9 0 O y w m c X V v d D t T Z W N 0 a W 9 u M S 8 2 I E 5 v c 3 R y b y 9 B d X R v U m V t b 3 Z l Z E N v b H V t b n M x L n t C b G 9 j a 2 V k I E F t b 3 V u d C w z M n 0 m c X V v d D s s J n F 1 b 3 Q 7 U 2 V j d G l v b j E v N i B O b 3 N 0 c m 8 v Q X V 0 b 1 J l b W 9 2 Z W R D b 2 x 1 b W 5 z M S 5 7 Q 2 9 y c G 9 y Y X R l I E F j Y 2 9 1 b n Q g V H l w Z S w z M 3 0 m c X V v d D s s J n F 1 b 3 Q 7 U 2 V j d G l v b j E v N i B O b 3 N 0 c m 8 v Q X V 0 b 1 J l b W 9 2 Z W R D b 2 x 1 b W 5 z M S 5 7 R k N Z I E F j Y 2 9 1 b n Q g V H l w Z S w z N H 0 m c X V v d D s s J n F 1 b 3 Q 7 U 2 V j d G l v b j E v N i B O b 3 N 0 c m 8 v Q X V 0 b 1 J l b W 9 2 Z W R D b 2 x 1 b W 5 z M S 5 7 Q 0 5 Z I E F j Y 2 9 1 b n Q g V H l w Z S w z N X 0 m c X V v d D s s J n F 1 b 3 Q 7 U 2 V j d G l v b j E v N i B O b 3 N 0 c m 8 v Q X V 0 b 1 J l b W 9 2 Z W R D b 2 x 1 b W 5 z M S 5 7 Q U 1 M I E F j Y 2 9 1 b n Q g V H l w Z S w z N n 0 m c X V v d D s s J n F 1 b 3 Q 7 U 2 V j d G l v b j E v N i B O b 3 N 0 c m 8 v Q X V 0 b 1 J l b W 9 2 Z W R D b 2 x 1 b W 5 z M S 5 7 Q 3 V z d G 9 t Z X I g Q 2 x h c 3 N p Z m l j Y X R p b 2 4 s M z d 9 J n F 1 b 3 Q 7 L C Z x d W 9 0 O 1 N l Y 3 R p b 2 4 x L z Y g T m 9 z d H J v L 0 F 1 d G 9 S Z W 1 v d m V k Q 2 9 s d W 1 u c z E u e 0 N v b n R h Y 3 Q g U G V y c 2 9 u I E 5 h b W U s M z h 9 J n F 1 b 3 Q 7 L C Z x d W 9 0 O 1 N l Y 3 R p b 2 4 x L z Y g T m 9 z d H J v L 0 F 1 d G 9 S Z W 1 v d m V k Q 2 9 s d W 1 u c z E u e 0 N v b n R h Y 3 Q g U G V y c 2 9 u I F R l b C w z O X 0 m c X V v d D s s J n F 1 b 3 Q 7 U 2 V j d G l v b j E v N i B O b 3 N 0 c m 8 v Q X V 0 b 1 J l b W 9 2 Z W R D b 2 x 1 b W 5 z M S 5 7 Q 3 V z d G 9 t Z X I g U H J p b W F y e S B J R C B U e X B l L D Q w f S Z x d W 9 0 O y w m c X V v d D t T Z W N 0 a W 9 u M S 8 2 I E 5 v c 3 R y b y 9 B d X R v U m V t b 3 Z l Z E N v b H V t b n M x L n t D d X N 0 b 2 1 l c i B Q c m l t Y X J 5 I E l E I E 5 1 b W J l c i w 0 M X 0 m c X V v d D s s J n F 1 b 3 Q 7 U 2 V j d G l v b j E v N i B O b 3 N 0 c m 8 v Q X V 0 b 1 J l b W 9 2 Z W R D b 2 x 1 b W 5 z M S 5 7 Q 3 V z d G 9 t Z X I g U H J p b W F y e S B J R C B F e H B p c m U g R G F 0 Z S w 0 M n 0 m c X V v d D s s J n F 1 b 3 Q 7 U 2 V j d G l v b j E v N i B O b 3 N 0 c m 8 v Q X V 0 b 1 J l b W 9 2 Z W R D b 2 x 1 b W 5 z M S 5 7 Q 2 9 t c G F u e S B J b m N v c n B v c m F 0 a W 9 u I E R h d G U s N D N 9 J n F 1 b 3 Q 7 L C Z x d W 9 0 O 1 N l Y 3 R p b 2 4 x L z Y g T m 9 z d H J v L 0 F 1 d G 9 S Z W 1 v d m V k Q 2 9 s d W 1 u c z E u e 0 N 1 c 3 R v b W V y I F N l Y 2 9 u Z G F y e S B J R C B U e X B l L D Q 0 f S Z x d W 9 0 O y w m c X V v d D t T Z W N 0 a W 9 u M S 8 2 I E 5 v c 3 R y b y 9 B d X R v U m V t b 3 Z l Z E N v b H V t b n M x L n t D d X N 0 b 2 1 l c i B T Z W N v b m R h c n k g S U Q g T n V t Y m V y L D Q 1 f S Z x d W 9 0 O y w m c X V v d D t T Z W N 0 a W 9 u M S 8 2 I E 5 v c 3 R y b y 9 B d X R v U m V t b 3 Z l Z E N v b H V t b n M x L n t D d X N 0 b 2 1 l c i B T Z W N v b m R h c n k g S U Q g R X h w a X J l I E R h d G U s N D Z 9 J n F 1 b 3 Q 7 L C Z x d W 9 0 O 1 N l Y 3 R p b 2 4 x L z Y g T m 9 z d H J v L 0 F 1 d G 9 S Z W 1 v d m V k Q 2 9 s d W 1 u c z E u e 0 x l Z 2 F s I F J l c H J l c 2 V u d G F 0 a X Z l I E 5 h b W U s N D d 9 J n F 1 b 3 Q 7 L C Z x d W 9 0 O 1 N l Y 3 R p b 2 4 x L z Y g T m 9 z d H J v L 0 F 1 d G 9 S Z W 1 v d m V k Q 2 9 s d W 1 u c z E u e 0 x l Z 2 F s I F J l c H J l c 2 V u d G F 0 a X Z l I E R v Y y B U e X B l L D Q 4 f S Z x d W 9 0 O y w m c X V v d D t T Z W N 0 a W 9 u M S 8 2 I E 5 v c 3 R y b y 9 B d X R v U m V t b 3 Z l Z E N v b H V t b n M x L n t M Z W d h b C B S Z X B y Z X N l b n R h d G l 2 Z S B O d W 1 i Z X I s N D l 9 J n F 1 b 3 Q 7 L C Z x d W 9 0 O 1 N l Y 3 R p b 2 4 x L z Y g T m 9 z d H J v L 0 F 1 d G 9 S Z W 1 v d m V k Q 2 9 s d W 1 u c z E u e 0 x l Z 2 F s I F J l c H J l c 2 V u d G F 0 a X Z l I E V 4 c G l y e S B E Y X R l L D U w f S Z x d W 9 0 O y w m c X V v d D t T Z W N 0 a W 9 u M S 8 2 I E 5 v c 3 R y b y 9 B d X R v U m V t b 3 Z l Z E N v b H V t b n M x L n t U b 2 t l b i B O Y W 1 l L D U x f S Z x d W 9 0 O y w m c X V v d D t T Z W N 0 a W 9 u M S 8 2 I E 5 v c 3 R y b y 9 B d X R v U m V t b 3 Z l Z E N v b H V t b n M x L n t J b m R 1 c 3 R y e V 9 C T 1 Q s N T J 9 J n F 1 b 3 Q 7 L C Z x d W 9 0 O 1 N l Y 3 R p b 2 4 x L z Y g T m 9 z d H J v L 0 F 1 d G 9 S Z W 1 v d m V k Q 2 9 s d W 1 u c z E u e 1 N l Z 2 1 l b n Q s N T N 9 J n F 1 b 3 Q 7 L C Z x d W 9 0 O 1 N l Y 3 R p b 2 4 x L z Y g T m 9 z d H J v L 0 F 1 d G 9 S Z W 1 v d m V k Q 2 9 s d W 1 u c z E u e 1 B v c n R m b 2 x p b y A o Q k 9 U K S w 1 N H 0 m c X V v d D t d L C Z x d W 9 0 O 1 J l b G F 0 a W 9 u c 2 h p c E l u Z m 8 m c X V v d D s 6 W 1 1 9 I i 8 + P E V u d H J 5 I F R 5 c G U 9 I l J l c 3 V s d F R 5 c G U i I F Z h b H V l P S J z V G F i b G U i L z 4 8 R W 5 0 c n k g V H l w Z T 0 i T m F 2 a W d h d G l v b l N 0 Z X B O Y W 1 l I i B W Y W x 1 Z T 0 i c 0 5 h d m l n Y X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z c l M j B U R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M Y X N 0 V X B k Y X R l Z C I g V m F s d W U 9 I m Q y M D I x L T E x L T A y V D A 1 O j Q 2 O j M 2 L j U 3 M D A y M j Z a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h i Z T U y M 2 Y z L T M 5 Y T g t N G I 5 M S 1 h N z J h L W F i M 2 U 4 N j I 4 Z W R j Z i I v P j x F b n R y e S B U e X B l P S J S Z W x h d G l v b n N o a X B J b m Z v Q 2 9 u d G F p b m V y I i B W Y W x 1 Z T 0 i c 3 s m c X V v d D t j b 2 x 1 b W 5 D b 3 V u d C Z x d W 9 0 O z o z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N y B U R i 9 B d X R v U m V t b 3 Z l Z E N v b H V t b n M x L n t E c m F 3 Z G 9 3 b i B E Y X R l L D B 9 J n F 1 b 3 Q 7 L C Z x d W 9 0 O 1 N l Y 3 R p b 2 4 x L z c g V E Y v Q X V 0 b 1 J l b W 9 2 Z W R D b 2 x 1 b W 5 z M S 5 7 R m l u Y W 5 j Z S B U e X B l L D F 9 J n F 1 b 3 Q 7 L C Z x d W 9 0 O 1 N l Y 3 R p b 2 4 x L z c g V E Y v Q X V 0 b 1 J l b W 9 2 Z W R D b 2 x 1 b W 5 z M S 5 7 Q 3 V z d F x 1 M D A y N 3 M g T m F t Z S h F T k c p L D J 9 J n F 1 b 3 Q 7 L C Z x d W 9 0 O 1 N l Y 3 R p b 2 4 x L z c g V E Y v Q X V 0 b 1 J l b W 9 2 Z W R D b 2 x 1 b W 5 z M S 5 7 Q 3 V z d F x 1 M D A y N 3 M g T m F t Z S h D S E 4 p L D N 9 J n F 1 b 3 Q 7 L C Z x d W 9 0 O 1 N l Y 3 R p b 2 4 x L z c g V E Y v Q X V 0 b 1 J l b W 9 2 Z W R D b 2 x 1 b W 5 z M S 5 7 Q 0 l G I E l E L D R 9 J n F 1 b 3 Q 7 L C Z x d W 9 0 O 1 N l Y 3 R p b 2 4 x L z c g V E Y v Q X V 0 b 1 J l b W 9 2 Z W R D b 2 x 1 b W 5 z M S 5 7 Q 3 V z d G 9 t Z X I g S U Q s N X 0 m c X V v d D s s J n F 1 b 3 Q 7 U 2 V j d G l v b j E v N y B U R i 9 B d X R v U m V t b 3 Z l Z E N v b H V t b n M x L n t S T S w 2 f S Z x d W 9 0 O y w m c X V v d D t T Z W N 0 a W 9 u M S 8 3 I F R G L 0 F 1 d G 9 S Z W 1 v d m V k Q 2 9 s d W 1 u c z E u e 0 N D W S w 3 f S Z x d W 9 0 O y w m c X V v d D t T Z W N 0 a W 9 u M S 8 3 I F R G L 0 F 1 d G 9 S Z W 1 v d m V k Q 2 9 s d W 1 u c z E u e 0 Z p b m F u Y 2 U g Q U 1 U L D h 9 J n F 1 b 3 Q 7 L C Z x d W 9 0 O 1 N l Y 3 R p b 2 4 x L z c g V E Y v Q X V 0 b 1 J l b W 9 2 Z W R D b 2 x 1 b W 5 z M S 5 7 Q 2 9 1 b n R l c n B h c n Q g T m F t Z S w 5 f S Z x d W 9 0 O y w m c X V v d D t T Z W N 0 a W 9 u M S 8 3 I F R G L 0 F 1 d G 9 S Z W 1 v d m V k Q 2 9 s d W 1 u c z E u e 0 N v d W 5 0 Z X J w Y X J 0 I F J l Z i w x M H 0 m c X V v d D s s J n F 1 b 3 Q 7 U 2 V j d G l v b j E v N y B U R i 9 B d X R v U m V t b 3 Z l Z E N v b H V t b n M x L n t D b 3 V u d G V y c G F y d C B D b 3 V u d H J 5 L D E x f S Z x d W 9 0 O y w m c X V v d D t T Z W N 0 a W 9 u M S 8 3 I F R G L 0 F 1 d G 9 S Z W 1 v d m V k Q 2 9 s d W 1 u c z E u e 1 J l Z i B O b y 4 s M T J 9 J n F 1 b 3 Q 7 L C Z x d W 9 0 O 1 N l Y 3 R p b 2 4 x L z c g V E Y v Q X V 0 b 1 J l b W 9 2 Z W R D b 2 x 1 b W 5 z M S 5 7 U m V s Y X R l Z C B S Z W Y g T m 8 u L D E z f S Z x d W 9 0 O y w m c X V v d D t T Z W N 0 a W 9 u M S 8 3 I F R G L 0 F 1 d G 9 S Z W 1 v d m V k Q 2 9 s d W 1 u c z E u e 0 N y Z W R p d C B B L 0 M s M T R 9 J n F 1 b 3 Q 7 L C Z x d W 9 0 O 1 N l Y 3 R p b 2 4 x L z c g V E Y v Q X V 0 b 1 J l b W 9 2 Z W R D b 2 x 1 b W 5 z M S 5 7 R m l u Y W 5 j Z S B 0 Z W 5 v c i w x N X 0 m c X V v d D s s J n F 1 b 3 Q 7 U 2 V j d G l v b j E v N y B U R i 9 B d X R v U m V t b 3 Z l Z E N v b H V t b n M x L n t E d W U g R G F 0 Z S w x N n 0 m c X V v d D s s J n F 1 b 3 Q 7 U 2 V j d G l v b j E v N y B U R i 9 B d X R v U m V t b 3 Z l Z E N v b H V t b n M x L n t J b n Q g c m F 0 Z S g l K S w x N 3 0 m c X V v d D s s J n F 1 b 3 Q 7 U 2 V j d G l v b j E v N y B U R i 9 B d X R v U m V t b 3 Z l Z E N v b H V t b n M x L n t J b n R l c m V z d C B w Y W l k L D E 4 f S Z x d W 9 0 O y w m c X V v d D t T Z W N 0 a W 9 u M S 8 3 I F R G L 0 F 1 d G 9 S Z W 1 v d m V k Q 2 9 s d W 1 u c z E u e 0 J y Y W 5 j a C w x O X 0 m c X V v d D s s J n F 1 b 3 Q 7 U 2 V j d G l v b j E v N y B U R i 9 B d X R v U m V t b 3 Z l Z E N v b H V t b n M x L n t S Z W 1 h c m s s M j B 9 J n F 1 b 3 Q 7 L C Z x d W 9 0 O 1 N l Y 3 R p b 2 4 x L z c g V E Y v Q X V 0 b 1 J l b W 9 2 Z W R D b 2 x 1 b W 5 z M S 5 7 U 1 d J R l Q g Q 2 h h c m d l c y h D T l k p L D I x f S Z x d W 9 0 O y w m c X V v d D t T Z W N 0 a W 9 u M S 8 3 I F R G L 0 F 1 d G 9 S Z W 1 v d m V k Q 2 9 s d W 1 u c z E u e 0 h h b m R s a W 5 n I E Z l Z S h D T l k p L D I y f S Z x d W 9 0 O y w m c X V v d D t T Z W N 0 a W 9 u M S 8 3 I F R G L 0 F 1 d G 9 S Z W 1 v d m V k Q 2 9 s d W 1 u c z E u e 1 B v c 3 R h Z 2 U o Q 0 5 Z K S w y M 3 0 m c X V v d D s s J n F 1 b 3 Q 7 U 2 V j d G l v b j E v N y B U R i 9 B d X R v U m V t b 3 Z l Z E N v b H V t b n M x L n t E Z W Z l c i B Q Y X l t Z W 5 0 I E N o Y X J n Z X M o Q 0 5 Z K S w y N H 0 m c X V v d D s s J n F 1 b 3 Q 7 U 2 V j d G l v b j E v N y B U R i 9 B d X R v U m V t b 3 Z l Z E N v b H V t b n M x L n t E a X N j c m V w Y W 5 j a W V z I G Z l Z S h D T l k p L D I 1 f S Z x d W 9 0 O y w m c X V v d D t T Z W N 0 a W 9 u M S 8 3 I F R G L 0 F 1 d G 9 S Z W 1 v d m V k Q 2 9 s d W 1 u c z E u e 0 w v Q y B h Z H Z p c 2 l u Z y B m Z W U o Q 0 5 Z K S w y N n 0 m c X V v d D s s J n F 1 b 3 Q 7 U 2 V j d G l v b j E v N y B U R i 9 B d X R v U m V t b 3 Z l Z E N v b H V t b n M x L n t G c m V l I G 9 m I H B h e W 1 l b n Q g Z m V l K E N O W S k s M j d 9 J n F 1 b 3 Q 7 L C Z x d W 9 0 O 1 N l Y 3 R p b 2 4 x L z c g V E Y v Q X V 0 b 1 J l b W 9 2 Z W R D b 2 x 1 b W 5 z M S 5 7 T C 9 D I G F t Z W 5 k I G Z l Z S h D T l k p L D I 4 f S Z x d W 9 0 O y w m c X V v d D t T Z W N 0 a W 9 u M S 8 3 I F R G L 0 F 1 d G 9 S Z W 1 v d m V k Q 2 9 s d W 1 u c z E u e 0 w v Q y B p c 3 N 1 a W 5 n I G Z l Z S h D T l k p L D I 5 f S Z x d W 9 0 O y w m c X V v d D t T Z W N 0 a W 9 u M S 8 3 I F R G L 0 F 1 d G 9 S Z W 1 v d m V k Q 2 9 s d W 1 u c z E u e 0 9 0 a G V y c y h D T l k p L D M w f S Z x d W 9 0 O y w m c X V v d D t T Z W N 0 a W 9 u M S 8 3 I F R G L 0 F 1 d G 9 S Z W 1 v d m V k Q 2 9 s d W 1 u c z E u e 1 V u a X F 1 Z S B G Y W N p b G l 0 e S B D b 2 R l L D M x f S Z x d W 9 0 O y w m c X V v d D t T Z W N 0 a W 9 u M S 8 3 I F R G L 0 F 1 d G 9 S Z W 1 v d m V k Q 2 9 s d W 1 u c z E u e 1 N l Z 2 1 l b n Q s M z J 9 J n F 1 b 3 Q 7 L C Z x d W 9 0 O 1 N l Y 3 R p b 2 4 x L z c g V E Y v Q X V 0 b 1 J l b W 9 2 Z W R D b 2 x 1 b W 5 z M S 5 7 U G 9 y d G Z v b G l v I C h C T 1 Q p L D M z f S Z x d W 9 0 O 1 0 s J n F 1 b 3 Q 7 Q 2 9 s d W 1 u Q 2 9 1 b n Q m c X V v d D s 6 M z Q s J n F 1 b 3 Q 7 S 2 V 5 Q 2 9 s d W 1 u T m F t Z X M m c X V v d D s 6 W 1 0 s J n F 1 b 3 Q 7 Q 2 9 s d W 1 u S W R l b n R p d G l l c y Z x d W 9 0 O z p b J n F 1 b 3 Q 7 U 2 V j d G l v b j E v N y B U R i 9 B d X R v U m V t b 3 Z l Z E N v b H V t b n M x L n t E c m F 3 Z G 9 3 b i B E Y X R l L D B 9 J n F 1 b 3 Q 7 L C Z x d W 9 0 O 1 N l Y 3 R p b 2 4 x L z c g V E Y v Q X V 0 b 1 J l b W 9 2 Z W R D b 2 x 1 b W 5 z M S 5 7 R m l u Y W 5 j Z S B U e X B l L D F 9 J n F 1 b 3 Q 7 L C Z x d W 9 0 O 1 N l Y 3 R p b 2 4 x L z c g V E Y v Q X V 0 b 1 J l b W 9 2 Z W R D b 2 x 1 b W 5 z M S 5 7 Q 3 V z d F x 1 M D A y N 3 M g T m F t Z S h F T k c p L D J 9 J n F 1 b 3 Q 7 L C Z x d W 9 0 O 1 N l Y 3 R p b 2 4 x L z c g V E Y v Q X V 0 b 1 J l b W 9 2 Z W R D b 2 x 1 b W 5 z M S 5 7 Q 3 V z d F x 1 M D A y N 3 M g T m F t Z S h D S E 4 p L D N 9 J n F 1 b 3 Q 7 L C Z x d W 9 0 O 1 N l Y 3 R p b 2 4 x L z c g V E Y v Q X V 0 b 1 J l b W 9 2 Z W R D b 2 x 1 b W 5 z M S 5 7 Q 0 l G I E l E L D R 9 J n F 1 b 3 Q 7 L C Z x d W 9 0 O 1 N l Y 3 R p b 2 4 x L z c g V E Y v Q X V 0 b 1 J l b W 9 2 Z W R D b 2 x 1 b W 5 z M S 5 7 Q 3 V z d G 9 t Z X I g S U Q s N X 0 m c X V v d D s s J n F 1 b 3 Q 7 U 2 V j d G l v b j E v N y B U R i 9 B d X R v U m V t b 3 Z l Z E N v b H V t b n M x L n t S T S w 2 f S Z x d W 9 0 O y w m c X V v d D t T Z W N 0 a W 9 u M S 8 3 I F R G L 0 F 1 d G 9 S Z W 1 v d m V k Q 2 9 s d W 1 u c z E u e 0 N D W S w 3 f S Z x d W 9 0 O y w m c X V v d D t T Z W N 0 a W 9 u M S 8 3 I F R G L 0 F 1 d G 9 S Z W 1 v d m V k Q 2 9 s d W 1 u c z E u e 0 Z p b m F u Y 2 U g Q U 1 U L D h 9 J n F 1 b 3 Q 7 L C Z x d W 9 0 O 1 N l Y 3 R p b 2 4 x L z c g V E Y v Q X V 0 b 1 J l b W 9 2 Z W R D b 2 x 1 b W 5 z M S 5 7 Q 2 9 1 b n R l c n B h c n Q g T m F t Z S w 5 f S Z x d W 9 0 O y w m c X V v d D t T Z W N 0 a W 9 u M S 8 3 I F R G L 0 F 1 d G 9 S Z W 1 v d m V k Q 2 9 s d W 1 u c z E u e 0 N v d W 5 0 Z X J w Y X J 0 I F J l Z i w x M H 0 m c X V v d D s s J n F 1 b 3 Q 7 U 2 V j d G l v b j E v N y B U R i 9 B d X R v U m V t b 3 Z l Z E N v b H V t b n M x L n t D b 3 V u d G V y c G F y d C B D b 3 V u d H J 5 L D E x f S Z x d W 9 0 O y w m c X V v d D t T Z W N 0 a W 9 u M S 8 3 I F R G L 0 F 1 d G 9 S Z W 1 v d m V k Q 2 9 s d W 1 u c z E u e 1 J l Z i B O b y 4 s M T J 9 J n F 1 b 3 Q 7 L C Z x d W 9 0 O 1 N l Y 3 R p b 2 4 x L z c g V E Y v Q X V 0 b 1 J l b W 9 2 Z W R D b 2 x 1 b W 5 z M S 5 7 U m V s Y X R l Z C B S Z W Y g T m 8 u L D E z f S Z x d W 9 0 O y w m c X V v d D t T Z W N 0 a W 9 u M S 8 3 I F R G L 0 F 1 d G 9 S Z W 1 v d m V k Q 2 9 s d W 1 u c z E u e 0 N y Z W R p d C B B L 0 M s M T R 9 J n F 1 b 3 Q 7 L C Z x d W 9 0 O 1 N l Y 3 R p b 2 4 x L z c g V E Y v Q X V 0 b 1 J l b W 9 2 Z W R D b 2 x 1 b W 5 z M S 5 7 R m l u Y W 5 j Z S B 0 Z W 5 v c i w x N X 0 m c X V v d D s s J n F 1 b 3 Q 7 U 2 V j d G l v b j E v N y B U R i 9 B d X R v U m V t b 3 Z l Z E N v b H V t b n M x L n t E d W U g R G F 0 Z S w x N n 0 m c X V v d D s s J n F 1 b 3 Q 7 U 2 V j d G l v b j E v N y B U R i 9 B d X R v U m V t b 3 Z l Z E N v b H V t b n M x L n t J b n Q g c m F 0 Z S g l K S w x N 3 0 m c X V v d D s s J n F 1 b 3 Q 7 U 2 V j d G l v b j E v N y B U R i 9 B d X R v U m V t b 3 Z l Z E N v b H V t b n M x L n t J b n R l c m V z d C B w Y W l k L D E 4 f S Z x d W 9 0 O y w m c X V v d D t T Z W N 0 a W 9 u M S 8 3 I F R G L 0 F 1 d G 9 S Z W 1 v d m V k Q 2 9 s d W 1 u c z E u e 0 J y Y W 5 j a C w x O X 0 m c X V v d D s s J n F 1 b 3 Q 7 U 2 V j d G l v b j E v N y B U R i 9 B d X R v U m V t b 3 Z l Z E N v b H V t b n M x L n t S Z W 1 h c m s s M j B 9 J n F 1 b 3 Q 7 L C Z x d W 9 0 O 1 N l Y 3 R p b 2 4 x L z c g V E Y v Q X V 0 b 1 J l b W 9 2 Z W R D b 2 x 1 b W 5 z M S 5 7 U 1 d J R l Q g Q 2 h h c m d l c y h D T l k p L D I x f S Z x d W 9 0 O y w m c X V v d D t T Z W N 0 a W 9 u M S 8 3 I F R G L 0 F 1 d G 9 S Z W 1 v d m V k Q 2 9 s d W 1 u c z E u e 0 h h b m R s a W 5 n I E Z l Z S h D T l k p L D I y f S Z x d W 9 0 O y w m c X V v d D t T Z W N 0 a W 9 u M S 8 3 I F R G L 0 F 1 d G 9 S Z W 1 v d m V k Q 2 9 s d W 1 u c z E u e 1 B v c 3 R h Z 2 U o Q 0 5 Z K S w y M 3 0 m c X V v d D s s J n F 1 b 3 Q 7 U 2 V j d G l v b j E v N y B U R i 9 B d X R v U m V t b 3 Z l Z E N v b H V t b n M x L n t E Z W Z l c i B Q Y X l t Z W 5 0 I E N o Y X J n Z X M o Q 0 5 Z K S w y N H 0 m c X V v d D s s J n F 1 b 3 Q 7 U 2 V j d G l v b j E v N y B U R i 9 B d X R v U m V t b 3 Z l Z E N v b H V t b n M x L n t E a X N j c m V w Y W 5 j a W V z I G Z l Z S h D T l k p L D I 1 f S Z x d W 9 0 O y w m c X V v d D t T Z W N 0 a W 9 u M S 8 3 I F R G L 0 F 1 d G 9 S Z W 1 v d m V k Q 2 9 s d W 1 u c z E u e 0 w v Q y B h Z H Z p c 2 l u Z y B m Z W U o Q 0 5 Z K S w y N n 0 m c X V v d D s s J n F 1 b 3 Q 7 U 2 V j d G l v b j E v N y B U R i 9 B d X R v U m V t b 3 Z l Z E N v b H V t b n M x L n t G c m V l I G 9 m I H B h e W 1 l b n Q g Z m V l K E N O W S k s M j d 9 J n F 1 b 3 Q 7 L C Z x d W 9 0 O 1 N l Y 3 R p b 2 4 x L z c g V E Y v Q X V 0 b 1 J l b W 9 2 Z W R D b 2 x 1 b W 5 z M S 5 7 T C 9 D I G F t Z W 5 k I G Z l Z S h D T l k p L D I 4 f S Z x d W 9 0 O y w m c X V v d D t T Z W N 0 a W 9 u M S 8 3 I F R G L 0 F 1 d G 9 S Z W 1 v d m V k Q 2 9 s d W 1 u c z E u e 0 w v Q y B p c 3 N 1 a W 5 n I G Z l Z S h D T l k p L D I 5 f S Z x d W 9 0 O y w m c X V v d D t T Z W N 0 a W 9 u M S 8 3 I F R G L 0 F 1 d G 9 S Z W 1 v d m V k Q 2 9 s d W 1 u c z E u e 0 9 0 a G V y c y h D T l k p L D M w f S Z x d W 9 0 O y w m c X V v d D t T Z W N 0 a W 9 u M S 8 3 I F R G L 0 F 1 d G 9 S Z W 1 v d m V k Q 2 9 s d W 1 u c z E u e 1 V u a X F 1 Z S B G Y W N p b G l 0 e S B D b 2 R l L D M x f S Z x d W 9 0 O y w m c X V v d D t T Z W N 0 a W 9 u M S 8 3 I F R G L 0 F 1 d G 9 S Z W 1 v d m V k Q 2 9 s d W 1 u c z E u e 1 N l Z 2 1 l b n Q s M z J 9 J n F 1 b 3 Q 7 L C Z x d W 9 0 O 1 N l Y 3 R p b 2 4 x L z c g V E Y v Q X V 0 b 1 J l b W 9 2 Z W R D b 2 x 1 b W 5 z M S 5 7 U G 9 y d G Z v b G l v I C h C T 1 Q p L D M z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a W d h d G l v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E V u d H J 5 I F R 5 c G U 9 I k x v Y W R l Z F R v Q W 5 h b H l z a X N T Z X J 2 a W N l c y I g V m F s d W U 9 I m w w I i 8 + P C 9 T d G F i b G V F b n R y a W V z P j w v S X R l b T 4 8 S X R l b T 4 8 S X R l b U x v Y 2 F 0 a W 9 u P j x J d G V t V H l w Z T 5 G b 3 J t d W x h P C 9 J d G V t V H l w Z T 4 8 S X R l b V B h d G g + U 2 V j d G l v b j E v M T E l M j B C b 2 5 k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x h c 3 R V c G R h d G V k I i B W Y W x 1 Z T 0 i Z D I w M j E t M T E t M D J U M D U 6 N D Y 6 M z Y u N T c w M D I y N l o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M z I 4 Z j d l Z T k t Y 2 M w N y 0 0 N j U 1 L W I y M T Y t Y T Q 1 O G N j N D R j M z k 1 I i 8 + P E V u d H J 5 I F R 5 c G U 9 I l J l b G F 0 a W 9 u c 2 h p c E l u Z m 9 D b 2 5 0 Y W l u Z X I i I F Z h b H V l P S J z e y Z x d W 9 0 O 2 N v b H V t b k N v d W 5 0 J n F 1 b 3 Q 7 O j Y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M S B C b 2 5 k L 0 F 1 d G 9 S Z W 1 v d m V k Q 2 9 s d W 1 u c z E u e 1 N O I O W 6 j + W P t y w w f S Z x d W 9 0 O y w m c X V v d D t T Z W N 0 a W 9 u M S 8 x M S B C b 2 5 k L 0 F 1 d G 9 S Z W 1 v d m V k Q 2 9 s d W 1 u c z E u e 1 N l Y 3 V y a X R 5 I E N v Z G V c b u a K l e i 1 h O W N l e S 7 o + e g g S w x f S Z x d W 9 0 O y w m c X V v d D t T Z W N 0 a W 9 u M S 8 x M S B C b 2 5 k L 0 F 1 d G 9 S Z W 1 v d m V k Q 2 9 s d W 1 u c z E u e 1 N l Y 3 V y a X R 5 I E 5 h b W U g X G 7 m i p X o t Y T l j Z X l k I 3 n p 7 A s M n 0 m c X V v d D s s J n F 1 b 3 Q 7 U 2 V j d G l v b j E v M T E g Q m 9 u Z C 9 B d X R v U m V t b 3 Z l Z E N v b H V t b n M x L n t J c 3 N 1 Z X I g T m F t Z S D l j 5 H o o Y z k u L v k v Z P l k I 3 n p 7 A s M 3 0 m c X V v d D s s J n F 1 b 3 Q 7 U 2 V j d G l v b j E v M T E g Q m 9 u Z C 9 B d X R v U m V t b 3 Z l Z E N v b H V t b n M x L n t Q U 0 U g T m F t Z S D k u q T m m J P k u L v k v Z P l k I 3 n p 7 A s N H 0 m c X V v d D s s J n F 1 b 3 Q 7 U 2 V j d G l v b j E v M T E g Q m 9 u Z C 9 B d X R v U m V t b 3 Z l Z E N v b H V t b n M x L n t J b n Z l c 3 R t Z W 5 0 I F R 5 c G U g 5 L q n 5 Z O B L D V 9 J n F 1 b 3 Q 7 L C Z x d W 9 0 O 1 N l Y 3 R p b 2 4 x L z E x I E J v b m Q v Q X V 0 b 1 J l b W 9 2 Z W R D b 2 x 1 b W 5 z M S 5 7 S X N z d W U g R G F 0 Z S D l j 5 H o o Y z m l 6 X m n J 8 s N n 0 m c X V v d D s s J n F 1 b 3 Q 7 U 2 V j d G l v b j E v M T E g Q m 9 u Z C 9 B d X R v U m V t b 3 Z l Z E N v b H V t b n M x L n t W Y W x 1 Z S B E Y X R l I O i 1 t + a B r + a X p S w 3 f S Z x d W 9 0 O y w m c X V v d D t T Z W N 0 a W 9 u M S 8 x M S B C b 2 5 k L 0 F 1 d G 9 S Z W 1 v d m V k Q 2 9 s d W 1 u c z E u e 0 1 h d H V y a X R 5 I E R h d G U g 5 Y i w 5 p y f 5 p e l L D h 9 J n F 1 b 3 Q 7 L C Z x d W 9 0 O 1 N l Y 3 R p b 2 4 x L z E x I E J v b m Q v Q X V 0 b 1 J l b W 9 2 Z W R D b 2 x 1 b W 5 z M S 5 7 R m F j Z S B W Y W x 1 Z S D p n a L l g L w s O X 0 m c X V v d D s s J n F 1 b 3 Q 7 U 2 V j d G l v b j E v M T E g Q m 9 u Z C 9 B d X R v U m V t b 3 Z l Z E N v b H V t b n M x L n t D b 3 V w b 2 4 g U m F 0 Z S D n p a j p n a L l u b T l i K n n j o c s M T B 9 J n F 1 b 3 Q 7 L C Z x d W 9 0 O 1 N l Y 3 R p b 2 4 x L z E x I E J v b m Q v Q X V 0 b 1 J l b W 9 2 Z W R D b 2 x 1 b W 5 z M S 5 7 U G F 5 b W V u d C B G c m N 5 L i D m l K / k u 5 j p o p H n j o c s M T F 9 J n F 1 b 3 Q 7 L C Z x d W 9 0 O 1 N l Y 3 R p b 2 4 x L z E x I E J v b m Q v Q X V 0 b 1 J l b W 9 2 Z W R D b 2 x 1 b W 5 z M S 5 7 S W 5 0 Z X J l c 3 Q g U m F 0 Z S B U e X B l L D E y f S Z x d W 9 0 O y w m c X V v d D t T Z W N 0 a W 9 u M S 8 x M S B C b 2 5 k L 0 F 1 d G 9 S Z W 1 v d m V k Q 2 9 s d W 1 u c z E u e 0 Z s b 2 F 0 a W 5 n I F J h d G U g V H l w Z S w x M 3 0 m c X V v d D s s J n F 1 b 3 Q 7 U 2 V j d G l v b j E v M T E g Q m 9 u Z C 9 B d X R v U m V t b 3 Z l Z E N v b H V t b n M x L n t I V E 0 g b 3 I g Q U Z T L D E 0 f S Z x d W 9 0 O y w m c X V v d D t T Z W N 0 a W 9 u M S 8 x M S B C b 2 5 k L 0 F 1 d G 9 S Z W 1 v d m V k Q 2 9 s d W 1 u c z E u e 0 l z c 3 V l c i B U e X B l I O W P k e i h j O S 4 u + S 9 k + e x u + W e i y w x N X 0 m c X V v d D s s J n F 1 b 3 Q 7 U 2 V j d G l v b j E v M T E g Q m 9 u Z C 9 B d X R v U m V t b 3 Z l Z E N v b H V t b n M x L n t U c m F k Z S B E Y X R l I O a I k O S 6 p O a X p S w x N n 0 m c X V v d D s s J n F 1 b 3 Q 7 U 2 V j d G l v b j E v M T E g Q m 9 u Z C 9 B d X R v U m V t b 3 Z l Z E N v b H V t b n M x L n t W Y W x 1 Z S B E Y X R l I O i 1 t + a B r + a X p V 8 x L D E 3 f S Z x d W 9 0 O y w m c X V v d D t T Z W N 0 a W 9 u M S 8 x M S B C b 2 5 k L 0 F 1 d G 9 S Z W 1 v d m V k Q 2 9 s d W 1 u c z E u e 1 N l d H R s Z W 1 l b n Q g 5 r i F 5 6 6 X 6 Y C f 5 b q m L D E 4 f S Z x d W 9 0 O y w m c X V v d D t T Z W N 0 a W 9 u M S 8 x M S B C b 2 5 k L 0 F 1 d G 9 S Z W 1 v d m V k Q 2 9 s d W 1 u c z E u e 0 N s Z W F u I F B y a W N l I O W H g O S 7 t y w x O X 0 m c X V v d D s s J n F 1 b 3 Q 7 U 2 V j d G l v b j E v M T E g Q m 9 u Z C 9 B d X R v U m V t b 3 Z l Z E N v b H V t b n M x L n t V b m l 0 I O a V s O m H j y w y M H 0 m c X V v d D s s J n F 1 b 3 Q 7 U 2 V j d G l v b j E v M T E g Q m 9 u Z C 9 B d X R v U m V t b 3 Z l Z E N v b H V t b n M x L n t C d X k v U 2 V s b C D k u b A v 5 Y 2 W L D I x f S Z x d W 9 0 O y w m c X V v d D t T Z W N 0 a W 9 u M S 8 x M S B C b 2 5 k L 0 F 1 d G 9 S Z W 1 v d m V k Q 2 9 s d W 1 u c z E u e 0 N v b H V t b j I z L D I y f S Z x d W 9 0 O y w m c X V v d D t T Z W N 0 a W 9 u M S 8 x M S B C b 2 5 k L 0 F 1 d G 9 S Z W 1 v d m V k Q 2 9 s d W 1 u c z E u e 0 N v b H V t b j I 0 L D I z f S Z x d W 9 0 O y w m c X V v d D t T Z W N 0 a W 9 u M S 8 x M S B C b 2 5 k L 0 F 1 d G 9 S Z W 1 v d m V k Q 2 9 s d W 1 u c z E u e 0 N v b H V t b j I 1 L D I 0 f S Z x d W 9 0 O y w m c X V v d D t T Z W N 0 a W 9 u M S 8 x M S B C b 2 5 k L 0 F 1 d G 9 S Z W 1 v d m V k Q 2 9 s d W 1 u c z E u e 1 R v d G F s I E Z h Y 2 U g V m F s d W U g Q W 1 v d W 5 0 I O W I u O m d o u a A u + S 7 t y w y N X 0 m c X V v d D s s J n F 1 b 3 Q 7 U 2 V j d G l v b j E v M T E g Q m 9 u Z C 9 B d X R v U m V t b 3 Z l Z E N v b H V t b n M x L n t T Z X R 0 b G V t Z W 5 0 I E R h d G U g 5 r i F 5 6 6 X 5 p e l L D I 2 f S Z x d W 9 0 O y w m c X V v d D t T Z W N 0 a W 9 u M S 8 x M S B C b 2 5 k L 0 F 1 d G 9 S Z W 1 v d m V k Q 2 9 s d W 1 u c z E u e 1 R y Y W 5 z Y W N 0 a W 9 u I E F t b 3 V u d C D k u q T m m J P p h 5 H p o p 0 s M j d 9 J n F 1 b 3 Q 7 L C Z x d W 9 0 O 1 N l Y 3 R p b 2 4 x L z E x I E J v b m Q v Q X V 0 b 1 J l b W 9 2 Z W R D b 2 x 1 b W 5 z M S 5 7 W W l l b G Q g 5 Y i w 5 p y f 5 p S 2 5 5 u K 5 4 6 H I C h G a X h l Z C k s M j h 9 J n F 1 b 3 Q 7 L C Z x d W 9 0 O 1 N l Y 3 R p b 2 4 x L z E x I E J v b m Q v Q X V 0 b 1 J l b W 9 2 Z W R D b 2 x 1 b W 5 z M S 5 7 W W l l b G Q g 5 Y i w 5 p y f 5 p S 2 5 5 u K 5 4 6 H I C h G b G 9 h d G l u Z y l f U 0 h C T 1 I s M j l 9 J n F 1 b 3 Q 7 L C Z x d W 9 0 O 1 N l Y 3 R p b 2 4 x L z E x I E J v b m Q v Q X V 0 b 1 J l b W 9 2 Z W R D b 2 x 1 b W 5 z M S 5 7 W W l l b G Q g 5 Y i w 5 p y f 5 p S 2 5 5 u K 5 4 6 H I C h G b G 9 h d G l u Z y l f U 3 B y Z W F k L D M w f S Z x d W 9 0 O y w m c X V v d D t T Z W N 0 a W 9 u M S 8 x M S B C b 2 5 k L 0 F 1 d G 9 S Z W 1 v d m V k Q 2 9 s d W 1 u c z E u e 0 l u d G V y Z X N 0 I F J l Y 2 l l d m F i b G U g 5 b q U 6 K 6 h 5 Y i p 5 o G v L D M x f S Z x d W 9 0 O y w m c X V v d D t T Z W N 0 a W 9 u M S 8 x M S B C b 2 5 k L 0 F 1 d G 9 S Z W 1 v d m V k Q 2 9 s d W 1 u c z E u e 0 R p c n R 5 I F B y a W N l I O W F q O S 7 t y w z M n 0 m c X V v d D s s J n F 1 b 3 Q 7 U 2 V j d G l v b j E v M T E g Q m 9 u Z C 9 B d X R v U m V t b 3 Z l Z E N v b H V t b n M x L n t T Z X R 0 b G V t Z W 5 0 I E F t b 3 V u d C D n u 5 P n r p f p h 5 H p o p 0 s M z N 9 J n F 1 b 3 Q 7 L C Z x d W 9 0 O 1 N l Y 3 R p b 2 4 x L z E x I E J v b m Q v Q X V 0 b 1 J l b W 9 2 Z W R D b 2 x 1 b W 5 z M S 5 7 U 2 V 0 d G x l b W V u d C B U e X B l I O e 7 k + e u l + a W u e W 8 j y w z N H 0 m c X V v d D s s J n F 1 b 3 Q 7 U 2 V j d G l v b j E v M T E g Q m 9 u Z C 9 B d X R v U m V t b 3 Z l Z E N v b H V t b n M x L n t D b 2 x 1 b W 4 z N i w z N X 0 m c X V v d D s s J n F 1 b 3 Q 7 U 2 V j d G l v b j E v M T E g Q m 9 u Z C 9 B d X R v U m V t b 3 Z l Z E N v b H V t b n M x L n t N V E 0 s M z Z 9 J n F 1 b 3 Q 7 L C Z x d W 9 0 O 1 N l Y 3 R p b 2 4 x L z E x I E J v b m Q v Q X V 0 b 1 J l b W 9 2 Z W R D b 2 x 1 b W 5 z M S 5 7 U H J v d m l z a W 9 u I F J h d G U s M z d 9 J n F 1 b 3 Q 7 L C Z x d W 9 0 O 1 N l Y 3 R p b 2 4 x L z E x I E J v b m Q v Q X V 0 b 1 J l b W 9 2 Z W R D b 2 x 1 b W 5 z M S 5 7 Q 2 9 s d W 1 u M z k s M z h 9 J n F 1 b 3 Q 7 L C Z x d W 9 0 O 1 N l Y 3 R p b 2 4 x L z E x I E J v b m Q v Q X V 0 b 1 J l b W 9 2 Z W R D b 2 x 1 b W 5 z M S 5 7 T 3 V 0 c 3 R h b m R p b m c s M z l 9 J n F 1 b 3 Q 7 L C Z x d W 9 0 O 1 N l Y 3 R p b 2 4 x L z E x I E J v b m Q v Q X V 0 b 1 J l b W 9 2 Z W R D b 2 x 1 b W 5 z M S 5 7 Q 2 9 s d W 1 u N D E s N D B 9 J n F 1 b 3 Q 7 L C Z x d W 9 0 O 1 N l Y 3 R p b 2 4 x L z E x I E J v b m Q v Q X V 0 b 1 J l b W 9 2 Z W R D b 2 x 1 b W 5 z M S 5 7 Q W N j c n V l Z C B J b n R l c m V z L D Q x f S Z x d W 9 0 O y w m c X V v d D t T Z W N 0 a W 9 u M S 8 x M S B C b 2 5 k L 0 F 1 d G 9 S Z W 1 v d m V k Q 2 9 s d W 1 u c z E u e z I w M j D l u b T n t K / o r q H l i K n m g a / m l L b l h a V N L T E s N D J 9 J n F 1 b 3 Q 7 L C Z x d W 9 0 O 1 N l Y 3 R p b 2 4 x L z E x I E J v b m Q v Q X V 0 b 1 J l b W 9 2 Z W R D b 2 x 1 b W 5 z M S 5 7 M j A y M O W 5 t O e 0 r + i u o e W I q e a B r + a U t u W F p U 0 s N D N 9 J n F 1 b 3 Q 7 L C Z x d W 9 0 O 1 N l Y 3 R p b 2 4 x L z E x I E J v b m Q v Q X V 0 b 1 J l b W 9 2 Z W R D b 2 x 1 b W 5 z M S 5 7 5 7 G 7 5 Y i r L D Q 0 f S Z x d W 9 0 O y w m c X V v d D t T Z W N 0 a W 9 u M S 8 x M S B C b 2 5 k L 0 F 1 d G 9 S Z W 1 v d m V k Q 2 9 s d W 1 u c z E u e 0 N v b H V t b j Q 2 L D Q 1 f S Z x d W 9 0 O y w m c X V v d D t T Z W N 0 a W 9 u M S 8 x M S B C b 2 5 k L 0 F 1 d G 9 S Z W 1 v d m V k Q 2 9 s d W 1 u c z E u e 0 N v b H V t b j Q 3 L D Q 2 f S Z x d W 9 0 O y w m c X V v d D t T Z W N 0 a W 9 u M S 8 x M S B C b 2 5 k L 0 F 1 d G 9 S Z W 1 v d m V k Q 2 9 s d W 1 u c z E u e 0 N v b H V t b j Q 4 L D Q 3 f S Z x d W 9 0 O y w m c X V v d D t T Z W N 0 a W 9 u M S 8 x M S B C b 2 5 k L 0 F 1 d G 9 S Z W 1 v d m V k Q 2 9 s d W 1 u c z E u e 0 N v b H V t b j Q 5 L D Q 4 f S Z x d W 9 0 O y w m c X V v d D t T Z W N 0 a W 9 u M S 8 x M S B C b 2 5 k L 0 F 1 d G 9 S Z W 1 v d m V k Q 2 9 s d W 1 u c z E u e 0 N v b H V t b j U w L D Q 5 f S Z x d W 9 0 O y w m c X V v d D t T Z W N 0 a W 9 u M S 8 x M S B C b 2 5 k L 0 F 1 d G 9 S Z W 1 v d m V k Q 2 9 s d W 1 u c z E u e 0 N v b H V t b j U x L D U w f S Z x d W 9 0 O y w m c X V v d D t T Z W N 0 a W 9 u M S 8 x M S B C b 2 5 k L 0 F 1 d G 9 S Z W 1 v d m V k Q 2 9 s d W 1 u c z E u e 0 N v b H V t b j U y L D U x f S Z x d W 9 0 O y w m c X V v d D t T Z W N 0 a W 9 u M S 8 x M S B C b 2 5 k L 0 F 1 d G 9 S Z W 1 v d m V k Q 2 9 s d W 1 u c z E u e 0 N v b H V t b j U z L D U y f S Z x d W 9 0 O y w m c X V v d D t T Z W N 0 a W 9 u M S 8 x M S B C b 2 5 k L 0 F 1 d G 9 S Z W 1 v d m V k Q 2 9 s d W 1 u c z E u e 0 N v b H V t b j U 0 L D U z f S Z x d W 9 0 O y w m c X V v d D t T Z W N 0 a W 9 u M S 8 x M S B C b 2 5 k L 0 F 1 d G 9 S Z W 1 v d m V k Q 2 9 s d W 1 u c z E u e 0 N v b H V t b j U 1 L D U 0 f S Z x d W 9 0 O y w m c X V v d D t T Z W N 0 a W 9 u M S 8 x M S B C b 2 5 k L 0 F 1 d G 9 S Z W 1 v d m V k Q 2 9 s d W 1 u c z E u e 0 N v b H V t b j U 2 L D U 1 f S Z x d W 9 0 O y w m c X V v d D t T Z W N 0 a W 9 u M S 8 x M S B C b 2 5 k L 0 F 1 d G 9 S Z W 1 v d m V k Q 2 9 s d W 1 u c z E u e 0 N v b H V t b j U 3 L D U 2 f S Z x d W 9 0 O y w m c X V v d D t T Z W N 0 a W 9 u M S 8 x M S B C b 2 5 k L 0 F 1 d G 9 S Z W 1 v d m V k Q 2 9 s d W 1 u c z E u e 0 N v b H V t b j U 4 L D U 3 f S Z x d W 9 0 O y w m c X V v d D t T Z W N 0 a W 9 u M S 8 x M S B C b 2 5 k L 0 F 1 d G 9 S Z W 1 v d m V k Q 2 9 s d W 1 u c z E u e 1 J l b W F p b m l u Z y B U Z W 5 v c i A o R G F 5 c y k s N T h 9 J n F 1 b 3 Q 7 L C Z x d W 9 0 O 1 N l Y 3 R p b 2 4 x L z E x I E J v b m Q v Q X V 0 b 1 J l b W 9 2 Z W R D b 2 x 1 b W 5 z M S 5 7 V G V u b 3 I g T G l t a X Q s N T l 9 J n F 1 b 3 Q 7 L C Z x d W 9 0 O 1 N l Y 3 R p b 2 4 x L z E x I E J v b m Q v Q X V 0 b 1 J l b W 9 2 Z W R D b 2 x 1 b W 5 z M S 5 7 S W Y g Z X h j Z W V k I G x p b W l 0 L D Y w f S Z x d W 9 0 O y w m c X V v d D t T Z W N 0 a W 9 u M S 8 x M S B C b 2 5 k L 0 F 1 d G 9 S Z W 1 v d m V k Q 2 9 s d W 1 u c z E u e 0 N 1 c n J l b m N 5 L D Y x f S Z x d W 9 0 O y w m c X V v d D t T Z W N 0 a W 9 u M S 8 x M S B C b 2 5 k L 0 F 1 d G 9 S Z W 1 v d m V k Q 2 9 s d W 1 u c z E u e 0 l u Z H V z d H l f Q k 9 U L D Y y f S Z x d W 9 0 O y w m c X V v d D t T Z W N 0 a W 9 u M S 8 x M S B C b 2 5 k L 0 F 1 d G 9 S Z W 1 v d m V k Q 2 9 s d W 1 u c z E u e 1 N l Z 2 1 l b n Q s N j N 9 J n F 1 b 3 Q 7 L C Z x d W 9 0 O 1 N l Y 3 R p b 2 4 x L z E x I E J v b m Q v Q X V 0 b 1 J l b W 9 2 Z W R D b 2 x 1 b W 5 z M S 5 7 U G 9 y d G Z v b G l v I C h C T 1 Q p L D Y 0 f S Z x d W 9 0 O 1 0 s J n F 1 b 3 Q 7 Q 2 9 s d W 1 u Q 2 9 1 b n Q m c X V v d D s 6 N j U s J n F 1 b 3 Q 7 S 2 V 5 Q 2 9 s d W 1 u T m F t Z X M m c X V v d D s 6 W 1 0 s J n F 1 b 3 Q 7 Q 2 9 s d W 1 u S W R l b n R p d G l l c y Z x d W 9 0 O z p b J n F 1 b 3 Q 7 U 2 V j d G l v b j E v M T E g Q m 9 u Z C 9 B d X R v U m V t b 3 Z l Z E N v b H V t b n M x L n t T T i D l u o / l j 7 c s M H 0 m c X V v d D s s J n F 1 b 3 Q 7 U 2 V j d G l v b j E v M T E g Q m 9 u Z C 9 B d X R v U m V t b 3 Z l Z E N v b H V t b n M x L n t T Z W N 1 c m l 0 e S B D b 2 R l X G 7 m i p X o t Y T l j Z X k u 6 P n o I E s M X 0 m c X V v d D s s J n F 1 b 3 Q 7 U 2 V j d G l v b j E v M T E g Q m 9 u Z C 9 B d X R v U m V t b 3 Z l Z E N v b H V t b n M x L n t T Z W N 1 c m l 0 e S B O Y W 1 l I F x u 5 o q V 6 L W E 5 Y 2 V 5 Z C N 5 6 e w L D J 9 J n F 1 b 3 Q 7 L C Z x d W 9 0 O 1 N l Y 3 R p b 2 4 x L z E x I E J v b m Q v Q X V 0 b 1 J l b W 9 2 Z W R D b 2 x 1 b W 5 z M S 5 7 S X N z d W V y I E 5 h b W U g 5 Y + R 6 K G M 5 L i 7 5 L 2 T 5 Z C N 5 6 e w L D N 9 J n F 1 b 3 Q 7 L C Z x d W 9 0 O 1 N l Y 3 R p b 2 4 x L z E x I E J v b m Q v Q X V 0 b 1 J l b W 9 2 Z W R D b 2 x 1 b W 5 z M S 5 7 U F N F I E 5 h b W U g 5 L q k 5 p i T 5 L i 7 5 L 2 T 5 Z C N 5 6 e w L D R 9 J n F 1 b 3 Q 7 L C Z x d W 9 0 O 1 N l Y 3 R p b 2 4 x L z E x I E J v b m Q v Q X V 0 b 1 J l b W 9 2 Z W R D b 2 x 1 b W 5 z M S 5 7 S W 5 2 Z X N 0 b W V u d C B U e X B l I O S 6 p + W T g S w 1 f S Z x d W 9 0 O y w m c X V v d D t T Z W N 0 a W 9 u M S 8 x M S B C b 2 5 k L 0 F 1 d G 9 S Z W 1 v d m V k Q 2 9 s d W 1 u c z E u e 0 l z c 3 V l I E R h d G U g 5 Y + R 6 K G M 5 p e l 5 p y f L D Z 9 J n F 1 b 3 Q 7 L C Z x d W 9 0 O 1 N l Y 3 R p b 2 4 x L z E x I E J v b m Q v Q X V 0 b 1 J l b W 9 2 Z W R D b 2 x 1 b W 5 z M S 5 7 V m F s d W U g R G F 0 Z S D o t b f m g a / m l 6 U s N 3 0 m c X V v d D s s J n F 1 b 3 Q 7 U 2 V j d G l v b j E v M T E g Q m 9 u Z C 9 B d X R v U m V t b 3 Z l Z E N v b H V t b n M x L n t N Y X R 1 c m l 0 e S B E Y X R l I O W I s O a c n + a X p S w 4 f S Z x d W 9 0 O y w m c X V v d D t T Z W N 0 a W 9 u M S 8 x M S B C b 2 5 k L 0 F 1 d G 9 S Z W 1 v d m V k Q 2 9 s d W 1 u c z E u e 0 Z h Y 2 U g V m F s d W U g 6 Z 2 i 5 Y C 8 L D l 9 J n F 1 b 3 Q 7 L C Z x d W 9 0 O 1 N l Y 3 R p b 2 4 x L z E x I E J v b m Q v Q X V 0 b 1 J l b W 9 2 Z W R D b 2 x 1 b W 5 z M S 5 7 Q 2 9 1 c G 9 u I F J h d G U g 5 6 W o 6 Z 2 i 5 b m 0 5 Y i p 5 4 6 H L D E w f S Z x d W 9 0 O y w m c X V v d D t T Z W N 0 a W 9 u M S 8 x M S B C b 2 5 k L 0 F 1 d G 9 S Z W 1 v d m V k Q 2 9 s d W 1 u c z E u e 1 B h e W 1 l b n Q g R n J j e S 4 g 5 p S v 5 L u Y 6 a K R 5 4 6 H L D E x f S Z x d W 9 0 O y w m c X V v d D t T Z W N 0 a W 9 u M S 8 x M S B C b 2 5 k L 0 F 1 d G 9 S Z W 1 v d m V k Q 2 9 s d W 1 u c z E u e 0 l u d G V y Z X N 0 I F J h d G U g V H l w Z S w x M n 0 m c X V v d D s s J n F 1 b 3 Q 7 U 2 V j d G l v b j E v M T E g Q m 9 u Z C 9 B d X R v U m V t b 3 Z l Z E N v b H V t b n M x L n t G b G 9 h d G l u Z y B S Y X R l I F R 5 c G U s M T N 9 J n F 1 b 3 Q 7 L C Z x d W 9 0 O 1 N l Y 3 R p b 2 4 x L z E x I E J v b m Q v Q X V 0 b 1 J l b W 9 2 Z W R D b 2 x 1 b W 5 z M S 5 7 S F R N I G 9 y I E F G U y w x N H 0 m c X V v d D s s J n F 1 b 3 Q 7 U 2 V j d G l v b j E v M T E g Q m 9 u Z C 9 B d X R v U m V t b 3 Z l Z E N v b H V t b n M x L n t J c 3 N 1 Z X I g V H l w Z S D l j 5 H o o Y z k u L v k v Z P n s b v l n o s s M T V 9 J n F 1 b 3 Q 7 L C Z x d W 9 0 O 1 N l Y 3 R p b 2 4 x L z E x I E J v b m Q v Q X V 0 b 1 J l b W 9 2 Z W R D b 2 x 1 b W 5 z M S 5 7 V H J h Z G U g R G F 0 Z S D m i J D k u q T m l 6 U s M T Z 9 J n F 1 b 3 Q 7 L C Z x d W 9 0 O 1 N l Y 3 R p b 2 4 x L z E x I E J v b m Q v Q X V 0 b 1 J l b W 9 2 Z W R D b 2 x 1 b W 5 z M S 5 7 V m F s d W U g R G F 0 Z S D o t b f m g a / m l 6 V f M S w x N 3 0 m c X V v d D s s J n F 1 b 3 Q 7 U 2 V j d G l v b j E v M T E g Q m 9 u Z C 9 B d X R v U m V t b 3 Z l Z E N v b H V t b n M x L n t T Z X R 0 b G V t Z W 5 0 I O a 4 h e e u l + m A n + W 6 p i w x O H 0 m c X V v d D s s J n F 1 b 3 Q 7 U 2 V j d G l v b j E v M T E g Q m 9 u Z C 9 B d X R v U m V t b 3 Z l Z E N v b H V t b n M x L n t D b G V h b i B Q c m l j Z S D l h 4 D k u 7 c s M T l 9 J n F 1 b 3 Q 7 L C Z x d W 9 0 O 1 N l Y 3 R p b 2 4 x L z E x I E J v b m Q v Q X V 0 b 1 J l b W 9 2 Z W R D b 2 x 1 b W 5 z M S 5 7 V W 5 p d C D m l b D p h 4 8 s M j B 9 J n F 1 b 3 Q 7 L C Z x d W 9 0 O 1 N l Y 3 R p b 2 4 x L z E x I E J v b m Q v Q X V 0 b 1 J l b W 9 2 Z W R D b 2 x 1 b W 5 z M S 5 7 Q n V 5 L 1 N l b G w g 5 L m w L + W N l i w y M X 0 m c X V v d D s s J n F 1 b 3 Q 7 U 2 V j d G l v b j E v M T E g Q m 9 u Z C 9 B d X R v U m V t b 3 Z l Z E N v b H V t b n M x L n t D b 2 x 1 b W 4 y M y w y M n 0 m c X V v d D s s J n F 1 b 3 Q 7 U 2 V j d G l v b j E v M T E g Q m 9 u Z C 9 B d X R v U m V t b 3 Z l Z E N v b H V t b n M x L n t D b 2 x 1 b W 4 y N C w y M 3 0 m c X V v d D s s J n F 1 b 3 Q 7 U 2 V j d G l v b j E v M T E g Q m 9 u Z C 9 B d X R v U m V t b 3 Z l Z E N v b H V t b n M x L n t D b 2 x 1 b W 4 y N S w y N H 0 m c X V v d D s s J n F 1 b 3 Q 7 U 2 V j d G l v b j E v M T E g Q m 9 u Z C 9 B d X R v U m V t b 3 Z l Z E N v b H V t b n M x L n t U b 3 R h b C B G Y W N l I F Z h b H V l I E F t b 3 V u d C D l i L j p n a L m g L v k u 7 c s M j V 9 J n F 1 b 3 Q 7 L C Z x d W 9 0 O 1 N l Y 3 R p b 2 4 x L z E x I E J v b m Q v Q X V 0 b 1 J l b W 9 2 Z W R D b 2 x 1 b W 5 z M S 5 7 U 2 V 0 d G x l b W V u d C B E Y X R l I O a 4 h e e u l + a X p S w y N n 0 m c X V v d D s s J n F 1 b 3 Q 7 U 2 V j d G l v b j E v M T E g Q m 9 u Z C 9 B d X R v U m V t b 3 Z l Z E N v b H V t b n M x L n t U c m F u c 2 F j d G l v b i B B b W 9 1 b n Q g 5 L q k 5 p i T 6 Y e R 6 a K d L D I 3 f S Z x d W 9 0 O y w m c X V v d D t T Z W N 0 a W 9 u M S 8 x M S B C b 2 5 k L 0 F 1 d G 9 S Z W 1 v d m V k Q 2 9 s d W 1 u c z E u e 1 l p Z W x k I O W I s O a c n + a U t u e b i u e O h y A o R m l 4 Z W Q p L D I 4 f S Z x d W 9 0 O y w m c X V v d D t T Z W N 0 a W 9 u M S 8 x M S B C b 2 5 k L 0 F 1 d G 9 S Z W 1 v d m V k Q 2 9 s d W 1 u c z E u e 1 l p Z W x k I O W I s O a c n + a U t u e b i u e O h y A o R m x v Y X R p b m c p X 1 N I Q k 9 S L D I 5 f S Z x d W 9 0 O y w m c X V v d D t T Z W N 0 a W 9 u M S 8 x M S B C b 2 5 k L 0 F 1 d G 9 S Z W 1 v d m V k Q 2 9 s d W 1 u c z E u e 1 l p Z W x k I O W I s O a c n + a U t u e b i u e O h y A o R m x v Y X R p b m c p X 1 N w c m V h Z C w z M H 0 m c X V v d D s s J n F 1 b 3 Q 7 U 2 V j d G l v b j E v M T E g Q m 9 u Z C 9 B d X R v U m V t b 3 Z l Z E N v b H V t b n M x L n t J b n R l c m V z d C B S Z W N p Z X Z h Y m x l I O W 6 l O i u o e W I q e a B r y w z M X 0 m c X V v d D s s J n F 1 b 3 Q 7 U 2 V j d G l v b j E v M T E g Q m 9 u Z C 9 B d X R v U m V t b 3 Z l Z E N v b H V t b n M x L n t E a X J 0 e S B Q c m l j Z S D l h a j k u 7 c s M z J 9 J n F 1 b 3 Q 7 L C Z x d W 9 0 O 1 N l Y 3 R p b 2 4 x L z E x I E J v b m Q v Q X V 0 b 1 J l b W 9 2 Z W R D b 2 x 1 b W 5 z M S 5 7 U 2 V 0 d G x l b W V u d C B B b W 9 1 b n Q g 5 7 u T 5 6 6 X 6 Y e R 6 a K d L D M z f S Z x d W 9 0 O y w m c X V v d D t T Z W N 0 a W 9 u M S 8 x M S B C b 2 5 k L 0 F 1 d G 9 S Z W 1 v d m V k Q 2 9 s d W 1 u c z E u e 1 N l d H R s Z W 1 l b n Q g V H l w Z S D n u 5 P n r p f m l r n l v I 8 s M z R 9 J n F 1 b 3 Q 7 L C Z x d W 9 0 O 1 N l Y 3 R p b 2 4 x L z E x I E J v b m Q v Q X V 0 b 1 J l b W 9 2 Z W R D b 2 x 1 b W 5 z M S 5 7 Q 2 9 s d W 1 u M z Y s M z V 9 J n F 1 b 3 Q 7 L C Z x d W 9 0 O 1 N l Y 3 R p b 2 4 x L z E x I E J v b m Q v Q X V 0 b 1 J l b W 9 2 Z W R D b 2 x 1 b W 5 z M S 5 7 T V R N L D M 2 f S Z x d W 9 0 O y w m c X V v d D t T Z W N 0 a W 9 u M S 8 x M S B C b 2 5 k L 0 F 1 d G 9 S Z W 1 v d m V k Q 2 9 s d W 1 u c z E u e 1 B y b 3 Z p c 2 l v b i B S Y X R l L D M 3 f S Z x d W 9 0 O y w m c X V v d D t T Z W N 0 a W 9 u M S 8 x M S B C b 2 5 k L 0 F 1 d G 9 S Z W 1 v d m V k Q 2 9 s d W 1 u c z E u e 0 N v b H V t b j M 5 L D M 4 f S Z x d W 9 0 O y w m c X V v d D t T Z W N 0 a W 9 u M S 8 x M S B C b 2 5 k L 0 F 1 d G 9 S Z W 1 v d m V k Q 2 9 s d W 1 u c z E u e 0 9 1 d H N 0 Y W 5 k a W 5 n L D M 5 f S Z x d W 9 0 O y w m c X V v d D t T Z W N 0 a W 9 u M S 8 x M S B C b 2 5 k L 0 F 1 d G 9 S Z W 1 v d m V k Q 2 9 s d W 1 u c z E u e 0 N v b H V t b j Q x L D Q w f S Z x d W 9 0 O y w m c X V v d D t T Z W N 0 a W 9 u M S 8 x M S B C b 2 5 k L 0 F 1 d G 9 S Z W 1 v d m V k Q 2 9 s d W 1 u c z E u e 0 F j Y 3 J 1 Z W Q g S W 5 0 Z X J l c y w 0 M X 0 m c X V v d D s s J n F 1 b 3 Q 7 U 2 V j d G l v b j E v M T E g Q m 9 u Z C 9 B d X R v U m V t b 3 Z l Z E N v b H V t b n M x L n s y M D I w 5 b m 0 5 7 S v 6 K 6 h 5 Y i p 5 o G v 5 p S 2 5 Y W l T S 0 x L D Q y f S Z x d W 9 0 O y w m c X V v d D t T Z W N 0 a W 9 u M S 8 x M S B C b 2 5 k L 0 F 1 d G 9 S Z W 1 v d m V k Q 2 9 s d W 1 u c z E u e z I w M j D l u b T n t K / o r q H l i K n m g a / m l L b l h a V N L D Q z f S Z x d W 9 0 O y w m c X V v d D t T Z W N 0 a W 9 u M S 8 x M S B C b 2 5 k L 0 F 1 d G 9 S Z W 1 v d m V k Q 2 9 s d W 1 u c z E u e + e x u + W I q y w 0 N H 0 m c X V v d D s s J n F 1 b 3 Q 7 U 2 V j d G l v b j E v M T E g Q m 9 u Z C 9 B d X R v U m V t b 3 Z l Z E N v b H V t b n M x L n t D b 2 x 1 b W 4 0 N i w 0 N X 0 m c X V v d D s s J n F 1 b 3 Q 7 U 2 V j d G l v b j E v M T E g Q m 9 u Z C 9 B d X R v U m V t b 3 Z l Z E N v b H V t b n M x L n t D b 2 x 1 b W 4 0 N y w 0 N n 0 m c X V v d D s s J n F 1 b 3 Q 7 U 2 V j d G l v b j E v M T E g Q m 9 u Z C 9 B d X R v U m V t b 3 Z l Z E N v b H V t b n M x L n t D b 2 x 1 b W 4 0 O C w 0 N 3 0 m c X V v d D s s J n F 1 b 3 Q 7 U 2 V j d G l v b j E v M T E g Q m 9 u Z C 9 B d X R v U m V t b 3 Z l Z E N v b H V t b n M x L n t D b 2 x 1 b W 4 0 O S w 0 O H 0 m c X V v d D s s J n F 1 b 3 Q 7 U 2 V j d G l v b j E v M T E g Q m 9 u Z C 9 B d X R v U m V t b 3 Z l Z E N v b H V t b n M x L n t D b 2 x 1 b W 4 1 M C w 0 O X 0 m c X V v d D s s J n F 1 b 3 Q 7 U 2 V j d G l v b j E v M T E g Q m 9 u Z C 9 B d X R v U m V t b 3 Z l Z E N v b H V t b n M x L n t D b 2 x 1 b W 4 1 M S w 1 M H 0 m c X V v d D s s J n F 1 b 3 Q 7 U 2 V j d G l v b j E v M T E g Q m 9 u Z C 9 B d X R v U m V t b 3 Z l Z E N v b H V t b n M x L n t D b 2 x 1 b W 4 1 M i w 1 M X 0 m c X V v d D s s J n F 1 b 3 Q 7 U 2 V j d G l v b j E v M T E g Q m 9 u Z C 9 B d X R v U m V t b 3 Z l Z E N v b H V t b n M x L n t D b 2 x 1 b W 4 1 M y w 1 M n 0 m c X V v d D s s J n F 1 b 3 Q 7 U 2 V j d G l v b j E v M T E g Q m 9 u Z C 9 B d X R v U m V t b 3 Z l Z E N v b H V t b n M x L n t D b 2 x 1 b W 4 1 N C w 1 M 3 0 m c X V v d D s s J n F 1 b 3 Q 7 U 2 V j d G l v b j E v M T E g Q m 9 u Z C 9 B d X R v U m V t b 3 Z l Z E N v b H V t b n M x L n t D b 2 x 1 b W 4 1 N S w 1 N H 0 m c X V v d D s s J n F 1 b 3 Q 7 U 2 V j d G l v b j E v M T E g Q m 9 u Z C 9 B d X R v U m V t b 3 Z l Z E N v b H V t b n M x L n t D b 2 x 1 b W 4 1 N i w 1 N X 0 m c X V v d D s s J n F 1 b 3 Q 7 U 2 V j d G l v b j E v M T E g Q m 9 u Z C 9 B d X R v U m V t b 3 Z l Z E N v b H V t b n M x L n t D b 2 x 1 b W 4 1 N y w 1 N n 0 m c X V v d D s s J n F 1 b 3 Q 7 U 2 V j d G l v b j E v M T E g Q m 9 u Z C 9 B d X R v U m V t b 3 Z l Z E N v b H V t b n M x L n t D b 2 x 1 b W 4 1 O C w 1 N 3 0 m c X V v d D s s J n F 1 b 3 Q 7 U 2 V j d G l v b j E v M T E g Q m 9 u Z C 9 B d X R v U m V t b 3 Z l Z E N v b H V t b n M x L n t S Z W 1 h a W 5 p b m c g V G V u b 3 I g K E R h e X M p L D U 4 f S Z x d W 9 0 O y w m c X V v d D t T Z W N 0 a W 9 u M S 8 x M S B C b 2 5 k L 0 F 1 d G 9 S Z W 1 v d m V k Q 2 9 s d W 1 u c z E u e 1 R l b m 9 y I E x p b W l 0 L D U 5 f S Z x d W 9 0 O y w m c X V v d D t T Z W N 0 a W 9 u M S 8 x M S B C b 2 5 k L 0 F 1 d G 9 S Z W 1 v d m V k Q 2 9 s d W 1 u c z E u e 0 l m I G V 4 Y 2 V l Z C B s a W 1 p d C w 2 M H 0 m c X V v d D s s J n F 1 b 3 Q 7 U 2 V j d G l v b j E v M T E g Q m 9 u Z C 9 B d X R v U m V t b 3 Z l Z E N v b H V t b n M x L n t D d X J y Z W 5 j e S w 2 M X 0 m c X V v d D s s J n F 1 b 3 Q 7 U 2 V j d G l v b j E v M T E g Q m 9 u Z C 9 B d X R v U m V t b 3 Z l Z E N v b H V t b n M x L n t J b m R 1 c 3 R 5 X 0 J P V C w 2 M n 0 m c X V v d D s s J n F 1 b 3 Q 7 U 2 V j d G l v b j E v M T E g Q m 9 u Z C 9 B d X R v U m V t b 3 Z l Z E N v b H V t b n M x L n t T Z W d t Z W 5 0 L D Y z f S Z x d W 9 0 O y w m c X V v d D t T Z W N 0 a W 9 u M S 8 x M S B C b 2 5 k L 0 F 1 d G 9 S Z W 1 v d m V k Q 2 9 s d W 1 u c z E u e 1 B v c n R m b 2 x p b y A o Q k 9 U K S w 2 N H 0 m c X V v d D t d L C Z x d W 9 0 O 1 J l b G F 0 a W 9 u c 2 h p c E l u Z m 8 m c X V v d D s 6 W 1 1 9 I i 8 + P E V u d H J 5 I F R 5 c G U 9 I l J l c 3 V s d F R 5 c G U i I F Z h b H V l P S J z R X h j Z X B 0 a W 9 u I i 8 + P E V u d H J 5 I F R 5 c G U 9 I k 5 h d m l n Y X R p b 2 5 T d G V w T m F t Z S I g V m F s d W U 9 I n N O Y X Z p Z 2 F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R W 5 0 c n k g V H l w Z T 0 i T G 9 h Z G V k V G 9 B b m F s e X N p c 1 N l c n Z p Y 2 V z I i B W Y W x 1 Z T 0 i b D A i L z 4 8 L 1 N 0 Y W J s Z U V u d H J p Z X M + P C 9 J d G V t P j x J d G V t P j x J d G V t T G 9 j Y X R p b 2 4 + P E l 0 Z W 1 U e X B l P k Z v c m 1 1 b G E 8 L 0 l 0 Z W 1 U e X B l P j x J d G V t U G F 0 a D 5 T Z W N 0 a W 9 u M S 8 x M y U y M E Z h Y 3 R v c m l u Z z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M Y X N 0 V X B k Y X R l Z C I g V m F s d W U 9 I m Q y M D I x L T E x L T A y V D A 1 O j Q 2 O j M 2 L j U 4 N T Y y O T l a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A x Z m M x M z k w L W I 5 Y z U t N D c 4 N C 0 5 M z d i L T Z m O T E 3 Y T Q x M m V j Z C I v P j x F b n R y e S B U e X B l P S J S Z W x h d G l v b n N o a X B J b m Z v Q 2 9 u d G F p b m V y I i B W Y W x 1 Z T 0 i c 3 s m c X V v d D t j b 2 x 1 b W 5 D b 3 V u d C Z x d W 9 0 O z o 0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T M g R m F j d G 9 y a W 5 n L 0 F 1 d G 9 S Z W 1 v d m V k Q 2 9 s d W 1 u c z E u e 0 5 P L i w w f S Z x d W 9 0 O y w m c X V v d D t T Z W N 0 a W 9 u M S 8 x M y B G Y W N 0 b 3 J p b m c v Q X V 0 b 1 J l b W 9 2 Z W R D b 2 x 1 b W 5 z M S 5 7 Q S 9 D I E 5 1 b W J l c i w x f S Z x d W 9 0 O y w m c X V v d D t T Z W N 0 a W 9 u M S 8 x M y B G Y W N 0 b 3 J p b m c v Q X V 0 b 1 J l b W 9 2 Z W R D b 2 x 1 b W 5 z M S 5 7 U H J v Z H V j d C A g Q 2 9 k Z S w y f S Z x d W 9 0 O y w m c X V v d D t T Z W N 0 a W 9 u M S 8 x M y B G Y W N 0 b 3 J p b m c v Q X V 0 b 1 J l b W 9 2 Z W R D b 2 x 1 b W 5 z M S 5 7 Q 3 V z d G 9 t Z X I g T m 8 s M 3 0 m c X V v d D s s J n F 1 b 3 Q 7 U 2 V j d G l v b j E v M T M g R m F j d G 9 y a W 5 n L 0 F 1 d G 9 S Z W 1 v d m V k Q 2 9 s d W 1 u c z E u e 0 J v c n J v d 2 V y I E N o a W 5 l c 2 U g T m F t Z S w 0 f S Z x d W 9 0 O y w m c X V v d D t T Z W N 0 a W 9 u M S 8 x M y B G Y W N 0 b 3 J p b m c v Q X V 0 b 1 J l b W 9 2 Z W R D b 2 x 1 b W 5 z M S 5 7 Q m 9 y c m 9 3 Z X I g R W 5 n b G l z a C B O Y W 1 l L D V 9 J n F 1 b 3 Q 7 L C Z x d W 9 0 O 1 N l Y 3 R p b 2 4 x L z E z I E Z h Y 3 R v c m l u Z y 9 B d X R v U m V t b 3 Z l Z E N v b H V t b n M x L n t O Y X R p b 2 5 h b G l 0 e S w 2 f S Z x d W 9 0 O y w m c X V v d D t T Z W N 0 a W 9 u M S 8 x M y B G Y W N 0 b 3 J p b m c v Q X V 0 b 1 J l b W 9 2 Z W R D b 2 x 1 b W 5 z M S 5 7 Q 2 9 y c G 9 y Y X R l I F R 5 c G U g K E x v Y 2 F 0 a W 9 u K S w 3 f S Z x d W 9 0 O y w m c X V v d D t T Z W N 0 a W 9 u M S 8 x M y B G Y W N 0 b 3 J p b m c v Q X V 0 b 1 J l b W 9 2 Z W R D b 2 x 1 b W 5 z M S 5 7 Q 2 9 y c G 9 y Y X R l I F R 5 c G U g K F N 0 Y W t l a G 9 s Z G V y K S w 4 f S Z x d W 9 0 O y w m c X V v d D t T Z W N 0 a W 9 u M S 8 x M y B G Y W N 0 b 3 J p b m c v Q X V 0 b 1 J l b W 9 2 Z W R D b 2 x 1 b W 5 z M S 5 7 T 3 J n Y W 5 p e m F 0 a W 9 u I E N v Z G U s O X 0 m c X V v d D s s J n F 1 b 3 Q 7 U 2 V j d G l v b j E v M T M g R m F j d G 9 y a W 5 n L 0 F 1 d G 9 S Z W 1 v d m V k Q 2 9 s d W 1 u c z E u e 0 l u Z H V z d H J 5 L D E w f S Z x d W 9 0 O y w m c X V v d D t T Z W N 0 a W 9 u M S 8 x M y B G Y W N 0 b 3 J p b m c v Q X V 0 b 1 J l b W 9 2 Z W R D b 2 x 1 b W 5 z M S 5 7 U 3 V i I E l u Z H V z d H J 5 I D E s M T F 9 J n F 1 b 3 Q 7 L C Z x d W 9 0 O 1 N l Y 3 R p b 2 4 x L z E z I E Z h Y 3 R v c m l u Z y 9 B d X R v U m V t b 3 Z l Z E N v b H V t b n M x L n t D b 2 x 1 b W 4 x M y w x M n 0 m c X V v d D s s J n F 1 b 3 Q 7 U 2 V j d G l v b j E v M T M g R m F j d G 9 y a W 5 n L 0 F 1 d G 9 S Z W 1 v d m V k Q 2 9 s d W 1 u c z E u e 1 N 1 Y i B J b m R 1 c 3 R y e S A y L D E z f S Z x d W 9 0 O y w m c X V v d D t T Z W N 0 a W 9 u M S 8 x M y B G Y W N 0 b 3 J p b m c v Q X V 0 b 1 J l b W 9 2 Z W R D b 2 x 1 b W 5 z M S 5 7 R m F j a W x p d H k g Q 2 9 k Z S w x N H 0 m c X V v d D s s J n F 1 b 3 Q 7 U 2 V j d G l v b j E v M T M g R m F j d G 9 y a W 5 n L 0 F 1 d G 9 S Z W 1 v d m V k Q 2 9 s d W 1 u c z E u e 1 R l b m 9 y I C h E Y X l z K S w x N X 0 m c X V v d D s s J n F 1 b 3 Q 7 U 2 V j d G l v b j E v M T M g R m F j d G 9 y a W 5 n L 0 F 1 d G 9 S Z W 1 v d m V k Q 2 9 s d W 1 u c z E u e 0 Z h Y 2 l s a X R 5 I H N 0 Y X J 0 I G R h d G U s M T Z 9 J n F 1 b 3 Q 7 L C Z x d W 9 0 O 1 N l Y 3 R p b 2 4 x L z E z I E Z h Y 3 R v c m l u Z y 9 B d X R v U m V t b 3 Z l Z E N v b H V t b n M x L n t G Y W N p b G l 0 e S B N Y X R 1 c m l 0 e S B E Y X R l L D E 3 f S Z x d W 9 0 O y w m c X V v d D t T Z W N 0 a W 9 u M S 8 x M y B G Y W N 0 b 3 J p b m c v Q X V 0 b 1 J l b W 9 2 Z W R D b 2 x 1 b W 5 z M S 5 7 Q 3 V y c m V u Y 3 k s M T h 9 J n F 1 b 3 Q 7 L C Z x d W 9 0 O 1 N l Y 3 R p b 2 4 x L z E z I E Z h Y 3 R v c m l u Z y 9 B d X R v U m V t b 3 Z l Z E N v b H V t b n M x L n t M b 2 F u I E J h b G F u Y 2 U s M T l 9 J n F 1 b 3 Q 7 L C Z x d W 9 0 O 1 N l Y 3 R p b 2 4 x L z E z I E Z h Y 3 R v c m l u Z y 9 B d X R v U m V t b 3 Z l Z E N v b H V t b n M x L n t B b G w g T G 9 h b i B P d X R z d G F u Z G l u Z y A o Q 0 5 Z K S w y M H 0 m c X V v d D s s J n F 1 b 3 Q 7 U 2 V j d G l v b j E v M T M g R m F j d G 9 y a W 5 n L 0 F 1 d G 9 S Z W 1 v d m V k Q 2 9 s d W 1 u c z E u e 0 F t b 3 V u d C B G a W 5 h b m N l Z C w y M X 0 m c X V v d D s s J n F 1 b 3 Q 7 U 2 V j d G l v b j E v M T M g R m F j d G 9 y a W 5 n L 0 F 1 d G 9 S Z W 1 v d m V k Q 2 9 s d W 1 u c z E u e 0 l u d G V y Z X N 0 I E F t b 3 V u d C w y M n 0 m c X V v d D s s J n F 1 b 3 Q 7 U 2 V j d G l v b j E v M T M g R m F j d G 9 y a W 5 n L 0 F 1 d G 9 S Z W 1 v d m V k Q 2 9 s d W 1 u c z E u e 0 F t b 3 J p e m V k I E l u d G V y Z X N 0 I E F t b 3 V u d C w y M 3 0 m c X V v d D s s J n F 1 b 3 Q 7 U 2 V j d G l v b j E v M T M g R m F j d G 9 y a W 5 n L 0 F 1 d G 9 S Z W 1 v d m V k Q 2 9 s d W 1 u c z E u e 1 V u L W F t b 3 J p e m V k I E l u d G V y Z X N 0 I E F t b 3 V u d C w y N H 0 m c X V v d D s s J n F 1 b 3 Q 7 U 2 V j d G l v b j E v M T M g R m F j d G 9 y a W 5 n L 0 F 1 d G 9 S Z W 1 v d m V k Q 2 9 s d W 1 u c z E u e 0 9 2 Z X J k d W U g U H J p b m N p c G F s I F B l b m F s d H k s M j V 9 J n F 1 b 3 Q 7 L C Z x d W 9 0 O 1 N l Y 3 R p b 2 4 x L z E z I E Z h Y 3 R v c m l u Z y 9 B d X R v U m V t b 3 Z l Z E N v b H V t b n M x L n t M b 2 F u I F Z h b H V l I E R h d G U s M j Z 9 J n F 1 b 3 Q 7 L C Z x d W 9 0 O 1 N l Y 3 R p b 2 4 x L z E z I E Z h Y 3 R v c m l u Z y 9 B d X R v U m V t b 3 Z l Z E N v b H V t b n M x L n t M b 2 F u I E 1 h d H V y a X R 5 I E R h d G U s M j d 9 J n F 1 b 3 Q 7 L C Z x d W 9 0 O 1 N l Y 3 R p b 2 4 x L z E z I E Z h Y 3 R v c m l u Z y 9 B d X R v U m V t b 3 Z l Z E N v b H V t b n M x L n t J b n R l c m V z d C B y Y X R l L D I 4 f S Z x d W 9 0 O y w m c X V v d D t T Z W N 0 a W 9 u M S 8 x M y B G Y W N 0 b 3 J p b m c v Q X V 0 b 1 J l b W 9 2 Z W R D b 2 x 1 b W 5 z M S 5 7 Q 3 V z d G 9 t Z X I g R 3 J v d X A g T m F t Z S w y O X 0 m c X V v d D s s J n F 1 b 3 Q 7 U 2 V j d G l v b j E v M T M g R m F j d G 9 y a W 5 n L 0 F 1 d G 9 S Z W 1 v d m V k Q 2 9 s d W 1 u c z E u e 0 d y b 3 V w I E 5 h d G l v b m F s a X R 5 L D M w f S Z x d W 9 0 O y w m c X V v d D t T Z W N 0 a W 9 u M S 8 x M y B G Y W N 0 b 3 J p b m c v Q X V 0 b 1 J l b W 9 2 Z W R D b 2 x 1 b W 5 z M S 5 7 U 2 l 6 Z S B v Z i B F b n R l c n B y a X N l c y A o T C 9 N L 1 M v T U k p L D M x f S Z x d W 9 0 O y w m c X V v d D t T Z W N 0 a W 9 u M S 8 x M y B G Y W N 0 b 3 J p b m c v Q X V 0 b 1 J l b W 9 2 Z W R D b 2 x 1 b W 5 z M S 5 7 T G 9 h b i B Q d X J w b 3 N l L D M y f S Z x d W 9 0 O y w m c X V v d D t T Z W N 0 a W 9 u M S 8 x M y B G Y W N 0 b 3 J p b m c v Q X V 0 b 1 J l b W 9 2 Z W R D b 2 x 1 b W 5 z M S 5 7 T G 9 h b n M g S W 5 2 Z X N 0 I G l u I C h p b m R 1 c 3 R y e S k s M z N 9 J n F 1 b 3 Q 7 L C Z x d W 9 0 O 1 N l Y 3 R p b 2 4 x L z E z I E Z h Y 3 R v c m l u Z y 9 B d X R v U m V t b 3 Z l Z E N v b H V t b n M x L n t X T y 9 X U i w z N H 0 m c X V v d D s s J n F 1 b 3 Q 7 U 2 V j d G l v b j E v M T M g R m F j d G 9 y a W 5 n L 0 F 1 d G 9 S Z W 1 v d m V k Q 2 9 s d W 1 u c z E u e 1 N w b 2 5 z b 3 I g T m F t Z S w z N X 0 m c X V v d D s s J n F 1 b 3 Q 7 U 2 V j d G l v b j E v M T M g R m F j d G 9 y a W 5 n L 0 F 1 d G 9 S Z W 1 v d m V k Q 2 9 s d W 1 u c z E u e 1 N w b 2 5 z b 3 I g Q 0 l G L D M 2 f S Z x d W 9 0 O y w m c X V v d D t T Z W N 0 a W 9 u M S 8 x M y B G Y W N 0 b 3 J p b m c v Q X V 0 b 1 J l b W 9 2 Z W R D b 2 x 1 b W 5 z M S 5 7 T 3 Z l c m R 1 Z S B k Y X l z L D M 3 f S Z x d W 9 0 O y w m c X V v d D t T Z W N 0 a W 9 u M S 8 x M y B G Y W N 0 b 3 J p b m c v Q X V 0 b 1 J l b W 9 2 Z W R D b 2 x 1 b W 5 z M S 5 7 U m V w Y X l t Z W 5 0 I E F j Y 2 9 1 b n Q s M z h 9 J n F 1 b 3 Q 7 L C Z x d W 9 0 O 1 N l Y 3 R p b 2 4 x L z E z I E Z h Y 3 R v c m l u Z y 9 B d X R v U m V t b 3 Z l Z E N v b H V t b n M x L n t S T S w z O X 0 m c X V v d D s s J n F 1 b 3 Q 7 U 2 V j d G l v b j E v M T M g R m F j d G 9 y a W 5 n L 0 F 1 d G 9 S Z W 1 v d m V k Q 2 9 s d W 1 u c z E u e 1 V u a X F 1 Z S B G Y W N p b G l 0 e S B D b 2 R l L D Q w f S Z x d W 9 0 O y w m c X V v d D t T Z W N 0 a W 9 u M S 8 x M y B G Y W N 0 b 3 J p b m c v Q X V 0 b 1 J l b W 9 2 Z W R D b 2 x 1 b W 5 z M S 5 7 U 2 V n b W V u d C w 0 M X 0 m c X V v d D s s J n F 1 b 3 Q 7 U 2 V j d G l v b j E v M T M g R m F j d G 9 y a W 5 n L 0 F 1 d G 9 S Z W 1 v d m V k Q 2 9 s d W 1 u c z E u e 1 B v c n R m b 2 x p b y A o Q k 9 U K S w 0 M n 0 m c X V v d D t d L C Z x d W 9 0 O 0 N v b H V t b k N v d W 5 0 J n F 1 b 3 Q 7 O j Q z L C Z x d W 9 0 O 0 t l e U N v b H V t b k 5 h b W V z J n F 1 b 3 Q 7 O l t d L C Z x d W 9 0 O 0 N v b H V t b k l k Z W 5 0 a X R p Z X M m c X V v d D s 6 W y Z x d W 9 0 O 1 N l Y 3 R p b 2 4 x L z E z I E Z h Y 3 R v c m l u Z y 9 B d X R v U m V t b 3 Z l Z E N v b H V t b n M x L n t O T y 4 s M H 0 m c X V v d D s s J n F 1 b 3 Q 7 U 2 V j d G l v b j E v M T M g R m F j d G 9 y a W 5 n L 0 F 1 d G 9 S Z W 1 v d m V k Q 2 9 s d W 1 u c z E u e 0 E v Q y B O d W 1 i Z X I s M X 0 m c X V v d D s s J n F 1 b 3 Q 7 U 2 V j d G l v b j E v M T M g R m F j d G 9 y a W 5 n L 0 F 1 d G 9 S Z W 1 v d m V k Q 2 9 s d W 1 u c z E u e 1 B y b 2 R 1 Y 3 Q g I E N v Z G U s M n 0 m c X V v d D s s J n F 1 b 3 Q 7 U 2 V j d G l v b j E v M T M g R m F j d G 9 y a W 5 n L 0 F 1 d G 9 S Z W 1 v d m V k Q 2 9 s d W 1 u c z E u e 0 N 1 c 3 R v b W V y I E 5 v L D N 9 J n F 1 b 3 Q 7 L C Z x d W 9 0 O 1 N l Y 3 R p b 2 4 x L z E z I E Z h Y 3 R v c m l u Z y 9 B d X R v U m V t b 3 Z l Z E N v b H V t b n M x L n t C b 3 J y b 3 d l c i B D a G l u Z X N l I E 5 h b W U s N H 0 m c X V v d D s s J n F 1 b 3 Q 7 U 2 V j d G l v b j E v M T M g R m F j d G 9 y a W 5 n L 0 F 1 d G 9 S Z W 1 v d m V k Q 2 9 s d W 1 u c z E u e 0 J v c n J v d 2 V y I E V u Z 2 x p c 2 g g T m F t Z S w 1 f S Z x d W 9 0 O y w m c X V v d D t T Z W N 0 a W 9 u M S 8 x M y B G Y W N 0 b 3 J p b m c v Q X V 0 b 1 J l b W 9 2 Z W R D b 2 x 1 b W 5 z M S 5 7 T m F 0 a W 9 u Y W x p d H k s N n 0 m c X V v d D s s J n F 1 b 3 Q 7 U 2 V j d G l v b j E v M T M g R m F j d G 9 y a W 5 n L 0 F 1 d G 9 S Z W 1 v d m V k Q 2 9 s d W 1 u c z E u e 0 N v c n B v c m F 0 Z S B U e X B l I C h M b 2 N h d G l v b i k s N 3 0 m c X V v d D s s J n F 1 b 3 Q 7 U 2 V j d G l v b j E v M T M g R m F j d G 9 y a W 5 n L 0 F 1 d G 9 S Z W 1 v d m V k Q 2 9 s d W 1 u c z E u e 0 N v c n B v c m F 0 Z S B U e X B l I C h T d G F r Z W h v b G R l c i k s O H 0 m c X V v d D s s J n F 1 b 3 Q 7 U 2 V j d G l v b j E v M T M g R m F j d G 9 y a W 5 n L 0 F 1 d G 9 S Z W 1 v d m V k Q 2 9 s d W 1 u c z E u e 0 9 y Z 2 F u a X p h d G l v b i B D b 2 R l L D l 9 J n F 1 b 3 Q 7 L C Z x d W 9 0 O 1 N l Y 3 R p b 2 4 x L z E z I E Z h Y 3 R v c m l u Z y 9 B d X R v U m V t b 3 Z l Z E N v b H V t b n M x L n t J b m R 1 c 3 R y e S w x M H 0 m c X V v d D s s J n F 1 b 3 Q 7 U 2 V j d G l v b j E v M T M g R m F j d G 9 y a W 5 n L 0 F 1 d G 9 S Z W 1 v d m V k Q 2 9 s d W 1 u c z E u e 1 N 1 Y i B J b m R 1 c 3 R y e S A x L D E x f S Z x d W 9 0 O y w m c X V v d D t T Z W N 0 a W 9 u M S 8 x M y B G Y W N 0 b 3 J p b m c v Q X V 0 b 1 J l b W 9 2 Z W R D b 2 x 1 b W 5 z M S 5 7 Q 2 9 s d W 1 u M T M s M T J 9 J n F 1 b 3 Q 7 L C Z x d W 9 0 O 1 N l Y 3 R p b 2 4 x L z E z I E Z h Y 3 R v c m l u Z y 9 B d X R v U m V t b 3 Z l Z E N v b H V t b n M x L n t T d W I g S W 5 k d X N 0 c n k g M i w x M 3 0 m c X V v d D s s J n F 1 b 3 Q 7 U 2 V j d G l v b j E v M T M g R m F j d G 9 y a W 5 n L 0 F 1 d G 9 S Z W 1 v d m V k Q 2 9 s d W 1 u c z E u e 0 Z h Y 2 l s a X R 5 I E N v Z G U s M T R 9 J n F 1 b 3 Q 7 L C Z x d W 9 0 O 1 N l Y 3 R p b 2 4 x L z E z I E Z h Y 3 R v c m l u Z y 9 B d X R v U m V t b 3 Z l Z E N v b H V t b n M x L n t U Z W 5 v c i A o R G F 5 c y k s M T V 9 J n F 1 b 3 Q 7 L C Z x d W 9 0 O 1 N l Y 3 R p b 2 4 x L z E z I E Z h Y 3 R v c m l u Z y 9 B d X R v U m V t b 3 Z l Z E N v b H V t b n M x L n t G Y W N p b G l 0 e S B z d G F y d C B k Y X R l L D E 2 f S Z x d W 9 0 O y w m c X V v d D t T Z W N 0 a W 9 u M S 8 x M y B G Y W N 0 b 3 J p b m c v Q X V 0 b 1 J l b W 9 2 Z W R D b 2 x 1 b W 5 z M S 5 7 R m F j a W x p d H k g T W F 0 d X J p d H k g R G F 0 Z S w x N 3 0 m c X V v d D s s J n F 1 b 3 Q 7 U 2 V j d G l v b j E v M T M g R m F j d G 9 y a W 5 n L 0 F 1 d G 9 S Z W 1 v d m V k Q 2 9 s d W 1 u c z E u e 0 N 1 c n J l b m N 5 L D E 4 f S Z x d W 9 0 O y w m c X V v d D t T Z W N 0 a W 9 u M S 8 x M y B G Y W N 0 b 3 J p b m c v Q X V 0 b 1 J l b W 9 2 Z W R D b 2 x 1 b W 5 z M S 5 7 T G 9 h b i B C Y W x h b m N l L D E 5 f S Z x d W 9 0 O y w m c X V v d D t T Z W N 0 a W 9 u M S 8 x M y B G Y W N 0 b 3 J p b m c v Q X V 0 b 1 J l b W 9 2 Z W R D b 2 x 1 b W 5 z M S 5 7 Q W x s I E x v Y W 4 g T 3 V 0 c 3 R h b m R p b m c g K E N O W S k s M j B 9 J n F 1 b 3 Q 7 L C Z x d W 9 0 O 1 N l Y 3 R p b 2 4 x L z E z I E Z h Y 3 R v c m l u Z y 9 B d X R v U m V t b 3 Z l Z E N v b H V t b n M x L n t B b W 9 1 b n Q g R m l u Y W 5 j Z W Q s M j F 9 J n F 1 b 3 Q 7 L C Z x d W 9 0 O 1 N l Y 3 R p b 2 4 x L z E z I E Z h Y 3 R v c m l u Z y 9 B d X R v U m V t b 3 Z l Z E N v b H V t b n M x L n t J b n R l c m V z d C B B b W 9 1 b n Q s M j J 9 J n F 1 b 3 Q 7 L C Z x d W 9 0 O 1 N l Y 3 R p b 2 4 x L z E z I E Z h Y 3 R v c m l u Z y 9 B d X R v U m V t b 3 Z l Z E N v b H V t b n M x L n t B b W 9 y a X p l Z C B J b n R l c m V z d C B B b W 9 1 b n Q s M j N 9 J n F 1 b 3 Q 7 L C Z x d W 9 0 O 1 N l Y 3 R p b 2 4 x L z E z I E Z h Y 3 R v c m l u Z y 9 B d X R v U m V t b 3 Z l Z E N v b H V t b n M x L n t V b i 1 h b W 9 y a X p l Z C B J b n R l c m V z d C B B b W 9 1 b n Q s M j R 9 J n F 1 b 3 Q 7 L C Z x d W 9 0 O 1 N l Y 3 R p b 2 4 x L z E z I E Z h Y 3 R v c m l u Z y 9 B d X R v U m V t b 3 Z l Z E N v b H V t b n M x L n t P d m V y Z H V l I F B y a W 5 j a X B h b C B Q Z W 5 h b H R 5 L D I 1 f S Z x d W 9 0 O y w m c X V v d D t T Z W N 0 a W 9 u M S 8 x M y B G Y W N 0 b 3 J p b m c v Q X V 0 b 1 J l b W 9 2 Z W R D b 2 x 1 b W 5 z M S 5 7 T G 9 h b i B W Y W x 1 Z S B E Y X R l L D I 2 f S Z x d W 9 0 O y w m c X V v d D t T Z W N 0 a W 9 u M S 8 x M y B G Y W N 0 b 3 J p b m c v Q X V 0 b 1 J l b W 9 2 Z W R D b 2 x 1 b W 5 z M S 5 7 T G 9 h b i B N Y X R 1 c m l 0 e S B E Y X R l L D I 3 f S Z x d W 9 0 O y w m c X V v d D t T Z W N 0 a W 9 u M S 8 x M y B G Y W N 0 b 3 J p b m c v Q X V 0 b 1 J l b W 9 2 Z W R D b 2 x 1 b W 5 z M S 5 7 S W 5 0 Z X J l c 3 Q g c m F 0 Z S w y O H 0 m c X V v d D s s J n F 1 b 3 Q 7 U 2 V j d G l v b j E v M T M g R m F j d G 9 y a W 5 n L 0 F 1 d G 9 S Z W 1 v d m V k Q 2 9 s d W 1 u c z E u e 0 N 1 c 3 R v b W V y I E d y b 3 V w I E 5 h b W U s M j l 9 J n F 1 b 3 Q 7 L C Z x d W 9 0 O 1 N l Y 3 R p b 2 4 x L z E z I E Z h Y 3 R v c m l u Z y 9 B d X R v U m V t b 3 Z l Z E N v b H V t b n M x L n t H c m 9 1 c C B O Y X R p b 2 5 h b G l 0 e S w z M H 0 m c X V v d D s s J n F 1 b 3 Q 7 U 2 V j d G l v b j E v M T M g R m F j d G 9 y a W 5 n L 0 F 1 d G 9 S Z W 1 v d m V k Q 2 9 s d W 1 u c z E u e 1 N p e m U g b 2 Y g R W 5 0 Z X J w c m l z Z X M g K E w v T S 9 T L 0 1 J K S w z M X 0 m c X V v d D s s J n F 1 b 3 Q 7 U 2 V j d G l v b j E v M T M g R m F j d G 9 y a W 5 n L 0 F 1 d G 9 S Z W 1 v d m V k Q 2 9 s d W 1 u c z E u e 0 x v Y W 4 g U H V y c G 9 z Z S w z M n 0 m c X V v d D s s J n F 1 b 3 Q 7 U 2 V j d G l v b j E v M T M g R m F j d G 9 y a W 5 n L 0 F 1 d G 9 S Z W 1 v d m V k Q 2 9 s d W 1 u c z E u e 0 x v Y W 5 z I E l u d m V z d C B p b i A o a W 5 k d X N 0 c n k p L D M z f S Z x d W 9 0 O y w m c X V v d D t T Z W N 0 a W 9 u M S 8 x M y B G Y W N 0 b 3 J p b m c v Q X V 0 b 1 J l b W 9 2 Z W R D b 2 x 1 b W 5 z M S 5 7 V 0 8 v V 1 I s M z R 9 J n F 1 b 3 Q 7 L C Z x d W 9 0 O 1 N l Y 3 R p b 2 4 x L z E z I E Z h Y 3 R v c m l u Z y 9 B d X R v U m V t b 3 Z l Z E N v b H V t b n M x L n t T c G 9 u c 2 9 y I E 5 h b W U s M z V 9 J n F 1 b 3 Q 7 L C Z x d W 9 0 O 1 N l Y 3 R p b 2 4 x L z E z I E Z h Y 3 R v c m l u Z y 9 B d X R v U m V t b 3 Z l Z E N v b H V t b n M x L n t T c G 9 u c 2 9 y I E N J R i w z N n 0 m c X V v d D s s J n F 1 b 3 Q 7 U 2 V j d G l v b j E v M T M g R m F j d G 9 y a W 5 n L 0 F 1 d G 9 S Z W 1 v d m V k Q 2 9 s d W 1 u c z E u e 0 9 2 Z X J k d W U g Z G F 5 c y w z N 3 0 m c X V v d D s s J n F 1 b 3 Q 7 U 2 V j d G l v b j E v M T M g R m F j d G 9 y a W 5 n L 0 F 1 d G 9 S Z W 1 v d m V k Q 2 9 s d W 1 u c z E u e 1 J l c G F 5 b W V u d C B B Y 2 N v d W 5 0 L D M 4 f S Z x d W 9 0 O y w m c X V v d D t T Z W N 0 a W 9 u M S 8 x M y B G Y W N 0 b 3 J p b m c v Q X V 0 b 1 J l b W 9 2 Z W R D b 2 x 1 b W 5 z M S 5 7 U k 0 s M z l 9 J n F 1 b 3 Q 7 L C Z x d W 9 0 O 1 N l Y 3 R p b 2 4 x L z E z I E Z h Y 3 R v c m l u Z y 9 B d X R v U m V t b 3 Z l Z E N v b H V t b n M x L n t V b m l x d W U g R m F j a W x p d H k g Q 2 9 k Z S w 0 M H 0 m c X V v d D s s J n F 1 b 3 Q 7 U 2 V j d G l v b j E v M T M g R m F j d G 9 y a W 5 n L 0 F 1 d G 9 S Z W 1 v d m V k Q 2 9 s d W 1 u c z E u e 1 N l Z 2 1 l b n Q s N D F 9 J n F 1 b 3 Q 7 L C Z x d W 9 0 O 1 N l Y 3 R p b 2 4 x L z E z I E Z h Y 3 R v c m l u Z y 9 B d X R v U m V t b 3 Z l Z E N v b H V t b n M x L n t Q b 3 J 0 Z m 9 s a W 8 g K E J P V C k s N D J 9 J n F 1 b 3 Q 7 X S w m c X V v d D t S Z W x h d G l v b n N o a X B J b m Z v J n F 1 b 3 Q 7 O l t d f S I v P j x F b n R y e S B U e X B l P S J S Z X N 1 b H R U e X B l I i B W Y W x 1 Z T 0 i c 0 V 4 Y 2 V w d G l v b i I v P j x F b n R y e S B U e X B l P S J O Y X Z p Z 2 F 0 a W 9 u U 3 R l c E 5 h b W U i I F Z h b H V l P S J z T m F 2 a W d h d G l v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E V u d H J 5 I F R 5 c G U 9 I k x v Y W R l Z F R v Q W 5 h b H l z a X N T Z X J 2 a W N l c y I g V m F s d W U 9 I m w w I i 8 + P C 9 T d G F i b G V F b n R y a W V z P j w v S X R l b T 4 8 S X R l b T 4 8 S X R l b U x v Y 2 F 0 a W 9 u P j x J d G V t V H l w Z T 5 G b 3 J t d W x h P C 9 J d G V t V H l w Z T 4 8 S X R l b V B h d G g + U 2 V j d G l v b j E v M T c l M j B D b 2 5 0 a W 5 n Z W 5 0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x h c 3 R V c G R h d G V k I i B W Y W x 1 Z T 0 i Z D I w M j E t M T E t M D J U M D U 6 N D Y 6 M z Y u N T g 1 N j I 5 O V o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Y W M z Y W Q 1 Z T Q t O T Y w N y 0 0 Z D E x L T g 1 M W Y t O W Z m M G M x N W N j N T d m I i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N y B D b 2 5 0 a W 5 n Z W 5 0 L 0 F 1 d G 9 S Z W 1 v d m V k Q 2 9 s d W 1 u c z E u e 1 J l Z m V y Z W 5 j Z S B O b y 4 s M H 0 m c X V v d D s s J n F 1 b 3 Q 7 U 2 V j d G l v b j E v M T c g Q 2 9 u d G l u Z 2 V u d C 9 B d X R v U m V t b 3 Z l Z E N v b H V t b n M x L n t D b 3 V u d G V y I F B h c n R 5 I E 5 h b W U g K E x v Y 2 F s I E 5 h b W U p L D F 9 J n F 1 b 3 Q 7 L C Z x d W 9 0 O 1 N l Y 3 R p b 2 4 x L z E 3 I E N v b n R p b m d l b n Q v Q X V 0 b 1 J l b W 9 2 Z W R D b 2 x 1 b W 5 z M S 5 7 U H J v Z H V j d C B U e X B l L D J 9 J n F 1 b 3 Q 7 L C Z x d W 9 0 O 1 N l Y 3 R p b 2 4 x L z E 3 I E N v b n R p b m d l b n Q v Q X V 0 b 1 J l b W 9 2 Z W R D b 2 x 1 b W 5 z M S 5 7 U G 9 y d G Z v b G l v I C h C T 1 Q p L D N 9 J n F 1 b 3 Q 7 L C Z x d W 9 0 O 1 N l Y 3 R p b 2 4 x L z E 3 I E N v b n R p b m d l b n Q v Q X V 0 b 1 J l b W 9 2 Z W R D b 2 x 1 b W 5 z M S 5 7 S W 5 k d X N 0 c n k g K E J P V C k s N H 0 m c X V v d D s s J n F 1 b 3 Q 7 U 2 V j d G l v b j E v M T c g Q 2 9 u d G l u Z 2 V u d C 9 B d X R v U m V t b 3 Z l Z E N v b H V t b n M x L n t D d X J y Z W 5 j e S w 1 f S Z x d W 9 0 O y w m c X V v d D t T Z W N 0 a W 9 u M S 8 x N y B D b 2 5 0 a W 5 n Z W 5 0 L 0 F 1 d G 9 S Z W 1 v d m V k Q 2 9 s d W 1 u c z E u e 0 9 1 d H N 0 Y W 5 k a W 5 n I C h P c m d p b m l h b C B D Q 1 k p L D Z 9 J n F 1 b 3 Q 7 L C Z x d W 9 0 O 1 N l Y 3 R p b 2 4 x L z E 3 I E N v b n R p b m d l b n Q v Q X V 0 b 1 J l b W 9 2 Z W R D b 2 x 1 b W 5 z M S 5 7 Q 2 9 s b G F 0 Z X J h b C B U e X B l L D d 9 J n F 1 b 3 Q 7 L C Z x d W 9 0 O 1 N l Y 3 R p b 2 4 x L z E 3 I E N v b n R p b m d l b n Q v Q X V 0 b 1 J l b W 9 2 Z W R D b 2 x 1 b W 5 z M S 5 7 Q 2 9 s b G F 0 Z X J h b C B D d X J y Z W 5 j e S w 4 f S Z x d W 9 0 O y w m c X V v d D t T Z W N 0 a W 9 u M S 8 x N y B D b 2 5 0 a W 5 n Z W 5 0 L 0 F 1 d G 9 S Z W 1 v d m V k Q 2 9 s d W 1 u c z E u e 0 N v b G x h d G V y Y W w g V m F s d W U g K E 9 y a W d p b m F s I E N D W S k s O X 0 m c X V v d D s s J n F 1 b 3 Q 7 U 2 V j d G l v b j E v M T c g Q 2 9 u d G l u Z 2 V u d C 9 B d X R v U m V t b 3 Z l Z E N v b H V t b n M x L n t N Y X R 1 c m l 5 I E R h d G U s M T B 9 J n F 1 b 3 Q 7 L C Z x d W 9 0 O 1 N l Y 3 R p b 2 4 x L z E 3 I E N v b n R p b m d l b n Q v Q X V 0 b 1 J l b W 9 2 Z W R D b 2 x 1 b W 5 z M S 5 7 Q n J h b m N o L D E x f S Z x d W 9 0 O y w m c X V v d D t T Z W N 0 a W 9 u M S 8 x N y B D b 2 5 0 a W 5 n Z W 5 0 L 0 F 1 d G 9 S Z W 1 v d m V k Q 2 9 s d W 1 u c z E u e 1 N l Z 2 1 l b n Q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8 x N y B D b 2 5 0 a W 5 n Z W 5 0 L 0 F 1 d G 9 S Z W 1 v d m V k Q 2 9 s d W 1 u c z E u e 1 J l Z m V y Z W 5 j Z S B O b y 4 s M H 0 m c X V v d D s s J n F 1 b 3 Q 7 U 2 V j d G l v b j E v M T c g Q 2 9 u d G l u Z 2 V u d C 9 B d X R v U m V t b 3 Z l Z E N v b H V t b n M x L n t D b 3 V u d G V y I F B h c n R 5 I E 5 h b W U g K E x v Y 2 F s I E 5 h b W U p L D F 9 J n F 1 b 3 Q 7 L C Z x d W 9 0 O 1 N l Y 3 R p b 2 4 x L z E 3 I E N v b n R p b m d l b n Q v Q X V 0 b 1 J l b W 9 2 Z W R D b 2 x 1 b W 5 z M S 5 7 U H J v Z H V j d C B U e X B l L D J 9 J n F 1 b 3 Q 7 L C Z x d W 9 0 O 1 N l Y 3 R p b 2 4 x L z E 3 I E N v b n R p b m d l b n Q v Q X V 0 b 1 J l b W 9 2 Z W R D b 2 x 1 b W 5 z M S 5 7 U G 9 y d G Z v b G l v I C h C T 1 Q p L D N 9 J n F 1 b 3 Q 7 L C Z x d W 9 0 O 1 N l Y 3 R p b 2 4 x L z E 3 I E N v b n R p b m d l b n Q v Q X V 0 b 1 J l b W 9 2 Z W R D b 2 x 1 b W 5 z M S 5 7 S W 5 k d X N 0 c n k g K E J P V C k s N H 0 m c X V v d D s s J n F 1 b 3 Q 7 U 2 V j d G l v b j E v M T c g Q 2 9 u d G l u Z 2 V u d C 9 B d X R v U m V t b 3 Z l Z E N v b H V t b n M x L n t D d X J y Z W 5 j e S w 1 f S Z x d W 9 0 O y w m c X V v d D t T Z W N 0 a W 9 u M S 8 x N y B D b 2 5 0 a W 5 n Z W 5 0 L 0 F 1 d G 9 S Z W 1 v d m V k Q 2 9 s d W 1 u c z E u e 0 9 1 d H N 0 Y W 5 k a W 5 n I C h P c m d p b m l h b C B D Q 1 k p L D Z 9 J n F 1 b 3 Q 7 L C Z x d W 9 0 O 1 N l Y 3 R p b 2 4 x L z E 3 I E N v b n R p b m d l b n Q v Q X V 0 b 1 J l b W 9 2 Z W R D b 2 x 1 b W 5 z M S 5 7 Q 2 9 s b G F 0 Z X J h b C B U e X B l L D d 9 J n F 1 b 3 Q 7 L C Z x d W 9 0 O 1 N l Y 3 R p b 2 4 x L z E 3 I E N v b n R p b m d l b n Q v Q X V 0 b 1 J l b W 9 2 Z W R D b 2 x 1 b W 5 z M S 5 7 Q 2 9 s b G F 0 Z X J h b C B D d X J y Z W 5 j e S w 4 f S Z x d W 9 0 O y w m c X V v d D t T Z W N 0 a W 9 u M S 8 x N y B D b 2 5 0 a W 5 n Z W 5 0 L 0 F 1 d G 9 S Z W 1 v d m V k Q 2 9 s d W 1 u c z E u e 0 N v b G x h d G V y Y W w g V m F s d W U g K E 9 y a W d p b m F s I E N D W S k s O X 0 m c X V v d D s s J n F 1 b 3 Q 7 U 2 V j d G l v b j E v M T c g Q 2 9 u d G l u Z 2 V u d C 9 B d X R v U m V t b 3 Z l Z E N v b H V t b n M x L n t N Y X R 1 c m l 5 I E R h d G U s M T B 9 J n F 1 b 3 Q 7 L C Z x d W 9 0 O 1 N l Y 3 R p b 2 4 x L z E 3 I E N v b n R p b m d l b n Q v Q X V 0 b 1 J l b W 9 2 Z W R D b 2 x 1 b W 5 z M S 5 7 Q n J h b m N o L D E x f S Z x d W 9 0 O y w m c X V v d D t T Z W N 0 a W 9 u M S 8 x N y B D b 2 5 0 a W 5 n Z W 5 0 L 0 F 1 d G 9 S Z W 1 v d m V k Q 2 9 s d W 1 u c z E u e 1 N l Z 2 1 l b n Q s M T J 9 J n F 1 b 3 Q 7 X S w m c X V v d D t S Z W x h d G l v b n N o a X B J b m Z v J n F 1 b 3 Q 7 O l t d f S I v P j x F b n R y e S B U e X B l P S J S Z X N 1 b H R U e X B l I i B W Y W x 1 Z T 0 i c 0 V 4 Y 2 V w d G l v b i I v P j x F b n R y e S B U e X B l P S J O Y X Z p Z 2 F 0 a W 9 u U 3 R l c E 5 h b W U i I F Z h b H V l P S J z T m F 2 a W d h d G l v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E V u d H J 5 I F R 5 c G U 9 I k x v Y W R l Z F R v Q W 5 h b H l z a X N T Z X J 2 a W N l c y I g V m F s d W U 9 I m w w I i 8 + P C 9 T d G F i b G V F b n R y a W V z P j w v S X R l b T 4 8 S X R l b T 4 8 S X R l b U x v Y 2 F 0 a W 9 u P j x J d G V t V H l w Z T 5 G b 3 J t d W x h P C 9 J d G V t V H l w Z T 4 8 S X R l b V B h d G g + U 2 V j d G l v b j E v M i U y M E x v Y W 4 l M j A o M i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T G F z d F V w Z G F 0 Z W Q i I F Z h b H V l P S J k M j A y M S 0 x M S 0 w M l Q w N j o 0 O T o w M S 4 5 O D k 0 N z M 3 W i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N h Y j V j Z T Z i Y S 0 0 Y 2 Y 4 L T Q x N T k t Y W E w M y 1 k N 2 E y Y z Y 3 Z T B k N T E i L z 4 8 R W 5 0 c n k g V H l w Z T 0 i U m V s Y X R p b 2 5 z a G l w S W 5 m b 0 N v b n R h a W 5 l c i I g V m F s d W U 9 I n N 7 J n F 1 b 3 Q 7 Y 2 9 s d W 1 u Q 2 9 1 b n Q m c X V v d D s 6 N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g T G 9 h b i 9 B d X R v U m V t b 3 Z l Z E N v b H V t b n M x L n t O T y 4 s M H 0 m c X V v d D s s J n F 1 b 3 Q 7 U 2 V j d G l v b j E v M i B M b 2 F u L 0 F 1 d G 9 S Z W 1 v d m V k Q 2 9 s d W 1 u c z E u e 0 E v Q y B O d W 1 i Z X I s M X 0 m c X V v d D s s J n F 1 b 3 Q 7 U 2 V j d G l v b j E v M i B M b 2 F u L 0 F 1 d G 9 S Z W 1 v d m V k Q 2 9 s d W 1 u c z E u e 1 B y b 2 R 1 Y 3 T C o C B D b 2 R l L D J 9 J n F 1 b 3 Q 7 L C Z x d W 9 0 O 1 N l Y 3 R p b 2 4 x L z I g T G 9 h b i 9 B d X R v U m V t b 3 Z l Z E N v b H V t b n M x L n t D d X N 0 b 2 1 l c i B O b y w z f S Z x d W 9 0 O y w m c X V v d D t T Z W N 0 a W 9 u M S 8 y I E x v Y W 4 v Q X V 0 b 1 J l b W 9 2 Z W R D b 2 x 1 b W 5 z M S 5 7 Q m 9 y c m 9 3 Z X I g Q 2 h p b m V z Z S B O Y W 1 l L D R 9 J n F 1 b 3 Q 7 L C Z x d W 9 0 O 1 N l Y 3 R p b 2 4 x L z I g T G 9 h b i 9 B d X R v U m V t b 3 Z l Z E N v b H V t b n M x L n t C b 3 J y b 3 d l c i B F b m d s a X N o I E 5 h b W U s N X 0 m c X V v d D s s J n F 1 b 3 Q 7 U 2 V j d G l v b j E v M i B M b 2 F u L 0 F 1 d G 9 S Z W 1 v d m V k Q 2 9 s d W 1 u c z E u e 0 5 h d G l v b m F s a X R 5 L D Z 9 J n F 1 b 3 Q 7 L C Z x d W 9 0 O 1 N l Y 3 R p b 2 4 x L z I g T G 9 h b i 9 B d X R v U m V t b 3 Z l Z E N v b H V t b n M x L n t D b 3 J w b 3 J h d G U g V H l w Z S A o T G 9 j Y X R p b 2 4 p L D d 9 J n F 1 b 3 Q 7 L C Z x d W 9 0 O 1 N l Y 3 R p b 2 4 x L z I g T G 9 h b i 9 B d X R v U m V t b 3 Z l Z E N v b H V t b n M x L n t D b 3 J w b 3 J h d G U g V H l w Z S A o U 3 R h a 2 V o b 2 x k Z X I p L D h 9 J n F 1 b 3 Q 7 L C Z x d W 9 0 O 1 N l Y 3 R p b 2 4 x L z I g T G 9 h b i 9 B d X R v U m V t b 3 Z l Z E N v b H V t b n M x L n t P c m d h b m l 6 Y X R p b 2 4 g Q 2 9 k Z S w 5 f S Z x d W 9 0 O y w m c X V v d D t T Z W N 0 a W 9 u M S 8 y I E x v Y W 4 v Q X V 0 b 1 J l b W 9 2 Z W R D b 2 x 1 b W 5 z M S 5 7 S W 5 k d X N 0 c n k s M T B 9 J n F 1 b 3 Q 7 L C Z x d W 9 0 O 1 N l Y 3 R p b 2 4 x L z I g T G 9 h b i 9 B d X R v U m V t b 3 Z l Z E N v b H V t b n M x L n t T d W I g S W 5 k d X N 0 c n k g M S w x M X 0 m c X V v d D s s J n F 1 b 3 Q 7 U 2 V j d G l v b j E v M i B M b 2 F u L 0 F 1 d G 9 S Z W 1 v d m V k Q 2 9 s d W 1 u c z E u e 1 N 1 Y i B J b m R 1 c 3 R y e S A y L D E y f S Z x d W 9 0 O y w m c X V v d D t T Z W N 0 a W 9 u M S 8 y I E x v Y W 4 v Q X V 0 b 1 J l b W 9 2 Z W R D b 2 x 1 b W 5 z M S 5 7 R m F j a W x p d H k g Q 2 9 u d H J h Y 3 Q g T n V t Y m V y L D E z f S Z x d W 9 0 O y w m c X V v d D t T Z W N 0 a W 9 u M S 8 y I E x v Y W 4 v Q X V 0 b 1 J l b W 9 2 Z W R D b 2 x 1 b W 5 z M S 5 7 R m F j a W x p d H k g Q 2 9 k Z S w x N H 0 m c X V v d D s s J n F 1 b 3 Q 7 U 2 V j d G l v b j E v M i B M b 2 F u L 0 F 1 d G 9 S Z W 1 v d m V k Q 2 9 s d W 1 u c z E u e 0 x v Y W 4 g V G V y b S h T L 0 0 v T C k s M T V 9 J n F 1 b 3 Q 7 L C Z x d W 9 0 O 1 N l Y 3 R p b 2 4 x L z I g T G 9 h b i 9 B d X R v U m V t b 3 Z l Z E N v b H V t b n M x L n t U Z W 5 v c i A o R G F 5 c y k s M T Z 9 J n F 1 b 3 Q 7 L C Z x d W 9 0 O 1 N l Y 3 R p b 2 4 x L z I g T G 9 h b i 9 B d X R v U m V t b 3 Z l Z E N v b H V t b n M x L n t G Y W N p b G l 0 e S B z d G F y d C B k Y X R l L D E 3 f S Z x d W 9 0 O y w m c X V v d D t T Z W N 0 a W 9 u M S 8 y I E x v Y W 4 v Q X V 0 b 1 J l b W 9 2 Z W R D b 2 x 1 b W 5 z M S 5 7 R m F j a W x p d H k g T W F 0 d X J p d H k g R G F 0 Z S w x O H 0 m c X V v d D s s J n F 1 b 3 Q 7 U 2 V j d G l v b j E v M i B M b 2 F u L 0 F 1 d G 9 S Z W 1 v d m V k Q 2 9 s d W 1 u c z E u e 0 d 1 Y X J h b n R l Z S B D d X J y Z W 5 j e S w x O X 0 m c X V v d D s s J n F 1 b 3 Q 7 U 2 V j d G l v b j E v M i B M b 2 F u L 0 F 1 d G 9 S Z W 1 v d m V k Q 2 9 s d W 1 u c z E u e 0 d 1 Y X J h b n R l Z S B B b W 9 1 b n Q s M j B 9 J n F 1 b 3 Q 7 L C Z x d W 9 0 O 1 N l Y 3 R p b 2 4 x L z I g T G 9 h b i 9 B d X R v U m V t b 3 Z l Z E N v b H V t b n M x L n t E Z X B v c 2 l 0 I E N l c n R p Z m l j Y X R l I E 5 1 b W J l c i w y M X 0 m c X V v d D s s J n F 1 b 3 Q 7 U 2 V j d G l v b j E v M i B M b 2 F u L 0 F 1 d G 9 S Z W 1 v d m V k Q 2 9 s d W 1 u c z E u e 0 x l b m R p b m c g V H l w Z S w y M n 0 m c X V v d D s s J n F 1 b 3 Q 7 U 2 V j d G l v b j E v M i B M b 2 F u L 0 F 1 d G 9 S Z W 1 v d m V k Q 2 9 s d W 1 u c z E u e 0 N 1 c n J l b m N 5 L D I z f S Z x d W 9 0 O y w m c X V v d D t T Z W N 0 a W 9 u M S 8 y I E x v Y W 4 v Q X V 0 b 1 J l b W 9 2 Z W R D b 2 x 1 b W 5 z M S 5 7 T G 9 h b i B C Y W x h b m N l L D I 0 f S Z x d W 9 0 O y w m c X V v d D t T Z W N 0 a W 9 u M S 8 y I E x v Y W 4 v Q X V 0 b 1 J l b W 9 2 Z W R D b 2 x 1 b W 5 z M S 5 7 Q W x s I E x v Y W 4 g T 3 V 0 c 3 R h b m R p b m c g K E N O W S k s M j V 9 J n F 1 b 3 Q 7 L C Z x d W 9 0 O 1 N l Y 3 R p b 2 4 x L z I g T G 9 h b i 9 B d X R v U m V t b 3 Z l Z E N v b H V t b n M x L n t B b W 9 1 b n Q g R m l u Y W 5 j Z W Q s M j Z 9 J n F 1 b 3 Q 7 L C Z x d W 9 0 O 1 N l Y 3 R p b 2 4 x L z I g T G 9 h b i 9 B d X R v U m V t b 3 Z l Z E N v b H V t b n M x L n t O Z X h 0 I E l u d G V y Z X N 0 I F J l c G F 5 b W V u d C B E Y X R l L D I 3 f S Z x d W 9 0 O y w m c X V v d D t T Z W N 0 a W 9 u M S 8 y I E x v Y W 4 v Q X V 0 b 1 J l b W 9 2 Z W R D b 2 x 1 b W 5 z M S 5 7 T G F z d C B J b n R l c m V z d C B S Z X B h e W 1 l b n Q g R G F 0 Z S w y O H 0 m c X V v d D s s J n F 1 b 3 Q 7 U 2 V j d G l v b j E v M i B M b 2 F u L 0 F 1 d G 9 S Z W 1 v d m V k Q 2 9 s d W 1 u c z E u e 0 5 l e H Q g U H J p b m N p c G F s I F J l c G F 5 b W V u d C B E Y X R l L D I 5 f S Z x d W 9 0 O y w m c X V v d D t T Z W N 0 a W 9 u M S 8 y I E x v Y W 4 v Q X V 0 b 1 J l b W 9 2 Z W R D b 2 x 1 b W 5 z M S 5 7 T G F z d C B Q c m l u Y 2 l w Y W w g U m V w Y X l t Z W 5 0 I E R h d G U s M z B 9 J n F 1 b 3 Q 7 L C Z x d W 9 0 O 1 N l Y 3 R p b 2 4 x L z I g T G 9 h b i 9 B d X R v U m V t b 3 Z l Z E N v b H V t b n M x L n t J b n R l c m V z d C B B Y 2 N y d W V k I E F t b 3 V u d C w z M X 0 m c X V v d D s s J n F 1 b 3 Q 7 U 2 V j d G l v b j E v M i B M b 2 F u L 0 F 1 d G 9 S Z W 1 v d m V k Q 2 9 s d W 1 u c z E u e 0 N v b H V t b j M z L D M y f S Z x d W 9 0 O y w m c X V v d D t T Z W N 0 a W 9 u M S 8 y I E x v Y W 4 v Q X V 0 b 1 J l b W 9 2 Z W R D b 2 x 1 b W 5 z M S 5 7 T 3 Z l c m R 1 Z S B J b n R l c m V z d C B B b W 9 1 b n Q s M z N 9 J n F 1 b 3 Q 7 L C Z x d W 9 0 O 1 N l Y 3 R p b 2 4 x L z I g T G 9 h b i 9 B d X R v U m V t b 3 Z l Z E N v b H V t b n M x L n t P d m V y Z H V l I F B y a W 5 j a X B h b C B B b W 9 1 b n Q s M z R 9 J n F 1 b 3 Q 7 L C Z x d W 9 0 O 1 N l Y 3 R p b 2 4 x L z I g T G 9 h b i 9 B d X R v U m V t b 3 Z l Z E N v b H V t b n M x L n t P d m V y Z H V l I E l u d G V y Z X N 0 I F B l b m F s d H k s M z V 9 J n F 1 b 3 Q 7 L C Z x d W 9 0 O 1 N l Y 3 R p b 2 4 x L z I g T G 9 h b i 9 B d X R v U m V t b 3 Z l Z E N v b H V t b n M x L n t P d m V y Z H V l I F B y a W 5 j a X B h b C B Q Z W 5 h b H R 5 L D M 2 f S Z x d W 9 0 O y w m c X V v d D t T Z W N 0 a W 9 u M S 8 y I E x v Y W 4 v Q X V 0 b 1 J l b W 9 2 Z W R D b 2 x 1 b W 5 z M S 5 7 T G 9 h b i B W Y W x 1 Z S B E Y X R l L D M 3 f S Z x d W 9 0 O y w m c X V v d D t T Z W N 0 a W 9 u M S 8 y I E x v Y W 4 v Q X V 0 b 1 J l b W 9 2 Z W R D b 2 x 1 b W 5 z M S 5 7 T G 9 h b i B N Y X R 1 c m l 0 e S B E Y X R l L D M 4 f S Z x d W 9 0 O y w m c X V v d D t T Z W N 0 a W 9 u M S 8 y I E x v Y W 4 v Q X V 0 b 1 J l b W 9 2 Z W R D b 2 x 1 b W 5 z M S 5 7 S W 5 0 Z X J l c 3 Q g c m F 0 Z S w z O X 0 m c X V v d D s s J n F 1 b 3 Q 7 U 2 V j d G l v b j E v M i B M b 2 F u L 0 F 1 d G 9 S Z W 1 v d m V k Q 2 9 s d W 1 u c z E u e 0 N 1 c 3 R v b W V y I E d y b 3 V w I E 5 h b W U s N D B 9 J n F 1 b 3 Q 7 L C Z x d W 9 0 O 1 N l Y 3 R p b 2 4 x L z I g T G 9 h b i 9 B d X R v U m V t b 3 Z l Z E N v b H V t b n M x L n t H c m 9 1 c C B O Y X R p b 2 5 h b G l 0 e S w 0 M X 0 m c X V v d D s s J n F 1 b 3 Q 7 U 2 V j d G l v b j E v M i B M b 2 F u L 0 F 1 d G 9 S Z W 1 v d m V k Q 2 9 s d W 1 u c z E u e 0 x v Y W 4 g Q 2 9 s b G F 0 Z X J h b C B N b 2 R l I C w 0 M n 0 m c X V v d D s s J n F 1 b 3 Q 7 U 2 V j d G l v b j E v M i B M b 2 F u L 0 F 1 d G 9 S Z W 1 v d m V k Q 2 9 s d W 1 u c z E u e 0 d 1 Y X J h b n R v c i B O Y W 1 l L D Q z f S Z x d W 9 0 O y w m c X V v d D t T Z W N 0 a W 9 u M S 8 y I E x v Y W 4 v Q X V 0 b 1 J l b W 9 2 Z W R D b 2 x 1 b W 5 z M S 5 7 U 2 V j d X J l Z C B U e X B l I C h D b 3 J w b 3 J h d G U g L y B Q Z X J z b 2 5 h b C A p L D Q 0 f S Z x d W 9 0 O y w m c X V v d D t T Z W N 0 a W 9 u M S 8 y I E x v Y W 4 v Q X V 0 b 1 J l b W 9 2 Z W R D b 2 x 1 b W 5 z M S 5 7 U 2 l 6 Z S B v Z i B F b n R l c n B y a X N l c y A o T C 9 N L 1 M v T U k p L D Q 1 f S Z x d W 9 0 O y w m c X V v d D t T Z W N 0 a W 9 u M S 8 y I E x v Y W 4 v Q X V 0 b 1 J l b W 9 2 Z W R D b 2 x 1 b W 5 z M S 5 7 U G F 5 b W V u d C B N Z X R o b 2 Q s N D Z 9 J n F 1 b 3 Q 7 L C Z x d W 9 0 O 1 N l Y 3 R p b 2 4 x L z I g T G 9 h b i 9 B d X R v U m V t b 3 Z l Z E N v b H V t b n M x L n t O Y X R 1 c m U g b 2 Y g T G 9 h b n M s N D d 9 J n F 1 b 3 Q 7 L C Z x d W 9 0 O 1 N l Y 3 R p b 2 4 x L z I g T G 9 h b i 9 B d X R v U m V t b 3 Z l Z E N v b H V t b n M x L n t M b 2 F u I F B 1 c n B v c 2 U s N D h 9 J n F 1 b 3 Q 7 L C Z x d W 9 0 O 1 N l Y 3 R p b 2 4 x L z I g T G 9 h b i 9 B d X R v U m V t b 3 Z l Z E N v b H V t b n M x L n t Q Z X J z b 2 5 h b C B Q c m 9 w Z X J 0 e S B N b 3 J 0 Z 2 F n Z S w 0 O X 0 m c X V v d D s s J n F 1 b 3 Q 7 U 2 V j d G l v b j E v M i B M b 2 F u L 0 F 1 d G 9 S Z W 1 v d m V k Q 2 9 s d W 1 u c z E u e 1 B l c n N v b m F s I F B y b 3 B l c n R 5 I G l z I F J l c 2 l k Z W 5 0 a W F s I G 9 y I G 5 v d C w 1 M H 0 m c X V v d D s s J n F 1 b 3 Q 7 U 2 V j d G l v b j E v M i B M b 2 F u L 0 F 1 d G 9 S Z W 1 v d m V k Q 2 9 s d W 1 u c z E u e 0 N v c n B v c m F 0 Z S B Q c m 9 w Z X J 0 e S B N b 3 J 0 Z 2 F n Z S w 1 M X 0 m c X V v d D s s J n F 1 b 3 Q 7 U 2 V j d G l v b j E v M i B M b 2 F u L 0 F 1 d G 9 S Z W 1 v d m V k Q 2 9 s d W 1 u c z E u e 0 N v c n B v c m F 0 Z S B Q c m 9 w Z X J 0 e S B p c y B S Z X N p Z G V u d G l h b C B v c i B u b 3 Q s N T J 9 J n F 1 b 3 Q 7 L C Z x d W 9 0 O 1 N l Y 3 R p b 2 4 x L z I g T G 9 h b i 9 B d X R v U m V t b 3 Z l Z E N v b H V t b n M x L n t Q c m l u Y 2 l w Y W w g U m V w Y X l t Z W 5 0 I E 1 l d G h v Z C w 1 M 3 0 m c X V v d D s s J n F 1 b 3 Q 7 U 2 V j d G l v b j E v M i B M b 2 F u L 0 F 1 d G 9 S Z W 1 v d m V k Q 2 9 s d W 1 u c z E u e 0 l u d G V y Z X N 0 I F J l c G F 5 b W V u d C B N Z X R o b 2 Q s N T R 9 J n F 1 b 3 Q 7 L C Z x d W 9 0 O 1 N l Y 3 R p b 2 4 x L z I g T G 9 h b i 9 B d X R v U m V t b 3 Z l Z E N v b H V t b n M x L n t M b 2 F u c y B J b n Z l c 3 Q g a W 4 g K G l u Z H V z d H J 5 K S w 1 N X 0 m c X V v d D s s J n F 1 b 3 Q 7 U 2 V j d G l v b j E v M i B M b 2 F u L 0 F 1 d G 9 S Z W 1 v d m V k Q 2 9 s d W 1 u c z E u e 0 l u a X R p Y X R p b 2 4 g Q n J h b m N o L D U 2 f S Z x d W 9 0 O y w m c X V v d D t T Z W N 0 a W 9 u M S 8 y I E x v Y W 4 v Q X V 0 b 1 J l b W 9 2 Z W R D b 2 x 1 b W 5 z M S 5 7 T G 9 h b i B D b G F z c 2 l m a W N h d G l v b i w 1 N 3 0 m c X V v d D s s J n F 1 b 3 Q 7 U 2 V j d G l v b j E v M i B M b 2 F u L 0 F 1 d G 9 S Z W 1 v d m V k Q 2 9 s d W 1 u c z E u e 0 9 2 Z X J k d W U g Z G F 5 c y w 1 O H 0 m c X V v d D s s J n F 1 b 3 Q 7 U 2 V j d G l v b j E v M i B M b 2 F u L 0 F 1 d G 9 S Z W 1 v d m V k Q 2 9 s d W 1 u c z E u e 1 J l c G F 5 b W V u d C B B Y 2 N v d W 5 0 L D U 5 f S Z x d W 9 0 O y w m c X V v d D t T Z W N 0 a W 9 u M S 8 y I E x v Y W 4 v Q X V 0 b 1 J l b W 9 2 Z W R D b 2 x 1 b W 5 z M S 5 7 S W 5 z d G F s b G 1 l b n Q g Q W 1 v d W 5 0 L D Y w f S Z x d W 9 0 O y w m c X V v d D t T Z W N 0 a W 9 u M S 8 y I E x v Y W 4 v Q X V 0 b 1 J l b W 9 2 Z W R D b 2 x 1 b W 5 z M S 5 7 U k 0 s N j F 9 J n F 1 b 3 Q 7 L C Z x d W 9 0 O 1 N l Y 3 R p b 2 4 x L z I g T G 9 h b i 9 B d X R v U m V t b 3 Z l Z E N v b H V t b n M x L n t V b m l x d W U g R m F j a W x p d H k g Q 2 9 k Z S w 2 M n 0 m c X V v d D s s J n F 1 b 3 Q 7 U 2 V j d G l v b j E v M i B M b 2 F u L 0 F 1 d G 9 S Z W 1 v d m V k Q 2 9 s d W 1 u c z E u e 1 N l Z 2 1 l b n Q s N j N 9 J n F 1 b 3 Q 7 L C Z x d W 9 0 O 1 N l Y 3 R p b 2 4 x L z I g T G 9 h b i 9 B d X R v U m V t b 3 Z l Z E N v b H V t b n M x L n t Q b 3 J 0 Z m 9 s a W 8 g K E J P V C k s N j R 9 J n F 1 b 3 Q 7 X S w m c X V v d D t D b 2 x 1 b W 5 D b 3 V u d C Z x d W 9 0 O z o 2 N S w m c X V v d D t L Z X l D b 2 x 1 b W 5 O Y W 1 l c y Z x d W 9 0 O z p b X S w m c X V v d D t D b 2 x 1 b W 5 J Z G V u d G l 0 a W V z J n F 1 b 3 Q 7 O l s m c X V v d D t T Z W N 0 a W 9 u M S 8 y I E x v Y W 4 v Q X V 0 b 1 J l b W 9 2 Z W R D b 2 x 1 b W 5 z M S 5 7 T k 8 u L D B 9 J n F 1 b 3 Q 7 L C Z x d W 9 0 O 1 N l Y 3 R p b 2 4 x L z I g T G 9 h b i 9 B d X R v U m V t b 3 Z l Z E N v b H V t b n M x L n t B L 0 M g T n V t Y m V y L D F 9 J n F 1 b 3 Q 7 L C Z x d W 9 0 O 1 N l Y 3 R p b 2 4 x L z I g T G 9 h b i 9 B d X R v U m V t b 3 Z l Z E N v b H V t b n M x L n t Q c m 9 k d W N 0 w q A g Q 2 9 k Z S w y f S Z x d W 9 0 O y w m c X V v d D t T Z W N 0 a W 9 u M S 8 y I E x v Y W 4 v Q X V 0 b 1 J l b W 9 2 Z W R D b 2 x 1 b W 5 z M S 5 7 Q 3 V z d G 9 t Z X I g T m 8 s M 3 0 m c X V v d D s s J n F 1 b 3 Q 7 U 2 V j d G l v b j E v M i B M b 2 F u L 0 F 1 d G 9 S Z W 1 v d m V k Q 2 9 s d W 1 u c z E u e 0 J v c n J v d 2 V y I E N o a W 5 l c 2 U g T m F t Z S w 0 f S Z x d W 9 0 O y w m c X V v d D t T Z W N 0 a W 9 u M S 8 y I E x v Y W 4 v Q X V 0 b 1 J l b W 9 2 Z W R D b 2 x 1 b W 5 z M S 5 7 Q m 9 y c m 9 3 Z X I g R W 5 n b G l z a C B O Y W 1 l L D V 9 J n F 1 b 3 Q 7 L C Z x d W 9 0 O 1 N l Y 3 R p b 2 4 x L z I g T G 9 h b i 9 B d X R v U m V t b 3 Z l Z E N v b H V t b n M x L n t O Y X R p b 2 5 h b G l 0 e S w 2 f S Z x d W 9 0 O y w m c X V v d D t T Z W N 0 a W 9 u M S 8 y I E x v Y W 4 v Q X V 0 b 1 J l b W 9 2 Z W R D b 2 x 1 b W 5 z M S 5 7 Q 2 9 y c G 9 y Y X R l I F R 5 c G U g K E x v Y 2 F 0 a W 9 u K S w 3 f S Z x d W 9 0 O y w m c X V v d D t T Z W N 0 a W 9 u M S 8 y I E x v Y W 4 v Q X V 0 b 1 J l b W 9 2 Z W R D b 2 x 1 b W 5 z M S 5 7 Q 2 9 y c G 9 y Y X R l I F R 5 c G U g K F N 0 Y W t l a G 9 s Z G V y K S w 4 f S Z x d W 9 0 O y w m c X V v d D t T Z W N 0 a W 9 u M S 8 y I E x v Y W 4 v Q X V 0 b 1 J l b W 9 2 Z W R D b 2 x 1 b W 5 z M S 5 7 T 3 J n Y W 5 p e m F 0 a W 9 u I E N v Z G U s O X 0 m c X V v d D s s J n F 1 b 3 Q 7 U 2 V j d G l v b j E v M i B M b 2 F u L 0 F 1 d G 9 S Z W 1 v d m V k Q 2 9 s d W 1 u c z E u e 0 l u Z H V z d H J 5 L D E w f S Z x d W 9 0 O y w m c X V v d D t T Z W N 0 a W 9 u M S 8 y I E x v Y W 4 v Q X V 0 b 1 J l b W 9 2 Z W R D b 2 x 1 b W 5 z M S 5 7 U 3 V i I E l u Z H V z d H J 5 I D E s M T F 9 J n F 1 b 3 Q 7 L C Z x d W 9 0 O 1 N l Y 3 R p b 2 4 x L z I g T G 9 h b i 9 B d X R v U m V t b 3 Z l Z E N v b H V t b n M x L n t T d W I g S W 5 k d X N 0 c n k g M i w x M n 0 m c X V v d D s s J n F 1 b 3 Q 7 U 2 V j d G l v b j E v M i B M b 2 F u L 0 F 1 d G 9 S Z W 1 v d m V k Q 2 9 s d W 1 u c z E u e 0 Z h Y 2 l s a X R 5 I E N v b n R y Y W N 0 I E 5 1 b W J l c i w x M 3 0 m c X V v d D s s J n F 1 b 3 Q 7 U 2 V j d G l v b j E v M i B M b 2 F u L 0 F 1 d G 9 S Z W 1 v d m V k Q 2 9 s d W 1 u c z E u e 0 Z h Y 2 l s a X R 5 I E N v Z G U s M T R 9 J n F 1 b 3 Q 7 L C Z x d W 9 0 O 1 N l Y 3 R p b 2 4 x L z I g T G 9 h b i 9 B d X R v U m V t b 3 Z l Z E N v b H V t b n M x L n t M b 2 F u I F R l c m 0 o U y 9 N L 0 w p L D E 1 f S Z x d W 9 0 O y w m c X V v d D t T Z W N 0 a W 9 u M S 8 y I E x v Y W 4 v Q X V 0 b 1 J l b W 9 2 Z W R D b 2 x 1 b W 5 z M S 5 7 V G V u b 3 I g K E R h e X M p L D E 2 f S Z x d W 9 0 O y w m c X V v d D t T Z W N 0 a W 9 u M S 8 y I E x v Y W 4 v Q X V 0 b 1 J l b W 9 2 Z W R D b 2 x 1 b W 5 z M S 5 7 R m F j a W x p d H k g c 3 R h c n Q g Z G F 0 Z S w x N 3 0 m c X V v d D s s J n F 1 b 3 Q 7 U 2 V j d G l v b j E v M i B M b 2 F u L 0 F 1 d G 9 S Z W 1 v d m V k Q 2 9 s d W 1 u c z E u e 0 Z h Y 2 l s a X R 5 I E 1 h d H V y a X R 5 I E R h d G U s M T h 9 J n F 1 b 3 Q 7 L C Z x d W 9 0 O 1 N l Y 3 R p b 2 4 x L z I g T G 9 h b i 9 B d X R v U m V t b 3 Z l Z E N v b H V t b n M x L n t H d W F y Y W 5 0 Z W U g Q 3 V y c m V u Y 3 k s M T l 9 J n F 1 b 3 Q 7 L C Z x d W 9 0 O 1 N l Y 3 R p b 2 4 x L z I g T G 9 h b i 9 B d X R v U m V t b 3 Z l Z E N v b H V t b n M x L n t H d W F y Y W 5 0 Z W U g Q W 1 v d W 5 0 L D I w f S Z x d W 9 0 O y w m c X V v d D t T Z W N 0 a W 9 u M S 8 y I E x v Y W 4 v Q X V 0 b 1 J l b W 9 2 Z W R D b 2 x 1 b W 5 z M S 5 7 R G V w b 3 N p d C B D Z X J 0 a W Z p Y 2 F 0 Z S B O d W 1 i Z X I s M j F 9 J n F 1 b 3 Q 7 L C Z x d W 9 0 O 1 N l Y 3 R p b 2 4 x L z I g T G 9 h b i 9 B d X R v U m V t b 3 Z l Z E N v b H V t b n M x L n t M Z W 5 k a W 5 n I F R 5 c G U s M j J 9 J n F 1 b 3 Q 7 L C Z x d W 9 0 O 1 N l Y 3 R p b 2 4 x L z I g T G 9 h b i 9 B d X R v U m V t b 3 Z l Z E N v b H V t b n M x L n t D d X J y Z W 5 j e S w y M 3 0 m c X V v d D s s J n F 1 b 3 Q 7 U 2 V j d G l v b j E v M i B M b 2 F u L 0 F 1 d G 9 S Z W 1 v d m V k Q 2 9 s d W 1 u c z E u e 0 x v Y W 4 g Q m F s Y W 5 j Z S w y N H 0 m c X V v d D s s J n F 1 b 3 Q 7 U 2 V j d G l v b j E v M i B M b 2 F u L 0 F 1 d G 9 S Z W 1 v d m V k Q 2 9 s d W 1 u c z E u e 0 F s b C B M b 2 F u I E 9 1 d H N 0 Y W 5 k a W 5 n I C h D T l k p L D I 1 f S Z x d W 9 0 O y w m c X V v d D t T Z W N 0 a W 9 u M S 8 y I E x v Y W 4 v Q X V 0 b 1 J l b W 9 2 Z W R D b 2 x 1 b W 5 z M S 5 7 Q W 1 v d W 5 0 I E Z p b m F u Y 2 V k L D I 2 f S Z x d W 9 0 O y w m c X V v d D t T Z W N 0 a W 9 u M S 8 y I E x v Y W 4 v Q X V 0 b 1 J l b W 9 2 Z W R D b 2 x 1 b W 5 z M S 5 7 T m V 4 d C B J b n R l c m V z d C B S Z X B h e W 1 l b n Q g R G F 0 Z S w y N 3 0 m c X V v d D s s J n F 1 b 3 Q 7 U 2 V j d G l v b j E v M i B M b 2 F u L 0 F 1 d G 9 S Z W 1 v d m V k Q 2 9 s d W 1 u c z E u e 0 x h c 3 Q g S W 5 0 Z X J l c 3 Q g U m V w Y X l t Z W 5 0 I E R h d G U s M j h 9 J n F 1 b 3 Q 7 L C Z x d W 9 0 O 1 N l Y 3 R p b 2 4 x L z I g T G 9 h b i 9 B d X R v U m V t b 3 Z l Z E N v b H V t b n M x L n t O Z X h 0 I F B y a W 5 j a X B h b C B S Z X B h e W 1 l b n Q g R G F 0 Z S w y O X 0 m c X V v d D s s J n F 1 b 3 Q 7 U 2 V j d G l v b j E v M i B M b 2 F u L 0 F 1 d G 9 S Z W 1 v d m V k Q 2 9 s d W 1 u c z E u e 0 x h c 3 Q g U H J p b m N p c G F s I F J l c G F 5 b W V u d C B E Y X R l L D M w f S Z x d W 9 0 O y w m c X V v d D t T Z W N 0 a W 9 u M S 8 y I E x v Y W 4 v Q X V 0 b 1 J l b W 9 2 Z W R D b 2 x 1 b W 5 z M S 5 7 S W 5 0 Z X J l c 3 Q g Q W N j c n V l Z C B B b W 9 1 b n Q s M z F 9 J n F 1 b 3 Q 7 L C Z x d W 9 0 O 1 N l Y 3 R p b 2 4 x L z I g T G 9 h b i 9 B d X R v U m V t b 3 Z l Z E N v b H V t b n M x L n t D b 2 x 1 b W 4 z M y w z M n 0 m c X V v d D s s J n F 1 b 3 Q 7 U 2 V j d G l v b j E v M i B M b 2 F u L 0 F 1 d G 9 S Z W 1 v d m V k Q 2 9 s d W 1 u c z E u e 0 9 2 Z X J k d W U g S W 5 0 Z X J l c 3 Q g Q W 1 v d W 5 0 L D M z f S Z x d W 9 0 O y w m c X V v d D t T Z W N 0 a W 9 u M S 8 y I E x v Y W 4 v Q X V 0 b 1 J l b W 9 2 Z W R D b 2 x 1 b W 5 z M S 5 7 T 3 Z l c m R 1 Z S B Q c m l u Y 2 l w Y W w g Q W 1 v d W 5 0 L D M 0 f S Z x d W 9 0 O y w m c X V v d D t T Z W N 0 a W 9 u M S 8 y I E x v Y W 4 v Q X V 0 b 1 J l b W 9 2 Z W R D b 2 x 1 b W 5 z M S 5 7 T 3 Z l c m R 1 Z S B J b n R l c m V z d C B Q Z W 5 h b H R 5 L D M 1 f S Z x d W 9 0 O y w m c X V v d D t T Z W N 0 a W 9 u M S 8 y I E x v Y W 4 v Q X V 0 b 1 J l b W 9 2 Z W R D b 2 x 1 b W 5 z M S 5 7 T 3 Z l c m R 1 Z S B Q c m l u Y 2 l w Y W w g U G V u Y W x 0 e S w z N n 0 m c X V v d D s s J n F 1 b 3 Q 7 U 2 V j d G l v b j E v M i B M b 2 F u L 0 F 1 d G 9 S Z W 1 v d m V k Q 2 9 s d W 1 u c z E u e 0 x v Y W 4 g V m F s d W U g R G F 0 Z S w z N 3 0 m c X V v d D s s J n F 1 b 3 Q 7 U 2 V j d G l v b j E v M i B M b 2 F u L 0 F 1 d G 9 S Z W 1 v d m V k Q 2 9 s d W 1 u c z E u e 0 x v Y W 4 g T W F 0 d X J p d H k g R G F 0 Z S w z O H 0 m c X V v d D s s J n F 1 b 3 Q 7 U 2 V j d G l v b j E v M i B M b 2 F u L 0 F 1 d G 9 S Z W 1 v d m V k Q 2 9 s d W 1 u c z E u e 0 l u d G V y Z X N 0 I H J h d G U s M z l 9 J n F 1 b 3 Q 7 L C Z x d W 9 0 O 1 N l Y 3 R p b 2 4 x L z I g T G 9 h b i 9 B d X R v U m V t b 3 Z l Z E N v b H V t b n M x L n t D d X N 0 b 2 1 l c i B H c m 9 1 c C B O Y W 1 l L D Q w f S Z x d W 9 0 O y w m c X V v d D t T Z W N 0 a W 9 u M S 8 y I E x v Y W 4 v Q X V 0 b 1 J l b W 9 2 Z W R D b 2 x 1 b W 5 z M S 5 7 R 3 J v d X A g T m F 0 a W 9 u Y W x p d H k s N D F 9 J n F 1 b 3 Q 7 L C Z x d W 9 0 O 1 N l Y 3 R p b 2 4 x L z I g T G 9 h b i 9 B d X R v U m V t b 3 Z l Z E N v b H V t b n M x L n t M b 2 F u I E N v b G x h d G V y Y W w g T W 9 k Z S A s N D J 9 J n F 1 b 3 Q 7 L C Z x d W 9 0 O 1 N l Y 3 R p b 2 4 x L z I g T G 9 h b i 9 B d X R v U m V t b 3 Z l Z E N v b H V t b n M x L n t H d W F y Y W 5 0 b 3 I g T m F t Z S w 0 M 3 0 m c X V v d D s s J n F 1 b 3 Q 7 U 2 V j d G l v b j E v M i B M b 2 F u L 0 F 1 d G 9 S Z W 1 v d m V k Q 2 9 s d W 1 u c z E u e 1 N l Y 3 V y Z W Q g V H l w Z S A o Q 2 9 y c G 9 y Y X R l I C 8 g U G V y c 2 9 u Y W w g K S w 0 N H 0 m c X V v d D s s J n F 1 b 3 Q 7 U 2 V j d G l v b j E v M i B M b 2 F u L 0 F 1 d G 9 S Z W 1 v d m V k Q 2 9 s d W 1 u c z E u e 1 N p e m U g b 2 Y g R W 5 0 Z X J w c m l z Z X M g K E w v T S 9 T L 0 1 J K S w 0 N X 0 m c X V v d D s s J n F 1 b 3 Q 7 U 2 V j d G l v b j E v M i B M b 2 F u L 0 F 1 d G 9 S Z W 1 v d m V k Q 2 9 s d W 1 u c z E u e 1 B h e W 1 l b n Q g T W V 0 a G 9 k L D Q 2 f S Z x d W 9 0 O y w m c X V v d D t T Z W N 0 a W 9 u M S 8 y I E x v Y W 4 v Q X V 0 b 1 J l b W 9 2 Z W R D b 2 x 1 b W 5 z M S 5 7 T m F 0 d X J l I G 9 m I E x v Y W 5 z L D Q 3 f S Z x d W 9 0 O y w m c X V v d D t T Z W N 0 a W 9 u M S 8 y I E x v Y W 4 v Q X V 0 b 1 J l b W 9 2 Z W R D b 2 x 1 b W 5 z M S 5 7 T G 9 h b i B Q d X J w b 3 N l L D Q 4 f S Z x d W 9 0 O y w m c X V v d D t T Z W N 0 a W 9 u M S 8 y I E x v Y W 4 v Q X V 0 b 1 J l b W 9 2 Z W R D b 2 x 1 b W 5 z M S 5 7 U G V y c 2 9 u Y W w g U H J v c G V y d H k g T W 9 y d G d h Z 2 U s N D l 9 J n F 1 b 3 Q 7 L C Z x d W 9 0 O 1 N l Y 3 R p b 2 4 x L z I g T G 9 h b i 9 B d X R v U m V t b 3 Z l Z E N v b H V t b n M x L n t Q Z X J z b 2 5 h b C B Q c m 9 w Z X J 0 e S B p c y B S Z X N p Z G V u d G l h b C B v c i B u b 3 Q s N T B 9 J n F 1 b 3 Q 7 L C Z x d W 9 0 O 1 N l Y 3 R p b 2 4 x L z I g T G 9 h b i 9 B d X R v U m V t b 3 Z l Z E N v b H V t b n M x L n t D b 3 J w b 3 J h d G U g U H J v c G V y d H k g T W 9 y d G d h Z 2 U s N T F 9 J n F 1 b 3 Q 7 L C Z x d W 9 0 O 1 N l Y 3 R p b 2 4 x L z I g T G 9 h b i 9 B d X R v U m V t b 3 Z l Z E N v b H V t b n M x L n t D b 3 J w b 3 J h d G U g U H J v c G V y d H k g a X M g U m V z a W R l b n R p Y W w g b 3 I g b m 9 0 L D U y f S Z x d W 9 0 O y w m c X V v d D t T Z W N 0 a W 9 u M S 8 y I E x v Y W 4 v Q X V 0 b 1 J l b W 9 2 Z W R D b 2 x 1 b W 5 z M S 5 7 U H J p b m N p c G F s I F J l c G F 5 b W V u d C B N Z X R o b 2 Q s N T N 9 J n F 1 b 3 Q 7 L C Z x d W 9 0 O 1 N l Y 3 R p b 2 4 x L z I g T G 9 h b i 9 B d X R v U m V t b 3 Z l Z E N v b H V t b n M x L n t J b n R l c m V z d C B S Z X B h e W 1 l b n Q g T W V 0 a G 9 k L D U 0 f S Z x d W 9 0 O y w m c X V v d D t T Z W N 0 a W 9 u M S 8 y I E x v Y W 4 v Q X V 0 b 1 J l b W 9 2 Z W R D b 2 x 1 b W 5 z M S 5 7 T G 9 h b n M g S W 5 2 Z X N 0 I G l u I C h p b m R 1 c 3 R y e S k s N T V 9 J n F 1 b 3 Q 7 L C Z x d W 9 0 O 1 N l Y 3 R p b 2 4 x L z I g T G 9 h b i 9 B d X R v U m V t b 3 Z l Z E N v b H V t b n M x L n t J b m l 0 a W F 0 a W 9 u I E J y Y W 5 j a C w 1 N n 0 m c X V v d D s s J n F 1 b 3 Q 7 U 2 V j d G l v b j E v M i B M b 2 F u L 0 F 1 d G 9 S Z W 1 v d m V k Q 2 9 s d W 1 u c z E u e 0 x v Y W 4 g Q 2 x h c 3 N p Z m l j Y X R p b 2 4 s N T d 9 J n F 1 b 3 Q 7 L C Z x d W 9 0 O 1 N l Y 3 R p b 2 4 x L z I g T G 9 h b i 9 B d X R v U m V t b 3 Z l Z E N v b H V t b n M x L n t P d m V y Z H V l I G R h e X M s N T h 9 J n F 1 b 3 Q 7 L C Z x d W 9 0 O 1 N l Y 3 R p b 2 4 x L z I g T G 9 h b i 9 B d X R v U m V t b 3 Z l Z E N v b H V t b n M x L n t S Z X B h e W 1 l b n Q g Q W N j b 3 V u d C w 1 O X 0 m c X V v d D s s J n F 1 b 3 Q 7 U 2 V j d G l v b j E v M i B M b 2 F u L 0 F 1 d G 9 S Z W 1 v d m V k Q 2 9 s d W 1 u c z E u e 0 l u c 3 R h b G x t Z W 5 0 I E F t b 3 V u d C w 2 M H 0 m c X V v d D s s J n F 1 b 3 Q 7 U 2 V j d G l v b j E v M i B M b 2 F u L 0 F 1 d G 9 S Z W 1 v d m V k Q 2 9 s d W 1 u c z E u e 1 J N L D Y x f S Z x d W 9 0 O y w m c X V v d D t T Z W N 0 a W 9 u M S 8 y I E x v Y W 4 v Q X V 0 b 1 J l b W 9 2 Z W R D b 2 x 1 b W 5 z M S 5 7 V W 5 p c X V l I E Z h Y 2 l s a X R 5 I E N v Z G U s N j J 9 J n F 1 b 3 Q 7 L C Z x d W 9 0 O 1 N l Y 3 R p b 2 4 x L z I g T G 9 h b i 9 B d X R v U m V t b 3 Z l Z E N v b H V t b n M x L n t T Z W d t Z W 5 0 L D Y z f S Z x d W 9 0 O y w m c X V v d D t T Z W N 0 a W 9 u M S 8 y I E x v Y W 4 v Q X V 0 b 1 J l b W 9 2 Z W R D b 2 x 1 b W 5 z M S 5 7 U G 9 y d G Z v b G l v I C h C T 1 Q p L D Y 0 f S Z x d W 9 0 O 1 0 s J n F 1 b 3 Q 7 U m V s Y X R p b 2 5 z a G l w S W 5 m b y Z x d W 9 0 O z p b X X 0 i L z 4 8 R W 5 0 c n k g V H l w Z T 0 i U m V z d W x 0 V H l w Z S I g V m F s d W U 9 I n N F e G N l c H R p b 2 4 i L z 4 8 R W 5 0 c n k g V H l w Z T 0 i T m F 2 a W d h d G l v b l N 0 Z X B O Y W 1 l I i B W Y W x 1 Z T 0 i c 0 5 h d m l n Y X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0 l u c H V 0 J T I w Z m 9 y J T I w R G F 0 Y V R h Y m x l J T I w K D I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c 4 N C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E x L T A y V D A y O j Q x O j I z L j A w N j M z O D B a I i 8 + P E V u d H J 5 I F R 5 c G U 9 I k Z p b G x D b 2 x 1 b W 5 U e X B l c y I g V m F s d W U 9 I n N C Z 1 k 9 I i 8 + P E V u d H J 5 I F R 5 c G U 9 I k Z p b G x D b 2 x 1 b W 5 O Y W 1 l c y I g V m F s d W U 9 I n N b J n F 1 b 3 Q 7 U 2 V n b W V u d C Z x d W 9 0 O y w m c X V v d D t J R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h c m d l d E 5 h b W V D d X N 0 b 2 1 p e m V k I i B W Y W x 1 Z T 0 i b D E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N D V k O D A z O G E t N T E 3 M y 0 0 M W I 1 L W F i Z j g t M j E 1 Z W M w M W U 1 N G Z j I i 8 + P E V u d H J 5 I F R 5 c G U 9 I l J l Y 2 9 2 Z X J 5 V G F y Z 2 V 0 Q 2 9 s d W 1 u I i B W Y W x 1 Z T 0 i b D E i L z 4 8 R W 5 0 c n k g V H l w Z T 0 i U m V j b 3 Z l c n l U Y X J n Z X R S b 3 c i I F Z h b H V l P S J s M i I v P j x F b n R y e S B U e X B l P S J S Z W N v d m V y e V R h c m d l d F N o Z W V 0 I i B W Y W x 1 Z T 0 i c 0 l u c H V 0 I i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l u c H V 0 I G Z v c i B E Y X R h V G F i b G U v Q X V 0 b 1 J l b W 9 2 Z W R D b 2 x 1 b W 5 z M S 5 7 U 2 V n b W V u d C w w f S Z x d W 9 0 O y w m c X V v d D t T Z W N 0 a W 9 u M S 9 J b n B 1 d C B m b 3 I g R G F 0 Y V R h Y m x l L 0 F 1 d G 9 S Z W 1 v d m V k Q 2 9 s d W 1 u c z E u e 0 l E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l u c H V 0 I G Z v c i B E Y X R h V G F i b G U v Q X V 0 b 1 J l b W 9 2 Z W R D b 2 x 1 b W 5 z M S 5 7 U 2 V n b W V u d C w w f S Z x d W 9 0 O y w m c X V v d D t T Z W N 0 a W 9 u M S 9 J b n B 1 d C B m b 3 I g R G F 0 Y V R h Y m x l L 0 F 1 d G 9 S Z W 1 v d m V k Q 2 9 s d W 1 u c z E u e 0 l E L D F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Z p Z 2 F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R W 5 0 c n k g V H l w Z T 0 i T G 9 h Z G V k V G 9 B b m F s e X N p c 1 N l c n Z p Y 2 V z I i B W Y W x 1 Z T 0 i b D A i L z 4 8 L 1 N 0 Y W J s Z U V u d H J p Z X M + P C 9 J d G V t P j x J d G V t P j x J d G V t T G 9 j Y X R p b 2 4 + P E l 0 Z W 1 U e X B l P k Z v c m 1 1 b G E 8 L 0 l 0 Z W 1 U e X B l P j x J d G V t U G F 0 a D 5 T Z W N 0 a W 9 u M S 8 z J T I w Q k F E R C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M Y X N 0 V X B k Y X R l Z C I g V m F s d W U 9 I m Q y M D I x L T E x L T A y V D A 2 O j Q 5 O j A y L j A z N j M z N j J a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I 2 Y 2 M 3 M D Y 4 L T M 0 Z T E t N D k 3 Y i 1 i M z M 2 L T Z j Y T Q 5 M D Q 5 O D Z h O S I v P j x F b n R y e S B U e X B l P S J S Z W x h d G l v b n N o a X B J b m Z v Q 2 9 u d G F p b m V y I i B W Y W x 1 Z T 0 i c 3 s m c X V v d D t j b 2 x 1 b W 5 D b 3 V u d C Z x d W 9 0 O z o 1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y B C Q U R E L 0 F 1 d G 9 S Z W 1 v d m V k Q 2 9 s d W 1 u c z E u e 1 B y b 2 R 1 Y 3 Q g Q 2 9 k Z S w w f S Z x d W 9 0 O y w m c X V v d D t T Z W N 0 a W 9 u M S 8 z I E J B R E Q v Q X V 0 b 1 J l b W 9 2 Z W R D b 2 x 1 b W 5 z M S 5 7 Q n J h b m N o L D F 9 J n F 1 b 3 Q 7 L C Z x d W 9 0 O 1 N l Y 3 R p b 2 4 x L z M g Q k F E R C 9 B d X R v U m V t b 3 Z l Z E N v b H V t b n M x L n t U c m F u c 2 F j d G l v b i B E Y X R l L D J 9 J n F 1 b 3 Q 7 L C Z x d W 9 0 O 1 N l Y 3 R p b 2 4 x L z M g Q k F E R C 9 B d X R v U m V t b 3 Z l Z E N v b H V t b n M x L n t U c m F u c 2 F j d G l v b i B O b y 4 s M 3 0 m c X V v d D s s J n F 1 b 3 Q 7 U 2 V j d G l v b j E v M y B C Q U R E L 0 F 1 d G 9 S Z W 1 v d m V k Q 2 9 s d W 1 u c z E u e 0 N s a W V u d C B O Y W 1 l L D R 9 J n F 1 b 3 Q 7 L C Z x d W 9 0 O 1 N l Y 3 R p b 2 4 x L z M g Q k F E R C 9 B d X R v U m V t b 3 Z l Z E N v b H V t b n M x L n t D b G l l b n Q g Q 2 9 1 b n R y e S w 1 f S Z x d W 9 0 O y w m c X V v d D t T Z W N 0 a W 9 u M S 8 z I E J B R E Q v Q X V 0 b 1 J l b W 9 2 Z W R D b 2 x 1 b W 5 z M S 5 7 Q 2 9 y c G 9 y Y X R l I F R 5 c G U g K E x v Y 2 F 0 a W 9 u K S w 2 f S Z x d W 9 0 O y w m c X V v d D t T Z W N 0 a W 9 u M S 8 z I E J B R E Q v Q X V 0 b 1 J l b W 9 2 Z W R D b 2 x 1 b W 5 z M S 5 7 Q 2 9 y c G 9 y Y X R l I F R 5 c G U g K F N 0 Y W t l a G 9 s Z G V y K S w 3 f S Z x d W 9 0 O y w m c X V v d D t T Z W N 0 a W 9 u M S 8 z I E J B R E Q v Q X V 0 b 1 J l b W 9 2 Z W R D b 2 x 1 b W 5 z M S 5 7 T m F 0 a W 9 u Y W w g T 3 J n I E N v Z G U s O H 0 m c X V v d D s s J n F 1 b 3 Q 7 U 2 V j d G l v b j E v M y B C Q U R E L 0 F 1 d G 9 S Z W 1 v d m V k Q 2 9 s d W 1 u c z E u e 0 l u Z H V z d H J 5 L D l 9 J n F 1 b 3 Q 7 L C Z x d W 9 0 O 1 N l Y 3 R p b 2 4 x L z M g Q k F E R C 9 B d X R v U m V t b 3 Z l Z E N v b H V t b n M x L n t T d W I g S W 5 k d X N 0 c n k x L D E w f S Z x d W 9 0 O y w m c X V v d D t T Z W N 0 a W 9 u M S 8 z I E J B R E Q v Q X V 0 b 1 J l b W 9 2 Z W R D b 2 x 1 b W 5 z M S 5 7 U 3 V i I E l u Z H V z d H J 5 M i w x M X 0 m c X V v d D s s J n F 1 b 3 Q 7 U 2 V j d G l v b j E v M y B C Q U R E L 0 F 1 d G 9 S Z W 1 v d m V k Q 2 9 s d W 1 u c z E u e 0 N 1 c 3 R v b W V y I E d y b 3 V w I E 5 h b W U s M T J 9 J n F 1 b 3 Q 7 L C Z x d W 9 0 O 1 N l Y 3 R p b 2 4 x L z M g Q k F E R C 9 B d X R v U m V t b 3 Z l Z E N v b H V t b n M x L n t H U k 9 V U F 9 O Q V R J T 0 5 B T E l U W S w x M 3 0 m c X V v d D s s J n F 1 b 3 Q 7 U 2 V j d G l v b j E v M y B C Q U R E L 0 F 1 d G 9 S Z W 1 v d m V k Q 2 9 s d W 1 u c z E u e 0 d S T 1 V Q X 0 9 S R 0 F O S V p B V E l P T i w x N H 0 m c X V v d D s s J n F 1 b 3 Q 7 U 2 V j d G l v b j E v M y B C Q U R E L 0 F 1 d G 9 S Z W 1 v d m V k Q 2 9 s d W 1 u c z E u e 0 N P U l B P U k F U R V 9 T S V p F L D E 1 f S Z x d W 9 0 O y w m c X V v d D t T Z W N 0 a W 9 u M S 8 z I E J B R E Q v Q X V 0 b 1 J l b W 9 2 Z W R D b 2 x 1 b W 5 z M S 5 7 R G l z Y 2 9 1 b n R p b m c g V H l w Z S w x N n 0 m c X V v d D s s J n F 1 b 3 Q 7 U 2 V j d G l v b j E v M y B C Q U R E L 0 F 1 d G 9 S Z W 1 v d m V k Q 2 9 s d W 1 u c z E u e 1 J p Z 2 h 0 I G 9 m I F J l Y 2 9 1 c n N l L D E 3 f S Z x d W 9 0 O y w m c X V v d D t T Z W N 0 a W 9 u M S 8 z I E J B R E Q v Q X V 0 b 1 J l b W 9 2 Z W R D b 2 x 1 b W 5 z M S 5 7 S W 5 0 Z X J l c 3 Q g U 3 R h c n Q g R G F 0 Z S w x O H 0 m c X V v d D s s J n F 1 b 3 Q 7 U 2 V j d G l v b j E v M y B C Q U R E L 0 F 1 d G 9 S Z W 1 v d m V k Q 2 9 s d W 1 u c z E u e 0 l u d G V y Z X N 0 I F N 0 b 3 A g R G F 0 Z S w x O X 0 m c X V v d D s s J n F 1 b 3 Q 7 U 2 V j d G l v b j E v M y B C Q U R E L 0 F 1 d G 9 S Z W 1 v d m V k Q 2 9 s d W 1 u c z E u e 0 R p c 2 N v d W 5 0 I F R l b m 9 y I C h k Y X l z K S w y M H 0 m c X V v d D s s J n F 1 b 3 Q 7 U 2 V j d G l v b j E v M y B C Q U R E L 0 F 1 d G 9 S Z W 1 v d m V k Q 2 9 s d W 1 u c z E u e 0 N 1 c n J l b m N 5 L D I x f S Z x d W 9 0 O y w m c X V v d D t T Z W N 0 a W 9 u M S 8 z I E J B R E Q v Q X V 0 b 1 J l b W 9 2 Z W R D b 2 x 1 b W 5 z M S 5 7 R H J h Z n Q g Q W 1 v d W 5 0 L D I y f S Z x d W 9 0 O y w m c X V v d D t T Z W N 0 a W 9 u M S 8 z I E J B R E Q v Q X V 0 b 1 J l b W 9 2 Z W R D b 2 x 1 b W 5 z M S 5 7 T 3 V 0 c 3 R h b m R p b m c g Q W 1 v d W 5 0 L D I z f S Z x d W 9 0 O y w m c X V v d D t T Z W N 0 a W 9 u M S 8 z I E J B R E Q v Q X V 0 b 1 J l b W 9 2 Z W R D b 2 x 1 b W 5 z M S 5 7 R G l z Y 2 9 1 b n Q g Q W 1 v d W 5 0 L D I 0 f S Z x d W 9 0 O y w m c X V v d D t T Z W N 0 a W 9 u M S 8 z I E J B R E Q v Q X V 0 b 1 J l b W 9 2 Z W R D b 2 x 1 b W 5 z M S 5 7 Q W N 0 d W F s I F B h a W Q g d G 8 g Q 3 V z d G 9 t Z X I g Q W 1 v d W 5 0 L D I 1 f S Z x d W 9 0 O y w m c X V v d D t T Z W N 0 a W 9 u M S 8 z I E J B R E Q v Q X V 0 b 1 J l b W 9 2 Z W R D b 2 x 1 b W 5 z M S 5 7 U H J l L V B h a W Q g S W 5 0 Z X J l c 3 Q s M j Z 9 J n F 1 b 3 Q 7 L C Z x d W 9 0 O 1 N l Y 3 R p b 2 4 x L z M g Q k F E R C 9 B d X R v U m V t b 3 Z l Z E N v b H V t b n M x L n t B b W 9 y d G l 6 Z W Q g Q W 1 v d W 5 0 I G Z y b 2 0 g Q 2 9 u d H J h Y 3 Q g Q m V n a W 4 s M j d 9 J n F 1 b 3 Q 7 L C Z x d W 9 0 O 1 N l Y 3 R p b 2 4 x L z M g Q k F E R C 9 B d X R v U m V t b 3 Z l Z E N v b H V t b n M x L n t B b W 9 y d G l 6 Z W Q g Q W 1 v d W 5 0 I G Z y b 2 0 g b G F z d C B i d X N p b m V z c y B k Y X k s M j h 9 J n F 1 b 3 Q 7 L C Z x d W 9 0 O 1 N l Y 3 R p b 2 4 x L z M g Q k F E R C 9 B d X R v U m V t b 3 Z l Z E N v b H V t b n M x L n t B b W 9 y d G l 6 Z W Q g Q W 1 v d W 5 0 I G 9 m I H R v Z G F 5 L D I 5 f S Z x d W 9 0 O y w m c X V v d D t T Z W N 0 a W 9 u M S 8 z I E J B R E Q v Q X V 0 b 1 J l b W 9 2 Z W R D b 2 x 1 b W 5 z M S 5 7 R G l z Y 2 9 1 b n Q g U m F 0 Z S g l K S w z M H 0 m c X V v d D s s J n F 1 b 3 Q 7 U 2 V j d G l v b j E v M y B C Q U R E L 0 F 1 d G 9 S Z W 1 v d m V k Q 2 9 s d W 1 u c z E u e 0 N v b n R y Y W N 0 I E N s Y X N z a W Z p Y 2 F 0 a W 9 u L D M x f S Z x d W 9 0 O y w m c X V v d D t T Z W N 0 a W 9 u M S 8 z I E J B R E Q v Q X V 0 b 1 J l b W 9 2 Z W R D b 2 x 1 b W 5 z M S 5 7 U G F z c y B E d W U g Z G F 5 L D M y f S Z x d W 9 0 O y w m c X V v d D t T Z W N 0 a W 9 u M S 8 z I E J B R E Q v Q X V 0 b 1 J l b W 9 2 Z W R D b 2 x 1 b W 5 z M S 5 7 U G F z c y B E d W U g S W 5 0 Z X J l c 3 Q s M z N 9 J n F 1 b 3 Q 7 L C Z x d W 9 0 O 1 N l Y 3 R p b 2 4 x L z M g Q k F E R C 9 B d X R v U m V t b 3 Z l Z E N v b H V t b n M x L n t Q Y X N z I E R 1 Z S B J b n R l c m V z d C B Q Y W l k w q A g L D M 0 f S Z x d W 9 0 O y w m c X V v d D t T Z W N 0 a W 9 u M S 8 z I E J B R E Q v Q X V 0 b 1 J l b W 9 2 Z W R D b 2 x 1 b W 5 z M S 5 7 U G F z c y B E d W U g S W 5 0 Z X J l c 3 Q g V 2 F p d m V k L D M 1 f S Z x d W 9 0 O y w m c X V v d D t T Z W N 0 a W 9 u M S 8 z I E J B R E Q v Q X V 0 b 1 J l b W 9 2 Z W R D b 2 x 1 b W 5 z M S 5 7 U G F z c y B E d W U g S W 5 0 Z X J l c 3 Q g U m F 0 Z S g l K S w z N n 0 m c X V v d D s s J n F 1 b 3 Q 7 U 2 V j d G l v b j E v M y B C Q U R E L 0 F 1 d G 9 S Z W 1 v d m V k Q 2 9 s d W 1 u c z E u e 0 R y Y W Z 0 I E 5 v L i w z N 3 0 m c X V v d D s s J n F 1 b 3 Q 7 U 2 V j d G l v b j E v M y B C Q U R E L 0 F 1 d G 9 S Z W 1 v d m V k Q 2 9 s d W 1 u c z E u e 0 l z c 3 V l c i B D d X N 0 L i B O b y 4 s M z h 9 J n F 1 b 3 Q 7 L C Z x d W 9 0 O 1 N l Y 3 R p b 2 4 x L z M g Q k F E R C 9 B d X R v U m V t b 3 Z l Z E N v b H V t b n M x L n t J c 3 N 1 Z X I g T m F t Z S w z O X 0 m c X V v d D s s J n F 1 b 3 Q 7 U 2 V j d G l v b j E v M y B C Q U R E L 0 F 1 d G 9 S Z W 1 v d m V k Q 2 9 s d W 1 u c z E u e 1 B y b 3 Z p c 2 l v b i B P d X R z d G F u Z G l u Z y w 0 M H 0 m c X V v d D s s J n F 1 b 3 Q 7 U 2 V j d G l v b j E v M y B C Q U R E L 0 F 1 d G 9 S Z W 1 v d m V k Q 2 9 s d W 1 u c z E u e 0 R y Y W Z 0 I E l z c 3 V l I E R h d G U s N D F 9 J n F 1 b 3 Q 7 L C Z x d W 9 0 O 1 N l Y 3 R p b 2 4 x L z M g Q k F E R C 9 B d X R v U m V t b 3 Z l Z E N v b H V t b n M x L n t N Y X R 1 c m l 0 e S B E Y X R l L D Q y f S Z x d W 9 0 O y w m c X V v d D t T Z W N 0 a W 9 u M S 8 z I E J B R E Q v Q X V 0 b 1 J l b W 9 2 Z W R D b 2 x 1 b W 5 z M S 5 7 R H J h Z n Q g V G V u b 3 I g K E R h e X M p L D Q z f S Z x d W 9 0 O y w m c X V v d D t T Z W N 0 a W 9 u M S 8 z I E J B R E Q v Q X V 0 b 1 J l b W 9 2 Z W R D b 2 x 1 b W 5 z M S 5 7 V H J h b n N h Y 3 R p b 2 4 g U 3 R h d H V z L D Q 0 f S Z x d W 9 0 O y w m c X V v d D t T Z W N 0 a W 9 u M S 8 z I E J B R E Q v Q X V 0 b 1 J l b W 9 2 Z W R D b 2 x 1 b W 5 z M S 5 7 T G l x d W l k Y X R l I E R h d G U s N D V 9 J n F 1 b 3 Q 7 L C Z x d W 9 0 O 1 N l Y 3 R p b 2 4 x L z M g Q k F E R C 9 B d X R v U m V t b 3 Z l Z E N v b H V t b n M x L n t J b m l 0 a W F 0 a W 9 u I E J y Y W 5 j a C w 0 N n 0 m c X V v d D s s J n F 1 b 3 Q 7 U 2 V j d G l v b j E v M y B C Q U R E L 0 F 1 d G 9 S Z W 1 v d m V k Q 2 9 s d W 1 u c z E u e 1 V u a X F 1 Z S B G Y W N p b G l 0 e S B D b 2 R l L D Q 3 f S Z x d W 9 0 O y w m c X V v d D t T Z W N 0 a W 9 u M S 8 z I E J B R E Q v Q X V 0 b 1 J l b W 9 2 Z W R D b 2 x 1 b W 5 z M S 5 7 U 2 V n b W V u d C w 0 O H 0 m c X V v d D s s J n F 1 b 3 Q 7 U 2 V j d G l v b j E v M y B C Q U R E L 0 F 1 d G 9 S Z W 1 v d m V k Q 2 9 s d W 1 u c z E u e 1 B v c n R m b 2 x p b y A o Q k 9 U K S w 0 O X 0 m c X V v d D t d L C Z x d W 9 0 O 0 N v b H V t b k N v d W 5 0 J n F 1 b 3 Q 7 O j U w L C Z x d W 9 0 O 0 t l e U N v b H V t b k 5 h b W V z J n F 1 b 3 Q 7 O l t d L C Z x d W 9 0 O 0 N v b H V t b k l k Z W 5 0 a X R p Z X M m c X V v d D s 6 W y Z x d W 9 0 O 1 N l Y 3 R p b 2 4 x L z M g Q k F E R C 9 B d X R v U m V t b 3 Z l Z E N v b H V t b n M x L n t Q c m 9 k d W N 0 I E N v Z G U s M H 0 m c X V v d D s s J n F 1 b 3 Q 7 U 2 V j d G l v b j E v M y B C Q U R E L 0 F 1 d G 9 S Z W 1 v d m V k Q 2 9 s d W 1 u c z E u e 0 J y Y W 5 j a C w x f S Z x d W 9 0 O y w m c X V v d D t T Z W N 0 a W 9 u M S 8 z I E J B R E Q v Q X V 0 b 1 J l b W 9 2 Z W R D b 2 x 1 b W 5 z M S 5 7 V H J h b n N h Y 3 R p b 2 4 g R G F 0 Z S w y f S Z x d W 9 0 O y w m c X V v d D t T Z W N 0 a W 9 u M S 8 z I E J B R E Q v Q X V 0 b 1 J l b W 9 2 Z W R D b 2 x 1 b W 5 z M S 5 7 V H J h b n N h Y 3 R p b 2 4 g T m 8 u L D N 9 J n F 1 b 3 Q 7 L C Z x d W 9 0 O 1 N l Y 3 R p b 2 4 x L z M g Q k F E R C 9 B d X R v U m V t b 3 Z l Z E N v b H V t b n M x L n t D b G l l b n Q g T m F t Z S w 0 f S Z x d W 9 0 O y w m c X V v d D t T Z W N 0 a W 9 u M S 8 z I E J B R E Q v Q X V 0 b 1 J l b W 9 2 Z W R D b 2 x 1 b W 5 z M S 5 7 Q 2 x p Z W 5 0 I E N v d W 5 0 c n k s N X 0 m c X V v d D s s J n F 1 b 3 Q 7 U 2 V j d G l v b j E v M y B C Q U R E L 0 F 1 d G 9 S Z W 1 v d m V k Q 2 9 s d W 1 u c z E u e 0 N v c n B v c m F 0 Z S B U e X B l I C h M b 2 N h d G l v b i k s N n 0 m c X V v d D s s J n F 1 b 3 Q 7 U 2 V j d G l v b j E v M y B C Q U R E L 0 F 1 d G 9 S Z W 1 v d m V k Q 2 9 s d W 1 u c z E u e 0 N v c n B v c m F 0 Z S B U e X B l I C h T d G F r Z W h v b G R l c i k s N 3 0 m c X V v d D s s J n F 1 b 3 Q 7 U 2 V j d G l v b j E v M y B C Q U R E L 0 F 1 d G 9 S Z W 1 v d m V k Q 2 9 s d W 1 u c z E u e 0 5 h d G l v b m F s I E 9 y Z y B D b 2 R l L D h 9 J n F 1 b 3 Q 7 L C Z x d W 9 0 O 1 N l Y 3 R p b 2 4 x L z M g Q k F E R C 9 B d X R v U m V t b 3 Z l Z E N v b H V t b n M x L n t J b m R 1 c 3 R y e S w 5 f S Z x d W 9 0 O y w m c X V v d D t T Z W N 0 a W 9 u M S 8 z I E J B R E Q v Q X V 0 b 1 J l b W 9 2 Z W R D b 2 x 1 b W 5 z M S 5 7 U 3 V i I E l u Z H V z d H J 5 M S w x M H 0 m c X V v d D s s J n F 1 b 3 Q 7 U 2 V j d G l v b j E v M y B C Q U R E L 0 F 1 d G 9 S Z W 1 v d m V k Q 2 9 s d W 1 u c z E u e 1 N 1 Y i B J b m R 1 c 3 R y e T I s M T F 9 J n F 1 b 3 Q 7 L C Z x d W 9 0 O 1 N l Y 3 R p b 2 4 x L z M g Q k F E R C 9 B d X R v U m V t b 3 Z l Z E N v b H V t b n M x L n t D d X N 0 b 2 1 l c i B H c m 9 1 c C B O Y W 1 l L D E y f S Z x d W 9 0 O y w m c X V v d D t T Z W N 0 a W 9 u M S 8 z I E J B R E Q v Q X V 0 b 1 J l b W 9 2 Z W R D b 2 x 1 b W 5 z M S 5 7 R 1 J P V V B f T k F U S U 9 O Q U x J V F k s M T N 9 J n F 1 b 3 Q 7 L C Z x d W 9 0 O 1 N l Y 3 R p b 2 4 x L z M g Q k F E R C 9 B d X R v U m V t b 3 Z l Z E N v b H V t b n M x L n t H U k 9 V U F 9 P U k d B T k l a Q V R J T 0 4 s M T R 9 J n F 1 b 3 Q 7 L C Z x d W 9 0 O 1 N l Y 3 R p b 2 4 x L z M g Q k F E R C 9 B d X R v U m V t b 3 Z l Z E N v b H V t b n M x L n t D T 1 J Q T 1 J B V E V f U 0 l a R S w x N X 0 m c X V v d D s s J n F 1 b 3 Q 7 U 2 V j d G l v b j E v M y B C Q U R E L 0 F 1 d G 9 S Z W 1 v d m V k Q 2 9 s d W 1 u c z E u e 0 R p c 2 N v d W 5 0 a W 5 n I F R 5 c G U s M T Z 9 J n F 1 b 3 Q 7 L C Z x d W 9 0 O 1 N l Y 3 R p b 2 4 x L z M g Q k F E R C 9 B d X R v U m V t b 3 Z l Z E N v b H V t b n M x L n t S a W d o d C B v Z i B S Z W N v d X J z Z S w x N 3 0 m c X V v d D s s J n F 1 b 3 Q 7 U 2 V j d G l v b j E v M y B C Q U R E L 0 F 1 d G 9 S Z W 1 v d m V k Q 2 9 s d W 1 u c z E u e 0 l u d G V y Z X N 0 I F N 0 Y X J 0 I E R h d G U s M T h 9 J n F 1 b 3 Q 7 L C Z x d W 9 0 O 1 N l Y 3 R p b 2 4 x L z M g Q k F E R C 9 B d X R v U m V t b 3 Z l Z E N v b H V t b n M x L n t J b n R l c m V z d C B T d G 9 w I E R h d G U s M T l 9 J n F 1 b 3 Q 7 L C Z x d W 9 0 O 1 N l Y 3 R p b 2 4 x L z M g Q k F E R C 9 B d X R v U m V t b 3 Z l Z E N v b H V t b n M x L n t E a X N j b 3 V u d C B U Z W 5 v c i A o Z G F 5 c y k s M j B 9 J n F 1 b 3 Q 7 L C Z x d W 9 0 O 1 N l Y 3 R p b 2 4 x L z M g Q k F E R C 9 B d X R v U m V t b 3 Z l Z E N v b H V t b n M x L n t D d X J y Z W 5 j e S w y M X 0 m c X V v d D s s J n F 1 b 3 Q 7 U 2 V j d G l v b j E v M y B C Q U R E L 0 F 1 d G 9 S Z W 1 v d m V k Q 2 9 s d W 1 u c z E u e 0 R y Y W Z 0 I E F t b 3 V u d C w y M n 0 m c X V v d D s s J n F 1 b 3 Q 7 U 2 V j d G l v b j E v M y B C Q U R E L 0 F 1 d G 9 S Z W 1 v d m V k Q 2 9 s d W 1 u c z E u e 0 9 1 d H N 0 Y W 5 k a W 5 n I E F t b 3 V u d C w y M 3 0 m c X V v d D s s J n F 1 b 3 Q 7 U 2 V j d G l v b j E v M y B C Q U R E L 0 F 1 d G 9 S Z W 1 v d m V k Q 2 9 s d W 1 u c z E u e 0 R p c 2 N v d W 5 0 I E F t b 3 V u d C w y N H 0 m c X V v d D s s J n F 1 b 3 Q 7 U 2 V j d G l v b j E v M y B C Q U R E L 0 F 1 d G 9 S Z W 1 v d m V k Q 2 9 s d W 1 u c z E u e 0 F j d H V h b C B Q Y W l k I H R v I E N 1 c 3 R v b W V y I E F t b 3 V u d C w y N X 0 m c X V v d D s s J n F 1 b 3 Q 7 U 2 V j d G l v b j E v M y B C Q U R E L 0 F 1 d G 9 S Z W 1 v d m V k Q 2 9 s d W 1 u c z E u e 1 B y Z S 1 Q Y W l k I E l u d G V y Z X N 0 L D I 2 f S Z x d W 9 0 O y w m c X V v d D t T Z W N 0 a W 9 u M S 8 z I E J B R E Q v Q X V 0 b 1 J l b W 9 2 Z W R D b 2 x 1 b W 5 z M S 5 7 Q W 1 v c n R p e m V k I E F t b 3 V u d C B m c m 9 t I E N v b n R y Y W N 0 I E J l Z 2 l u L D I 3 f S Z x d W 9 0 O y w m c X V v d D t T Z W N 0 a W 9 u M S 8 z I E J B R E Q v Q X V 0 b 1 J l b W 9 2 Z W R D b 2 x 1 b W 5 z M S 5 7 Q W 1 v c n R p e m V k I E F t b 3 V u d C B m c m 9 t I G x h c 3 Q g Y n V z a W 5 l c 3 M g Z G F 5 L D I 4 f S Z x d W 9 0 O y w m c X V v d D t T Z W N 0 a W 9 u M S 8 z I E J B R E Q v Q X V 0 b 1 J l b W 9 2 Z W R D b 2 x 1 b W 5 z M S 5 7 Q W 1 v c n R p e m V k I E F t b 3 V u d C B v Z i B 0 b 2 R h e S w y O X 0 m c X V v d D s s J n F 1 b 3 Q 7 U 2 V j d G l v b j E v M y B C Q U R E L 0 F 1 d G 9 S Z W 1 v d m V k Q 2 9 s d W 1 u c z E u e 0 R p c 2 N v d W 5 0 I F J h d G U o J S k s M z B 9 J n F 1 b 3 Q 7 L C Z x d W 9 0 O 1 N l Y 3 R p b 2 4 x L z M g Q k F E R C 9 B d X R v U m V t b 3 Z l Z E N v b H V t b n M x L n t D b 2 5 0 c m F j d C B D b G F z c 2 l m a W N h d G l v b i w z M X 0 m c X V v d D s s J n F 1 b 3 Q 7 U 2 V j d G l v b j E v M y B C Q U R E L 0 F 1 d G 9 S Z W 1 v d m V k Q 2 9 s d W 1 u c z E u e 1 B h c 3 M g R H V l I G R h e S w z M n 0 m c X V v d D s s J n F 1 b 3 Q 7 U 2 V j d G l v b j E v M y B C Q U R E L 0 F 1 d G 9 S Z W 1 v d m V k Q 2 9 s d W 1 u c z E u e 1 B h c 3 M g R H V l I E l u d G V y Z X N 0 L D M z f S Z x d W 9 0 O y w m c X V v d D t T Z W N 0 a W 9 u M S 8 z I E J B R E Q v Q X V 0 b 1 J l b W 9 2 Z W R D b 2 x 1 b W 5 z M S 5 7 U G F z c y B E d W U g S W 5 0 Z X J l c 3 Q g U G F p Z M K g I C w z N H 0 m c X V v d D s s J n F 1 b 3 Q 7 U 2 V j d G l v b j E v M y B C Q U R E L 0 F 1 d G 9 S Z W 1 v d m V k Q 2 9 s d W 1 u c z E u e 1 B h c 3 M g R H V l I E l u d G V y Z X N 0 I F d h a X Z l Z C w z N X 0 m c X V v d D s s J n F 1 b 3 Q 7 U 2 V j d G l v b j E v M y B C Q U R E L 0 F 1 d G 9 S Z W 1 v d m V k Q 2 9 s d W 1 u c z E u e 1 B h c 3 M g R H V l I E l u d G V y Z X N 0 I F J h d G U o J S k s M z Z 9 J n F 1 b 3 Q 7 L C Z x d W 9 0 O 1 N l Y 3 R p b 2 4 x L z M g Q k F E R C 9 B d X R v U m V t b 3 Z l Z E N v b H V t b n M x L n t E c m F m d C B O b y 4 s M z d 9 J n F 1 b 3 Q 7 L C Z x d W 9 0 O 1 N l Y 3 R p b 2 4 x L z M g Q k F E R C 9 B d X R v U m V t b 3 Z l Z E N v b H V t b n M x L n t J c 3 N 1 Z X I g Q 3 V z d C 4 g T m 8 u L D M 4 f S Z x d W 9 0 O y w m c X V v d D t T Z W N 0 a W 9 u M S 8 z I E J B R E Q v Q X V 0 b 1 J l b W 9 2 Z W R D b 2 x 1 b W 5 z M S 5 7 S X N z d W V y I E 5 h b W U s M z l 9 J n F 1 b 3 Q 7 L C Z x d W 9 0 O 1 N l Y 3 R p b 2 4 x L z M g Q k F E R C 9 B d X R v U m V t b 3 Z l Z E N v b H V t b n M x L n t Q c m 9 2 a X N p b 2 4 g T 3 V 0 c 3 R h b m R p b m c s N D B 9 J n F 1 b 3 Q 7 L C Z x d W 9 0 O 1 N l Y 3 R p b 2 4 x L z M g Q k F E R C 9 B d X R v U m V t b 3 Z l Z E N v b H V t b n M x L n t E c m F m d C B J c 3 N 1 Z S B E Y X R l L D Q x f S Z x d W 9 0 O y w m c X V v d D t T Z W N 0 a W 9 u M S 8 z I E J B R E Q v Q X V 0 b 1 J l b W 9 2 Z W R D b 2 x 1 b W 5 z M S 5 7 T W F 0 d X J p d H k g R G F 0 Z S w 0 M n 0 m c X V v d D s s J n F 1 b 3 Q 7 U 2 V j d G l v b j E v M y B C Q U R E L 0 F 1 d G 9 S Z W 1 v d m V k Q 2 9 s d W 1 u c z E u e 0 R y Y W Z 0 I F R l b m 9 y I C h E Y X l z K S w 0 M 3 0 m c X V v d D s s J n F 1 b 3 Q 7 U 2 V j d G l v b j E v M y B C Q U R E L 0 F 1 d G 9 S Z W 1 v d m V k Q 2 9 s d W 1 u c z E u e 1 R y Y W 5 z Y W N 0 a W 9 u I F N 0 Y X R 1 c y w 0 N H 0 m c X V v d D s s J n F 1 b 3 Q 7 U 2 V j d G l v b j E v M y B C Q U R E L 0 F 1 d G 9 S Z W 1 v d m V k Q 2 9 s d W 1 u c z E u e 0 x p c X V p Z G F 0 Z S B E Y X R l L D Q 1 f S Z x d W 9 0 O y w m c X V v d D t T Z W N 0 a W 9 u M S 8 z I E J B R E Q v Q X V 0 b 1 J l b W 9 2 Z W R D b 2 x 1 b W 5 z M S 5 7 S W 5 p d G l h d G l v b i B C c m F u Y 2 g s N D Z 9 J n F 1 b 3 Q 7 L C Z x d W 9 0 O 1 N l Y 3 R p b 2 4 x L z M g Q k F E R C 9 B d X R v U m V t b 3 Z l Z E N v b H V t b n M x L n t V b m l x d W U g R m F j a W x p d H k g Q 2 9 k Z S w 0 N 3 0 m c X V v d D s s J n F 1 b 3 Q 7 U 2 V j d G l v b j E v M y B C Q U R E L 0 F 1 d G 9 S Z W 1 v d m V k Q 2 9 s d W 1 u c z E u e 1 N l Z 2 1 l b n Q s N D h 9 J n F 1 b 3 Q 7 L C Z x d W 9 0 O 1 N l Y 3 R p b 2 4 x L z M g Q k F E R C 9 B d X R v U m V t b 3 Z l Z E N v b H V t b n M x L n t Q b 3 J 0 Z m 9 s a W 8 g K E J P V C k s N D l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Z p Z 2 F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R W 5 0 c n k g V H l w Z T 0 i T G 9 h Z G V k V G 9 B b m F s e X N p c 1 N l c n Z p Y 2 V z I i B W Y W x 1 Z T 0 i b D A i L z 4 8 L 1 N 0 Y W J s Z U V u d H J p Z X M + P C 9 J d G V t P j x J d G V t P j x J d G V t T G 9 j Y X R p b 2 4 + P E l 0 Z W 1 U e X B l P k Z v c m 1 1 b G E 8 L 0 l 0 Z W 1 U e X B l P j x J d G V t U G F 0 a D 5 T Z W N 0 a W 9 u M S 8 0 J T I w T U 0 l M j A o M i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T G F z d F V w Z G F 0 Z W Q i I F Z h b H V l P S J k M j A y M S 0 x M S 0 w M l Q w N j o 0 O T o w M i 4 w M z Y z M z Y y W i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w Y 2 Q 4 Y T c z N y 0 4 M j F h L T R h N D E t Y W Q y O S 0 0 O G M 3 O T g z M T Q x Z D k i L z 4 8 R W 5 0 c n k g V H l w Z T 0 i U m V s Y X R p b 2 5 z a G l w S W 5 m b 0 N v b n R h a W 5 l c i I g V m F s d W U 9 I n N 7 J n F 1 b 3 Q 7 Y 2 9 s d W 1 u Q 2 9 1 b n Q m c X V v d D s 6 M z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Q g T U 0 v Q X V 0 b 1 J l b W 9 2 Z W R D b 2 x 1 b W 5 z M S 5 7 T k 8 s M H 0 m c X V v d D s s J n F 1 b 3 Q 7 U 2 V j d G l v b j E v N C B N T S 9 B d X R v U m V t b 3 Z l Z E N v b H V t b n M x L n t D b 2 5 0 c m F j d C B O d W 1 i Z X I s M X 0 m c X V v d D s s J n F 1 b 3 Q 7 U 2 V j d G l v b j E v N C B N T S 9 B d X R v U m V t b 3 Z l Z E N v b H V t b n M x L n t Q c m 9 k d W N 0 L D J 9 J n F 1 b 3 Q 7 L C Z x d W 9 0 O 1 N l Y 3 R p b 2 4 x L z Q g T U 0 v Q X V 0 b 1 J l b W 9 2 Z W R D b 2 x 1 b W 5 z M S 5 7 U G 9 y d G Z v b G l v L D N 9 J n F 1 b 3 Q 7 L C Z x d W 9 0 O 1 N l Y 3 R p b 2 4 x L z Q g T U 0 v Q X V 0 b 1 J l b W 9 2 Z W R D b 2 x 1 b W 5 z M S 5 7 V H J h Z G l u Z y B D a G F u b m V s L D R 9 J n F 1 b 3 Q 7 L C Z x d W 9 0 O 1 N l Y 3 R p b 2 4 x L z Q g T U 0 v Q X V 0 b 1 J l b W 9 2 Z W R D b 2 x 1 b W 5 z M S 5 7 Q 1 B U W S B M Y W J l b C w 1 f S Z x d W 9 0 O y w m c X V v d D t T Z W N 0 a W 9 u M S 8 0 I E 1 N L 0 F 1 d G 9 S Z W 1 v d m V k Q 2 9 s d W 1 u c z E u e 0 N Q V F k g T m F t Z S w 2 f S Z x d W 9 0 O y w m c X V v d D t T Z W N 0 a W 9 u M S 8 0 I E 1 N L 0 F 1 d G 9 S Z W 1 v d m V k Q 2 9 s d W 1 u c z E u e 0 N Q V F k g Q 2 9 1 b n R y e S w 3 f S Z x d W 9 0 O y w m c X V v d D t T Z W N 0 a W 9 u M S 8 0 I E 1 N L 0 F 1 d G 9 S Z W 1 v d m V k Q 2 9 s d W 1 u c z E u e 0 N Q V F k g Q 2 F 0 Z W d v c n k s O H 0 m c X V v d D s s J n F 1 b 3 Q 7 U 2 V j d G l v b j E v N C B N T S 9 B d X R v U m V t b 3 Z l Z E N v b H V t b n M x L n t P c m l n a W 5 h b C B D Y 3 k s O X 0 m c X V v d D s s J n F 1 b 3 Q 7 U 2 V j d G l v b j E v N C B N T S 9 B d X R v U m V t b 3 Z l Z E N v b H V t b n M x L n t Q c m l u Y 2 l w Y W w s M T B 9 J n F 1 b 3 Q 7 L C Z x d W 9 0 O 1 N l Y 3 R p b 2 4 x L z Q g T U 0 v Q X V 0 b 1 J l b W 9 2 Z W R D b 2 x 1 b W 5 z M S 5 7 T G 9 j Y W w g Q 2 N 5 I E V x d i w x M X 0 m c X V v d D s s J n F 1 b 3 Q 7 U 2 V j d G l v b j E v N C B N T S 9 B d X R v U m V t b 3 Z l Z E N v b H V t b n M x L n t U c m F k Z S B k Y X R l L D E y f S Z x d W 9 0 O y w m c X V v d D t T Z W N 0 a W 9 u M S 8 0 I E 1 N L 0 F 1 d G 9 S Z W 1 v d m V k Q 2 9 s d W 1 u c z E u e 1 Z h b H V l I G R h d C w x M 3 0 m c X V v d D s s J n F 1 b 3 Q 7 U 2 V j d G l v b j E v N C B N T S 9 B d X R v U m V t b 3 Z l Z E N v b H V t b n M x L n t N Y X R 1 c m l 0 e S B k Y X R l L D E 0 f S Z x d W 9 0 O y w m c X V v d D t T Z W N 0 a W 9 u M S 8 0 I E 1 N L 0 F 1 d G 9 S Z W 1 v d m V k Q 2 9 s d W 1 u c z E u e 0 l u d C B S Y X R l L D E 1 f S Z x d W 9 0 O y w m c X V v d D t T Z W N 0 a W 9 u M S 8 0 I E 1 N L 0 F 1 d G 9 S Z W 1 v d m V k Q 2 9 s d W 1 u c z E u e 1 V u Z G V y b H l p b m c g U m F 0 Z S w x N n 0 m c X V v d D s s J n F 1 b 3 Q 7 U 2 V j d G l v b j E v N C B N T S 9 B d X R v U m V t b 3 Z l Z E N v b H V t b n M x L n t J b n Q g Q m F z a X M s M T d 9 J n F 1 b 3 Q 7 L C Z x d W 9 0 O 1 N l Y 3 R p b 2 4 x L z Q g T U 0 v Q X V 0 b 1 J l b W 9 2 Z W R D b 2 x 1 b W 5 z M S 5 7 Q W N j c n V l Z C B J b n R l c m V z d C B U b 2 R h d G U g R G F 5 L D E 4 f S Z x d W 9 0 O y w m c X V v d D t T Z W N 0 a W 9 u M S 8 0 I E 1 N L 0 F 1 d G 9 S Z W 1 v d m V k Q 2 9 s d W 1 u c z E u e 0 F j Y 3 J 1 Z W Q g S W 5 0 Z X J l c 3 Q g V G 9 k Y X R l I E F t b 3 V u d C w x O X 0 m c X V v d D s s J n F 1 b 3 Q 7 U 2 V j d G l v b j E v N C B N T S 9 B d X R v U m V t b 3 Z l Z E N v b H V t b n M x L n t B Y 2 N y d W V k I E l u d G V y Z X N 0 I F R v U 2 V 0 d G x l b W V u d C B E Y X k s M j B 9 J n F 1 b 3 Q 7 L C Z x d W 9 0 O 1 N l Y 3 R p b 2 4 x L z Q g T U 0 v Q X V 0 b 1 J l b W 9 2 Z W R D b 2 x 1 b W 5 z M S 5 7 Q W N j c n V l Z C B J b n R l c m V z d C B U b 1 N l d H R s Z W 1 l b n Q g Q W 1 v d W 5 0 L D I x f S Z x d W 9 0 O y w m c X V v d D t T Z W N 0 a W 9 u M S 8 0 I E 1 N L 0 F 1 d G 9 S Z W 1 v d m V k Q 2 9 s d W 1 u c z E u e 1 d p d G h o b 2 x k a W 5 n I F R h e C B S Y X R l L D I y f S Z x d W 9 0 O y w m c X V v d D t T Z W N 0 a W 9 u M S 8 0 I E 1 N L 0 F 1 d G 9 S Z W 1 v d m V k Q 2 9 s d W 1 u c z E u e 0 J 1 c 2 l u Z X N z I F R h e C B S Y X R l L D I z f S Z x d W 9 0 O y w m c X V v d D t T Z W N 0 a W 9 u M S 8 0 I E 1 N L 0 F 1 d G 9 S Z W 1 v d m V k Q 2 9 s d W 1 u c z E u e 1 N l d H R s Z W 1 l b n Q g V H l w Z S w y N H 0 m c X V v d D s s J n F 1 b 3 Q 7 U 2 V j d G l v b j E v N C B N T S 9 B d X R v U m V t b 3 Z l Z E N v b H V t b n M x L n t B Y 2 N v d W 5 0 a W 5 n I F N l Y 3 R p b 2 4 s M j V 9 J n F 1 b 3 Q 7 L C Z x d W 9 0 O 1 N l Y 3 R p b 2 4 x L z Q g T U 0 v Q X V 0 b 1 J l b W 9 2 Z W R D b 2 x 1 b W 5 z M S 5 7 T G l x d W l k Y X R p b 2 4 s M j Z 9 J n F 1 b 3 Q 7 L C Z x d W 9 0 O 1 N l Y 3 R p b 2 4 x L z Q g T U 0 v Q X V 0 b 1 J l b W 9 2 Z W R D b 2 x 1 b W 5 z M S 5 7 V H J h Z G V y I E 5 h b W U s M j d 9 J n F 1 b 3 Q 7 L C Z x d W 9 0 O 1 N l Y 3 R p b 2 4 x L z Q g T U 0 v Q X V 0 b 1 J l b W 9 2 Z W R D b 2 x 1 b W 5 z M S 5 7 R G V h b C B T d G F 0 d X M s M j h 9 J n F 1 b 3 Q 7 L C Z x d W 9 0 O 1 N l Y 3 R p b 2 4 x L z Q g T U 0 v Q X V 0 b 1 J l b W 9 2 Z W R D b 2 x 1 b W 5 z M S 5 7 S W 5 k d X N 0 c n l f Q k 9 U L D I 5 f S Z x d W 9 0 O y w m c X V v d D t T Z W N 0 a W 9 u M S 8 0 I E 1 N L 0 F 1 d G 9 S Z W 1 v d m V k Q 2 9 s d W 1 u c z E u e 1 N l Z 2 1 l b n Q s M z B 9 J n F 1 b 3 Q 7 L C Z x d W 9 0 O 1 N l Y 3 R p b 2 4 x L z Q g T U 0 v Q X V 0 b 1 J l b W 9 2 Z W R D b 2 x 1 b W 5 z M S 5 7 U G 9 y d G Z v b G l v I C h C T 1 Q p L D M x f S Z x d W 9 0 O 1 0 s J n F 1 b 3 Q 7 Q 2 9 s d W 1 u Q 2 9 1 b n Q m c X V v d D s 6 M z I s J n F 1 b 3 Q 7 S 2 V 5 Q 2 9 s d W 1 u T m F t Z X M m c X V v d D s 6 W 1 0 s J n F 1 b 3 Q 7 Q 2 9 s d W 1 u S W R l b n R p d G l l c y Z x d W 9 0 O z p b J n F 1 b 3 Q 7 U 2 V j d G l v b j E v N C B N T S 9 B d X R v U m V t b 3 Z l Z E N v b H V t b n M x L n t O T y w w f S Z x d W 9 0 O y w m c X V v d D t T Z W N 0 a W 9 u M S 8 0 I E 1 N L 0 F 1 d G 9 S Z W 1 v d m V k Q 2 9 s d W 1 u c z E u e 0 N v b n R y Y W N 0 I E 5 1 b W J l c i w x f S Z x d W 9 0 O y w m c X V v d D t T Z W N 0 a W 9 u M S 8 0 I E 1 N L 0 F 1 d G 9 S Z W 1 v d m V k Q 2 9 s d W 1 u c z E u e 1 B y b 2 R 1 Y 3 Q s M n 0 m c X V v d D s s J n F 1 b 3 Q 7 U 2 V j d G l v b j E v N C B N T S 9 B d X R v U m V t b 3 Z l Z E N v b H V t b n M x L n t Q b 3 J 0 Z m 9 s a W 8 s M 3 0 m c X V v d D s s J n F 1 b 3 Q 7 U 2 V j d G l v b j E v N C B N T S 9 B d X R v U m V t b 3 Z l Z E N v b H V t b n M x L n t U c m F k a W 5 n I E N o Y W 5 u Z W w s N H 0 m c X V v d D s s J n F 1 b 3 Q 7 U 2 V j d G l v b j E v N C B N T S 9 B d X R v U m V t b 3 Z l Z E N v b H V t b n M x L n t D U F R Z I E x h Y m V s L D V 9 J n F 1 b 3 Q 7 L C Z x d W 9 0 O 1 N l Y 3 R p b 2 4 x L z Q g T U 0 v Q X V 0 b 1 J l b W 9 2 Z W R D b 2 x 1 b W 5 z M S 5 7 Q 1 B U W S B O Y W 1 l L D Z 9 J n F 1 b 3 Q 7 L C Z x d W 9 0 O 1 N l Y 3 R p b 2 4 x L z Q g T U 0 v Q X V 0 b 1 J l b W 9 2 Z W R D b 2 x 1 b W 5 z M S 5 7 Q 1 B U W S B D b 3 V u d H J 5 L D d 9 J n F 1 b 3 Q 7 L C Z x d W 9 0 O 1 N l Y 3 R p b 2 4 x L z Q g T U 0 v Q X V 0 b 1 J l b W 9 2 Z W R D b 2 x 1 b W 5 z M S 5 7 Q 1 B U W S B D Y X R l Z 2 9 y e S w 4 f S Z x d W 9 0 O y w m c X V v d D t T Z W N 0 a W 9 u M S 8 0 I E 1 N L 0 F 1 d G 9 S Z W 1 v d m V k Q 2 9 s d W 1 u c z E u e 0 9 y a W d p b m F s I E N j e S w 5 f S Z x d W 9 0 O y w m c X V v d D t T Z W N 0 a W 9 u M S 8 0 I E 1 N L 0 F 1 d G 9 S Z W 1 v d m V k Q 2 9 s d W 1 u c z E u e 1 B y a W 5 j a X B h b C w x M H 0 m c X V v d D s s J n F 1 b 3 Q 7 U 2 V j d G l v b j E v N C B N T S 9 B d X R v U m V t b 3 Z l Z E N v b H V t b n M x L n t M b 2 N h b C B D Y 3 k g R X F 2 L D E x f S Z x d W 9 0 O y w m c X V v d D t T Z W N 0 a W 9 u M S 8 0 I E 1 N L 0 F 1 d G 9 S Z W 1 v d m V k Q 2 9 s d W 1 u c z E u e 1 R y Y W R l I G R h d G U s M T J 9 J n F 1 b 3 Q 7 L C Z x d W 9 0 O 1 N l Y 3 R p b 2 4 x L z Q g T U 0 v Q X V 0 b 1 J l b W 9 2 Z W R D b 2 x 1 b W 5 z M S 5 7 V m F s d W U g Z G F 0 L D E z f S Z x d W 9 0 O y w m c X V v d D t T Z W N 0 a W 9 u M S 8 0 I E 1 N L 0 F 1 d G 9 S Z W 1 v d m V k Q 2 9 s d W 1 u c z E u e 0 1 h d H V y a X R 5 I G R h d G U s M T R 9 J n F 1 b 3 Q 7 L C Z x d W 9 0 O 1 N l Y 3 R p b 2 4 x L z Q g T U 0 v Q X V 0 b 1 J l b W 9 2 Z W R D b 2 x 1 b W 5 z M S 5 7 S W 5 0 I F J h d G U s M T V 9 J n F 1 b 3 Q 7 L C Z x d W 9 0 O 1 N l Y 3 R p b 2 4 x L z Q g T U 0 v Q X V 0 b 1 J l b W 9 2 Z W R D b 2 x 1 b W 5 z M S 5 7 V W 5 k Z X J s e W l u Z y B S Y X R l L D E 2 f S Z x d W 9 0 O y w m c X V v d D t T Z W N 0 a W 9 u M S 8 0 I E 1 N L 0 F 1 d G 9 S Z W 1 v d m V k Q 2 9 s d W 1 u c z E u e 0 l u d C B C Y X N p c y w x N 3 0 m c X V v d D s s J n F 1 b 3 Q 7 U 2 V j d G l v b j E v N C B N T S 9 B d X R v U m V t b 3 Z l Z E N v b H V t b n M x L n t B Y 2 N y d W V k I E l u d G V y Z X N 0 I F R v Z G F 0 Z S B E Y X k s M T h 9 J n F 1 b 3 Q 7 L C Z x d W 9 0 O 1 N l Y 3 R p b 2 4 x L z Q g T U 0 v Q X V 0 b 1 J l b W 9 2 Z W R D b 2 x 1 b W 5 z M S 5 7 Q W N j c n V l Z C B J b n R l c m V z d C B U b 2 R h d G U g Q W 1 v d W 5 0 L D E 5 f S Z x d W 9 0 O y w m c X V v d D t T Z W N 0 a W 9 u M S 8 0 I E 1 N L 0 F 1 d G 9 S Z W 1 v d m V k Q 2 9 s d W 1 u c z E u e 0 F j Y 3 J 1 Z W Q g S W 5 0 Z X J l c 3 Q g V G 9 T Z X R 0 b G V t Z W 5 0 I E R h e S w y M H 0 m c X V v d D s s J n F 1 b 3 Q 7 U 2 V j d G l v b j E v N C B N T S 9 B d X R v U m V t b 3 Z l Z E N v b H V t b n M x L n t B Y 2 N y d W V k I E l u d G V y Z X N 0 I F R v U 2 V 0 d G x l b W V u d C B B b W 9 1 b n Q s M j F 9 J n F 1 b 3 Q 7 L C Z x d W 9 0 O 1 N l Y 3 R p b 2 4 x L z Q g T U 0 v Q X V 0 b 1 J l b W 9 2 Z W R D b 2 x 1 b W 5 z M S 5 7 V 2 l 0 a G h v b G R p b m c g V G F 4 I F J h d G U s M j J 9 J n F 1 b 3 Q 7 L C Z x d W 9 0 O 1 N l Y 3 R p b 2 4 x L z Q g T U 0 v Q X V 0 b 1 J l b W 9 2 Z W R D b 2 x 1 b W 5 z M S 5 7 Q n V z a W 5 l c 3 M g V G F 4 I F J h d G U s M j N 9 J n F 1 b 3 Q 7 L C Z x d W 9 0 O 1 N l Y 3 R p b 2 4 x L z Q g T U 0 v Q X V 0 b 1 J l b W 9 2 Z W R D b 2 x 1 b W 5 z M S 5 7 U 2 V 0 d G x l b W V u d C B U e X B l L D I 0 f S Z x d W 9 0 O y w m c X V v d D t T Z W N 0 a W 9 u M S 8 0 I E 1 N L 0 F 1 d G 9 S Z W 1 v d m V k Q 2 9 s d W 1 u c z E u e 0 F j Y 2 9 1 b n R p b m c g U 2 V j d G l v b i w y N X 0 m c X V v d D s s J n F 1 b 3 Q 7 U 2 V j d G l v b j E v N C B N T S 9 B d X R v U m V t b 3 Z l Z E N v b H V t b n M x L n t M a X F 1 a W R h d G l v b i w y N n 0 m c X V v d D s s J n F 1 b 3 Q 7 U 2 V j d G l v b j E v N C B N T S 9 B d X R v U m V t b 3 Z l Z E N v b H V t b n M x L n t U c m F k Z X I g T m F t Z S w y N 3 0 m c X V v d D s s J n F 1 b 3 Q 7 U 2 V j d G l v b j E v N C B N T S 9 B d X R v U m V t b 3 Z l Z E N v b H V t b n M x L n t E Z W F s I F N 0 Y X R 1 c y w y O H 0 m c X V v d D s s J n F 1 b 3 Q 7 U 2 V j d G l v b j E v N C B N T S 9 B d X R v U m V t b 3 Z l Z E N v b H V t b n M x L n t J b m R 1 c 3 R y e V 9 C T 1 Q s M j l 9 J n F 1 b 3 Q 7 L C Z x d W 9 0 O 1 N l Y 3 R p b 2 4 x L z Q g T U 0 v Q X V 0 b 1 J l b W 9 2 Z W R D b 2 x 1 b W 5 z M S 5 7 U 2 V n b W V u d C w z M H 0 m c X V v d D s s J n F 1 b 3 Q 7 U 2 V j d G l v b j E v N C B N T S 9 B d X R v U m V t b 3 Z l Z E N v b H V t b n M x L n t Q b 3 J 0 Z m 9 s a W 8 g K E J P V C k s M z F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Z p Z 2 F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R W 5 0 c n k g V H l w Z T 0 i T G 9 h Z G V k V G 9 B b m F s e X N p c 1 N l c n Z p Y 2 V z I i B W Y W x 1 Z T 0 i b D A i L z 4 8 L 1 N 0 Y W J s Z U V u d H J p Z X M + P C 9 J d G V t P j x J d G V t P j x J d G V t T G 9 j Y X R p b 2 4 + P E l 0 Z W 1 U e X B l P k Z v c m 1 1 b G E 8 L 0 l 0 Z W 1 U e X B l P j x J d G V t U G F 0 a D 5 T Z W N 0 a W 9 u M S 8 0 J T I w T k J G S S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M Y X N 0 V X B k Y X R l Z C I g V m F s d W U 9 I m Q y M D I x L T E x L T A y V D A 2 O j Q 5 O j A y L j A 1 O D Q 2 N z B a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2 M 4 M T E 4 Z W Q 1 L T N j N m Q t N D N k M C 1 h Z W E 3 L T c 5 Z W M 4 Z D A y M 2 E z Z S I v P j x F b n R y e S B U e X B l P S J S Z W x h d G l v b n N o a X B J b m Z v Q 2 9 u d G F p b m V y I i B W Y W x 1 Z T 0 i c 3 s m c X V v d D t j b 2 x 1 b W 5 D b 3 V u d C Z x d W 9 0 O z o z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N C B O Q k Z J L 0 F 1 d G 9 S Z W 1 v d m V k Q 2 9 s d W 1 u c z E u e 0 5 P L D B 9 J n F 1 b 3 Q 7 L C Z x d W 9 0 O 1 N l Y 3 R p b 2 4 x L z Q g T k J G S S 9 B d X R v U m V t b 3 Z l Z E N v b H V t b n M x L n t D b 2 5 0 c m F j d C B O d W 1 i Z X I s M X 0 m c X V v d D s s J n F 1 b 3 Q 7 U 2 V j d G l v b j E v N C B O Q k Z J L 0 F 1 d G 9 S Z W 1 v d m V k Q 2 9 s d W 1 u c z E u e 1 B y b 2 R 1 Y 3 Q s M n 0 m c X V v d D s s J n F 1 b 3 Q 7 U 2 V j d G l v b j E v N C B O Q k Z J L 0 F 1 d G 9 S Z W 1 v d m V k Q 2 9 s d W 1 u c z E u e 1 B v c n R m b 2 x p b y w z f S Z x d W 9 0 O y w m c X V v d D t T Z W N 0 a W 9 u M S 8 0 I E 5 C R k k v Q X V 0 b 1 J l b W 9 2 Z W R D b 2 x 1 b W 5 z M S 5 7 V H J h Z G l u Z y B D a G F u b m V s L D R 9 J n F 1 b 3 Q 7 L C Z x d W 9 0 O 1 N l Y 3 R p b 2 4 x L z Q g T k J G S S 9 B d X R v U m V t b 3 Z l Z E N v b H V t b n M x L n t D U F R Z I E x h Y m V s L D V 9 J n F 1 b 3 Q 7 L C Z x d W 9 0 O 1 N l Y 3 R p b 2 4 x L z Q g T k J G S S 9 B d X R v U m V t b 3 Z l Z E N v b H V t b n M x L n t D U F R Z I E 5 h b W U s N n 0 m c X V v d D s s J n F 1 b 3 Q 7 U 2 V j d G l v b j E v N C B O Q k Z J L 0 F 1 d G 9 S Z W 1 v d m V k Q 2 9 s d W 1 u c z E u e 0 N Q V F k g Q 2 9 1 b n R y e S w 3 f S Z x d W 9 0 O y w m c X V v d D t T Z W N 0 a W 9 u M S 8 0 I E 5 C R k k v Q X V 0 b 1 J l b W 9 2 Z W R D b 2 x 1 b W 5 z M S 5 7 Q 1 B U W S B D Y X R l Z 2 9 y e S w 4 f S Z x d W 9 0 O y w m c X V v d D t T Z W N 0 a W 9 u M S 8 0 I E 5 C R k k v Q X V 0 b 1 J l b W 9 2 Z W R D b 2 x 1 b W 5 z M S 5 7 T 3 J p Z 2 l u Y W w g Q 2 N 5 L D l 9 J n F 1 b 3 Q 7 L C Z x d W 9 0 O 1 N l Y 3 R p b 2 4 x L z Q g T k J G S S 9 B d X R v U m V t b 3 Z l Z E N v b H V t b n M x L n t Q c m l u Y 2 l w Y W w s M T B 9 J n F 1 b 3 Q 7 L C Z x d W 9 0 O 1 N l Y 3 R p b 2 4 x L z Q g T k J G S S 9 B d X R v U m V t b 3 Z l Z E N v b H V t b n M x L n t M b 2 N h b C B D Y 3 k g R X F 2 L D E x f S Z x d W 9 0 O y w m c X V v d D t T Z W N 0 a W 9 u M S 8 0 I E 5 C R k k v Q X V 0 b 1 J l b W 9 2 Z W R D b 2 x 1 b W 5 z M S 5 7 V H J h Z G U g Z G F 0 Z S w x M n 0 m c X V v d D s s J n F 1 b 3 Q 7 U 2 V j d G l v b j E v N C B O Q k Z J L 0 F 1 d G 9 S Z W 1 v d m V k Q 2 9 s d W 1 u c z E u e 1 Z h b H V l I G R h d C w x M 3 0 m c X V v d D s s J n F 1 b 3 Q 7 U 2 V j d G l v b j E v N C B O Q k Z J L 0 F 1 d G 9 S Z W 1 v d m V k Q 2 9 s d W 1 u c z E u e 0 1 h d H V y a X R 5 I G R h d G U s M T R 9 J n F 1 b 3 Q 7 L C Z x d W 9 0 O 1 N l Y 3 R p b 2 4 x L z Q g T k J G S S 9 B d X R v U m V t b 3 Z l Z E N v b H V t b n M x L n t J b n Q g U m F 0 Z S w x N X 0 m c X V v d D s s J n F 1 b 3 Q 7 U 2 V j d G l v b j E v N C B O Q k Z J L 0 F 1 d G 9 S Z W 1 v d m V k Q 2 9 s d W 1 u c z E u e 1 V u Z G V y b H l p b m c g U m F 0 Z S w x N n 0 m c X V v d D s s J n F 1 b 3 Q 7 U 2 V j d G l v b j E v N C B O Q k Z J L 0 F 1 d G 9 S Z W 1 v d m V k Q 2 9 s d W 1 u c z E u e 0 l u d C B C Y X N p c y w x N 3 0 m c X V v d D s s J n F 1 b 3 Q 7 U 2 V j d G l v b j E v N C B O Q k Z J L 0 F 1 d G 9 S Z W 1 v d m V k Q 2 9 s d W 1 u c z E u e 0 F j Y 3 J 1 Z W Q g S W 5 0 Z X J l c 3 Q g V G 9 k Y X R l I E R h e S w x O H 0 m c X V v d D s s J n F 1 b 3 Q 7 U 2 V j d G l v b j E v N C B O Q k Z J L 0 F 1 d G 9 S Z W 1 v d m V k Q 2 9 s d W 1 u c z E u e 0 F j Y 3 J 1 Z W Q g S W 5 0 Z X J l c 3 Q g V G 9 k Y X R l I E F t b 3 V u d C w x O X 0 m c X V v d D s s J n F 1 b 3 Q 7 U 2 V j d G l v b j E v N C B O Q k Z J L 0 F 1 d G 9 S Z W 1 v d m V k Q 2 9 s d W 1 u c z E u e 0 F j Y 3 J 1 Z W Q g S W 5 0 Z X J l c 3 Q g V G 9 T Z X R 0 b G V t Z W 5 0 I E R h e S w y M H 0 m c X V v d D s s J n F 1 b 3 Q 7 U 2 V j d G l v b j E v N C B O Q k Z J L 0 F 1 d G 9 S Z W 1 v d m V k Q 2 9 s d W 1 u c z E u e 0 F j Y 3 J 1 Z W Q g S W 5 0 Z X J l c 3 Q g V G 9 T Z X R 0 b G V t Z W 5 0 I E F t b 3 V u d C w y M X 0 m c X V v d D s s J n F 1 b 3 Q 7 U 2 V j d G l v b j E v N C B O Q k Z J L 0 F 1 d G 9 S Z W 1 v d m V k Q 2 9 s d W 1 u c z E u e 1 d p d G h o b 2 x k a W 5 n I F R h e C B S Y X R l L D I y f S Z x d W 9 0 O y w m c X V v d D t T Z W N 0 a W 9 u M S 8 0 I E 5 C R k k v Q X V 0 b 1 J l b W 9 2 Z W R D b 2 x 1 b W 5 z M S 5 7 Q n V z a W 5 l c 3 M g V G F 4 I F J h d G U s M j N 9 J n F 1 b 3 Q 7 L C Z x d W 9 0 O 1 N l Y 3 R p b 2 4 x L z Q g T k J G S S 9 B d X R v U m V t b 3 Z l Z E N v b H V t b n M x L n t T Z X R 0 b G V t Z W 5 0 I F R 5 c G U s M j R 9 J n F 1 b 3 Q 7 L C Z x d W 9 0 O 1 N l Y 3 R p b 2 4 x L z Q g T k J G S S 9 B d X R v U m V t b 3 Z l Z E N v b H V t b n M x L n t B Y 2 N v d W 5 0 a W 5 n I F N l Y 3 R p b 2 4 s M j V 9 J n F 1 b 3 Q 7 L C Z x d W 9 0 O 1 N l Y 3 R p b 2 4 x L z Q g T k J G S S 9 B d X R v U m V t b 3 Z l Z E N v b H V t b n M x L n t M a X F 1 a W R h d G l v b i w y N n 0 m c X V v d D s s J n F 1 b 3 Q 7 U 2 V j d G l v b j E v N C B O Q k Z J L 0 F 1 d G 9 S Z W 1 v d m V k Q 2 9 s d W 1 u c z E u e 1 R y Y W R l c i B O Y W 1 l L D I 3 f S Z x d W 9 0 O y w m c X V v d D t T Z W N 0 a W 9 u M S 8 0 I E 5 C R k k v Q X V 0 b 1 J l b W 9 2 Z W R D b 2 x 1 b W 5 z M S 5 7 R G V h b C B T d G F 0 d X M s M j h 9 J n F 1 b 3 Q 7 L C Z x d W 9 0 O 1 N l Y 3 R p b 2 4 x L z Q g T k J G S S 9 B d X R v U m V t b 3 Z l Z E N v b H V t b n M x L n t J b m R 1 c 3 R y e V 9 C T 1 Q s M j l 9 J n F 1 b 3 Q 7 L C Z x d W 9 0 O 1 N l Y 3 R p b 2 4 x L z Q g T k J G S S 9 B d X R v U m V t b 3 Z l Z E N v b H V t b n M x L n t T Z W d t Z W 5 0 L D M w f S Z x d W 9 0 O y w m c X V v d D t T Z W N 0 a W 9 u M S 8 0 I E 5 C R k k v Q X V 0 b 1 J l b W 9 2 Z W R D b 2 x 1 b W 5 z M S 5 7 U G 9 y d G Z v b G l v I C h C T 1 Q p L D M x f S Z x d W 9 0 O 1 0 s J n F 1 b 3 Q 7 Q 2 9 s d W 1 u Q 2 9 1 b n Q m c X V v d D s 6 M z I s J n F 1 b 3 Q 7 S 2 V 5 Q 2 9 s d W 1 u T m F t Z X M m c X V v d D s 6 W 1 0 s J n F 1 b 3 Q 7 Q 2 9 s d W 1 u S W R l b n R p d G l l c y Z x d W 9 0 O z p b J n F 1 b 3 Q 7 U 2 V j d G l v b j E v N C B O Q k Z J L 0 F 1 d G 9 S Z W 1 v d m V k Q 2 9 s d W 1 u c z E u e 0 5 P L D B 9 J n F 1 b 3 Q 7 L C Z x d W 9 0 O 1 N l Y 3 R p b 2 4 x L z Q g T k J G S S 9 B d X R v U m V t b 3 Z l Z E N v b H V t b n M x L n t D b 2 5 0 c m F j d C B O d W 1 i Z X I s M X 0 m c X V v d D s s J n F 1 b 3 Q 7 U 2 V j d G l v b j E v N C B O Q k Z J L 0 F 1 d G 9 S Z W 1 v d m V k Q 2 9 s d W 1 u c z E u e 1 B y b 2 R 1 Y 3 Q s M n 0 m c X V v d D s s J n F 1 b 3 Q 7 U 2 V j d G l v b j E v N C B O Q k Z J L 0 F 1 d G 9 S Z W 1 v d m V k Q 2 9 s d W 1 u c z E u e 1 B v c n R m b 2 x p b y w z f S Z x d W 9 0 O y w m c X V v d D t T Z W N 0 a W 9 u M S 8 0 I E 5 C R k k v Q X V 0 b 1 J l b W 9 2 Z W R D b 2 x 1 b W 5 z M S 5 7 V H J h Z G l u Z y B D a G F u b m V s L D R 9 J n F 1 b 3 Q 7 L C Z x d W 9 0 O 1 N l Y 3 R p b 2 4 x L z Q g T k J G S S 9 B d X R v U m V t b 3 Z l Z E N v b H V t b n M x L n t D U F R Z I E x h Y m V s L D V 9 J n F 1 b 3 Q 7 L C Z x d W 9 0 O 1 N l Y 3 R p b 2 4 x L z Q g T k J G S S 9 B d X R v U m V t b 3 Z l Z E N v b H V t b n M x L n t D U F R Z I E 5 h b W U s N n 0 m c X V v d D s s J n F 1 b 3 Q 7 U 2 V j d G l v b j E v N C B O Q k Z J L 0 F 1 d G 9 S Z W 1 v d m V k Q 2 9 s d W 1 u c z E u e 0 N Q V F k g Q 2 9 1 b n R y e S w 3 f S Z x d W 9 0 O y w m c X V v d D t T Z W N 0 a W 9 u M S 8 0 I E 5 C R k k v Q X V 0 b 1 J l b W 9 2 Z W R D b 2 x 1 b W 5 z M S 5 7 Q 1 B U W S B D Y X R l Z 2 9 y e S w 4 f S Z x d W 9 0 O y w m c X V v d D t T Z W N 0 a W 9 u M S 8 0 I E 5 C R k k v Q X V 0 b 1 J l b W 9 2 Z W R D b 2 x 1 b W 5 z M S 5 7 T 3 J p Z 2 l u Y W w g Q 2 N 5 L D l 9 J n F 1 b 3 Q 7 L C Z x d W 9 0 O 1 N l Y 3 R p b 2 4 x L z Q g T k J G S S 9 B d X R v U m V t b 3 Z l Z E N v b H V t b n M x L n t Q c m l u Y 2 l w Y W w s M T B 9 J n F 1 b 3 Q 7 L C Z x d W 9 0 O 1 N l Y 3 R p b 2 4 x L z Q g T k J G S S 9 B d X R v U m V t b 3 Z l Z E N v b H V t b n M x L n t M b 2 N h b C B D Y 3 k g R X F 2 L D E x f S Z x d W 9 0 O y w m c X V v d D t T Z W N 0 a W 9 u M S 8 0 I E 5 C R k k v Q X V 0 b 1 J l b W 9 2 Z W R D b 2 x 1 b W 5 z M S 5 7 V H J h Z G U g Z G F 0 Z S w x M n 0 m c X V v d D s s J n F 1 b 3 Q 7 U 2 V j d G l v b j E v N C B O Q k Z J L 0 F 1 d G 9 S Z W 1 v d m V k Q 2 9 s d W 1 u c z E u e 1 Z h b H V l I G R h d C w x M 3 0 m c X V v d D s s J n F 1 b 3 Q 7 U 2 V j d G l v b j E v N C B O Q k Z J L 0 F 1 d G 9 S Z W 1 v d m V k Q 2 9 s d W 1 u c z E u e 0 1 h d H V y a X R 5 I G R h d G U s M T R 9 J n F 1 b 3 Q 7 L C Z x d W 9 0 O 1 N l Y 3 R p b 2 4 x L z Q g T k J G S S 9 B d X R v U m V t b 3 Z l Z E N v b H V t b n M x L n t J b n Q g U m F 0 Z S w x N X 0 m c X V v d D s s J n F 1 b 3 Q 7 U 2 V j d G l v b j E v N C B O Q k Z J L 0 F 1 d G 9 S Z W 1 v d m V k Q 2 9 s d W 1 u c z E u e 1 V u Z G V y b H l p b m c g U m F 0 Z S w x N n 0 m c X V v d D s s J n F 1 b 3 Q 7 U 2 V j d G l v b j E v N C B O Q k Z J L 0 F 1 d G 9 S Z W 1 v d m V k Q 2 9 s d W 1 u c z E u e 0 l u d C B C Y X N p c y w x N 3 0 m c X V v d D s s J n F 1 b 3 Q 7 U 2 V j d G l v b j E v N C B O Q k Z J L 0 F 1 d G 9 S Z W 1 v d m V k Q 2 9 s d W 1 u c z E u e 0 F j Y 3 J 1 Z W Q g S W 5 0 Z X J l c 3 Q g V G 9 k Y X R l I E R h e S w x O H 0 m c X V v d D s s J n F 1 b 3 Q 7 U 2 V j d G l v b j E v N C B O Q k Z J L 0 F 1 d G 9 S Z W 1 v d m V k Q 2 9 s d W 1 u c z E u e 0 F j Y 3 J 1 Z W Q g S W 5 0 Z X J l c 3 Q g V G 9 k Y X R l I E F t b 3 V u d C w x O X 0 m c X V v d D s s J n F 1 b 3 Q 7 U 2 V j d G l v b j E v N C B O Q k Z J L 0 F 1 d G 9 S Z W 1 v d m V k Q 2 9 s d W 1 u c z E u e 0 F j Y 3 J 1 Z W Q g S W 5 0 Z X J l c 3 Q g V G 9 T Z X R 0 b G V t Z W 5 0 I E R h e S w y M H 0 m c X V v d D s s J n F 1 b 3 Q 7 U 2 V j d G l v b j E v N C B O Q k Z J L 0 F 1 d G 9 S Z W 1 v d m V k Q 2 9 s d W 1 u c z E u e 0 F j Y 3 J 1 Z W Q g S W 5 0 Z X J l c 3 Q g V G 9 T Z X R 0 b G V t Z W 5 0 I E F t b 3 V u d C w y M X 0 m c X V v d D s s J n F 1 b 3 Q 7 U 2 V j d G l v b j E v N C B O Q k Z J L 0 F 1 d G 9 S Z W 1 v d m V k Q 2 9 s d W 1 u c z E u e 1 d p d G h o b 2 x k a W 5 n I F R h e C B S Y X R l L D I y f S Z x d W 9 0 O y w m c X V v d D t T Z W N 0 a W 9 u M S 8 0 I E 5 C R k k v Q X V 0 b 1 J l b W 9 2 Z W R D b 2 x 1 b W 5 z M S 5 7 Q n V z a W 5 l c 3 M g V G F 4 I F J h d G U s M j N 9 J n F 1 b 3 Q 7 L C Z x d W 9 0 O 1 N l Y 3 R p b 2 4 x L z Q g T k J G S S 9 B d X R v U m V t b 3 Z l Z E N v b H V t b n M x L n t T Z X R 0 b G V t Z W 5 0 I F R 5 c G U s M j R 9 J n F 1 b 3 Q 7 L C Z x d W 9 0 O 1 N l Y 3 R p b 2 4 x L z Q g T k J G S S 9 B d X R v U m V t b 3 Z l Z E N v b H V t b n M x L n t B Y 2 N v d W 5 0 a W 5 n I F N l Y 3 R p b 2 4 s M j V 9 J n F 1 b 3 Q 7 L C Z x d W 9 0 O 1 N l Y 3 R p b 2 4 x L z Q g T k J G S S 9 B d X R v U m V t b 3 Z l Z E N v b H V t b n M x L n t M a X F 1 a W R h d G l v b i w y N n 0 m c X V v d D s s J n F 1 b 3 Q 7 U 2 V j d G l v b j E v N C B O Q k Z J L 0 F 1 d G 9 S Z W 1 v d m V k Q 2 9 s d W 1 u c z E u e 1 R y Y W R l c i B O Y W 1 l L D I 3 f S Z x d W 9 0 O y w m c X V v d D t T Z W N 0 a W 9 u M S 8 0 I E 5 C R k k v Q X V 0 b 1 J l b W 9 2 Z W R D b 2 x 1 b W 5 z M S 5 7 R G V h b C B T d G F 0 d X M s M j h 9 J n F 1 b 3 Q 7 L C Z x d W 9 0 O 1 N l Y 3 R p b 2 4 x L z Q g T k J G S S 9 B d X R v U m V t b 3 Z l Z E N v b H V t b n M x L n t J b m R 1 c 3 R y e V 9 C T 1 Q s M j l 9 J n F 1 b 3 Q 7 L C Z x d W 9 0 O 1 N l Y 3 R p b 2 4 x L z Q g T k J G S S 9 B d X R v U m V t b 3 Z l Z E N v b H V t b n M x L n t T Z W d t Z W 5 0 L D M w f S Z x d W 9 0 O y w m c X V v d D t T Z W N 0 a W 9 u M S 8 0 I E 5 C R k k v Q X V 0 b 1 J l b W 9 2 Z W R D b 2 x 1 b W 5 z M S 5 7 U G 9 y d G Z v b G l v I C h C T 1 Q p L D M x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a W d h d G l v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E V u d H J 5 I F R 5 c G U 9 I k x v Y W R l Z F R v Q W 5 h b H l z a X N T Z X J 2 a W N l c y I g V m F s d W U 9 I m w w I i 8 + P C 9 T d G F i b G V F b n R y a W V z P j w v S X R l b T 4 8 S X R l b T 4 8 S X R l b U x v Y 2 F 0 a W 9 u P j x J d G V t V H l w Z T 5 G b 3 J t d W x h P C 9 J d G V t V H l w Z T 4 8 S X R l b V B h d G g + U 2 V j d G l v b j E v N S U y M E 5 C R k k l M j A o M i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T G F z d F V w Z G F 0 Z W Q i I F Z h b H V l P S J k M j A y M S 0 x M S 0 w M l Q w N j o 0 O T o w M i 4 w N z Q w O T U 5 W i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w O T N h N W N i Z i 0 2 M z k x L T Q x N T A t O T Q 5 M i 0 5 M m Y 5 N G Z i N D F m O W E i L z 4 8 R W 5 0 c n k g V H l w Z T 0 i U m V s Y X R p b 2 5 z a G l w S W 5 m b 0 N v b n R h a W 5 l c i I g V m F s d W U 9 I n N 7 J n F 1 b 3 Q 7 Y 2 9 s d W 1 u Q 2 9 1 b n Q m c X V v d D s 6 N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U g T k J G S S 9 B d X R v U m V t b 3 Z l Z E N v b H V t b n M x L n t O T y 4 s M H 0 m c X V v d D s s J n F 1 b 3 Q 7 U 2 V j d G l v b j E v N S B O Q k Z J L 0 F 1 d G 9 S Z W 1 v d m V k Q 2 9 s d W 1 u c z E u e 0 E v Q y B O d W 1 i Z X I s M X 0 m c X V v d D s s J n F 1 b 3 Q 7 U 2 V j d G l v b j E v N S B O Q k Z J L 0 F 1 d G 9 S Z W 1 v d m V k Q 2 9 s d W 1 u c z E u e 1 B y b 2 R 1 Y 3 Q g I E N v Z G U s M n 0 m c X V v d D s s J n F 1 b 3 Q 7 U 2 V j d G l v b j E v N S B O Q k Z J L 0 F 1 d G 9 S Z W 1 v d m V k Q 2 9 s d W 1 u c z E u e 0 N 1 c 3 R v b W V y I E 5 v L D N 9 J n F 1 b 3 Q 7 L C Z x d W 9 0 O 1 N l Y 3 R p b 2 4 x L z U g T k J G S S 9 B d X R v U m V t b 3 Z l Z E N v b H V t b n M x L n t C b 3 J y b 3 d l c i B D a G l u Z X N l I E 5 h b W U s N H 0 m c X V v d D s s J n F 1 b 3 Q 7 U 2 V j d G l v b j E v N S B O Q k Z J L 0 F 1 d G 9 S Z W 1 v d m V k Q 2 9 s d W 1 u c z E u e 0 J v c n J v d 2 V y I E V u Z 2 x p c 2 g g T m F t Z S w 1 f S Z x d W 9 0 O y w m c X V v d D t T Z W N 0 a W 9 u M S 8 1 I E 5 C R k k v Q X V 0 b 1 J l b W 9 2 Z W R D b 2 x 1 b W 5 z M S 5 7 T m F 0 a W 9 u Y W x p d H k s N n 0 m c X V v d D s s J n F 1 b 3 Q 7 U 2 V j d G l v b j E v N S B O Q k Z J L 0 F 1 d G 9 S Z W 1 v d m V k Q 2 9 s d W 1 u c z E u e 0 N v c n B v c m F 0 Z S B U e X B l I C h M b 2 N h d G l v b i k s N 3 0 m c X V v d D s s J n F 1 b 3 Q 7 U 2 V j d G l v b j E v N S B O Q k Z J L 0 F 1 d G 9 S Z W 1 v d m V k Q 2 9 s d W 1 u c z E u e 0 N v c n B v c m F 0 Z S B U e X B l I C h T d G F r Z W h v b G R l c i k s O H 0 m c X V v d D s s J n F 1 b 3 Q 7 U 2 V j d G l v b j E v N S B O Q k Z J L 0 F 1 d G 9 S Z W 1 v d m V k Q 2 9 s d W 1 u c z E u e 0 9 y Z 2 F u a X p h d G l v b i B D b 2 R l L D l 9 J n F 1 b 3 Q 7 L C Z x d W 9 0 O 1 N l Y 3 R p b 2 4 x L z U g T k J G S S 9 B d X R v U m V t b 3 Z l Z E N v b H V t b n M x L n t J b m R 1 c 3 R y e S w x M H 0 m c X V v d D s s J n F 1 b 3 Q 7 U 2 V j d G l v b j E v N S B O Q k Z J L 0 F 1 d G 9 S Z W 1 v d m V k Q 2 9 s d W 1 u c z E u e 1 N 1 Y i B J b m R 1 c 3 R y e S A x L D E x f S Z x d W 9 0 O y w m c X V v d D t T Z W N 0 a W 9 u M S 8 1 I E 5 C R k k v Q X V 0 b 1 J l b W 9 2 Z W R D b 2 x 1 b W 5 z M S 5 7 U 3 V i I E l u Z H V z d H J 5 I D I s M T J 9 J n F 1 b 3 Q 7 L C Z x d W 9 0 O 1 N l Y 3 R p b 2 4 x L z U g T k J G S S 9 B d X R v U m V t b 3 Z l Z E N v b H V t b n M x L n t G Y W N p b G l 0 e S B D b 2 5 0 c m F j d C B O d W 1 i Z X I s M T N 9 J n F 1 b 3 Q 7 L C Z x d W 9 0 O 1 N l Y 3 R p b 2 4 x L z U g T k J G S S 9 B d X R v U m V t b 3 Z l Z E N v b H V t b n M x L n t G Y W N p b G l 0 e S B D b 2 R l L D E 0 f S Z x d W 9 0 O y w m c X V v d D t T Z W N 0 a W 9 u M S 8 1 I E 5 C R k k v Q X V 0 b 1 J l b W 9 2 Z W R D b 2 x 1 b W 5 z M S 5 7 T G 9 h b i B U Z X J t K F M v T S 9 M K S w x N X 0 m c X V v d D s s J n F 1 b 3 Q 7 U 2 V j d G l v b j E v N S B O Q k Z J L 0 F 1 d G 9 S Z W 1 v d m V k Q 2 9 s d W 1 u c z E u e 1 R l b m 9 y I C h E Y X l z K S w x N n 0 m c X V v d D s s J n F 1 b 3 Q 7 U 2 V j d G l v b j E v N S B O Q k Z J L 0 F 1 d G 9 S Z W 1 v d m V k Q 2 9 s d W 1 u c z E u e 0 Z h Y 2 l s a X R 5 I H N 0 Y X J 0 I G R h d G U s M T d 9 J n F 1 b 3 Q 7 L C Z x d W 9 0 O 1 N l Y 3 R p b 2 4 x L z U g T k J G S S 9 B d X R v U m V t b 3 Z l Z E N v b H V t b n M x L n t G Y W N p b G l 0 e S B N Y X R 1 c m l 0 e S B E Y X R l L D E 4 f S Z x d W 9 0 O y w m c X V v d D t T Z W N 0 a W 9 u M S 8 1 I E 5 C R k k v Q X V 0 b 1 J l b W 9 2 Z W R D b 2 x 1 b W 5 z M S 5 7 R 3 V h c m F u d G V l I E N 1 c n J l b m N 5 L D E 5 f S Z x d W 9 0 O y w m c X V v d D t T Z W N 0 a W 9 u M S 8 1 I E 5 C R k k v Q X V 0 b 1 J l b W 9 2 Z W R D b 2 x 1 b W 5 z M S 5 7 R 3 V h c m F u d G V l I E F t b 3 V u d C w y M H 0 m c X V v d D s s J n F 1 b 3 Q 7 U 2 V j d G l v b j E v N S B O Q k Z J L 0 F 1 d G 9 S Z W 1 v d m V k Q 2 9 s d W 1 u c z E u e 0 R l c G 9 z a X Q g Q 2 V y d G l m a W N h d G U g T n V t Y m V y L D I x f S Z x d W 9 0 O y w m c X V v d D t T Z W N 0 a W 9 u M S 8 1 I E 5 C R k k v Q X V 0 b 1 J l b W 9 2 Z W R D b 2 x 1 b W 5 z M S 5 7 T G V u Z G l u Z y B U e X B l L D I y f S Z x d W 9 0 O y w m c X V v d D t T Z W N 0 a W 9 u M S 8 1 I E 5 C R k k v Q X V 0 b 1 J l b W 9 2 Z W R D b 2 x 1 b W 5 z M S 5 7 Q 3 V y c m V u Y 3 k s M j N 9 J n F 1 b 3 Q 7 L C Z x d W 9 0 O 1 N l Y 3 R p b 2 4 x L z U g T k J G S S 9 B d X R v U m V t b 3 Z l Z E N v b H V t b n M x L n t M b 2 F u I E J h b G F u Y 2 U s M j R 9 J n F 1 b 3 Q 7 L C Z x d W 9 0 O 1 N l Y 3 R p b 2 4 x L z U g T k J G S S 9 B d X R v U m V t b 3 Z l Z E N v b H V t b n M x L n t B b G w g T G 9 h b i B P d X R z d G F u Z G l u Z y A o Q 0 5 Z K S w y N X 0 m c X V v d D s s J n F 1 b 3 Q 7 U 2 V j d G l v b j E v N S B O Q k Z J L 0 F 1 d G 9 S Z W 1 v d m V k Q 2 9 s d W 1 u c z E u e 0 F t b 3 V u d C B G a W 5 h b m N l Z C w y N n 0 m c X V v d D s s J n F 1 b 3 Q 7 U 2 V j d G l v b j E v N S B O Q k Z J L 0 F 1 d G 9 S Z W 1 v d m V k Q 2 9 s d W 1 u c z E u e 0 5 l e H Q g S W 5 0 Z X J l c 3 Q g U m V w Y X l t Z W 5 0 I E R h d G U s M j d 9 J n F 1 b 3 Q 7 L C Z x d W 9 0 O 1 N l Y 3 R p b 2 4 x L z U g T k J G S S 9 B d X R v U m V t b 3 Z l Z E N v b H V t b n M x L n t M Y X N 0 I E l u d G V y Z X N 0 I F J l c G F 5 b W V u d C B E Y X R l L D I 4 f S Z x d W 9 0 O y w m c X V v d D t T Z W N 0 a W 9 u M S 8 1 I E 5 C R k k v Q X V 0 b 1 J l b W 9 2 Z W R D b 2 x 1 b W 5 z M S 5 7 T m V 4 d C B Q c m l u Y 2 l w Y W w g U m V w Y X l t Z W 5 0 I E R h d G U s M j l 9 J n F 1 b 3 Q 7 L C Z x d W 9 0 O 1 N l Y 3 R p b 2 4 x L z U g T k J G S S 9 B d X R v U m V t b 3 Z l Z E N v b H V t b n M x L n t M Y X N 0 I F B y a W 5 j a X B h b C B S Z X B h e W 1 l b n Q g R G F 0 Z S w z M H 0 m c X V v d D s s J n F 1 b 3 Q 7 U 2 V j d G l v b j E v N S B O Q k Z J L 0 F 1 d G 9 S Z W 1 v d m V k Q 2 9 s d W 1 u c z E u e 0 l u d G V y Z X N 0 I E F j Y 3 J 1 Z W Q g Q W 1 v d W 5 0 L D M x f S Z x d W 9 0 O y w m c X V v d D t T Z W N 0 a W 9 u M S 8 1 I E 5 C R k k v Q X V 0 b 1 J l b W 9 2 Z W R D b 2 x 1 b W 5 z M S 5 7 5 p y s 5 p y I 5 Y i p 5 o G v 5 p S 2 5 Y W l L D M y f S Z x d W 9 0 O y w m c X V v d D t T Z W N 0 a W 9 u M S 8 1 I E 5 C R k k v Q X V 0 b 1 J l b W 9 2 Z W R D b 2 x 1 b W 5 z M S 5 7 T 3 Z l c m R 1 Z S B J b n R l c m V z d C B B b W 9 1 b n Q s M z N 9 J n F 1 b 3 Q 7 L C Z x d W 9 0 O 1 N l Y 3 R p b 2 4 x L z U g T k J G S S 9 B d X R v U m V t b 3 Z l Z E N v b H V t b n M x L n t P d m V y Z H V l I F B y a W 5 j a X B h b C B B b W 9 1 b n Q s M z R 9 J n F 1 b 3 Q 7 L C Z x d W 9 0 O 1 N l Y 3 R p b 2 4 x L z U g T k J G S S 9 B d X R v U m V t b 3 Z l Z E N v b H V t b n M x L n t P d m V y Z H V l I E l u d G V y Z X N 0 I F B l b m F s d H k s M z V 9 J n F 1 b 3 Q 7 L C Z x d W 9 0 O 1 N l Y 3 R p b 2 4 x L z U g T k J G S S 9 B d X R v U m V t b 3 Z l Z E N v b H V t b n M x L n t P d m V y Z H V l I F B y a W 5 j a X B h b C B Q Z W 5 h b H R 5 L D M 2 f S Z x d W 9 0 O y w m c X V v d D t T Z W N 0 a W 9 u M S 8 1 I E 5 C R k k v Q X V 0 b 1 J l b W 9 2 Z W R D b 2 x 1 b W 5 z M S 5 7 T G 9 h b i B W Y W x 1 Z S B E Y X R l L D M 3 f S Z x d W 9 0 O y w m c X V v d D t T Z W N 0 a W 9 u M S 8 1 I E 5 C R k k v Q X V 0 b 1 J l b W 9 2 Z W R D b 2 x 1 b W 5 z M S 5 7 T G 9 h b i B N Y X R 1 c m l 0 e S B E Y X R l L D M 4 f S Z x d W 9 0 O y w m c X V v d D t T Z W N 0 a W 9 u M S 8 1 I E 5 C R k k v Q X V 0 b 1 J l b W 9 2 Z W R D b 2 x 1 b W 5 z M S 5 7 S W 5 0 Z X J l c 3 Q g c m F 0 Z S w z O X 0 m c X V v d D s s J n F 1 b 3 Q 7 U 2 V j d G l v b j E v N S B O Q k Z J L 0 F 1 d G 9 S Z W 1 v d m V k Q 2 9 s d W 1 u c z E u e 0 N 1 c 3 R v b W V y I E d y b 3 V w I E 5 h b W U s N D B 9 J n F 1 b 3 Q 7 L C Z x d W 9 0 O 1 N l Y 3 R p b 2 4 x L z U g T k J G S S 9 B d X R v U m V t b 3 Z l Z E N v b H V t b n M x L n t H c m 9 1 c C B O Y X R p b 2 5 h b G l 0 e S w 0 M X 0 m c X V v d D s s J n F 1 b 3 Q 7 U 2 V j d G l v b j E v N S B O Q k Z J L 0 F 1 d G 9 S Z W 1 v d m V k Q 2 9 s d W 1 u c z E u e 0 x v Y W 4 g Q 2 9 s b G F 0 Z X J h b C B N b 2 R l I C w 0 M n 0 m c X V v d D s s J n F 1 b 3 Q 7 U 2 V j d G l v b j E v N S B O Q k Z J L 0 F 1 d G 9 S Z W 1 v d m V k Q 2 9 s d W 1 u c z E u e 0 d 1 Y X J h b n R v c i B O Y W 1 l L D Q z f S Z x d W 9 0 O y w m c X V v d D t T Z W N 0 a W 9 u M S 8 1 I E 5 C R k k v Q X V 0 b 1 J l b W 9 2 Z W R D b 2 x 1 b W 5 z M S 5 7 U 2 V j d X J l Z C B U e X B l I C h D b 3 J w b 3 J h d G U g L y B Q Z X J z b 2 5 h b C A p L D Q 0 f S Z x d W 9 0 O y w m c X V v d D t T Z W N 0 a W 9 u M S 8 1 I E 5 C R k k v Q X V 0 b 1 J l b W 9 2 Z W R D b 2 x 1 b W 5 z M S 5 7 U 2 l 6 Z S B v Z i B F b n R l c n B y a X N l c y A o T C 9 N L 1 M v T U k p L D Q 1 f S Z x d W 9 0 O y w m c X V v d D t T Z W N 0 a W 9 u M S 8 1 I E 5 C R k k v Q X V 0 b 1 J l b W 9 2 Z W R D b 2 x 1 b W 5 z M S 5 7 U G F 5 b W V u d C B N Z X R o b 2 Q s N D Z 9 J n F 1 b 3 Q 7 L C Z x d W 9 0 O 1 N l Y 3 R p b 2 4 x L z U g T k J G S S 9 B d X R v U m V t b 3 Z l Z E N v b H V t b n M x L n t O Y X R 1 c m U g b 2 Y g T G 9 h b n M s N D d 9 J n F 1 b 3 Q 7 L C Z x d W 9 0 O 1 N l Y 3 R p b 2 4 x L z U g T k J G S S 9 B d X R v U m V t b 3 Z l Z E N v b H V t b n M x L n t M b 2 F u I F B 1 c n B v c 2 U s N D h 9 J n F 1 b 3 Q 7 L C Z x d W 9 0 O 1 N l Y 3 R p b 2 4 x L z U g T k J G S S 9 B d X R v U m V t b 3 Z l Z E N v b H V t b n M x L n t Q Z X J z b 2 5 h b C B Q c m 9 w Z X J 0 e S B N b 3 J 0 Z 2 F n Z S w 0 O X 0 m c X V v d D s s J n F 1 b 3 Q 7 U 2 V j d G l v b j E v N S B O Q k Z J L 0 F 1 d G 9 S Z W 1 v d m V k Q 2 9 s d W 1 u c z E u e 1 B y a W 5 j a X B h b C B S Z X B h e W 1 l b n Q g T W V 0 a G 9 k L D U w f S Z x d W 9 0 O y w m c X V v d D t T Z W N 0 a W 9 u M S 8 1 I E 5 C R k k v Q X V 0 b 1 J l b W 9 2 Z W R D b 2 x 1 b W 5 z M S 5 7 S W 5 0 Z X J l c 3 Q g U m V w Y X l t Z W 5 0 I E 1 l d G h v Z C w 1 M X 0 m c X V v d D s s J n F 1 b 3 Q 7 U 2 V j d G l v b j E v N S B O Q k Z J L 0 F 1 d G 9 S Z W 1 v d m V k Q 2 9 s d W 1 u c z E u e 0 x v Y W 5 z I E l u d m V z d C B p b i A o a W 5 k d X N 0 c n k p L D U y f S Z x d W 9 0 O y w m c X V v d D t T Z W N 0 a W 9 u M S 8 1 I E 5 C R k k v Q X V 0 b 1 J l b W 9 2 Z W R D b 2 x 1 b W 5 z M S 5 7 S W 5 p d G l h d G l v b i B C c m F u Y 2 g s N T N 9 J n F 1 b 3 Q 7 L C Z x d W 9 0 O 1 N l Y 3 R p b 2 4 x L z U g T k J G S S 9 B d X R v U m V t b 3 Z l Z E N v b H V t b n M x L n t M b 2 F u I E N s Y X N z a W Z p Y 2 F 0 a W 9 u L D U 0 f S Z x d W 9 0 O y w m c X V v d D t T Z W N 0 a W 9 u M S 8 1 I E 5 C R k k v Q X V 0 b 1 J l b W 9 2 Z W R D b 2 x 1 b W 5 z M S 5 7 T 3 Z l c m R 1 Z S B k Y X l z L D U 1 f S Z x d W 9 0 O y w m c X V v d D t T Z W N 0 a W 9 u M S 8 1 I E 5 C R k k v Q X V 0 b 1 J l b W 9 2 Z W R D b 2 x 1 b W 5 z M S 5 7 U m V w Y X l t Z W 5 0 I E F j Y 2 9 1 b n Q s N T Z 9 J n F 1 b 3 Q 7 L C Z x d W 9 0 O 1 N l Y 3 R p b 2 4 x L z U g T k J G S S 9 B d X R v U m V t b 3 Z l Z E N v b H V t b n M x L n t J b n N 0 Y W x s b W V u d C B B b W 9 1 b n Q s N T d 9 J n F 1 b 3 Q 7 L C Z x d W 9 0 O 1 N l Y 3 R p b 2 4 x L z U g T k J G S S 9 B d X R v U m V t b 3 Z l Z E N v b H V t b n M x L n t S T S w 1 O H 0 m c X V v d D s s J n F 1 b 3 Q 7 U 2 V j d G l v b j E v N S B O Q k Z J L 0 F 1 d G 9 S Z W 1 v d m V k Q 2 9 s d W 1 u c z E u e 1 V u a X F 1 Z S B G Y W N p b G l 0 e S B D b 2 R l L D U 5 f S Z x d W 9 0 O y w m c X V v d D t T Z W N 0 a W 9 u M S 8 1 I E 5 C R k k v Q X V 0 b 1 J l b W 9 2 Z W R D b 2 x 1 b W 5 z M S 5 7 U 2 V n b W V u d C w 2 M H 0 m c X V v d D s s J n F 1 b 3 Q 7 U 2 V j d G l v b j E v N S B O Q k Z J L 0 F 1 d G 9 S Z W 1 v d m V k Q 2 9 s d W 1 u c z E u e 1 B v c n R m b 2 x p b y A o Q k 9 U K S w 2 M X 0 m c X V v d D t d L C Z x d W 9 0 O 0 N v b H V t b k N v d W 5 0 J n F 1 b 3 Q 7 O j Y y L C Z x d W 9 0 O 0 t l e U N v b H V t b k 5 h b W V z J n F 1 b 3 Q 7 O l t d L C Z x d W 9 0 O 0 N v b H V t b k l k Z W 5 0 a X R p Z X M m c X V v d D s 6 W y Z x d W 9 0 O 1 N l Y 3 R p b 2 4 x L z U g T k J G S S 9 B d X R v U m V t b 3 Z l Z E N v b H V t b n M x L n t O T y 4 s M H 0 m c X V v d D s s J n F 1 b 3 Q 7 U 2 V j d G l v b j E v N S B O Q k Z J L 0 F 1 d G 9 S Z W 1 v d m V k Q 2 9 s d W 1 u c z E u e 0 E v Q y B O d W 1 i Z X I s M X 0 m c X V v d D s s J n F 1 b 3 Q 7 U 2 V j d G l v b j E v N S B O Q k Z J L 0 F 1 d G 9 S Z W 1 v d m V k Q 2 9 s d W 1 u c z E u e 1 B y b 2 R 1 Y 3 Q g I E N v Z G U s M n 0 m c X V v d D s s J n F 1 b 3 Q 7 U 2 V j d G l v b j E v N S B O Q k Z J L 0 F 1 d G 9 S Z W 1 v d m V k Q 2 9 s d W 1 u c z E u e 0 N 1 c 3 R v b W V y I E 5 v L D N 9 J n F 1 b 3 Q 7 L C Z x d W 9 0 O 1 N l Y 3 R p b 2 4 x L z U g T k J G S S 9 B d X R v U m V t b 3 Z l Z E N v b H V t b n M x L n t C b 3 J y b 3 d l c i B D a G l u Z X N l I E 5 h b W U s N H 0 m c X V v d D s s J n F 1 b 3 Q 7 U 2 V j d G l v b j E v N S B O Q k Z J L 0 F 1 d G 9 S Z W 1 v d m V k Q 2 9 s d W 1 u c z E u e 0 J v c n J v d 2 V y I E V u Z 2 x p c 2 g g T m F t Z S w 1 f S Z x d W 9 0 O y w m c X V v d D t T Z W N 0 a W 9 u M S 8 1 I E 5 C R k k v Q X V 0 b 1 J l b W 9 2 Z W R D b 2 x 1 b W 5 z M S 5 7 T m F 0 a W 9 u Y W x p d H k s N n 0 m c X V v d D s s J n F 1 b 3 Q 7 U 2 V j d G l v b j E v N S B O Q k Z J L 0 F 1 d G 9 S Z W 1 v d m V k Q 2 9 s d W 1 u c z E u e 0 N v c n B v c m F 0 Z S B U e X B l I C h M b 2 N h d G l v b i k s N 3 0 m c X V v d D s s J n F 1 b 3 Q 7 U 2 V j d G l v b j E v N S B O Q k Z J L 0 F 1 d G 9 S Z W 1 v d m V k Q 2 9 s d W 1 u c z E u e 0 N v c n B v c m F 0 Z S B U e X B l I C h T d G F r Z W h v b G R l c i k s O H 0 m c X V v d D s s J n F 1 b 3 Q 7 U 2 V j d G l v b j E v N S B O Q k Z J L 0 F 1 d G 9 S Z W 1 v d m V k Q 2 9 s d W 1 u c z E u e 0 9 y Z 2 F u a X p h d G l v b i B D b 2 R l L D l 9 J n F 1 b 3 Q 7 L C Z x d W 9 0 O 1 N l Y 3 R p b 2 4 x L z U g T k J G S S 9 B d X R v U m V t b 3 Z l Z E N v b H V t b n M x L n t J b m R 1 c 3 R y e S w x M H 0 m c X V v d D s s J n F 1 b 3 Q 7 U 2 V j d G l v b j E v N S B O Q k Z J L 0 F 1 d G 9 S Z W 1 v d m V k Q 2 9 s d W 1 u c z E u e 1 N 1 Y i B J b m R 1 c 3 R y e S A x L D E x f S Z x d W 9 0 O y w m c X V v d D t T Z W N 0 a W 9 u M S 8 1 I E 5 C R k k v Q X V 0 b 1 J l b W 9 2 Z W R D b 2 x 1 b W 5 z M S 5 7 U 3 V i I E l u Z H V z d H J 5 I D I s M T J 9 J n F 1 b 3 Q 7 L C Z x d W 9 0 O 1 N l Y 3 R p b 2 4 x L z U g T k J G S S 9 B d X R v U m V t b 3 Z l Z E N v b H V t b n M x L n t G Y W N p b G l 0 e S B D b 2 5 0 c m F j d C B O d W 1 i Z X I s M T N 9 J n F 1 b 3 Q 7 L C Z x d W 9 0 O 1 N l Y 3 R p b 2 4 x L z U g T k J G S S 9 B d X R v U m V t b 3 Z l Z E N v b H V t b n M x L n t G Y W N p b G l 0 e S B D b 2 R l L D E 0 f S Z x d W 9 0 O y w m c X V v d D t T Z W N 0 a W 9 u M S 8 1 I E 5 C R k k v Q X V 0 b 1 J l b W 9 2 Z W R D b 2 x 1 b W 5 z M S 5 7 T G 9 h b i B U Z X J t K F M v T S 9 M K S w x N X 0 m c X V v d D s s J n F 1 b 3 Q 7 U 2 V j d G l v b j E v N S B O Q k Z J L 0 F 1 d G 9 S Z W 1 v d m V k Q 2 9 s d W 1 u c z E u e 1 R l b m 9 y I C h E Y X l z K S w x N n 0 m c X V v d D s s J n F 1 b 3 Q 7 U 2 V j d G l v b j E v N S B O Q k Z J L 0 F 1 d G 9 S Z W 1 v d m V k Q 2 9 s d W 1 u c z E u e 0 Z h Y 2 l s a X R 5 I H N 0 Y X J 0 I G R h d G U s M T d 9 J n F 1 b 3 Q 7 L C Z x d W 9 0 O 1 N l Y 3 R p b 2 4 x L z U g T k J G S S 9 B d X R v U m V t b 3 Z l Z E N v b H V t b n M x L n t G Y W N p b G l 0 e S B N Y X R 1 c m l 0 e S B E Y X R l L D E 4 f S Z x d W 9 0 O y w m c X V v d D t T Z W N 0 a W 9 u M S 8 1 I E 5 C R k k v Q X V 0 b 1 J l b W 9 2 Z W R D b 2 x 1 b W 5 z M S 5 7 R 3 V h c m F u d G V l I E N 1 c n J l b m N 5 L D E 5 f S Z x d W 9 0 O y w m c X V v d D t T Z W N 0 a W 9 u M S 8 1 I E 5 C R k k v Q X V 0 b 1 J l b W 9 2 Z W R D b 2 x 1 b W 5 z M S 5 7 R 3 V h c m F u d G V l I E F t b 3 V u d C w y M H 0 m c X V v d D s s J n F 1 b 3 Q 7 U 2 V j d G l v b j E v N S B O Q k Z J L 0 F 1 d G 9 S Z W 1 v d m V k Q 2 9 s d W 1 u c z E u e 0 R l c G 9 z a X Q g Q 2 V y d G l m a W N h d G U g T n V t Y m V y L D I x f S Z x d W 9 0 O y w m c X V v d D t T Z W N 0 a W 9 u M S 8 1 I E 5 C R k k v Q X V 0 b 1 J l b W 9 2 Z W R D b 2 x 1 b W 5 z M S 5 7 T G V u Z G l u Z y B U e X B l L D I y f S Z x d W 9 0 O y w m c X V v d D t T Z W N 0 a W 9 u M S 8 1 I E 5 C R k k v Q X V 0 b 1 J l b W 9 2 Z W R D b 2 x 1 b W 5 z M S 5 7 Q 3 V y c m V u Y 3 k s M j N 9 J n F 1 b 3 Q 7 L C Z x d W 9 0 O 1 N l Y 3 R p b 2 4 x L z U g T k J G S S 9 B d X R v U m V t b 3 Z l Z E N v b H V t b n M x L n t M b 2 F u I E J h b G F u Y 2 U s M j R 9 J n F 1 b 3 Q 7 L C Z x d W 9 0 O 1 N l Y 3 R p b 2 4 x L z U g T k J G S S 9 B d X R v U m V t b 3 Z l Z E N v b H V t b n M x L n t B b G w g T G 9 h b i B P d X R z d G F u Z G l u Z y A o Q 0 5 Z K S w y N X 0 m c X V v d D s s J n F 1 b 3 Q 7 U 2 V j d G l v b j E v N S B O Q k Z J L 0 F 1 d G 9 S Z W 1 v d m V k Q 2 9 s d W 1 u c z E u e 0 F t b 3 V u d C B G a W 5 h b m N l Z C w y N n 0 m c X V v d D s s J n F 1 b 3 Q 7 U 2 V j d G l v b j E v N S B O Q k Z J L 0 F 1 d G 9 S Z W 1 v d m V k Q 2 9 s d W 1 u c z E u e 0 5 l e H Q g S W 5 0 Z X J l c 3 Q g U m V w Y X l t Z W 5 0 I E R h d G U s M j d 9 J n F 1 b 3 Q 7 L C Z x d W 9 0 O 1 N l Y 3 R p b 2 4 x L z U g T k J G S S 9 B d X R v U m V t b 3 Z l Z E N v b H V t b n M x L n t M Y X N 0 I E l u d G V y Z X N 0 I F J l c G F 5 b W V u d C B E Y X R l L D I 4 f S Z x d W 9 0 O y w m c X V v d D t T Z W N 0 a W 9 u M S 8 1 I E 5 C R k k v Q X V 0 b 1 J l b W 9 2 Z W R D b 2 x 1 b W 5 z M S 5 7 T m V 4 d C B Q c m l u Y 2 l w Y W w g U m V w Y X l t Z W 5 0 I E R h d G U s M j l 9 J n F 1 b 3 Q 7 L C Z x d W 9 0 O 1 N l Y 3 R p b 2 4 x L z U g T k J G S S 9 B d X R v U m V t b 3 Z l Z E N v b H V t b n M x L n t M Y X N 0 I F B y a W 5 j a X B h b C B S Z X B h e W 1 l b n Q g R G F 0 Z S w z M H 0 m c X V v d D s s J n F 1 b 3 Q 7 U 2 V j d G l v b j E v N S B O Q k Z J L 0 F 1 d G 9 S Z W 1 v d m V k Q 2 9 s d W 1 u c z E u e 0 l u d G V y Z X N 0 I E F j Y 3 J 1 Z W Q g Q W 1 v d W 5 0 L D M x f S Z x d W 9 0 O y w m c X V v d D t T Z W N 0 a W 9 u M S 8 1 I E 5 C R k k v Q X V 0 b 1 J l b W 9 2 Z W R D b 2 x 1 b W 5 z M S 5 7 5 p y s 5 p y I 5 Y i p 5 o G v 5 p S 2 5 Y W l L D M y f S Z x d W 9 0 O y w m c X V v d D t T Z W N 0 a W 9 u M S 8 1 I E 5 C R k k v Q X V 0 b 1 J l b W 9 2 Z W R D b 2 x 1 b W 5 z M S 5 7 T 3 Z l c m R 1 Z S B J b n R l c m V z d C B B b W 9 1 b n Q s M z N 9 J n F 1 b 3 Q 7 L C Z x d W 9 0 O 1 N l Y 3 R p b 2 4 x L z U g T k J G S S 9 B d X R v U m V t b 3 Z l Z E N v b H V t b n M x L n t P d m V y Z H V l I F B y a W 5 j a X B h b C B B b W 9 1 b n Q s M z R 9 J n F 1 b 3 Q 7 L C Z x d W 9 0 O 1 N l Y 3 R p b 2 4 x L z U g T k J G S S 9 B d X R v U m V t b 3 Z l Z E N v b H V t b n M x L n t P d m V y Z H V l I E l u d G V y Z X N 0 I F B l b m F s d H k s M z V 9 J n F 1 b 3 Q 7 L C Z x d W 9 0 O 1 N l Y 3 R p b 2 4 x L z U g T k J G S S 9 B d X R v U m V t b 3 Z l Z E N v b H V t b n M x L n t P d m V y Z H V l I F B y a W 5 j a X B h b C B Q Z W 5 h b H R 5 L D M 2 f S Z x d W 9 0 O y w m c X V v d D t T Z W N 0 a W 9 u M S 8 1 I E 5 C R k k v Q X V 0 b 1 J l b W 9 2 Z W R D b 2 x 1 b W 5 z M S 5 7 T G 9 h b i B W Y W x 1 Z S B E Y X R l L D M 3 f S Z x d W 9 0 O y w m c X V v d D t T Z W N 0 a W 9 u M S 8 1 I E 5 C R k k v Q X V 0 b 1 J l b W 9 2 Z W R D b 2 x 1 b W 5 z M S 5 7 T G 9 h b i B N Y X R 1 c m l 0 e S B E Y X R l L D M 4 f S Z x d W 9 0 O y w m c X V v d D t T Z W N 0 a W 9 u M S 8 1 I E 5 C R k k v Q X V 0 b 1 J l b W 9 2 Z W R D b 2 x 1 b W 5 z M S 5 7 S W 5 0 Z X J l c 3 Q g c m F 0 Z S w z O X 0 m c X V v d D s s J n F 1 b 3 Q 7 U 2 V j d G l v b j E v N S B O Q k Z J L 0 F 1 d G 9 S Z W 1 v d m V k Q 2 9 s d W 1 u c z E u e 0 N 1 c 3 R v b W V y I E d y b 3 V w I E 5 h b W U s N D B 9 J n F 1 b 3 Q 7 L C Z x d W 9 0 O 1 N l Y 3 R p b 2 4 x L z U g T k J G S S 9 B d X R v U m V t b 3 Z l Z E N v b H V t b n M x L n t H c m 9 1 c C B O Y X R p b 2 5 h b G l 0 e S w 0 M X 0 m c X V v d D s s J n F 1 b 3 Q 7 U 2 V j d G l v b j E v N S B O Q k Z J L 0 F 1 d G 9 S Z W 1 v d m V k Q 2 9 s d W 1 u c z E u e 0 x v Y W 4 g Q 2 9 s b G F 0 Z X J h b C B N b 2 R l I C w 0 M n 0 m c X V v d D s s J n F 1 b 3 Q 7 U 2 V j d G l v b j E v N S B O Q k Z J L 0 F 1 d G 9 S Z W 1 v d m V k Q 2 9 s d W 1 u c z E u e 0 d 1 Y X J h b n R v c i B O Y W 1 l L D Q z f S Z x d W 9 0 O y w m c X V v d D t T Z W N 0 a W 9 u M S 8 1 I E 5 C R k k v Q X V 0 b 1 J l b W 9 2 Z W R D b 2 x 1 b W 5 z M S 5 7 U 2 V j d X J l Z C B U e X B l I C h D b 3 J w b 3 J h d G U g L y B Q Z X J z b 2 5 h b C A p L D Q 0 f S Z x d W 9 0 O y w m c X V v d D t T Z W N 0 a W 9 u M S 8 1 I E 5 C R k k v Q X V 0 b 1 J l b W 9 2 Z W R D b 2 x 1 b W 5 z M S 5 7 U 2 l 6 Z S B v Z i B F b n R l c n B y a X N l c y A o T C 9 N L 1 M v T U k p L D Q 1 f S Z x d W 9 0 O y w m c X V v d D t T Z W N 0 a W 9 u M S 8 1 I E 5 C R k k v Q X V 0 b 1 J l b W 9 2 Z W R D b 2 x 1 b W 5 z M S 5 7 U G F 5 b W V u d C B N Z X R o b 2 Q s N D Z 9 J n F 1 b 3 Q 7 L C Z x d W 9 0 O 1 N l Y 3 R p b 2 4 x L z U g T k J G S S 9 B d X R v U m V t b 3 Z l Z E N v b H V t b n M x L n t O Y X R 1 c m U g b 2 Y g T G 9 h b n M s N D d 9 J n F 1 b 3 Q 7 L C Z x d W 9 0 O 1 N l Y 3 R p b 2 4 x L z U g T k J G S S 9 B d X R v U m V t b 3 Z l Z E N v b H V t b n M x L n t M b 2 F u I F B 1 c n B v c 2 U s N D h 9 J n F 1 b 3 Q 7 L C Z x d W 9 0 O 1 N l Y 3 R p b 2 4 x L z U g T k J G S S 9 B d X R v U m V t b 3 Z l Z E N v b H V t b n M x L n t Q Z X J z b 2 5 h b C B Q c m 9 w Z X J 0 e S B N b 3 J 0 Z 2 F n Z S w 0 O X 0 m c X V v d D s s J n F 1 b 3 Q 7 U 2 V j d G l v b j E v N S B O Q k Z J L 0 F 1 d G 9 S Z W 1 v d m V k Q 2 9 s d W 1 u c z E u e 1 B y a W 5 j a X B h b C B S Z X B h e W 1 l b n Q g T W V 0 a G 9 k L D U w f S Z x d W 9 0 O y w m c X V v d D t T Z W N 0 a W 9 u M S 8 1 I E 5 C R k k v Q X V 0 b 1 J l b W 9 2 Z W R D b 2 x 1 b W 5 z M S 5 7 S W 5 0 Z X J l c 3 Q g U m V w Y X l t Z W 5 0 I E 1 l d G h v Z C w 1 M X 0 m c X V v d D s s J n F 1 b 3 Q 7 U 2 V j d G l v b j E v N S B O Q k Z J L 0 F 1 d G 9 S Z W 1 v d m V k Q 2 9 s d W 1 u c z E u e 0 x v Y W 5 z I E l u d m V z d C B p b i A o a W 5 k d X N 0 c n k p L D U y f S Z x d W 9 0 O y w m c X V v d D t T Z W N 0 a W 9 u M S 8 1 I E 5 C R k k v Q X V 0 b 1 J l b W 9 2 Z W R D b 2 x 1 b W 5 z M S 5 7 S W 5 p d G l h d G l v b i B C c m F u Y 2 g s N T N 9 J n F 1 b 3 Q 7 L C Z x d W 9 0 O 1 N l Y 3 R p b 2 4 x L z U g T k J G S S 9 B d X R v U m V t b 3 Z l Z E N v b H V t b n M x L n t M b 2 F u I E N s Y X N z a W Z p Y 2 F 0 a W 9 u L D U 0 f S Z x d W 9 0 O y w m c X V v d D t T Z W N 0 a W 9 u M S 8 1 I E 5 C R k k v Q X V 0 b 1 J l b W 9 2 Z W R D b 2 x 1 b W 5 z M S 5 7 T 3 Z l c m R 1 Z S B k Y X l z L D U 1 f S Z x d W 9 0 O y w m c X V v d D t T Z W N 0 a W 9 u M S 8 1 I E 5 C R k k v Q X V 0 b 1 J l b W 9 2 Z W R D b 2 x 1 b W 5 z M S 5 7 U m V w Y X l t Z W 5 0 I E F j Y 2 9 1 b n Q s N T Z 9 J n F 1 b 3 Q 7 L C Z x d W 9 0 O 1 N l Y 3 R p b 2 4 x L z U g T k J G S S 9 B d X R v U m V t b 3 Z l Z E N v b H V t b n M x L n t J b n N 0 Y W x s b W V u d C B B b W 9 1 b n Q s N T d 9 J n F 1 b 3 Q 7 L C Z x d W 9 0 O 1 N l Y 3 R p b 2 4 x L z U g T k J G S S 9 B d X R v U m V t b 3 Z l Z E N v b H V t b n M x L n t S T S w 1 O H 0 m c X V v d D s s J n F 1 b 3 Q 7 U 2 V j d G l v b j E v N S B O Q k Z J L 0 F 1 d G 9 S Z W 1 v d m V k Q 2 9 s d W 1 u c z E u e 1 V u a X F 1 Z S B G Y W N p b G l 0 e S B D b 2 R l L D U 5 f S Z x d W 9 0 O y w m c X V v d D t T Z W N 0 a W 9 u M S 8 1 I E 5 C R k k v Q X V 0 b 1 J l b W 9 2 Z W R D b 2 x 1 b W 5 z M S 5 7 U 2 V n b W V u d C w 2 M H 0 m c X V v d D s s J n F 1 b 3 Q 7 U 2 V j d G l v b j E v N S B O Q k Z J L 0 F 1 d G 9 S Z W 1 v d m V k Q 2 9 s d W 1 u c z E u e 1 B v c n R m b 2 x p b y A o Q k 9 U K S w 2 M X 0 m c X V v d D t d L C Z x d W 9 0 O 1 J l b G F 0 a W 9 u c 2 h p c E l u Z m 8 m c X V v d D s 6 W 1 1 9 I i 8 + P E V u d H J 5 I F R 5 c G U 9 I l J l c 3 V s d F R 5 c G U i I F Z h b H V l P S J z V G F i b G U i L z 4 8 R W 5 0 c n k g V H l w Z T 0 i T m F 2 a W d h d G l v b l N 0 Z X B O Y W 1 l I i B W Y W x 1 Z T 0 i c 0 5 h d m l n Y X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z Y l M j B O b 3 N 0 c m 8 l M j A o M i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T G F z d F V w Z G F 0 Z W Q i I F Z h b H V l P S J k M j A y M S 0 x M S 0 w M l Q w N j o 0 O T o w M i 4 w N z Q w O T U 5 W i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N i M W R m O G Q z M S 1 l Z j A 3 L T R h M j Q t O G J k Y i 1 m N 2 N m O T R j Y z B l O T Q i L z 4 8 R W 5 0 c n k g V H l w Z T 0 i U m V s Y X R p b 2 5 z a G l w S W 5 m b 0 N v b n R h a W 5 l c i I g V m F s d W U 9 I n N 7 J n F 1 b 3 Q 7 Y 2 9 s d W 1 u Q 2 9 1 b n Q m c X V v d D s 6 N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Y g T m 9 z d H J v L 0 F 1 d G 9 S Z W 1 v d m V k Q 2 9 s d W 1 u c z E u e 1 N l c m l h b C B O b y 4 s M H 0 m c X V v d D s s J n F 1 b 3 Q 7 U 2 V j d G l v b j E v N i B O b 3 N 0 c m 8 v Q X V 0 b 1 J l b W 9 2 Z W R D b 2 x 1 b W 5 z M S 5 7 Q n J h b m N o L D F 9 J n F 1 b 3 Q 7 L C Z x d W 9 0 O 1 N l Y 3 R p b 2 4 x L z Y g T m 9 z d H J v L 0 F 1 d G 9 S Z W 1 v d m V k Q 2 9 s d W 1 u c z E u e 0 N J R i B O b y 4 s M n 0 m c X V v d D s s J n F 1 b 3 Q 7 U 2 V j d G l v b j E v N i B O b 3 N 0 c m 8 v Q X V 0 b 1 J l b W 9 2 Z W R D b 2 x 1 b W 5 z M S 5 7 Q 3 V z d G 9 t Z X I g V H l w Z S w z f S Z x d W 9 0 O y w m c X V v d D t T Z W N 0 a W 9 u M S 8 2 I E 5 v c 3 R y b y 9 B d X R v U m V t b 3 Z l Z E N v b H V t b n M x L n t D d X N 0 b 2 1 l c i B B Y 2 N v d W 5 0 I E 5 v L i w 0 f S Z x d W 9 0 O y w m c X V v d D t T Z W N 0 a W 9 u M S 8 2 I E 5 v c 3 R y b y 9 B d X R v U m V t b 3 Z l Z E N v b H V t b n M x L n t B Y 2 N v d W 5 0 I E 5 h b W U s N X 0 m c X V v d D s s J n F 1 b 3 Q 7 U 2 V j d G l v b j E v N i B O b 3 N 0 c m 8 v Q X V 0 b 1 J l b W 9 2 Z W R D b 2 x 1 b W 5 z M S 5 7 Q W N j b 3 V u d C B D b G F z c y w 2 f S Z x d W 9 0 O y w m c X V v d D t T Z W N 0 a W 9 u M S 8 2 I E 5 v c 3 R y b y 9 B d X R v U m V t b 3 Z l Z E N v b H V t b n M x L n t B Y 2 N v d W 5 0 I E 9 w Z W 5 p b m c g R G F 0 Z S w 3 f S Z x d W 9 0 O y w m c X V v d D t T Z W N 0 a W 9 u M S 8 2 I E 5 v c 3 R y b y 9 B d X R v U m V t b 3 Z l Z E N v b H V t b n M x L n t B Y 2 N v d W 5 0 I F Z h b H V l I E R h d G U s O H 0 m c X V v d D s s J n F 1 b 3 Q 7 U 2 V j d G l v b j E v N i B O b 3 N 0 c m 8 v Q X V 0 b 1 J l b W 9 2 Z W R D b 2 x 1 b W 5 z M S 5 7 T W F 0 d X J p d H k g R G F 0 Z S w 5 f S Z x d W 9 0 O y w m c X V v d D t T Z W N 0 a W 9 u M S 8 2 I E 5 v c 3 R y b y 9 B d X R v U m V t b 3 Z l Z E N v b H V t b n M x L n t D Q 1 k s M T B 9 J n F 1 b 3 Q 7 L C Z x d W 9 0 O 1 N l Y 3 R p b 2 4 x L z Y g T m 9 z d H J v L 0 F 1 d G 9 S Z W 1 v d m V k Q 2 9 s d W 1 u c z E u e 0 F j Y 2 9 1 b n Q g Q m F s Y W 5 j Z S A o Q U N Z K S w x M X 0 m c X V v d D s s J n F 1 b 3 Q 7 U 2 V j d G l v b j E v N i B O b 3 N 0 c m 8 v Q X V 0 b 1 J l b W 9 2 Z W R D b 2 x 1 b W 5 z M S 5 7 Q W N j b 3 V u d C B C Y W x h b m N l I C h M Q 1 k p L D E y f S Z x d W 9 0 O y w m c X V v d D t T Z W N 0 a W 9 u M S 8 2 I E 5 v c 3 R y b y 9 B d X R v U m V t b 3 Z l Z E N v b H V t b n M x L n t J b n R l c m V z d C B S Y X R l L D E z f S Z x d W 9 0 O y w m c X V v d D t T Z W N 0 a W 9 u M S 8 2 I E 5 v c 3 R y b y 9 B d X R v U m V t b 3 Z l Z E N v b H V t b n M x L n t U Z W 5 v c i w x N H 0 m c X V v d D s s J n F 1 b 3 Q 7 U 2 V j d G l v b j E v N i B O b 3 N 0 c m 8 v Q X V 0 b 1 J l b W 9 2 Z W R D b 2 x 1 b W 5 z M S 5 7 U m 9 s b G 9 2 Z X I g d H l w Z S w x N X 0 m c X V v d D s s J n F 1 b 3 Q 7 U 2 V j d G l v b j E v N i B O b 3 N 0 c m 8 v Q X V 0 b 1 J l b W 9 2 Z W R D b 2 x 1 b W 5 z M S 5 7 U m V t Y W l u a W 5 n I F R l b m 9 y L D E 2 f S Z x d W 9 0 O y w m c X V v d D t T Z W N 0 a W 9 u M S 8 2 I E 5 v c 3 R y b y 9 B d X R v U m V t b 3 Z l Z E N v b H V t b n M x L n t U Z X J t L 0 5 v d G l j Z S B E Z X B v c 2 l 0 I F J l Z G V t c H R p b 2 4 g R G F 0 Z S w x N 3 0 m c X V v d D s s J n F 1 b 3 Q 7 U 2 V j d G l v b j E v N i B O b 3 N 0 c m 8 v Q X V 0 b 1 J l b W 9 2 Z W R D b 2 x 1 b W 5 z M S 5 7 V G V y b S 9 O b 3 R p Y 2 U g R G V w b 3 N p d C B S Z W R l b X B 0 a W 9 u I F B y a W 5 j a X B h b C h B Q 1 k p L D E 4 f S Z x d W 9 0 O y w m c X V v d D t T Z W N 0 a W 9 u M S 8 2 I E 5 v c 3 R y b y 9 B d X R v U m V t b 3 Z l Z E N v b H V t b n M x L n t U Z X J t L 0 5 v d G l j Z S B E Z X B v c 2 l 0 I F J l Z G V t c H R p b 2 4 g S W 5 0 Z X J l c 3 Q o Q U N Z K S w x O X 0 m c X V v d D s s J n F 1 b 3 Q 7 U 2 V j d G l v b j E v N i B O b 3 N 0 c m 8 v Q X V 0 b 1 J l b W 9 2 Z W R D b 2 x 1 b W 5 z M S 5 7 Q W N j d W 1 1 b G F 0 Z W Q g S W 5 0 Z X J l c 3 Q g Q W 1 v d W 5 0 I F B h a W Q g V 2 l 0 a G l u I E N 1 c n J l b n Q g T W 9 u d G g s M j B 9 J n F 1 b 3 Q 7 L C Z x d W 9 0 O 1 N l Y 3 R p b 2 4 x L z Y g T m 9 z d H J v L 0 F 1 d G 9 S Z W 1 v d m V k Q 2 9 s d W 1 u c z E u e 0 F j Y 2 9 1 b n Q g Q 2 x v c 3 V y Z S B E Y X R l L D I x f S Z x d W 9 0 O y w m c X V v d D t T Z W N 0 a W 9 u M S 8 2 I E 5 v c 3 R y b y 9 B d X R v U m V t b 3 Z l Z E N v b H V t b n M x L n t J b n R l c m V z d C B Q Y X l h Y m x l I E F j Y 3 J 1 Z W Q o Q U N Z K S w y M n 0 m c X V v d D s s J n F 1 b 3 Q 7 U 2 V j d G l v b j E v N i B O b 3 N 0 c m 8 v Q X V 0 b 1 J l b W 9 2 Z W R D b 2 x 1 b W 5 z M S 5 7 S W 5 0 Z X J l c 3 Q g U G F 5 Y W J s Z S B B Y 2 N y d W V k K E x D W S k s M j N 9 J n F 1 b 3 Q 7 L C Z x d W 9 0 O 1 N l Y 3 R p b 2 4 x L z Y g T m 9 z d H J v L 0 F 1 d G 9 S Z W 1 v d m V k Q 2 9 s d W 1 u c z E u e 0 F 2 Z X J h Z 2 U g Q S 9 D I E J h b G F u Y 2 U g K E 0 v Q U N Z K S w y N H 0 m c X V v d D s s J n F 1 b 3 Q 7 U 2 V j d G l v b j E v N i B O b 3 N 0 c m 8 v Q X V 0 b 1 J l b W 9 2 Z W R D b 2 x 1 b W 5 z M S 5 7 Q X Z l c m F n Z S B B L 0 M g Q m F s Y W 5 j Z S A o T S 9 M Q 1 k p L D I 1 f S Z x d W 9 0 O y w m c X V v d D t T Z W N 0 a W 9 u M S 8 2 I E 5 v c 3 R y b y 9 B d X R v U m V t b 3 Z l Z E N v b H V t b n M x L n t K b 2 l u d C B B Y 2 N v d W 5 0 L D I 2 f S Z x d W 9 0 O y w m c X V v d D t T Z W N 0 a W 9 u M S 8 2 I E 5 v c 3 R y b y 9 B d X R v U m V t b 3 Z l Z E N v b H V t b n M x L n t O b y B E Z W J p d C w y N 3 0 m c X V v d D s s J n F 1 b 3 Q 7 U 2 V j d G l v b j E v N i B O b 3 N 0 c m 8 v Q X V 0 b 1 J l b W 9 2 Z W R D b 2 x 1 b W 5 z M S 5 7 T m 8 g Q 3 J l Z G l 0 L D I 4 f S Z x d W 9 0 O y w m c X V v d D t T Z W N 0 a W 9 u M S 8 2 I E 5 v c 3 R y b y 9 B d X R v U m V t b 3 Z l Z E N v b H V t b n M x L n t G c m 9 6 Z W 4 s M j l 9 J n F 1 b 3 Q 7 L C Z x d W 9 0 O 1 N l Y 3 R p b 2 4 x L z Y g T m 9 z d H J v L 0 F 1 d G 9 S Z W 1 v d m V k Q 2 9 s d W 1 u c z E u e 0 R v c m 1 h b n Q s M z B 9 J n F 1 b 3 Q 7 L C Z x d W 9 0 O 1 N l Y 3 R p b 2 4 x L z Y g T m 9 z d H J v L 0 F 1 d G 9 S Z W 1 v d m V k Q 2 9 s d W 1 u c z E u e 0 R v c m 1 h b m N 5 I E R h d G U s M z F 9 J n F 1 b 3 Q 7 L C Z x d W 9 0 O 1 N l Y 3 R p b 2 4 x L z Y g T m 9 z d H J v L 0 F 1 d G 9 S Z W 1 v d m V k Q 2 9 s d W 1 u c z E u e 0 J s b 2 N r Z W Q g Q W 1 v d W 5 0 L D M y f S Z x d W 9 0 O y w m c X V v d D t T Z W N 0 a W 9 u M S 8 2 I E 5 v c 3 R y b y 9 B d X R v U m V t b 3 Z l Z E N v b H V t b n M x L n t D b 3 J w b 3 J h d G U g Q W N j b 3 V u d C B U e X B l L D M z f S Z x d W 9 0 O y w m c X V v d D t T Z W N 0 a W 9 u M S 8 2 I E 5 v c 3 R y b y 9 B d X R v U m V t b 3 Z l Z E N v b H V t b n M x L n t G Q 1 k g Q W N j b 3 V u d C B U e X B l L D M 0 f S Z x d W 9 0 O y w m c X V v d D t T Z W N 0 a W 9 u M S 8 2 I E 5 v c 3 R y b y 9 B d X R v U m V t b 3 Z l Z E N v b H V t b n M x L n t D T l k g Q W N j b 3 V u d C B U e X B l L D M 1 f S Z x d W 9 0 O y w m c X V v d D t T Z W N 0 a W 9 u M S 8 2 I E 5 v c 3 R y b y 9 B d X R v U m V t b 3 Z l Z E N v b H V t b n M x L n t B T U w g Q W N j b 3 V u d C B U e X B l L D M 2 f S Z x d W 9 0 O y w m c X V v d D t T Z W N 0 a W 9 u M S 8 2 I E 5 v c 3 R y b y 9 B d X R v U m V t b 3 Z l Z E N v b H V t b n M x L n t D d X N 0 b 2 1 l c i B D b G F z c 2 l m a W N h d G l v b i w z N 3 0 m c X V v d D s s J n F 1 b 3 Q 7 U 2 V j d G l v b j E v N i B O b 3 N 0 c m 8 v Q X V 0 b 1 J l b W 9 2 Z W R D b 2 x 1 b W 5 z M S 5 7 Q 2 9 u d G F j d C B Q Z X J z b 2 4 g T m F t Z S w z O H 0 m c X V v d D s s J n F 1 b 3 Q 7 U 2 V j d G l v b j E v N i B O b 3 N 0 c m 8 v Q X V 0 b 1 J l b W 9 2 Z W R D b 2 x 1 b W 5 z M S 5 7 Q 2 9 u d G F j d C B Q Z X J z b 2 4 g V G V s L D M 5 f S Z x d W 9 0 O y w m c X V v d D t T Z W N 0 a W 9 u M S 8 2 I E 5 v c 3 R y b y 9 B d X R v U m V t b 3 Z l Z E N v b H V t b n M x L n t D d X N 0 b 2 1 l c i B Q c m l t Y X J 5 I E l E I F R 5 c G U s N D B 9 J n F 1 b 3 Q 7 L C Z x d W 9 0 O 1 N l Y 3 R p b 2 4 x L z Y g T m 9 z d H J v L 0 F 1 d G 9 S Z W 1 v d m V k Q 2 9 s d W 1 u c z E u e 0 N 1 c 3 R v b W V y I F B y a W 1 h c n k g S U Q g T n V t Y m V y L D Q x f S Z x d W 9 0 O y w m c X V v d D t T Z W N 0 a W 9 u M S 8 2 I E 5 v c 3 R y b y 9 B d X R v U m V t b 3 Z l Z E N v b H V t b n M x L n t D d X N 0 b 2 1 l c i B Q c m l t Y X J 5 I E l E I E V 4 c G l y Z S B E Y X R l L D Q y f S Z x d W 9 0 O y w m c X V v d D t T Z W N 0 a W 9 u M S 8 2 I E 5 v c 3 R y b y 9 B d X R v U m V t b 3 Z l Z E N v b H V t b n M x L n t D b 2 1 w Y W 5 5 I E l u Y 2 9 y c G 9 y Y X R p b 2 4 g R G F 0 Z S w 0 M 3 0 m c X V v d D s s J n F 1 b 3 Q 7 U 2 V j d G l v b j E v N i B O b 3 N 0 c m 8 v Q X V 0 b 1 J l b W 9 2 Z W R D b 2 x 1 b W 5 z M S 5 7 Q 3 V z d G 9 t Z X I g U 2 V j b 2 5 k Y X J 5 I E l E I F R 5 c G U s N D R 9 J n F 1 b 3 Q 7 L C Z x d W 9 0 O 1 N l Y 3 R p b 2 4 x L z Y g T m 9 z d H J v L 0 F 1 d G 9 S Z W 1 v d m V k Q 2 9 s d W 1 u c z E u e 0 N 1 c 3 R v b W V y I F N l Y 2 9 u Z G F y e S B J R C B O d W 1 i Z X I s N D V 9 J n F 1 b 3 Q 7 L C Z x d W 9 0 O 1 N l Y 3 R p b 2 4 x L z Y g T m 9 z d H J v L 0 F 1 d G 9 S Z W 1 v d m V k Q 2 9 s d W 1 u c z E u e 0 N 1 c 3 R v b W V y I F N l Y 2 9 u Z G F y e S B J R C B F e H B p c m U g R G F 0 Z S w 0 N n 0 m c X V v d D s s J n F 1 b 3 Q 7 U 2 V j d G l v b j E v N i B O b 3 N 0 c m 8 v Q X V 0 b 1 J l b W 9 2 Z W R D b 2 x 1 b W 5 z M S 5 7 T G V n Y W w g U m V w c m V z Z W 5 0 Y X R p d m U g T m F t Z S w 0 N 3 0 m c X V v d D s s J n F 1 b 3 Q 7 U 2 V j d G l v b j E v N i B O b 3 N 0 c m 8 v Q X V 0 b 1 J l b W 9 2 Z W R D b 2 x 1 b W 5 z M S 5 7 T G V n Y W w g U m V w c m V z Z W 5 0 Y X R p d m U g R G 9 j I F R 5 c G U s N D h 9 J n F 1 b 3 Q 7 L C Z x d W 9 0 O 1 N l Y 3 R p b 2 4 x L z Y g T m 9 z d H J v L 0 F 1 d G 9 S Z W 1 v d m V k Q 2 9 s d W 1 u c z E u e 0 x l Z 2 F s I F J l c H J l c 2 V u d G F 0 a X Z l I E 5 1 b W J l c i w 0 O X 0 m c X V v d D s s J n F 1 b 3 Q 7 U 2 V j d G l v b j E v N i B O b 3 N 0 c m 8 v Q X V 0 b 1 J l b W 9 2 Z W R D b 2 x 1 b W 5 z M S 5 7 T G V n Y W w g U m V w c m V z Z W 5 0 Y X R p d m U g R X h w a X J 5 I E R h d G U s N T B 9 J n F 1 b 3 Q 7 L C Z x d W 9 0 O 1 N l Y 3 R p b 2 4 x L z Y g T m 9 z d H J v L 0 F 1 d G 9 S Z W 1 v d m V k Q 2 9 s d W 1 u c z E u e 1 R v a 2 V u I E 5 h b W U s N T F 9 J n F 1 b 3 Q 7 L C Z x d W 9 0 O 1 N l Y 3 R p b 2 4 x L z Y g T m 9 z d H J v L 0 F 1 d G 9 S Z W 1 v d m V k Q 2 9 s d W 1 u c z E u e 0 l u Z H V z d H J 5 X 0 J P V C w 1 M n 0 m c X V v d D s s J n F 1 b 3 Q 7 U 2 V j d G l v b j E v N i B O b 3 N 0 c m 8 v Q X V 0 b 1 J l b W 9 2 Z W R D b 2 x 1 b W 5 z M S 5 7 U 2 V n b W V u d C w 1 M 3 0 m c X V v d D s s J n F 1 b 3 Q 7 U 2 V j d G l v b j E v N i B O b 3 N 0 c m 8 v Q X V 0 b 1 J l b W 9 2 Z W R D b 2 x 1 b W 5 z M S 5 7 U G 9 y d G Z v b G l v I C h C T 1 Q p L D U 0 f S Z x d W 9 0 O 1 0 s J n F 1 b 3 Q 7 Q 2 9 s d W 1 u Q 2 9 1 b n Q m c X V v d D s 6 N T U s J n F 1 b 3 Q 7 S 2 V 5 Q 2 9 s d W 1 u T m F t Z X M m c X V v d D s 6 W 1 0 s J n F 1 b 3 Q 7 Q 2 9 s d W 1 u S W R l b n R p d G l l c y Z x d W 9 0 O z p b J n F 1 b 3 Q 7 U 2 V j d G l v b j E v N i B O b 3 N 0 c m 8 v Q X V 0 b 1 J l b W 9 2 Z W R D b 2 x 1 b W 5 z M S 5 7 U 2 V y a W F s I E 5 v L i w w f S Z x d W 9 0 O y w m c X V v d D t T Z W N 0 a W 9 u M S 8 2 I E 5 v c 3 R y b y 9 B d X R v U m V t b 3 Z l Z E N v b H V t b n M x L n t C c m F u Y 2 g s M X 0 m c X V v d D s s J n F 1 b 3 Q 7 U 2 V j d G l v b j E v N i B O b 3 N 0 c m 8 v Q X V 0 b 1 J l b W 9 2 Z W R D b 2 x 1 b W 5 z M S 5 7 Q 0 l G I E 5 v L i w y f S Z x d W 9 0 O y w m c X V v d D t T Z W N 0 a W 9 u M S 8 2 I E 5 v c 3 R y b y 9 B d X R v U m V t b 3 Z l Z E N v b H V t b n M x L n t D d X N 0 b 2 1 l c i B U e X B l L D N 9 J n F 1 b 3 Q 7 L C Z x d W 9 0 O 1 N l Y 3 R p b 2 4 x L z Y g T m 9 z d H J v L 0 F 1 d G 9 S Z W 1 v d m V k Q 2 9 s d W 1 u c z E u e 0 N 1 c 3 R v b W V y I E F j Y 2 9 1 b n Q g T m 8 u L D R 9 J n F 1 b 3 Q 7 L C Z x d W 9 0 O 1 N l Y 3 R p b 2 4 x L z Y g T m 9 z d H J v L 0 F 1 d G 9 S Z W 1 v d m V k Q 2 9 s d W 1 u c z E u e 0 F j Y 2 9 1 b n Q g T m F t Z S w 1 f S Z x d W 9 0 O y w m c X V v d D t T Z W N 0 a W 9 u M S 8 2 I E 5 v c 3 R y b y 9 B d X R v U m V t b 3 Z l Z E N v b H V t b n M x L n t B Y 2 N v d W 5 0 I E N s Y X N z L D Z 9 J n F 1 b 3 Q 7 L C Z x d W 9 0 O 1 N l Y 3 R p b 2 4 x L z Y g T m 9 z d H J v L 0 F 1 d G 9 S Z W 1 v d m V k Q 2 9 s d W 1 u c z E u e 0 F j Y 2 9 1 b n Q g T 3 B l b m l u Z y B E Y X R l L D d 9 J n F 1 b 3 Q 7 L C Z x d W 9 0 O 1 N l Y 3 R p b 2 4 x L z Y g T m 9 z d H J v L 0 F 1 d G 9 S Z W 1 v d m V k Q 2 9 s d W 1 u c z E u e 0 F j Y 2 9 1 b n Q g V m F s d W U g R G F 0 Z S w 4 f S Z x d W 9 0 O y w m c X V v d D t T Z W N 0 a W 9 u M S 8 2 I E 5 v c 3 R y b y 9 B d X R v U m V t b 3 Z l Z E N v b H V t b n M x L n t N Y X R 1 c m l 0 e S B E Y X R l L D l 9 J n F 1 b 3 Q 7 L C Z x d W 9 0 O 1 N l Y 3 R p b 2 4 x L z Y g T m 9 z d H J v L 0 F 1 d G 9 S Z W 1 v d m V k Q 2 9 s d W 1 u c z E u e 0 N D W S w x M H 0 m c X V v d D s s J n F 1 b 3 Q 7 U 2 V j d G l v b j E v N i B O b 3 N 0 c m 8 v Q X V 0 b 1 J l b W 9 2 Z W R D b 2 x 1 b W 5 z M S 5 7 Q W N j b 3 V u d C B C Y W x h b m N l I C h B Q 1 k p L D E x f S Z x d W 9 0 O y w m c X V v d D t T Z W N 0 a W 9 u M S 8 2 I E 5 v c 3 R y b y 9 B d X R v U m V t b 3 Z l Z E N v b H V t b n M x L n t B Y 2 N v d W 5 0 I E J h b G F u Y 2 U g K E x D W S k s M T J 9 J n F 1 b 3 Q 7 L C Z x d W 9 0 O 1 N l Y 3 R p b 2 4 x L z Y g T m 9 z d H J v L 0 F 1 d G 9 S Z W 1 v d m V k Q 2 9 s d W 1 u c z E u e 0 l u d G V y Z X N 0 I F J h d G U s M T N 9 J n F 1 b 3 Q 7 L C Z x d W 9 0 O 1 N l Y 3 R p b 2 4 x L z Y g T m 9 z d H J v L 0 F 1 d G 9 S Z W 1 v d m V k Q 2 9 s d W 1 u c z E u e 1 R l b m 9 y L D E 0 f S Z x d W 9 0 O y w m c X V v d D t T Z W N 0 a W 9 u M S 8 2 I E 5 v c 3 R y b y 9 B d X R v U m V t b 3 Z l Z E N v b H V t b n M x L n t S b 2 x s b 3 Z l c i B 0 e X B l L D E 1 f S Z x d W 9 0 O y w m c X V v d D t T Z W N 0 a W 9 u M S 8 2 I E 5 v c 3 R y b y 9 B d X R v U m V t b 3 Z l Z E N v b H V t b n M x L n t S Z W 1 h a W 5 p b m c g V G V u b 3 I s M T Z 9 J n F 1 b 3 Q 7 L C Z x d W 9 0 O 1 N l Y 3 R p b 2 4 x L z Y g T m 9 z d H J v L 0 F 1 d G 9 S Z W 1 v d m V k Q 2 9 s d W 1 u c z E u e 1 R l c m 0 v T m 9 0 a W N l I E R l c G 9 z a X Q g U m V k Z W 1 w d G l v b i B E Y X R l L D E 3 f S Z x d W 9 0 O y w m c X V v d D t T Z W N 0 a W 9 u M S 8 2 I E 5 v c 3 R y b y 9 B d X R v U m V t b 3 Z l Z E N v b H V t b n M x L n t U Z X J t L 0 5 v d G l j Z S B E Z X B v c 2 l 0 I F J l Z G V t c H R p b 2 4 g U H J p b m N p c G F s K E F D W S k s M T h 9 J n F 1 b 3 Q 7 L C Z x d W 9 0 O 1 N l Y 3 R p b 2 4 x L z Y g T m 9 z d H J v L 0 F 1 d G 9 S Z W 1 v d m V k Q 2 9 s d W 1 u c z E u e 1 R l c m 0 v T m 9 0 a W N l I E R l c G 9 z a X Q g U m V k Z W 1 w d G l v b i B J b n R l c m V z d C h B Q 1 k p L D E 5 f S Z x d W 9 0 O y w m c X V v d D t T Z W N 0 a W 9 u M S 8 2 I E 5 v c 3 R y b y 9 B d X R v U m V t b 3 Z l Z E N v b H V t b n M x L n t B Y 2 N 1 b X V s Y X R l Z C B J b n R l c m V z d C B B b W 9 1 b n Q g U G F p Z C B X a X R o a W 4 g Q 3 V y c m V u d C B N b 2 5 0 a C w y M H 0 m c X V v d D s s J n F 1 b 3 Q 7 U 2 V j d G l v b j E v N i B O b 3 N 0 c m 8 v Q X V 0 b 1 J l b W 9 2 Z W R D b 2 x 1 b W 5 z M S 5 7 Q W N j b 3 V u d C B D b G 9 z d X J l I E R h d G U s M j F 9 J n F 1 b 3 Q 7 L C Z x d W 9 0 O 1 N l Y 3 R p b 2 4 x L z Y g T m 9 z d H J v L 0 F 1 d G 9 S Z W 1 v d m V k Q 2 9 s d W 1 u c z E u e 0 l u d G V y Z X N 0 I F B h e W F i b G U g Q W N j c n V l Z C h B Q 1 k p L D I y f S Z x d W 9 0 O y w m c X V v d D t T Z W N 0 a W 9 u M S 8 2 I E 5 v c 3 R y b y 9 B d X R v U m V t b 3 Z l Z E N v b H V t b n M x L n t J b n R l c m V z d C B Q Y X l h Y m x l I E F j Y 3 J 1 Z W Q o T E N Z K S w y M 3 0 m c X V v d D s s J n F 1 b 3 Q 7 U 2 V j d G l v b j E v N i B O b 3 N 0 c m 8 v Q X V 0 b 1 J l b W 9 2 Z W R D b 2 x 1 b W 5 z M S 5 7 Q X Z l c m F n Z S B B L 0 M g Q m F s Y W 5 j Z S A o T S 9 B Q 1 k p L D I 0 f S Z x d W 9 0 O y w m c X V v d D t T Z W N 0 a W 9 u M S 8 2 I E 5 v c 3 R y b y 9 B d X R v U m V t b 3 Z l Z E N v b H V t b n M x L n t B d m V y Y W d l I E E v Q y B C Y W x h b m N l I C h N L 0 x D W S k s M j V 9 J n F 1 b 3 Q 7 L C Z x d W 9 0 O 1 N l Y 3 R p b 2 4 x L z Y g T m 9 z d H J v L 0 F 1 d G 9 S Z W 1 v d m V k Q 2 9 s d W 1 u c z E u e 0 p v a W 5 0 I E F j Y 2 9 1 b n Q s M j Z 9 J n F 1 b 3 Q 7 L C Z x d W 9 0 O 1 N l Y 3 R p b 2 4 x L z Y g T m 9 z d H J v L 0 F 1 d G 9 S Z W 1 v d m V k Q 2 9 s d W 1 u c z E u e 0 5 v I E R l Y m l 0 L D I 3 f S Z x d W 9 0 O y w m c X V v d D t T Z W N 0 a W 9 u M S 8 2 I E 5 v c 3 R y b y 9 B d X R v U m V t b 3 Z l Z E N v b H V t b n M x L n t O b y B D c m V k a X Q s M j h 9 J n F 1 b 3 Q 7 L C Z x d W 9 0 O 1 N l Y 3 R p b 2 4 x L z Y g T m 9 z d H J v L 0 F 1 d G 9 S Z W 1 v d m V k Q 2 9 s d W 1 u c z E u e 0 Z y b 3 p l b i w y O X 0 m c X V v d D s s J n F 1 b 3 Q 7 U 2 V j d G l v b j E v N i B O b 3 N 0 c m 8 v Q X V 0 b 1 J l b W 9 2 Z W R D b 2 x 1 b W 5 z M S 5 7 R G 9 y b W F u d C w z M H 0 m c X V v d D s s J n F 1 b 3 Q 7 U 2 V j d G l v b j E v N i B O b 3 N 0 c m 8 v Q X V 0 b 1 J l b W 9 2 Z W R D b 2 x 1 b W 5 z M S 5 7 R G 9 y b W F u Y 3 k g R G F 0 Z S w z M X 0 m c X V v d D s s J n F 1 b 3 Q 7 U 2 V j d G l v b j E v N i B O b 3 N 0 c m 8 v Q X V 0 b 1 J l b W 9 2 Z W R D b 2 x 1 b W 5 z M S 5 7 Q m x v Y 2 t l Z C B B b W 9 1 b n Q s M z J 9 J n F 1 b 3 Q 7 L C Z x d W 9 0 O 1 N l Y 3 R p b 2 4 x L z Y g T m 9 z d H J v L 0 F 1 d G 9 S Z W 1 v d m V k Q 2 9 s d W 1 u c z E u e 0 N v c n B v c m F 0 Z S B B Y 2 N v d W 5 0 I F R 5 c G U s M z N 9 J n F 1 b 3 Q 7 L C Z x d W 9 0 O 1 N l Y 3 R p b 2 4 x L z Y g T m 9 z d H J v L 0 F 1 d G 9 S Z W 1 v d m V k Q 2 9 s d W 1 u c z E u e 0 Z D W S B B Y 2 N v d W 5 0 I F R 5 c G U s M z R 9 J n F 1 b 3 Q 7 L C Z x d W 9 0 O 1 N l Y 3 R p b 2 4 x L z Y g T m 9 z d H J v L 0 F 1 d G 9 S Z W 1 v d m V k Q 2 9 s d W 1 u c z E u e 0 N O W S B B Y 2 N v d W 5 0 I F R 5 c G U s M z V 9 J n F 1 b 3 Q 7 L C Z x d W 9 0 O 1 N l Y 3 R p b 2 4 x L z Y g T m 9 z d H J v L 0 F 1 d G 9 S Z W 1 v d m V k Q 2 9 s d W 1 u c z E u e 0 F N T C B B Y 2 N v d W 5 0 I F R 5 c G U s M z Z 9 J n F 1 b 3 Q 7 L C Z x d W 9 0 O 1 N l Y 3 R p b 2 4 x L z Y g T m 9 z d H J v L 0 F 1 d G 9 S Z W 1 v d m V k Q 2 9 s d W 1 u c z E u e 0 N 1 c 3 R v b W V y I E N s Y X N z a W Z p Y 2 F 0 a W 9 u L D M 3 f S Z x d W 9 0 O y w m c X V v d D t T Z W N 0 a W 9 u M S 8 2 I E 5 v c 3 R y b y 9 B d X R v U m V t b 3 Z l Z E N v b H V t b n M x L n t D b 2 5 0 Y W N 0 I F B l c n N v b i B O Y W 1 l L D M 4 f S Z x d W 9 0 O y w m c X V v d D t T Z W N 0 a W 9 u M S 8 2 I E 5 v c 3 R y b y 9 B d X R v U m V t b 3 Z l Z E N v b H V t b n M x L n t D b 2 5 0 Y W N 0 I F B l c n N v b i B U Z W w s M z l 9 J n F 1 b 3 Q 7 L C Z x d W 9 0 O 1 N l Y 3 R p b 2 4 x L z Y g T m 9 z d H J v L 0 F 1 d G 9 S Z W 1 v d m V k Q 2 9 s d W 1 u c z E u e 0 N 1 c 3 R v b W V y I F B y a W 1 h c n k g S U Q g V H l w Z S w 0 M H 0 m c X V v d D s s J n F 1 b 3 Q 7 U 2 V j d G l v b j E v N i B O b 3 N 0 c m 8 v Q X V 0 b 1 J l b W 9 2 Z W R D b 2 x 1 b W 5 z M S 5 7 Q 3 V z d G 9 t Z X I g U H J p b W F y e S B J R C B O d W 1 i Z X I s N D F 9 J n F 1 b 3 Q 7 L C Z x d W 9 0 O 1 N l Y 3 R p b 2 4 x L z Y g T m 9 z d H J v L 0 F 1 d G 9 S Z W 1 v d m V k Q 2 9 s d W 1 u c z E u e 0 N 1 c 3 R v b W V y I F B y a W 1 h c n k g S U Q g R X h w a X J l I E R h d G U s N D J 9 J n F 1 b 3 Q 7 L C Z x d W 9 0 O 1 N l Y 3 R p b 2 4 x L z Y g T m 9 z d H J v L 0 F 1 d G 9 S Z W 1 v d m V k Q 2 9 s d W 1 u c z E u e 0 N v b X B h b n k g S W 5 j b 3 J w b 3 J h d G l v b i B E Y X R l L D Q z f S Z x d W 9 0 O y w m c X V v d D t T Z W N 0 a W 9 u M S 8 2 I E 5 v c 3 R y b y 9 B d X R v U m V t b 3 Z l Z E N v b H V t b n M x L n t D d X N 0 b 2 1 l c i B T Z W N v b m R h c n k g S U Q g V H l w Z S w 0 N H 0 m c X V v d D s s J n F 1 b 3 Q 7 U 2 V j d G l v b j E v N i B O b 3 N 0 c m 8 v Q X V 0 b 1 J l b W 9 2 Z W R D b 2 x 1 b W 5 z M S 5 7 Q 3 V z d G 9 t Z X I g U 2 V j b 2 5 k Y X J 5 I E l E I E 5 1 b W J l c i w 0 N X 0 m c X V v d D s s J n F 1 b 3 Q 7 U 2 V j d G l v b j E v N i B O b 3 N 0 c m 8 v Q X V 0 b 1 J l b W 9 2 Z W R D b 2 x 1 b W 5 z M S 5 7 Q 3 V z d G 9 t Z X I g U 2 V j b 2 5 k Y X J 5 I E l E I E V 4 c G l y Z S B E Y X R l L D Q 2 f S Z x d W 9 0 O y w m c X V v d D t T Z W N 0 a W 9 u M S 8 2 I E 5 v c 3 R y b y 9 B d X R v U m V t b 3 Z l Z E N v b H V t b n M x L n t M Z W d h b C B S Z X B y Z X N l b n R h d G l 2 Z S B O Y W 1 l L D Q 3 f S Z x d W 9 0 O y w m c X V v d D t T Z W N 0 a W 9 u M S 8 2 I E 5 v c 3 R y b y 9 B d X R v U m V t b 3 Z l Z E N v b H V t b n M x L n t M Z W d h b C B S Z X B y Z X N l b n R h d G l 2 Z S B E b 2 M g V H l w Z S w 0 O H 0 m c X V v d D s s J n F 1 b 3 Q 7 U 2 V j d G l v b j E v N i B O b 3 N 0 c m 8 v Q X V 0 b 1 J l b W 9 2 Z W R D b 2 x 1 b W 5 z M S 5 7 T G V n Y W w g U m V w c m V z Z W 5 0 Y X R p d m U g T n V t Y m V y L D Q 5 f S Z x d W 9 0 O y w m c X V v d D t T Z W N 0 a W 9 u M S 8 2 I E 5 v c 3 R y b y 9 B d X R v U m V t b 3 Z l Z E N v b H V t b n M x L n t M Z W d h b C B S Z X B y Z X N l b n R h d G l 2 Z S B F e H B p c n k g R G F 0 Z S w 1 M H 0 m c X V v d D s s J n F 1 b 3 Q 7 U 2 V j d G l v b j E v N i B O b 3 N 0 c m 8 v Q X V 0 b 1 J l b W 9 2 Z W R D b 2 x 1 b W 5 z M S 5 7 V G 9 r Z W 4 g T m F t Z S w 1 M X 0 m c X V v d D s s J n F 1 b 3 Q 7 U 2 V j d G l v b j E v N i B O b 3 N 0 c m 8 v Q X V 0 b 1 J l b W 9 2 Z W R D b 2 x 1 b W 5 z M S 5 7 S W 5 k d X N 0 c n l f Q k 9 U L D U y f S Z x d W 9 0 O y w m c X V v d D t T Z W N 0 a W 9 u M S 8 2 I E 5 v c 3 R y b y 9 B d X R v U m V t b 3 Z l Z E N v b H V t b n M x L n t T Z W d t Z W 5 0 L D U z f S Z x d W 9 0 O y w m c X V v d D t T Z W N 0 a W 9 u M S 8 2 I E 5 v c 3 R y b y 9 B d X R v U m V t b 3 Z l Z E N v b H V t b n M x L n t Q b 3 J 0 Z m 9 s a W 8 g K E J P V C k s N T R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Z p Z 2 F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R W 5 0 c n k g V H l w Z T 0 i T G 9 h Z G V k V G 9 B b m F s e X N p c 1 N l c n Z p Y 2 V z I i B W Y W x 1 Z T 0 i b D A i L z 4 8 L 1 N 0 Y W J s Z U V u d H J p Z X M + P C 9 J d G V t P j x J d G V t P j x J d G V t T G 9 j Y X R p b 2 4 + P E l 0 Z W 1 U e X B l P k Z v c m 1 1 b G E 8 L 0 l 0 Z W 1 U e X B l P j x J d G V t U G F 0 a D 5 T Z W N 0 a W 9 u M S 8 3 J T I w V E Y l M j A o M i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T G F z d F V w Z G F 0 Z W Q i I F Z h b H V l P S J k M j A y M S 0 x M S 0 w M l Q w N j o 0 O T o w M i 4 w O D k 3 M T c 0 W i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4 Y m U 1 M j N m M y 0 z O W E 4 L T R i O T E t Y T c y Y S 1 h Y j N l O D Y y O G V k Y 2 Y i L z 4 8 R W 5 0 c n k g V H l w Z T 0 i U m V s Y X R p b 2 5 z a G l w S W 5 m b 0 N v b n R h a W 5 l c i I g V m F s d W U 9 I n N 7 J n F 1 b 3 Q 7 Y 2 9 s d W 1 u Q 2 9 1 b n Q m c X V v d D s 6 M z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c g V E Y v Q X V 0 b 1 J l b W 9 2 Z W R D b 2 x 1 b W 5 z M S 5 7 R H J h d 2 R v d 2 4 g R G F 0 Z S w w f S Z x d W 9 0 O y w m c X V v d D t T Z W N 0 a W 9 u M S 8 3 I F R G L 0 F 1 d G 9 S Z W 1 v d m V k Q 2 9 s d W 1 u c z E u e 0 Z p b m F u Y 2 U g V H l w Z S w x f S Z x d W 9 0 O y w m c X V v d D t T Z W N 0 a W 9 u M S 8 3 I F R G L 0 F 1 d G 9 S Z W 1 v d m V k Q 2 9 s d W 1 u c z E u e 0 N 1 c 3 R c d T A w M j d z I E 5 h b W U o R U 5 H K S w y f S Z x d W 9 0 O y w m c X V v d D t T Z W N 0 a W 9 u M S 8 3 I F R G L 0 F 1 d G 9 S Z W 1 v d m V k Q 2 9 s d W 1 u c z E u e 0 N 1 c 3 R c d T A w M j d z I E 5 h b W U o Q 0 h O K S w z f S Z x d W 9 0 O y w m c X V v d D t T Z W N 0 a W 9 u M S 8 3 I F R G L 0 F 1 d G 9 S Z W 1 v d m V k Q 2 9 s d W 1 u c z E u e 0 N J R i B J R C w 0 f S Z x d W 9 0 O y w m c X V v d D t T Z W N 0 a W 9 u M S 8 3 I F R G L 0 F 1 d G 9 S Z W 1 v d m V k Q 2 9 s d W 1 u c z E u e 0 N 1 c 3 R v b W V y I E l E L D V 9 J n F 1 b 3 Q 7 L C Z x d W 9 0 O 1 N l Y 3 R p b 2 4 x L z c g V E Y v Q X V 0 b 1 J l b W 9 2 Z W R D b 2 x 1 b W 5 z M S 5 7 U k 0 s N n 0 m c X V v d D s s J n F 1 b 3 Q 7 U 2 V j d G l v b j E v N y B U R i 9 B d X R v U m V t b 3 Z l Z E N v b H V t b n M x L n t D Q 1 k s N 3 0 m c X V v d D s s J n F 1 b 3 Q 7 U 2 V j d G l v b j E v N y B U R i 9 B d X R v U m V t b 3 Z l Z E N v b H V t b n M x L n t G a W 5 h b m N l I E F N V C w 4 f S Z x d W 9 0 O y w m c X V v d D t T Z W N 0 a W 9 u M S 8 3 I F R G L 0 F 1 d G 9 S Z W 1 v d m V k Q 2 9 s d W 1 u c z E u e 0 N v d W 5 0 Z X J w Y X J 0 I E 5 h b W U s O X 0 m c X V v d D s s J n F 1 b 3 Q 7 U 2 V j d G l v b j E v N y B U R i 9 B d X R v U m V t b 3 Z l Z E N v b H V t b n M x L n t D b 3 V u d G V y c G F y d C B S Z W Y s M T B 9 J n F 1 b 3 Q 7 L C Z x d W 9 0 O 1 N l Y 3 R p b 2 4 x L z c g V E Y v Q X V 0 b 1 J l b W 9 2 Z W R D b 2 x 1 b W 5 z M S 5 7 Q 2 9 1 b n R l c n B h c n Q g Q 2 9 1 b n R y e S w x M X 0 m c X V v d D s s J n F 1 b 3 Q 7 U 2 V j d G l v b j E v N y B U R i 9 B d X R v U m V t b 3 Z l Z E N v b H V t b n M x L n t S Z W Y g T m 8 u L D E y f S Z x d W 9 0 O y w m c X V v d D t T Z W N 0 a W 9 u M S 8 3 I F R G L 0 F 1 d G 9 S Z W 1 v d m V k Q 2 9 s d W 1 u c z E u e 1 J l b G F 0 Z W Q g U m V m I E 5 v L i w x M 3 0 m c X V v d D s s J n F 1 b 3 Q 7 U 2 V j d G l v b j E v N y B U R i 9 B d X R v U m V t b 3 Z l Z E N v b H V t b n M x L n t D c m V k a X Q g Q S 9 D L D E 0 f S Z x d W 9 0 O y w m c X V v d D t T Z W N 0 a W 9 u M S 8 3 I F R G L 0 F 1 d G 9 S Z W 1 v d m V k Q 2 9 s d W 1 u c z E u e 0 Z p b m F u Y 2 U g d G V u b 3 I s M T V 9 J n F 1 b 3 Q 7 L C Z x d W 9 0 O 1 N l Y 3 R p b 2 4 x L z c g V E Y v Q X V 0 b 1 J l b W 9 2 Z W R D b 2 x 1 b W 5 z M S 5 7 R H V l I E R h d G U s M T Z 9 J n F 1 b 3 Q 7 L C Z x d W 9 0 O 1 N l Y 3 R p b 2 4 x L z c g V E Y v Q X V 0 b 1 J l b W 9 2 Z W R D b 2 x 1 b W 5 z M S 5 7 S W 5 0 I H J h d G U o J S k s M T d 9 J n F 1 b 3 Q 7 L C Z x d W 9 0 O 1 N l Y 3 R p b 2 4 x L z c g V E Y v Q X V 0 b 1 J l b W 9 2 Z W R D b 2 x 1 b W 5 z M S 5 7 S W 5 0 Z X J l c 3 Q g c G F p Z C w x O H 0 m c X V v d D s s J n F 1 b 3 Q 7 U 2 V j d G l v b j E v N y B U R i 9 B d X R v U m V t b 3 Z l Z E N v b H V t b n M x L n t C c m F u Y 2 g s M T l 9 J n F 1 b 3 Q 7 L C Z x d W 9 0 O 1 N l Y 3 R p b 2 4 x L z c g V E Y v Q X V 0 b 1 J l b W 9 2 Z W R D b 2 x 1 b W 5 z M S 5 7 U m V t Y X J r L D I w f S Z x d W 9 0 O y w m c X V v d D t T Z W N 0 a W 9 u M S 8 3 I F R G L 0 F 1 d G 9 S Z W 1 v d m V k Q 2 9 s d W 1 u c z E u e 1 N X S U Z U I E N o Y X J n Z X M o Q 0 5 Z K S w y M X 0 m c X V v d D s s J n F 1 b 3 Q 7 U 2 V j d G l v b j E v N y B U R i 9 B d X R v U m V t b 3 Z l Z E N v b H V t b n M x L n t I Y W 5 k b G l u Z y B G Z W U o Q 0 5 Z K S w y M n 0 m c X V v d D s s J n F 1 b 3 Q 7 U 2 V j d G l v b j E v N y B U R i 9 B d X R v U m V t b 3 Z l Z E N v b H V t b n M x L n t Q b 3 N 0 Y W d l K E N O W S k s M j N 9 J n F 1 b 3 Q 7 L C Z x d W 9 0 O 1 N l Y 3 R p b 2 4 x L z c g V E Y v Q X V 0 b 1 J l b W 9 2 Z W R D b 2 x 1 b W 5 z M S 5 7 R G V m Z X I g U G F 5 b W V u d C B D a G F y Z 2 V z K E N O W S k s M j R 9 J n F 1 b 3 Q 7 L C Z x d W 9 0 O 1 N l Y 3 R p b 2 4 x L z c g V E Y v Q X V 0 b 1 J l b W 9 2 Z W R D b 2 x 1 b W 5 z M S 5 7 R G l z Y 3 J l c G F u Y 2 l l c y B m Z W U o Q 0 5 Z K S w y N X 0 m c X V v d D s s J n F 1 b 3 Q 7 U 2 V j d G l v b j E v N y B U R i 9 B d X R v U m V t b 3 Z l Z E N v b H V t b n M x L n t M L 0 M g Y W R 2 a X N p b m c g Z m V l K E N O W S k s M j Z 9 J n F 1 b 3 Q 7 L C Z x d W 9 0 O 1 N l Y 3 R p b 2 4 x L z c g V E Y v Q X V 0 b 1 J l b W 9 2 Z W R D b 2 x 1 b W 5 z M S 5 7 R n J l Z S B v Z i B w Y X l t Z W 5 0 I G Z l Z S h D T l k p L D I 3 f S Z x d W 9 0 O y w m c X V v d D t T Z W N 0 a W 9 u M S 8 3 I F R G L 0 F 1 d G 9 S Z W 1 v d m V k Q 2 9 s d W 1 u c z E u e 0 w v Q y B h b W V u Z C B m Z W U o Q 0 5 Z K S w y O H 0 m c X V v d D s s J n F 1 b 3 Q 7 U 2 V j d G l v b j E v N y B U R i 9 B d X R v U m V t b 3 Z l Z E N v b H V t b n M x L n t M L 0 M g a X N z d W l u Z y B m Z W U o Q 0 5 Z K S w y O X 0 m c X V v d D s s J n F 1 b 3 Q 7 U 2 V j d G l v b j E v N y B U R i 9 B d X R v U m V t b 3 Z l Z E N v b H V t b n M x L n t P d G h l c n M o Q 0 5 Z K S w z M H 0 m c X V v d D s s J n F 1 b 3 Q 7 U 2 V j d G l v b j E v N y B U R i 9 B d X R v U m V t b 3 Z l Z E N v b H V t b n M x L n t V b m l x d W U g R m F j a W x p d H k g Q 2 9 k Z S w z M X 0 m c X V v d D s s J n F 1 b 3 Q 7 U 2 V j d G l v b j E v N y B U R i 9 B d X R v U m V t b 3 Z l Z E N v b H V t b n M x L n t T Z W d t Z W 5 0 L D M y f S Z x d W 9 0 O y w m c X V v d D t T Z W N 0 a W 9 u M S 8 3 I F R G L 0 F 1 d G 9 S Z W 1 v d m V k Q 2 9 s d W 1 u c z E u e 1 B v c n R m b 2 x p b y A o Q k 9 U K S w z M 3 0 m c X V v d D t d L C Z x d W 9 0 O 0 N v b H V t b k N v d W 5 0 J n F 1 b 3 Q 7 O j M 0 L C Z x d W 9 0 O 0 t l e U N v b H V t b k 5 h b W V z J n F 1 b 3 Q 7 O l t d L C Z x d W 9 0 O 0 N v b H V t b k l k Z W 5 0 a X R p Z X M m c X V v d D s 6 W y Z x d W 9 0 O 1 N l Y 3 R p b 2 4 x L z c g V E Y v Q X V 0 b 1 J l b W 9 2 Z W R D b 2 x 1 b W 5 z M S 5 7 R H J h d 2 R v d 2 4 g R G F 0 Z S w w f S Z x d W 9 0 O y w m c X V v d D t T Z W N 0 a W 9 u M S 8 3 I F R G L 0 F 1 d G 9 S Z W 1 v d m V k Q 2 9 s d W 1 u c z E u e 0 Z p b m F u Y 2 U g V H l w Z S w x f S Z x d W 9 0 O y w m c X V v d D t T Z W N 0 a W 9 u M S 8 3 I F R G L 0 F 1 d G 9 S Z W 1 v d m V k Q 2 9 s d W 1 u c z E u e 0 N 1 c 3 R c d T A w M j d z I E 5 h b W U o R U 5 H K S w y f S Z x d W 9 0 O y w m c X V v d D t T Z W N 0 a W 9 u M S 8 3 I F R G L 0 F 1 d G 9 S Z W 1 v d m V k Q 2 9 s d W 1 u c z E u e 0 N 1 c 3 R c d T A w M j d z I E 5 h b W U o Q 0 h O K S w z f S Z x d W 9 0 O y w m c X V v d D t T Z W N 0 a W 9 u M S 8 3 I F R G L 0 F 1 d G 9 S Z W 1 v d m V k Q 2 9 s d W 1 u c z E u e 0 N J R i B J R C w 0 f S Z x d W 9 0 O y w m c X V v d D t T Z W N 0 a W 9 u M S 8 3 I F R G L 0 F 1 d G 9 S Z W 1 v d m V k Q 2 9 s d W 1 u c z E u e 0 N 1 c 3 R v b W V y I E l E L D V 9 J n F 1 b 3 Q 7 L C Z x d W 9 0 O 1 N l Y 3 R p b 2 4 x L z c g V E Y v Q X V 0 b 1 J l b W 9 2 Z W R D b 2 x 1 b W 5 z M S 5 7 U k 0 s N n 0 m c X V v d D s s J n F 1 b 3 Q 7 U 2 V j d G l v b j E v N y B U R i 9 B d X R v U m V t b 3 Z l Z E N v b H V t b n M x L n t D Q 1 k s N 3 0 m c X V v d D s s J n F 1 b 3 Q 7 U 2 V j d G l v b j E v N y B U R i 9 B d X R v U m V t b 3 Z l Z E N v b H V t b n M x L n t G a W 5 h b m N l I E F N V C w 4 f S Z x d W 9 0 O y w m c X V v d D t T Z W N 0 a W 9 u M S 8 3 I F R G L 0 F 1 d G 9 S Z W 1 v d m V k Q 2 9 s d W 1 u c z E u e 0 N v d W 5 0 Z X J w Y X J 0 I E 5 h b W U s O X 0 m c X V v d D s s J n F 1 b 3 Q 7 U 2 V j d G l v b j E v N y B U R i 9 B d X R v U m V t b 3 Z l Z E N v b H V t b n M x L n t D b 3 V u d G V y c G F y d C B S Z W Y s M T B 9 J n F 1 b 3 Q 7 L C Z x d W 9 0 O 1 N l Y 3 R p b 2 4 x L z c g V E Y v Q X V 0 b 1 J l b W 9 2 Z W R D b 2 x 1 b W 5 z M S 5 7 Q 2 9 1 b n R l c n B h c n Q g Q 2 9 1 b n R y e S w x M X 0 m c X V v d D s s J n F 1 b 3 Q 7 U 2 V j d G l v b j E v N y B U R i 9 B d X R v U m V t b 3 Z l Z E N v b H V t b n M x L n t S Z W Y g T m 8 u L D E y f S Z x d W 9 0 O y w m c X V v d D t T Z W N 0 a W 9 u M S 8 3 I F R G L 0 F 1 d G 9 S Z W 1 v d m V k Q 2 9 s d W 1 u c z E u e 1 J l b G F 0 Z W Q g U m V m I E 5 v L i w x M 3 0 m c X V v d D s s J n F 1 b 3 Q 7 U 2 V j d G l v b j E v N y B U R i 9 B d X R v U m V t b 3 Z l Z E N v b H V t b n M x L n t D c m V k a X Q g Q S 9 D L D E 0 f S Z x d W 9 0 O y w m c X V v d D t T Z W N 0 a W 9 u M S 8 3 I F R G L 0 F 1 d G 9 S Z W 1 v d m V k Q 2 9 s d W 1 u c z E u e 0 Z p b m F u Y 2 U g d G V u b 3 I s M T V 9 J n F 1 b 3 Q 7 L C Z x d W 9 0 O 1 N l Y 3 R p b 2 4 x L z c g V E Y v Q X V 0 b 1 J l b W 9 2 Z W R D b 2 x 1 b W 5 z M S 5 7 R H V l I E R h d G U s M T Z 9 J n F 1 b 3 Q 7 L C Z x d W 9 0 O 1 N l Y 3 R p b 2 4 x L z c g V E Y v Q X V 0 b 1 J l b W 9 2 Z W R D b 2 x 1 b W 5 z M S 5 7 S W 5 0 I H J h d G U o J S k s M T d 9 J n F 1 b 3 Q 7 L C Z x d W 9 0 O 1 N l Y 3 R p b 2 4 x L z c g V E Y v Q X V 0 b 1 J l b W 9 2 Z W R D b 2 x 1 b W 5 z M S 5 7 S W 5 0 Z X J l c 3 Q g c G F p Z C w x O H 0 m c X V v d D s s J n F 1 b 3 Q 7 U 2 V j d G l v b j E v N y B U R i 9 B d X R v U m V t b 3 Z l Z E N v b H V t b n M x L n t C c m F u Y 2 g s M T l 9 J n F 1 b 3 Q 7 L C Z x d W 9 0 O 1 N l Y 3 R p b 2 4 x L z c g V E Y v Q X V 0 b 1 J l b W 9 2 Z W R D b 2 x 1 b W 5 z M S 5 7 U m V t Y X J r L D I w f S Z x d W 9 0 O y w m c X V v d D t T Z W N 0 a W 9 u M S 8 3 I F R G L 0 F 1 d G 9 S Z W 1 v d m V k Q 2 9 s d W 1 u c z E u e 1 N X S U Z U I E N o Y X J n Z X M o Q 0 5 Z K S w y M X 0 m c X V v d D s s J n F 1 b 3 Q 7 U 2 V j d G l v b j E v N y B U R i 9 B d X R v U m V t b 3 Z l Z E N v b H V t b n M x L n t I Y W 5 k b G l u Z y B G Z W U o Q 0 5 Z K S w y M n 0 m c X V v d D s s J n F 1 b 3 Q 7 U 2 V j d G l v b j E v N y B U R i 9 B d X R v U m V t b 3 Z l Z E N v b H V t b n M x L n t Q b 3 N 0 Y W d l K E N O W S k s M j N 9 J n F 1 b 3 Q 7 L C Z x d W 9 0 O 1 N l Y 3 R p b 2 4 x L z c g V E Y v Q X V 0 b 1 J l b W 9 2 Z W R D b 2 x 1 b W 5 z M S 5 7 R G V m Z X I g U G F 5 b W V u d C B D a G F y Z 2 V z K E N O W S k s M j R 9 J n F 1 b 3 Q 7 L C Z x d W 9 0 O 1 N l Y 3 R p b 2 4 x L z c g V E Y v Q X V 0 b 1 J l b W 9 2 Z W R D b 2 x 1 b W 5 z M S 5 7 R G l z Y 3 J l c G F u Y 2 l l c y B m Z W U o Q 0 5 Z K S w y N X 0 m c X V v d D s s J n F 1 b 3 Q 7 U 2 V j d G l v b j E v N y B U R i 9 B d X R v U m V t b 3 Z l Z E N v b H V t b n M x L n t M L 0 M g Y W R 2 a X N p b m c g Z m V l K E N O W S k s M j Z 9 J n F 1 b 3 Q 7 L C Z x d W 9 0 O 1 N l Y 3 R p b 2 4 x L z c g V E Y v Q X V 0 b 1 J l b W 9 2 Z W R D b 2 x 1 b W 5 z M S 5 7 R n J l Z S B v Z i B w Y X l t Z W 5 0 I G Z l Z S h D T l k p L D I 3 f S Z x d W 9 0 O y w m c X V v d D t T Z W N 0 a W 9 u M S 8 3 I F R G L 0 F 1 d G 9 S Z W 1 v d m V k Q 2 9 s d W 1 u c z E u e 0 w v Q y B h b W V u Z C B m Z W U o Q 0 5 Z K S w y O H 0 m c X V v d D s s J n F 1 b 3 Q 7 U 2 V j d G l v b j E v N y B U R i 9 B d X R v U m V t b 3 Z l Z E N v b H V t b n M x L n t M L 0 M g a X N z d W l u Z y B m Z W U o Q 0 5 Z K S w y O X 0 m c X V v d D s s J n F 1 b 3 Q 7 U 2 V j d G l v b j E v N y B U R i 9 B d X R v U m V t b 3 Z l Z E N v b H V t b n M x L n t P d G h l c n M o Q 0 5 Z K S w z M H 0 m c X V v d D s s J n F 1 b 3 Q 7 U 2 V j d G l v b j E v N y B U R i 9 B d X R v U m V t b 3 Z l Z E N v b H V t b n M x L n t V b m l x d W U g R m F j a W x p d H k g Q 2 9 k Z S w z M X 0 m c X V v d D s s J n F 1 b 3 Q 7 U 2 V j d G l v b j E v N y B U R i 9 B d X R v U m V t b 3 Z l Z E N v b H V t b n M x L n t T Z W d t Z W 5 0 L D M y f S Z x d W 9 0 O y w m c X V v d D t T Z W N 0 a W 9 u M S 8 3 I F R G L 0 F 1 d G 9 S Z W 1 v d m V k Q 2 9 s d W 1 u c z E u e 1 B v c n R m b 2 x p b y A o Q k 9 U K S w z M 3 0 m c X V v d D t d L C Z x d W 9 0 O 1 J l b G F 0 a W 9 u c 2 h p c E l u Z m 8 m c X V v d D s 6 W 1 1 9 I i 8 + P E V u d H J 5 I F R 5 c G U 9 I l J l c 3 V s d F R 5 c G U i I F Z h b H V l P S J z V G F i b G U i L z 4 8 R W 5 0 c n k g V H l w Z T 0 i T m F 2 a W d h d G l v b l N 0 Z X B O Y W 1 l I i B W Y W x 1 Z T 0 i c 0 5 h d m l n Y X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z E x J T I w Q m 9 u Z C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M Y X N 0 V X B k Y X R l Z C I g V m F s d W U 9 I m Q y M D I x L T E x L T A y V D A 2 O j Q 5 O j A y L j E w N T M z O D R a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M y O G Y 3 Z W U 5 L W N j M D c t N D Y 1 N S 1 i M j E 2 L W E 0 N T h j Y z Q 0 Y z M 5 N S I v P j x F b n R y e S B U e X B l P S J S Z W x h d G l v b n N o a X B J b m Z v Q 2 9 u d G F p b m V y I i B W Y W x 1 Z T 0 i c 3 s m c X V v d D t j b 2 x 1 b W 5 D b 3 V u d C Z x d W 9 0 O z o 2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T E g Q m 9 u Z C 9 B d X R v U m V t b 3 Z l Z E N v b H V t b n M x L n t T T i D l u o / l j 7 c s M H 0 m c X V v d D s s J n F 1 b 3 Q 7 U 2 V j d G l v b j E v M T E g Q m 9 u Z C 9 B d X R v U m V t b 3 Z l Z E N v b H V t b n M x L n t T Z W N 1 c m l 0 e S B D b 2 R l X G 7 m i p X o t Y T l j Z X k u 6 P n o I E s M X 0 m c X V v d D s s J n F 1 b 3 Q 7 U 2 V j d G l v b j E v M T E g Q m 9 u Z C 9 B d X R v U m V t b 3 Z l Z E N v b H V t b n M x L n t T Z W N 1 c m l 0 e S B O Y W 1 l I F x u 5 o q V 6 L W E 5 Y 2 V 5 Z C N 5 6 e w L D J 9 J n F 1 b 3 Q 7 L C Z x d W 9 0 O 1 N l Y 3 R p b 2 4 x L z E x I E J v b m Q v Q X V 0 b 1 J l b W 9 2 Z W R D b 2 x 1 b W 5 z M S 5 7 S X N z d W V y I E 5 h b W U g 5 Y + R 6 K G M 5 L i 7 5 L 2 T 5 Z C N 5 6 e w L D N 9 J n F 1 b 3 Q 7 L C Z x d W 9 0 O 1 N l Y 3 R p b 2 4 x L z E x I E J v b m Q v Q X V 0 b 1 J l b W 9 2 Z W R D b 2 x 1 b W 5 z M S 5 7 U F N F I E 5 h b W U g 5 L q k 5 p i T 5 L i 7 5 L 2 T 5 Z C N 5 6 e w L D R 9 J n F 1 b 3 Q 7 L C Z x d W 9 0 O 1 N l Y 3 R p b 2 4 x L z E x I E J v b m Q v Q X V 0 b 1 J l b W 9 2 Z W R D b 2 x 1 b W 5 z M S 5 7 S W 5 2 Z X N 0 b W V u d C B U e X B l I O S 6 p + W T g S w 1 f S Z x d W 9 0 O y w m c X V v d D t T Z W N 0 a W 9 u M S 8 x M S B C b 2 5 k L 0 F 1 d G 9 S Z W 1 v d m V k Q 2 9 s d W 1 u c z E u e 0 l z c 3 V l I E R h d G U g 5 Y + R 6 K G M 5 p e l 5 p y f L D Z 9 J n F 1 b 3 Q 7 L C Z x d W 9 0 O 1 N l Y 3 R p b 2 4 x L z E x I E J v b m Q v Q X V 0 b 1 J l b W 9 2 Z W R D b 2 x 1 b W 5 z M S 5 7 V m F s d W U g R G F 0 Z S D o t b f m g a / m l 6 U s N 3 0 m c X V v d D s s J n F 1 b 3 Q 7 U 2 V j d G l v b j E v M T E g Q m 9 u Z C 9 B d X R v U m V t b 3 Z l Z E N v b H V t b n M x L n t N Y X R 1 c m l 0 e S B E Y X R l I O W I s O a c n + a X p S w 4 f S Z x d W 9 0 O y w m c X V v d D t T Z W N 0 a W 9 u M S 8 x M S B C b 2 5 k L 0 F 1 d G 9 S Z W 1 v d m V k Q 2 9 s d W 1 u c z E u e 0 Z h Y 2 U g V m F s d W U g 6 Z 2 i 5 Y C 8 L D l 9 J n F 1 b 3 Q 7 L C Z x d W 9 0 O 1 N l Y 3 R p b 2 4 x L z E x I E J v b m Q v Q X V 0 b 1 J l b W 9 2 Z W R D b 2 x 1 b W 5 z M S 5 7 Q 2 9 1 c G 9 u I F J h d G U g 5 6 W o 6 Z 2 i 5 b m 0 5 Y i p 5 4 6 H L D E w f S Z x d W 9 0 O y w m c X V v d D t T Z W N 0 a W 9 u M S 8 x M S B C b 2 5 k L 0 F 1 d G 9 S Z W 1 v d m V k Q 2 9 s d W 1 u c z E u e 1 B h e W 1 l b n Q g R n J j e S 4 g 5 p S v 5 L u Y 6 a K R 5 4 6 H L D E x f S Z x d W 9 0 O y w m c X V v d D t T Z W N 0 a W 9 u M S 8 x M S B C b 2 5 k L 0 F 1 d G 9 S Z W 1 v d m V k Q 2 9 s d W 1 u c z E u e 0 l u d G V y Z X N 0 I F J h d G U g V H l w Z S w x M n 0 m c X V v d D s s J n F 1 b 3 Q 7 U 2 V j d G l v b j E v M T E g Q m 9 u Z C 9 B d X R v U m V t b 3 Z l Z E N v b H V t b n M x L n t G b G 9 h d G l u Z y B S Y X R l I F R 5 c G U s M T N 9 J n F 1 b 3 Q 7 L C Z x d W 9 0 O 1 N l Y 3 R p b 2 4 x L z E x I E J v b m Q v Q X V 0 b 1 J l b W 9 2 Z W R D b 2 x 1 b W 5 z M S 5 7 S F R N I G 9 y I E F G U y w x N H 0 m c X V v d D s s J n F 1 b 3 Q 7 U 2 V j d G l v b j E v M T E g Q m 9 u Z C 9 B d X R v U m V t b 3 Z l Z E N v b H V t b n M x L n t J c 3 N 1 Z X I g V H l w Z S D l j 5 H o o Y z k u L v k v Z P n s b v l n o s s M T V 9 J n F 1 b 3 Q 7 L C Z x d W 9 0 O 1 N l Y 3 R p b 2 4 x L z E x I E J v b m Q v Q X V 0 b 1 J l b W 9 2 Z W R D b 2 x 1 b W 5 z M S 5 7 V H J h Z G U g R G F 0 Z S D m i J D k u q T m l 6 U s M T Z 9 J n F 1 b 3 Q 7 L C Z x d W 9 0 O 1 N l Y 3 R p b 2 4 x L z E x I E J v b m Q v Q X V 0 b 1 J l b W 9 2 Z W R D b 2 x 1 b W 5 z M S 5 7 V m F s d W U g R G F 0 Z S D o t b f m g a / m l 6 V f M S w x N 3 0 m c X V v d D s s J n F 1 b 3 Q 7 U 2 V j d G l v b j E v M T E g Q m 9 u Z C 9 B d X R v U m V t b 3 Z l Z E N v b H V t b n M x L n t T Z X R 0 b G V t Z W 5 0 I O a 4 h e e u l + m A n + W 6 p i w x O H 0 m c X V v d D s s J n F 1 b 3 Q 7 U 2 V j d G l v b j E v M T E g Q m 9 u Z C 9 B d X R v U m V t b 3 Z l Z E N v b H V t b n M x L n t D b G V h b i B Q c m l j Z S D l h 4 D k u 7 c s M T l 9 J n F 1 b 3 Q 7 L C Z x d W 9 0 O 1 N l Y 3 R p b 2 4 x L z E x I E J v b m Q v Q X V 0 b 1 J l b W 9 2 Z W R D b 2 x 1 b W 5 z M S 5 7 V W 5 p d C D m l b D p h 4 8 s M j B 9 J n F 1 b 3 Q 7 L C Z x d W 9 0 O 1 N l Y 3 R p b 2 4 x L z E x I E J v b m Q v Q X V 0 b 1 J l b W 9 2 Z W R D b 2 x 1 b W 5 z M S 5 7 Q n V 5 L 1 N l b G w g 5 L m w L + W N l i w y M X 0 m c X V v d D s s J n F 1 b 3 Q 7 U 2 V j d G l v b j E v M T E g Q m 9 u Z C 9 B d X R v U m V t b 3 Z l Z E N v b H V t b n M x L n t D b 2 x 1 b W 4 y M y w y M n 0 m c X V v d D s s J n F 1 b 3 Q 7 U 2 V j d G l v b j E v M T E g Q m 9 u Z C 9 B d X R v U m V t b 3 Z l Z E N v b H V t b n M x L n t D b 2 x 1 b W 4 y N C w y M 3 0 m c X V v d D s s J n F 1 b 3 Q 7 U 2 V j d G l v b j E v M T E g Q m 9 u Z C 9 B d X R v U m V t b 3 Z l Z E N v b H V t b n M x L n t D b 2 x 1 b W 4 y N S w y N H 0 m c X V v d D s s J n F 1 b 3 Q 7 U 2 V j d G l v b j E v M T E g Q m 9 u Z C 9 B d X R v U m V t b 3 Z l Z E N v b H V t b n M x L n t U b 3 R h b C B G Y W N l I F Z h b H V l I E F t b 3 V u d C D l i L j p n a L m g L v k u 7 c s M j V 9 J n F 1 b 3 Q 7 L C Z x d W 9 0 O 1 N l Y 3 R p b 2 4 x L z E x I E J v b m Q v Q X V 0 b 1 J l b W 9 2 Z W R D b 2 x 1 b W 5 z M S 5 7 U 2 V 0 d G x l b W V u d C B E Y X R l I O a 4 h e e u l + a X p S w y N n 0 m c X V v d D s s J n F 1 b 3 Q 7 U 2 V j d G l v b j E v M T E g Q m 9 u Z C 9 B d X R v U m V t b 3 Z l Z E N v b H V t b n M x L n t U c m F u c 2 F j d G l v b i B B b W 9 1 b n Q g 5 L q k 5 p i T 6 Y e R 6 a K d L D I 3 f S Z x d W 9 0 O y w m c X V v d D t T Z W N 0 a W 9 u M S 8 x M S B C b 2 5 k L 0 F 1 d G 9 S Z W 1 v d m V k Q 2 9 s d W 1 u c z E u e 1 l p Z W x k I O W I s O a c n + a U t u e b i u e O h y A o R m l 4 Z W Q p L D I 4 f S Z x d W 9 0 O y w m c X V v d D t T Z W N 0 a W 9 u M S 8 x M S B C b 2 5 k L 0 F 1 d G 9 S Z W 1 v d m V k Q 2 9 s d W 1 u c z E u e 1 l p Z W x k I O W I s O a c n + a U t u e b i u e O h y A o R m x v Y X R p b m c p X 1 N I Q k 9 S L D I 5 f S Z x d W 9 0 O y w m c X V v d D t T Z W N 0 a W 9 u M S 8 x M S B C b 2 5 k L 0 F 1 d G 9 S Z W 1 v d m V k Q 2 9 s d W 1 u c z E u e 1 l p Z W x k I O W I s O a c n + a U t u e b i u e O h y A o R m x v Y X R p b m c p X 1 N w c m V h Z C w z M H 0 m c X V v d D s s J n F 1 b 3 Q 7 U 2 V j d G l v b j E v M T E g Q m 9 u Z C 9 B d X R v U m V t b 3 Z l Z E N v b H V t b n M x L n t J b n R l c m V z d C B S Z W N p Z X Z h Y m x l I O W 6 l O i u o e W I q e a B r y w z M X 0 m c X V v d D s s J n F 1 b 3 Q 7 U 2 V j d G l v b j E v M T E g Q m 9 u Z C 9 B d X R v U m V t b 3 Z l Z E N v b H V t b n M x L n t E a X J 0 e S B Q c m l j Z S D l h a j k u 7 c s M z J 9 J n F 1 b 3 Q 7 L C Z x d W 9 0 O 1 N l Y 3 R p b 2 4 x L z E x I E J v b m Q v Q X V 0 b 1 J l b W 9 2 Z W R D b 2 x 1 b W 5 z M S 5 7 U 2 V 0 d G x l b W V u d C B B b W 9 1 b n Q g 5 7 u T 5 6 6 X 6 Y e R 6 a K d L D M z f S Z x d W 9 0 O y w m c X V v d D t T Z W N 0 a W 9 u M S 8 x M S B C b 2 5 k L 0 F 1 d G 9 S Z W 1 v d m V k Q 2 9 s d W 1 u c z E u e 1 N l d H R s Z W 1 l b n Q g V H l w Z S D n u 5 P n r p f m l r n l v I 8 s M z R 9 J n F 1 b 3 Q 7 L C Z x d W 9 0 O 1 N l Y 3 R p b 2 4 x L z E x I E J v b m Q v Q X V 0 b 1 J l b W 9 2 Z W R D b 2 x 1 b W 5 z M S 5 7 Q 2 9 s d W 1 u M z Y s M z V 9 J n F 1 b 3 Q 7 L C Z x d W 9 0 O 1 N l Y 3 R p b 2 4 x L z E x I E J v b m Q v Q X V 0 b 1 J l b W 9 2 Z W R D b 2 x 1 b W 5 z M S 5 7 T V R N L D M 2 f S Z x d W 9 0 O y w m c X V v d D t T Z W N 0 a W 9 u M S 8 x M S B C b 2 5 k L 0 F 1 d G 9 S Z W 1 v d m V k Q 2 9 s d W 1 u c z E u e 1 B y b 3 Z p c 2 l v b i B S Y X R l L D M 3 f S Z x d W 9 0 O y w m c X V v d D t T Z W N 0 a W 9 u M S 8 x M S B C b 2 5 k L 0 F 1 d G 9 S Z W 1 v d m V k Q 2 9 s d W 1 u c z E u e 0 N v b H V t b j M 5 L D M 4 f S Z x d W 9 0 O y w m c X V v d D t T Z W N 0 a W 9 u M S 8 x M S B C b 2 5 k L 0 F 1 d G 9 S Z W 1 v d m V k Q 2 9 s d W 1 u c z E u e 0 9 1 d H N 0 Y W 5 k a W 5 n L D M 5 f S Z x d W 9 0 O y w m c X V v d D t T Z W N 0 a W 9 u M S 8 x M S B C b 2 5 k L 0 F 1 d G 9 S Z W 1 v d m V k Q 2 9 s d W 1 u c z E u e 0 N v b H V t b j Q x L D Q w f S Z x d W 9 0 O y w m c X V v d D t T Z W N 0 a W 9 u M S 8 x M S B C b 2 5 k L 0 F 1 d G 9 S Z W 1 v d m V k Q 2 9 s d W 1 u c z E u e 0 F j Y 3 J 1 Z W Q g S W 5 0 Z X J l c y w 0 M X 0 m c X V v d D s s J n F 1 b 3 Q 7 U 2 V j d G l v b j E v M T E g Q m 9 u Z C 9 B d X R v U m V t b 3 Z l Z E N v b H V t b n M x L n s y M D I w 5 b m 0 5 7 S v 6 K 6 h 5 Y i p 5 o G v 5 p S 2 5 Y W l T S 0 x L D Q y f S Z x d W 9 0 O y w m c X V v d D t T Z W N 0 a W 9 u M S 8 x M S B C b 2 5 k L 0 F 1 d G 9 S Z W 1 v d m V k Q 2 9 s d W 1 u c z E u e z I w M j D l u b T n t K / o r q H l i K n m g a / m l L b l h a V N L D Q z f S Z x d W 9 0 O y w m c X V v d D t T Z W N 0 a W 9 u M S 8 x M S B C b 2 5 k L 0 F 1 d G 9 S Z W 1 v d m V k Q 2 9 s d W 1 u c z E u e + e x u + W I q y w 0 N H 0 m c X V v d D s s J n F 1 b 3 Q 7 U 2 V j d G l v b j E v M T E g Q m 9 u Z C 9 B d X R v U m V t b 3 Z l Z E N v b H V t b n M x L n t D b 2 x 1 b W 4 0 N i w 0 N X 0 m c X V v d D s s J n F 1 b 3 Q 7 U 2 V j d G l v b j E v M T E g Q m 9 u Z C 9 B d X R v U m V t b 3 Z l Z E N v b H V t b n M x L n t D b 2 x 1 b W 4 0 N y w 0 N n 0 m c X V v d D s s J n F 1 b 3 Q 7 U 2 V j d G l v b j E v M T E g Q m 9 u Z C 9 B d X R v U m V t b 3 Z l Z E N v b H V t b n M x L n t D b 2 x 1 b W 4 0 O C w 0 N 3 0 m c X V v d D s s J n F 1 b 3 Q 7 U 2 V j d G l v b j E v M T E g Q m 9 u Z C 9 B d X R v U m V t b 3 Z l Z E N v b H V t b n M x L n t D b 2 x 1 b W 4 0 O S w 0 O H 0 m c X V v d D s s J n F 1 b 3 Q 7 U 2 V j d G l v b j E v M T E g Q m 9 u Z C 9 B d X R v U m V t b 3 Z l Z E N v b H V t b n M x L n t D b 2 x 1 b W 4 1 M C w 0 O X 0 m c X V v d D s s J n F 1 b 3 Q 7 U 2 V j d G l v b j E v M T E g Q m 9 u Z C 9 B d X R v U m V t b 3 Z l Z E N v b H V t b n M x L n t D b 2 x 1 b W 4 1 M S w 1 M H 0 m c X V v d D s s J n F 1 b 3 Q 7 U 2 V j d G l v b j E v M T E g Q m 9 u Z C 9 B d X R v U m V t b 3 Z l Z E N v b H V t b n M x L n t D b 2 x 1 b W 4 1 M i w 1 M X 0 m c X V v d D s s J n F 1 b 3 Q 7 U 2 V j d G l v b j E v M T E g Q m 9 u Z C 9 B d X R v U m V t b 3 Z l Z E N v b H V t b n M x L n t D b 2 x 1 b W 4 1 M y w 1 M n 0 m c X V v d D s s J n F 1 b 3 Q 7 U 2 V j d G l v b j E v M T E g Q m 9 u Z C 9 B d X R v U m V t b 3 Z l Z E N v b H V t b n M x L n t D b 2 x 1 b W 4 1 N C w 1 M 3 0 m c X V v d D s s J n F 1 b 3 Q 7 U 2 V j d G l v b j E v M T E g Q m 9 u Z C 9 B d X R v U m V t b 3 Z l Z E N v b H V t b n M x L n t D b 2 x 1 b W 4 1 N S w 1 N H 0 m c X V v d D s s J n F 1 b 3 Q 7 U 2 V j d G l v b j E v M T E g Q m 9 u Z C 9 B d X R v U m V t b 3 Z l Z E N v b H V t b n M x L n t D b 2 x 1 b W 4 1 N i w 1 N X 0 m c X V v d D s s J n F 1 b 3 Q 7 U 2 V j d G l v b j E v M T E g Q m 9 u Z C 9 B d X R v U m V t b 3 Z l Z E N v b H V t b n M x L n t D b 2 x 1 b W 4 1 N y w 1 N n 0 m c X V v d D s s J n F 1 b 3 Q 7 U 2 V j d G l v b j E v M T E g Q m 9 u Z C 9 B d X R v U m V t b 3 Z l Z E N v b H V t b n M x L n t D b 2 x 1 b W 4 1 O C w 1 N 3 0 m c X V v d D s s J n F 1 b 3 Q 7 U 2 V j d G l v b j E v M T E g Q m 9 u Z C 9 B d X R v U m V t b 3 Z l Z E N v b H V t b n M x L n t S Z W 1 h a W 5 p b m c g V G V u b 3 I g K E R h e X M p L D U 4 f S Z x d W 9 0 O y w m c X V v d D t T Z W N 0 a W 9 u M S 8 x M S B C b 2 5 k L 0 F 1 d G 9 S Z W 1 v d m V k Q 2 9 s d W 1 u c z E u e 1 R l b m 9 y I E x p b W l 0 L D U 5 f S Z x d W 9 0 O y w m c X V v d D t T Z W N 0 a W 9 u M S 8 x M S B C b 2 5 k L 0 F 1 d G 9 S Z W 1 v d m V k Q 2 9 s d W 1 u c z E u e 0 l m I G V 4 Y 2 V l Z C B s a W 1 p d C w 2 M H 0 m c X V v d D s s J n F 1 b 3 Q 7 U 2 V j d G l v b j E v M T E g Q m 9 u Z C 9 B d X R v U m V t b 3 Z l Z E N v b H V t b n M x L n t D d X J y Z W 5 j e S w 2 M X 0 m c X V v d D s s J n F 1 b 3 Q 7 U 2 V j d G l v b j E v M T E g Q m 9 u Z C 9 B d X R v U m V t b 3 Z l Z E N v b H V t b n M x L n t J b m R 1 c 3 R 5 X 0 J P V C w 2 M n 0 m c X V v d D s s J n F 1 b 3 Q 7 U 2 V j d G l v b j E v M T E g Q m 9 u Z C 9 B d X R v U m V t b 3 Z l Z E N v b H V t b n M x L n t T Z W d t Z W 5 0 L D Y z f S Z x d W 9 0 O y w m c X V v d D t T Z W N 0 a W 9 u M S 8 x M S B C b 2 5 k L 0 F 1 d G 9 S Z W 1 v d m V k Q 2 9 s d W 1 u c z E u e 1 B v c n R m b 2 x p b y A o Q k 9 U K S w 2 N H 0 m c X V v d D t d L C Z x d W 9 0 O 0 N v b H V t b k N v d W 5 0 J n F 1 b 3 Q 7 O j Y 1 L C Z x d W 9 0 O 0 t l e U N v b H V t b k 5 h b W V z J n F 1 b 3 Q 7 O l t d L C Z x d W 9 0 O 0 N v b H V t b k l k Z W 5 0 a X R p Z X M m c X V v d D s 6 W y Z x d W 9 0 O 1 N l Y 3 R p b 2 4 x L z E x I E J v b m Q v Q X V 0 b 1 J l b W 9 2 Z W R D b 2 x 1 b W 5 z M S 5 7 U 0 4 g 5 b q P 5 Y + 3 L D B 9 J n F 1 b 3 Q 7 L C Z x d W 9 0 O 1 N l Y 3 R p b 2 4 x L z E x I E J v b m Q v Q X V 0 b 1 J l b W 9 2 Z W R D b 2 x 1 b W 5 z M S 5 7 U 2 V j d X J p d H k g Q 2 9 k Z V x u 5 o q V 6 L W E 5 Y 2 V 5 L u j 5 6 C B L D F 9 J n F 1 b 3 Q 7 L C Z x d W 9 0 O 1 N l Y 3 R p b 2 4 x L z E x I E J v b m Q v Q X V 0 b 1 J l b W 9 2 Z W R D b 2 x 1 b W 5 z M S 5 7 U 2 V j d X J p d H k g T m F t Z S B c b u a K l e i 1 h O W N l e W Q j e e n s C w y f S Z x d W 9 0 O y w m c X V v d D t T Z W N 0 a W 9 u M S 8 x M S B C b 2 5 k L 0 F 1 d G 9 S Z W 1 v d m V k Q 2 9 s d W 1 u c z E u e 0 l z c 3 V l c i B O Y W 1 l I O W P k e i h j O S 4 u + S 9 k + W Q j e e n s C w z f S Z x d W 9 0 O y w m c X V v d D t T Z W N 0 a W 9 u M S 8 x M S B C b 2 5 k L 0 F 1 d G 9 S Z W 1 v d m V k Q 2 9 s d W 1 u c z E u e 1 B T R S B O Y W 1 l I O S 6 p O a Y k + S 4 u + S 9 k + W Q j e e n s C w 0 f S Z x d W 9 0 O y w m c X V v d D t T Z W N 0 a W 9 u M S 8 x M S B C b 2 5 k L 0 F 1 d G 9 S Z W 1 v d m V k Q 2 9 s d W 1 u c z E u e 0 l u d m V z d G 1 l b n Q g V H l w Z S D k u q f l k 4 E s N X 0 m c X V v d D s s J n F 1 b 3 Q 7 U 2 V j d G l v b j E v M T E g Q m 9 u Z C 9 B d X R v U m V t b 3 Z l Z E N v b H V t b n M x L n t J c 3 N 1 Z S B E Y X R l I O W P k e i h j O a X p e a c n y w 2 f S Z x d W 9 0 O y w m c X V v d D t T Z W N 0 a W 9 u M S 8 x M S B C b 2 5 k L 0 F 1 d G 9 S Z W 1 v d m V k Q 2 9 s d W 1 u c z E u e 1 Z h b H V l I E R h d G U g 6 L W 3 5 o G v 5 p e l L D d 9 J n F 1 b 3 Q 7 L C Z x d W 9 0 O 1 N l Y 3 R p b 2 4 x L z E x I E J v b m Q v Q X V 0 b 1 J l b W 9 2 Z W R D b 2 x 1 b W 5 z M S 5 7 T W F 0 d X J p d H k g R G F 0 Z S D l i L D m n J / m l 6 U s O H 0 m c X V v d D s s J n F 1 b 3 Q 7 U 2 V j d G l v b j E v M T E g Q m 9 u Z C 9 B d X R v U m V t b 3 Z l Z E N v b H V t b n M x L n t G Y W N l I F Z h b H V l I O m d o u W A v C w 5 f S Z x d W 9 0 O y w m c X V v d D t T Z W N 0 a W 9 u M S 8 x M S B C b 2 5 k L 0 F 1 d G 9 S Z W 1 v d m V k Q 2 9 s d W 1 u c z E u e 0 N v d X B v b i B S Y X R l I O e l q O m d o u W 5 t O W I q e e O h y w x M H 0 m c X V v d D s s J n F 1 b 3 Q 7 U 2 V j d G l v b j E v M T E g Q m 9 u Z C 9 B d X R v U m V t b 3 Z l Z E N v b H V t b n M x L n t Q Y X l t Z W 5 0 I E Z y Y 3 k u I O a U r + S 7 m O m i k e e O h y w x M X 0 m c X V v d D s s J n F 1 b 3 Q 7 U 2 V j d G l v b j E v M T E g Q m 9 u Z C 9 B d X R v U m V t b 3 Z l Z E N v b H V t b n M x L n t J b n R l c m V z d C B S Y X R l I F R 5 c G U s M T J 9 J n F 1 b 3 Q 7 L C Z x d W 9 0 O 1 N l Y 3 R p b 2 4 x L z E x I E J v b m Q v Q X V 0 b 1 J l b W 9 2 Z W R D b 2 x 1 b W 5 z M S 5 7 R m x v Y X R p b m c g U m F 0 Z S B U e X B l L D E z f S Z x d W 9 0 O y w m c X V v d D t T Z W N 0 a W 9 u M S 8 x M S B C b 2 5 k L 0 F 1 d G 9 S Z W 1 v d m V k Q 2 9 s d W 1 u c z E u e 0 h U T S B v c i B B R l M s M T R 9 J n F 1 b 3 Q 7 L C Z x d W 9 0 O 1 N l Y 3 R p b 2 4 x L z E x I E J v b m Q v Q X V 0 b 1 J l b W 9 2 Z W R D b 2 x 1 b W 5 z M S 5 7 S X N z d W V y I F R 5 c G U g 5 Y + R 6 K G M 5 L i 7 5 L 2 T 5 7 G 7 5 Z 6 L L D E 1 f S Z x d W 9 0 O y w m c X V v d D t T Z W N 0 a W 9 u M S 8 x M S B C b 2 5 k L 0 F 1 d G 9 S Z W 1 v d m V k Q 2 9 s d W 1 u c z E u e 1 R y Y W R l I E R h d G U g 5 o i Q 5 L q k 5 p e l L D E 2 f S Z x d W 9 0 O y w m c X V v d D t T Z W N 0 a W 9 u M S 8 x M S B C b 2 5 k L 0 F 1 d G 9 S Z W 1 v d m V k Q 2 9 s d W 1 u c z E u e 1 Z h b H V l I E R h d G U g 6 L W 3 5 o G v 5 p e l X z E s M T d 9 J n F 1 b 3 Q 7 L C Z x d W 9 0 O 1 N l Y 3 R p b 2 4 x L z E x I E J v b m Q v Q X V 0 b 1 J l b W 9 2 Z W R D b 2 x 1 b W 5 z M S 5 7 U 2 V 0 d G x l b W V u d C D m u I X n r p f p g J / l u q Y s M T h 9 J n F 1 b 3 Q 7 L C Z x d W 9 0 O 1 N l Y 3 R p b 2 4 x L z E x I E J v b m Q v Q X V 0 b 1 J l b W 9 2 Z W R D b 2 x 1 b W 5 z M S 5 7 Q 2 x l Y W 4 g U H J p Y 2 U g 5 Y e A 5 L u 3 L D E 5 f S Z x d W 9 0 O y w m c X V v d D t T Z W N 0 a W 9 u M S 8 x M S B C b 2 5 k L 0 F 1 d G 9 S Z W 1 v d m V k Q 2 9 s d W 1 u c z E u e 1 V u a X Q g 5 p W w 6 Y e P L D I w f S Z x d W 9 0 O y w m c X V v d D t T Z W N 0 a W 9 u M S 8 x M S B C b 2 5 k L 0 F 1 d G 9 S Z W 1 v d m V k Q 2 9 s d W 1 u c z E u e 0 J 1 e S 9 T Z W x s I O S 5 s C / l j Z Y s M j F 9 J n F 1 b 3 Q 7 L C Z x d W 9 0 O 1 N l Y 3 R p b 2 4 x L z E x I E J v b m Q v Q X V 0 b 1 J l b W 9 2 Z W R D b 2 x 1 b W 5 z M S 5 7 Q 2 9 s d W 1 u M j M s M j J 9 J n F 1 b 3 Q 7 L C Z x d W 9 0 O 1 N l Y 3 R p b 2 4 x L z E x I E J v b m Q v Q X V 0 b 1 J l b W 9 2 Z W R D b 2 x 1 b W 5 z M S 5 7 Q 2 9 s d W 1 u M j Q s M j N 9 J n F 1 b 3 Q 7 L C Z x d W 9 0 O 1 N l Y 3 R p b 2 4 x L z E x I E J v b m Q v Q X V 0 b 1 J l b W 9 2 Z W R D b 2 x 1 b W 5 z M S 5 7 Q 2 9 s d W 1 u M j U s M j R 9 J n F 1 b 3 Q 7 L C Z x d W 9 0 O 1 N l Y 3 R p b 2 4 x L z E x I E J v b m Q v Q X V 0 b 1 J l b W 9 2 Z W R D b 2 x 1 b W 5 z M S 5 7 V G 9 0 Y W w g R m F j Z S B W Y W x 1 Z S B B b W 9 1 b n Q g 5 Y i 4 6 Z 2 i 5 o C 7 5 L u 3 L D I 1 f S Z x d W 9 0 O y w m c X V v d D t T Z W N 0 a W 9 u M S 8 x M S B C b 2 5 k L 0 F 1 d G 9 S Z W 1 v d m V k Q 2 9 s d W 1 u c z E u e 1 N l d H R s Z W 1 l b n Q g R G F 0 Z S D m u I X n r p f m l 6 U s M j Z 9 J n F 1 b 3 Q 7 L C Z x d W 9 0 O 1 N l Y 3 R p b 2 4 x L z E x I E J v b m Q v Q X V 0 b 1 J l b W 9 2 Z W R D b 2 x 1 b W 5 z M S 5 7 V H J h b n N h Y 3 R p b 2 4 g Q W 1 v d W 5 0 I O S 6 p O a Y k + m H k e m i n S w y N 3 0 m c X V v d D s s J n F 1 b 3 Q 7 U 2 V j d G l v b j E v M T E g Q m 9 u Z C 9 B d X R v U m V t b 3 Z l Z E N v b H V t b n M x L n t Z a W V s Z C D l i L D m n J / m l L b n m 4 r n j o c g K E Z p e G V k K S w y O H 0 m c X V v d D s s J n F 1 b 3 Q 7 U 2 V j d G l v b j E v M T E g Q m 9 u Z C 9 B d X R v U m V t b 3 Z l Z E N v b H V t b n M x L n t Z a W V s Z C D l i L D m n J / m l L b n m 4 r n j o c g K E Z s b 2 F 0 a W 5 n K V 9 T S E J P U i w y O X 0 m c X V v d D s s J n F 1 b 3 Q 7 U 2 V j d G l v b j E v M T E g Q m 9 u Z C 9 B d X R v U m V t b 3 Z l Z E N v b H V t b n M x L n t Z a W V s Z C D l i L D m n J / m l L b n m 4 r n j o c g K E Z s b 2 F 0 a W 5 n K V 9 T c H J l Y W Q s M z B 9 J n F 1 b 3 Q 7 L C Z x d W 9 0 O 1 N l Y 3 R p b 2 4 x L z E x I E J v b m Q v Q X V 0 b 1 J l b W 9 2 Z W R D b 2 x 1 b W 5 z M S 5 7 S W 5 0 Z X J l c 3 Q g U m V j a W V 2 Y W J s Z S D l u p T o r q H l i K n m g a 8 s M z F 9 J n F 1 b 3 Q 7 L C Z x d W 9 0 O 1 N l Y 3 R p b 2 4 x L z E x I E J v b m Q v Q X V 0 b 1 J l b W 9 2 Z W R D b 2 x 1 b W 5 z M S 5 7 R G l y d H k g U H J p Y 2 U g 5 Y W o 5 L u 3 L D M y f S Z x d W 9 0 O y w m c X V v d D t T Z W N 0 a W 9 u M S 8 x M S B C b 2 5 k L 0 F 1 d G 9 S Z W 1 v d m V k Q 2 9 s d W 1 u c z E u e 1 N l d H R s Z W 1 l b n Q g Q W 1 v d W 5 0 I O e 7 k + e u l + m H k e m i n S w z M 3 0 m c X V v d D s s J n F 1 b 3 Q 7 U 2 V j d G l v b j E v M T E g Q m 9 u Z C 9 B d X R v U m V t b 3 Z l Z E N v b H V t b n M x L n t T Z X R 0 b G V t Z W 5 0 I F R 5 c G U g 5 7 u T 5 6 6 X 5 p a 5 5 b y P L D M 0 f S Z x d W 9 0 O y w m c X V v d D t T Z W N 0 a W 9 u M S 8 x M S B C b 2 5 k L 0 F 1 d G 9 S Z W 1 v d m V k Q 2 9 s d W 1 u c z E u e 0 N v b H V t b j M 2 L D M 1 f S Z x d W 9 0 O y w m c X V v d D t T Z W N 0 a W 9 u M S 8 x M S B C b 2 5 k L 0 F 1 d G 9 S Z W 1 v d m V k Q 2 9 s d W 1 u c z E u e 0 1 U T S w z N n 0 m c X V v d D s s J n F 1 b 3 Q 7 U 2 V j d G l v b j E v M T E g Q m 9 u Z C 9 B d X R v U m V t b 3 Z l Z E N v b H V t b n M x L n t Q c m 9 2 a X N p b 2 4 g U m F 0 Z S w z N 3 0 m c X V v d D s s J n F 1 b 3 Q 7 U 2 V j d G l v b j E v M T E g Q m 9 u Z C 9 B d X R v U m V t b 3 Z l Z E N v b H V t b n M x L n t D b 2 x 1 b W 4 z O S w z O H 0 m c X V v d D s s J n F 1 b 3 Q 7 U 2 V j d G l v b j E v M T E g Q m 9 u Z C 9 B d X R v U m V t b 3 Z l Z E N v b H V t b n M x L n t P d X R z d G F u Z G l u Z y w z O X 0 m c X V v d D s s J n F 1 b 3 Q 7 U 2 V j d G l v b j E v M T E g Q m 9 u Z C 9 B d X R v U m V t b 3 Z l Z E N v b H V t b n M x L n t D b 2 x 1 b W 4 0 M S w 0 M H 0 m c X V v d D s s J n F 1 b 3 Q 7 U 2 V j d G l v b j E v M T E g Q m 9 u Z C 9 B d X R v U m V t b 3 Z l Z E N v b H V t b n M x L n t B Y 2 N y d W V k I E l u d G V y Z X M s N D F 9 J n F 1 b 3 Q 7 L C Z x d W 9 0 O 1 N l Y 3 R p b 2 4 x L z E x I E J v b m Q v Q X V 0 b 1 J l b W 9 2 Z W R D b 2 x 1 b W 5 z M S 5 7 M j A y M O W 5 t O e 0 r + i u o e W I q e a B r + a U t u W F p U 0 t M S w 0 M n 0 m c X V v d D s s J n F 1 b 3 Q 7 U 2 V j d G l v b j E v M T E g Q m 9 u Z C 9 B d X R v U m V t b 3 Z l Z E N v b H V t b n M x L n s y M D I w 5 b m 0 5 7 S v 6 K 6 h 5 Y i p 5 o G v 5 p S 2 5 Y W l T S w 0 M 3 0 m c X V v d D s s J n F 1 b 3 Q 7 U 2 V j d G l v b j E v M T E g Q m 9 u Z C 9 B d X R v U m V t b 3 Z l Z E N v b H V t b n M x L n v n s b v l i K s s N D R 9 J n F 1 b 3 Q 7 L C Z x d W 9 0 O 1 N l Y 3 R p b 2 4 x L z E x I E J v b m Q v Q X V 0 b 1 J l b W 9 2 Z W R D b 2 x 1 b W 5 z M S 5 7 Q 2 9 s d W 1 u N D Y s N D V 9 J n F 1 b 3 Q 7 L C Z x d W 9 0 O 1 N l Y 3 R p b 2 4 x L z E x I E J v b m Q v Q X V 0 b 1 J l b W 9 2 Z W R D b 2 x 1 b W 5 z M S 5 7 Q 2 9 s d W 1 u N D c s N D Z 9 J n F 1 b 3 Q 7 L C Z x d W 9 0 O 1 N l Y 3 R p b 2 4 x L z E x I E J v b m Q v Q X V 0 b 1 J l b W 9 2 Z W R D b 2 x 1 b W 5 z M S 5 7 Q 2 9 s d W 1 u N D g s N D d 9 J n F 1 b 3 Q 7 L C Z x d W 9 0 O 1 N l Y 3 R p b 2 4 x L z E x I E J v b m Q v Q X V 0 b 1 J l b W 9 2 Z W R D b 2 x 1 b W 5 z M S 5 7 Q 2 9 s d W 1 u N D k s N D h 9 J n F 1 b 3 Q 7 L C Z x d W 9 0 O 1 N l Y 3 R p b 2 4 x L z E x I E J v b m Q v Q X V 0 b 1 J l b W 9 2 Z W R D b 2 x 1 b W 5 z M S 5 7 Q 2 9 s d W 1 u N T A s N D l 9 J n F 1 b 3 Q 7 L C Z x d W 9 0 O 1 N l Y 3 R p b 2 4 x L z E x I E J v b m Q v Q X V 0 b 1 J l b W 9 2 Z W R D b 2 x 1 b W 5 z M S 5 7 Q 2 9 s d W 1 u N T E s N T B 9 J n F 1 b 3 Q 7 L C Z x d W 9 0 O 1 N l Y 3 R p b 2 4 x L z E x I E J v b m Q v Q X V 0 b 1 J l b W 9 2 Z W R D b 2 x 1 b W 5 z M S 5 7 Q 2 9 s d W 1 u N T I s N T F 9 J n F 1 b 3 Q 7 L C Z x d W 9 0 O 1 N l Y 3 R p b 2 4 x L z E x I E J v b m Q v Q X V 0 b 1 J l b W 9 2 Z W R D b 2 x 1 b W 5 z M S 5 7 Q 2 9 s d W 1 u N T M s N T J 9 J n F 1 b 3 Q 7 L C Z x d W 9 0 O 1 N l Y 3 R p b 2 4 x L z E x I E J v b m Q v Q X V 0 b 1 J l b W 9 2 Z W R D b 2 x 1 b W 5 z M S 5 7 Q 2 9 s d W 1 u N T Q s N T N 9 J n F 1 b 3 Q 7 L C Z x d W 9 0 O 1 N l Y 3 R p b 2 4 x L z E x I E J v b m Q v Q X V 0 b 1 J l b W 9 2 Z W R D b 2 x 1 b W 5 z M S 5 7 Q 2 9 s d W 1 u N T U s N T R 9 J n F 1 b 3 Q 7 L C Z x d W 9 0 O 1 N l Y 3 R p b 2 4 x L z E x I E J v b m Q v Q X V 0 b 1 J l b W 9 2 Z W R D b 2 x 1 b W 5 z M S 5 7 Q 2 9 s d W 1 u N T Y s N T V 9 J n F 1 b 3 Q 7 L C Z x d W 9 0 O 1 N l Y 3 R p b 2 4 x L z E x I E J v b m Q v Q X V 0 b 1 J l b W 9 2 Z W R D b 2 x 1 b W 5 z M S 5 7 Q 2 9 s d W 1 u N T c s N T Z 9 J n F 1 b 3 Q 7 L C Z x d W 9 0 O 1 N l Y 3 R p b 2 4 x L z E x I E J v b m Q v Q X V 0 b 1 J l b W 9 2 Z W R D b 2 x 1 b W 5 z M S 5 7 Q 2 9 s d W 1 u N T g s N T d 9 J n F 1 b 3 Q 7 L C Z x d W 9 0 O 1 N l Y 3 R p b 2 4 x L z E x I E J v b m Q v Q X V 0 b 1 J l b W 9 2 Z W R D b 2 x 1 b W 5 z M S 5 7 U m V t Y W l u a W 5 n I F R l b m 9 y I C h E Y X l z K S w 1 O H 0 m c X V v d D s s J n F 1 b 3 Q 7 U 2 V j d G l v b j E v M T E g Q m 9 u Z C 9 B d X R v U m V t b 3 Z l Z E N v b H V t b n M x L n t U Z W 5 v c i B M a W 1 p d C w 1 O X 0 m c X V v d D s s J n F 1 b 3 Q 7 U 2 V j d G l v b j E v M T E g Q m 9 u Z C 9 B d X R v U m V t b 3 Z l Z E N v b H V t b n M x L n t J Z i B l e G N l Z W Q g b G l t a X Q s N j B 9 J n F 1 b 3 Q 7 L C Z x d W 9 0 O 1 N l Y 3 R p b 2 4 x L z E x I E J v b m Q v Q X V 0 b 1 J l b W 9 2 Z W R D b 2 x 1 b W 5 z M S 5 7 Q 3 V y c m V u Y 3 k s N j F 9 J n F 1 b 3 Q 7 L C Z x d W 9 0 O 1 N l Y 3 R p b 2 4 x L z E x I E J v b m Q v Q X V 0 b 1 J l b W 9 2 Z W R D b 2 x 1 b W 5 z M S 5 7 S W 5 k d X N 0 e V 9 C T 1 Q s N j J 9 J n F 1 b 3 Q 7 L C Z x d W 9 0 O 1 N l Y 3 R p b 2 4 x L z E x I E J v b m Q v Q X V 0 b 1 J l b W 9 2 Z W R D b 2 x 1 b W 5 z M S 5 7 U 2 V n b W V u d C w 2 M 3 0 m c X V v d D s s J n F 1 b 3 Q 7 U 2 V j d G l v b j E v M T E g Q m 9 u Z C 9 B d X R v U m V t b 3 Z l Z E N v b H V t b n M x L n t Q b 3 J 0 Z m 9 s a W 8 g K E J P V C k s N j R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Z p Z 2 F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R W 5 0 c n k g V H l w Z T 0 i T G 9 h Z G V k V G 9 B b m F s e X N p c 1 N l c n Z p Y 2 V z I i B W Y W x 1 Z T 0 i b D A i L z 4 8 L 1 N 0 Y W J s Z U V u d H J p Z X M + P C 9 J d G V t P j x J d G V t P j x J d G V t T G 9 j Y X R p b 2 4 + P E l 0 Z W 1 U e X B l P k Z v c m 1 1 b G E 8 L 0 l 0 Z W 1 U e X B l P j x J d G V t U G F 0 a D 5 T Z W N 0 a W 9 u M S 8 x M y U y M E Z h Y 3 R v c m l u Z y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M Y X N 0 V X B k Y X R l Z C I g V m F s d W U 9 I m Q y M D I x L T E x L T A y V D A 2 O j Q 5 O j A y L j E z N j U 4 M j d a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A x Z m M x M z k w L W I 5 Y z U t N D c 4 N C 0 5 M z d i L T Z m O T E 3 Y T Q x M m V j Z C I v P j x F b n R y e S B U e X B l P S J S Z W x h d G l v b n N o a X B J b m Z v Q 2 9 u d G F p b m V y I i B W Y W x 1 Z T 0 i c 3 s m c X V v d D t j b 2 x 1 b W 5 D b 3 V u d C Z x d W 9 0 O z o 0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T M g R m F j d G 9 y a W 5 n L 0 F 1 d G 9 S Z W 1 v d m V k Q 2 9 s d W 1 u c z E u e 0 5 P L i w w f S Z x d W 9 0 O y w m c X V v d D t T Z W N 0 a W 9 u M S 8 x M y B G Y W N 0 b 3 J p b m c v Q X V 0 b 1 J l b W 9 2 Z W R D b 2 x 1 b W 5 z M S 5 7 Q S 9 D I E 5 1 b W J l c i w x f S Z x d W 9 0 O y w m c X V v d D t T Z W N 0 a W 9 u M S 8 x M y B G Y W N 0 b 3 J p b m c v Q X V 0 b 1 J l b W 9 2 Z W R D b 2 x 1 b W 5 z M S 5 7 U H J v Z H V j d C A g Q 2 9 k Z S w y f S Z x d W 9 0 O y w m c X V v d D t T Z W N 0 a W 9 u M S 8 x M y B G Y W N 0 b 3 J p b m c v Q X V 0 b 1 J l b W 9 2 Z W R D b 2 x 1 b W 5 z M S 5 7 Q 3 V z d G 9 t Z X I g T m 8 s M 3 0 m c X V v d D s s J n F 1 b 3 Q 7 U 2 V j d G l v b j E v M T M g R m F j d G 9 y a W 5 n L 0 F 1 d G 9 S Z W 1 v d m V k Q 2 9 s d W 1 u c z E u e 0 J v c n J v d 2 V y I E N o a W 5 l c 2 U g T m F t Z S w 0 f S Z x d W 9 0 O y w m c X V v d D t T Z W N 0 a W 9 u M S 8 x M y B G Y W N 0 b 3 J p b m c v Q X V 0 b 1 J l b W 9 2 Z W R D b 2 x 1 b W 5 z M S 5 7 Q m 9 y c m 9 3 Z X I g R W 5 n b G l z a C B O Y W 1 l L D V 9 J n F 1 b 3 Q 7 L C Z x d W 9 0 O 1 N l Y 3 R p b 2 4 x L z E z I E Z h Y 3 R v c m l u Z y 9 B d X R v U m V t b 3 Z l Z E N v b H V t b n M x L n t O Y X R p b 2 5 h b G l 0 e S w 2 f S Z x d W 9 0 O y w m c X V v d D t T Z W N 0 a W 9 u M S 8 x M y B G Y W N 0 b 3 J p b m c v Q X V 0 b 1 J l b W 9 2 Z W R D b 2 x 1 b W 5 z M S 5 7 Q 2 9 y c G 9 y Y X R l I F R 5 c G U g K E x v Y 2 F 0 a W 9 u K S w 3 f S Z x d W 9 0 O y w m c X V v d D t T Z W N 0 a W 9 u M S 8 x M y B G Y W N 0 b 3 J p b m c v Q X V 0 b 1 J l b W 9 2 Z W R D b 2 x 1 b W 5 z M S 5 7 Q 2 9 y c G 9 y Y X R l I F R 5 c G U g K F N 0 Y W t l a G 9 s Z G V y K S w 4 f S Z x d W 9 0 O y w m c X V v d D t T Z W N 0 a W 9 u M S 8 x M y B G Y W N 0 b 3 J p b m c v Q X V 0 b 1 J l b W 9 2 Z W R D b 2 x 1 b W 5 z M S 5 7 T 3 J n Y W 5 p e m F 0 a W 9 u I E N v Z G U s O X 0 m c X V v d D s s J n F 1 b 3 Q 7 U 2 V j d G l v b j E v M T M g R m F j d G 9 y a W 5 n L 0 F 1 d G 9 S Z W 1 v d m V k Q 2 9 s d W 1 u c z E u e 0 l u Z H V z d H J 5 L D E w f S Z x d W 9 0 O y w m c X V v d D t T Z W N 0 a W 9 u M S 8 x M y B G Y W N 0 b 3 J p b m c v Q X V 0 b 1 J l b W 9 2 Z W R D b 2 x 1 b W 5 z M S 5 7 U 3 V i I E l u Z H V z d H J 5 I D E s M T F 9 J n F 1 b 3 Q 7 L C Z x d W 9 0 O 1 N l Y 3 R p b 2 4 x L z E z I E Z h Y 3 R v c m l u Z y 9 B d X R v U m V t b 3 Z l Z E N v b H V t b n M x L n t D b 2 x 1 b W 4 x M y w x M n 0 m c X V v d D s s J n F 1 b 3 Q 7 U 2 V j d G l v b j E v M T M g R m F j d G 9 y a W 5 n L 0 F 1 d G 9 S Z W 1 v d m V k Q 2 9 s d W 1 u c z E u e 1 N 1 Y i B J b m R 1 c 3 R y e S A y L D E z f S Z x d W 9 0 O y w m c X V v d D t T Z W N 0 a W 9 u M S 8 x M y B G Y W N 0 b 3 J p b m c v Q X V 0 b 1 J l b W 9 2 Z W R D b 2 x 1 b W 5 z M S 5 7 R m F j a W x p d H k g Q 2 9 k Z S w x N H 0 m c X V v d D s s J n F 1 b 3 Q 7 U 2 V j d G l v b j E v M T M g R m F j d G 9 y a W 5 n L 0 F 1 d G 9 S Z W 1 v d m V k Q 2 9 s d W 1 u c z E u e 1 R l b m 9 y I C h E Y X l z K S w x N X 0 m c X V v d D s s J n F 1 b 3 Q 7 U 2 V j d G l v b j E v M T M g R m F j d G 9 y a W 5 n L 0 F 1 d G 9 S Z W 1 v d m V k Q 2 9 s d W 1 u c z E u e 0 Z h Y 2 l s a X R 5 I H N 0 Y X J 0 I G R h d G U s M T Z 9 J n F 1 b 3 Q 7 L C Z x d W 9 0 O 1 N l Y 3 R p b 2 4 x L z E z I E Z h Y 3 R v c m l u Z y 9 B d X R v U m V t b 3 Z l Z E N v b H V t b n M x L n t G Y W N p b G l 0 e S B N Y X R 1 c m l 0 e S B E Y X R l L D E 3 f S Z x d W 9 0 O y w m c X V v d D t T Z W N 0 a W 9 u M S 8 x M y B G Y W N 0 b 3 J p b m c v Q X V 0 b 1 J l b W 9 2 Z W R D b 2 x 1 b W 5 z M S 5 7 Q 3 V y c m V u Y 3 k s M T h 9 J n F 1 b 3 Q 7 L C Z x d W 9 0 O 1 N l Y 3 R p b 2 4 x L z E z I E Z h Y 3 R v c m l u Z y 9 B d X R v U m V t b 3 Z l Z E N v b H V t b n M x L n t M b 2 F u I E J h b G F u Y 2 U s M T l 9 J n F 1 b 3 Q 7 L C Z x d W 9 0 O 1 N l Y 3 R p b 2 4 x L z E z I E Z h Y 3 R v c m l u Z y 9 B d X R v U m V t b 3 Z l Z E N v b H V t b n M x L n t B b G w g T G 9 h b i B P d X R z d G F u Z G l u Z y A o Q 0 5 Z K S w y M H 0 m c X V v d D s s J n F 1 b 3 Q 7 U 2 V j d G l v b j E v M T M g R m F j d G 9 y a W 5 n L 0 F 1 d G 9 S Z W 1 v d m V k Q 2 9 s d W 1 u c z E u e 0 F t b 3 V u d C B G a W 5 h b m N l Z C w y M X 0 m c X V v d D s s J n F 1 b 3 Q 7 U 2 V j d G l v b j E v M T M g R m F j d G 9 y a W 5 n L 0 F 1 d G 9 S Z W 1 v d m V k Q 2 9 s d W 1 u c z E u e 0 l u d G V y Z X N 0 I E F t b 3 V u d C w y M n 0 m c X V v d D s s J n F 1 b 3 Q 7 U 2 V j d G l v b j E v M T M g R m F j d G 9 y a W 5 n L 0 F 1 d G 9 S Z W 1 v d m V k Q 2 9 s d W 1 u c z E u e 0 F t b 3 J p e m V k I E l u d G V y Z X N 0 I E F t b 3 V u d C w y M 3 0 m c X V v d D s s J n F 1 b 3 Q 7 U 2 V j d G l v b j E v M T M g R m F j d G 9 y a W 5 n L 0 F 1 d G 9 S Z W 1 v d m V k Q 2 9 s d W 1 u c z E u e 1 V u L W F t b 3 J p e m V k I E l u d G V y Z X N 0 I E F t b 3 V u d C w y N H 0 m c X V v d D s s J n F 1 b 3 Q 7 U 2 V j d G l v b j E v M T M g R m F j d G 9 y a W 5 n L 0 F 1 d G 9 S Z W 1 v d m V k Q 2 9 s d W 1 u c z E u e 0 9 2 Z X J k d W U g U H J p b m N p c G F s I F B l b m F s d H k s M j V 9 J n F 1 b 3 Q 7 L C Z x d W 9 0 O 1 N l Y 3 R p b 2 4 x L z E z I E Z h Y 3 R v c m l u Z y 9 B d X R v U m V t b 3 Z l Z E N v b H V t b n M x L n t M b 2 F u I F Z h b H V l I E R h d G U s M j Z 9 J n F 1 b 3 Q 7 L C Z x d W 9 0 O 1 N l Y 3 R p b 2 4 x L z E z I E Z h Y 3 R v c m l u Z y 9 B d X R v U m V t b 3 Z l Z E N v b H V t b n M x L n t M b 2 F u I E 1 h d H V y a X R 5 I E R h d G U s M j d 9 J n F 1 b 3 Q 7 L C Z x d W 9 0 O 1 N l Y 3 R p b 2 4 x L z E z I E Z h Y 3 R v c m l u Z y 9 B d X R v U m V t b 3 Z l Z E N v b H V t b n M x L n t J b n R l c m V z d C B y Y X R l L D I 4 f S Z x d W 9 0 O y w m c X V v d D t T Z W N 0 a W 9 u M S 8 x M y B G Y W N 0 b 3 J p b m c v Q X V 0 b 1 J l b W 9 2 Z W R D b 2 x 1 b W 5 z M S 5 7 Q 3 V z d G 9 t Z X I g R 3 J v d X A g T m F t Z S w y O X 0 m c X V v d D s s J n F 1 b 3 Q 7 U 2 V j d G l v b j E v M T M g R m F j d G 9 y a W 5 n L 0 F 1 d G 9 S Z W 1 v d m V k Q 2 9 s d W 1 u c z E u e 0 d y b 3 V w I E 5 h d G l v b m F s a X R 5 L D M w f S Z x d W 9 0 O y w m c X V v d D t T Z W N 0 a W 9 u M S 8 x M y B G Y W N 0 b 3 J p b m c v Q X V 0 b 1 J l b W 9 2 Z W R D b 2 x 1 b W 5 z M S 5 7 U 2 l 6 Z S B v Z i B F b n R l c n B y a X N l c y A o T C 9 N L 1 M v T U k p L D M x f S Z x d W 9 0 O y w m c X V v d D t T Z W N 0 a W 9 u M S 8 x M y B G Y W N 0 b 3 J p b m c v Q X V 0 b 1 J l b W 9 2 Z W R D b 2 x 1 b W 5 z M S 5 7 T G 9 h b i B Q d X J w b 3 N l L D M y f S Z x d W 9 0 O y w m c X V v d D t T Z W N 0 a W 9 u M S 8 x M y B G Y W N 0 b 3 J p b m c v Q X V 0 b 1 J l b W 9 2 Z W R D b 2 x 1 b W 5 z M S 5 7 T G 9 h b n M g S W 5 2 Z X N 0 I G l u I C h p b m R 1 c 3 R y e S k s M z N 9 J n F 1 b 3 Q 7 L C Z x d W 9 0 O 1 N l Y 3 R p b 2 4 x L z E z I E Z h Y 3 R v c m l u Z y 9 B d X R v U m V t b 3 Z l Z E N v b H V t b n M x L n t X T y 9 X U i w z N H 0 m c X V v d D s s J n F 1 b 3 Q 7 U 2 V j d G l v b j E v M T M g R m F j d G 9 y a W 5 n L 0 F 1 d G 9 S Z W 1 v d m V k Q 2 9 s d W 1 u c z E u e 1 N w b 2 5 z b 3 I g T m F t Z S w z N X 0 m c X V v d D s s J n F 1 b 3 Q 7 U 2 V j d G l v b j E v M T M g R m F j d G 9 y a W 5 n L 0 F 1 d G 9 S Z W 1 v d m V k Q 2 9 s d W 1 u c z E u e 1 N w b 2 5 z b 3 I g Q 0 l G L D M 2 f S Z x d W 9 0 O y w m c X V v d D t T Z W N 0 a W 9 u M S 8 x M y B G Y W N 0 b 3 J p b m c v Q X V 0 b 1 J l b W 9 2 Z W R D b 2 x 1 b W 5 z M S 5 7 T 3 Z l c m R 1 Z S B k Y X l z L D M 3 f S Z x d W 9 0 O y w m c X V v d D t T Z W N 0 a W 9 u M S 8 x M y B G Y W N 0 b 3 J p b m c v Q X V 0 b 1 J l b W 9 2 Z W R D b 2 x 1 b W 5 z M S 5 7 U m V w Y X l t Z W 5 0 I E F j Y 2 9 1 b n Q s M z h 9 J n F 1 b 3 Q 7 L C Z x d W 9 0 O 1 N l Y 3 R p b 2 4 x L z E z I E Z h Y 3 R v c m l u Z y 9 B d X R v U m V t b 3 Z l Z E N v b H V t b n M x L n t S T S w z O X 0 m c X V v d D s s J n F 1 b 3 Q 7 U 2 V j d G l v b j E v M T M g R m F j d G 9 y a W 5 n L 0 F 1 d G 9 S Z W 1 v d m V k Q 2 9 s d W 1 u c z E u e 1 V u a X F 1 Z S B G Y W N p b G l 0 e S B D b 2 R l L D Q w f S Z x d W 9 0 O y w m c X V v d D t T Z W N 0 a W 9 u M S 8 x M y B G Y W N 0 b 3 J p b m c v Q X V 0 b 1 J l b W 9 2 Z W R D b 2 x 1 b W 5 z M S 5 7 U 2 V n b W V u d C w 0 M X 0 m c X V v d D s s J n F 1 b 3 Q 7 U 2 V j d G l v b j E v M T M g R m F j d G 9 y a W 5 n L 0 F 1 d G 9 S Z W 1 v d m V k Q 2 9 s d W 1 u c z E u e 1 B v c n R m b 2 x p b y A o Q k 9 U K S w 0 M n 0 m c X V v d D t d L C Z x d W 9 0 O 0 N v b H V t b k N v d W 5 0 J n F 1 b 3 Q 7 O j Q z L C Z x d W 9 0 O 0 t l e U N v b H V t b k 5 h b W V z J n F 1 b 3 Q 7 O l t d L C Z x d W 9 0 O 0 N v b H V t b k l k Z W 5 0 a X R p Z X M m c X V v d D s 6 W y Z x d W 9 0 O 1 N l Y 3 R p b 2 4 x L z E z I E Z h Y 3 R v c m l u Z y 9 B d X R v U m V t b 3 Z l Z E N v b H V t b n M x L n t O T y 4 s M H 0 m c X V v d D s s J n F 1 b 3 Q 7 U 2 V j d G l v b j E v M T M g R m F j d G 9 y a W 5 n L 0 F 1 d G 9 S Z W 1 v d m V k Q 2 9 s d W 1 u c z E u e 0 E v Q y B O d W 1 i Z X I s M X 0 m c X V v d D s s J n F 1 b 3 Q 7 U 2 V j d G l v b j E v M T M g R m F j d G 9 y a W 5 n L 0 F 1 d G 9 S Z W 1 v d m V k Q 2 9 s d W 1 u c z E u e 1 B y b 2 R 1 Y 3 Q g I E N v Z G U s M n 0 m c X V v d D s s J n F 1 b 3 Q 7 U 2 V j d G l v b j E v M T M g R m F j d G 9 y a W 5 n L 0 F 1 d G 9 S Z W 1 v d m V k Q 2 9 s d W 1 u c z E u e 0 N 1 c 3 R v b W V y I E 5 v L D N 9 J n F 1 b 3 Q 7 L C Z x d W 9 0 O 1 N l Y 3 R p b 2 4 x L z E z I E Z h Y 3 R v c m l u Z y 9 B d X R v U m V t b 3 Z l Z E N v b H V t b n M x L n t C b 3 J y b 3 d l c i B D a G l u Z X N l I E 5 h b W U s N H 0 m c X V v d D s s J n F 1 b 3 Q 7 U 2 V j d G l v b j E v M T M g R m F j d G 9 y a W 5 n L 0 F 1 d G 9 S Z W 1 v d m V k Q 2 9 s d W 1 u c z E u e 0 J v c n J v d 2 V y I E V u Z 2 x p c 2 g g T m F t Z S w 1 f S Z x d W 9 0 O y w m c X V v d D t T Z W N 0 a W 9 u M S 8 x M y B G Y W N 0 b 3 J p b m c v Q X V 0 b 1 J l b W 9 2 Z W R D b 2 x 1 b W 5 z M S 5 7 T m F 0 a W 9 u Y W x p d H k s N n 0 m c X V v d D s s J n F 1 b 3 Q 7 U 2 V j d G l v b j E v M T M g R m F j d G 9 y a W 5 n L 0 F 1 d G 9 S Z W 1 v d m V k Q 2 9 s d W 1 u c z E u e 0 N v c n B v c m F 0 Z S B U e X B l I C h M b 2 N h d G l v b i k s N 3 0 m c X V v d D s s J n F 1 b 3 Q 7 U 2 V j d G l v b j E v M T M g R m F j d G 9 y a W 5 n L 0 F 1 d G 9 S Z W 1 v d m V k Q 2 9 s d W 1 u c z E u e 0 N v c n B v c m F 0 Z S B U e X B l I C h T d G F r Z W h v b G R l c i k s O H 0 m c X V v d D s s J n F 1 b 3 Q 7 U 2 V j d G l v b j E v M T M g R m F j d G 9 y a W 5 n L 0 F 1 d G 9 S Z W 1 v d m V k Q 2 9 s d W 1 u c z E u e 0 9 y Z 2 F u a X p h d G l v b i B D b 2 R l L D l 9 J n F 1 b 3 Q 7 L C Z x d W 9 0 O 1 N l Y 3 R p b 2 4 x L z E z I E Z h Y 3 R v c m l u Z y 9 B d X R v U m V t b 3 Z l Z E N v b H V t b n M x L n t J b m R 1 c 3 R y e S w x M H 0 m c X V v d D s s J n F 1 b 3 Q 7 U 2 V j d G l v b j E v M T M g R m F j d G 9 y a W 5 n L 0 F 1 d G 9 S Z W 1 v d m V k Q 2 9 s d W 1 u c z E u e 1 N 1 Y i B J b m R 1 c 3 R y e S A x L D E x f S Z x d W 9 0 O y w m c X V v d D t T Z W N 0 a W 9 u M S 8 x M y B G Y W N 0 b 3 J p b m c v Q X V 0 b 1 J l b W 9 2 Z W R D b 2 x 1 b W 5 z M S 5 7 Q 2 9 s d W 1 u M T M s M T J 9 J n F 1 b 3 Q 7 L C Z x d W 9 0 O 1 N l Y 3 R p b 2 4 x L z E z I E Z h Y 3 R v c m l u Z y 9 B d X R v U m V t b 3 Z l Z E N v b H V t b n M x L n t T d W I g S W 5 k d X N 0 c n k g M i w x M 3 0 m c X V v d D s s J n F 1 b 3 Q 7 U 2 V j d G l v b j E v M T M g R m F j d G 9 y a W 5 n L 0 F 1 d G 9 S Z W 1 v d m V k Q 2 9 s d W 1 u c z E u e 0 Z h Y 2 l s a X R 5 I E N v Z G U s M T R 9 J n F 1 b 3 Q 7 L C Z x d W 9 0 O 1 N l Y 3 R p b 2 4 x L z E z I E Z h Y 3 R v c m l u Z y 9 B d X R v U m V t b 3 Z l Z E N v b H V t b n M x L n t U Z W 5 v c i A o R G F 5 c y k s M T V 9 J n F 1 b 3 Q 7 L C Z x d W 9 0 O 1 N l Y 3 R p b 2 4 x L z E z I E Z h Y 3 R v c m l u Z y 9 B d X R v U m V t b 3 Z l Z E N v b H V t b n M x L n t G Y W N p b G l 0 e S B z d G F y d C B k Y X R l L D E 2 f S Z x d W 9 0 O y w m c X V v d D t T Z W N 0 a W 9 u M S 8 x M y B G Y W N 0 b 3 J p b m c v Q X V 0 b 1 J l b W 9 2 Z W R D b 2 x 1 b W 5 z M S 5 7 R m F j a W x p d H k g T W F 0 d X J p d H k g R G F 0 Z S w x N 3 0 m c X V v d D s s J n F 1 b 3 Q 7 U 2 V j d G l v b j E v M T M g R m F j d G 9 y a W 5 n L 0 F 1 d G 9 S Z W 1 v d m V k Q 2 9 s d W 1 u c z E u e 0 N 1 c n J l b m N 5 L D E 4 f S Z x d W 9 0 O y w m c X V v d D t T Z W N 0 a W 9 u M S 8 x M y B G Y W N 0 b 3 J p b m c v Q X V 0 b 1 J l b W 9 2 Z W R D b 2 x 1 b W 5 z M S 5 7 T G 9 h b i B C Y W x h b m N l L D E 5 f S Z x d W 9 0 O y w m c X V v d D t T Z W N 0 a W 9 u M S 8 x M y B G Y W N 0 b 3 J p b m c v Q X V 0 b 1 J l b W 9 2 Z W R D b 2 x 1 b W 5 z M S 5 7 Q W x s I E x v Y W 4 g T 3 V 0 c 3 R h b m R p b m c g K E N O W S k s M j B 9 J n F 1 b 3 Q 7 L C Z x d W 9 0 O 1 N l Y 3 R p b 2 4 x L z E z I E Z h Y 3 R v c m l u Z y 9 B d X R v U m V t b 3 Z l Z E N v b H V t b n M x L n t B b W 9 1 b n Q g R m l u Y W 5 j Z W Q s M j F 9 J n F 1 b 3 Q 7 L C Z x d W 9 0 O 1 N l Y 3 R p b 2 4 x L z E z I E Z h Y 3 R v c m l u Z y 9 B d X R v U m V t b 3 Z l Z E N v b H V t b n M x L n t J b n R l c m V z d C B B b W 9 1 b n Q s M j J 9 J n F 1 b 3 Q 7 L C Z x d W 9 0 O 1 N l Y 3 R p b 2 4 x L z E z I E Z h Y 3 R v c m l u Z y 9 B d X R v U m V t b 3 Z l Z E N v b H V t b n M x L n t B b W 9 y a X p l Z C B J b n R l c m V z d C B B b W 9 1 b n Q s M j N 9 J n F 1 b 3 Q 7 L C Z x d W 9 0 O 1 N l Y 3 R p b 2 4 x L z E z I E Z h Y 3 R v c m l u Z y 9 B d X R v U m V t b 3 Z l Z E N v b H V t b n M x L n t V b i 1 h b W 9 y a X p l Z C B J b n R l c m V z d C B B b W 9 1 b n Q s M j R 9 J n F 1 b 3 Q 7 L C Z x d W 9 0 O 1 N l Y 3 R p b 2 4 x L z E z I E Z h Y 3 R v c m l u Z y 9 B d X R v U m V t b 3 Z l Z E N v b H V t b n M x L n t P d m V y Z H V l I F B y a W 5 j a X B h b C B Q Z W 5 h b H R 5 L D I 1 f S Z x d W 9 0 O y w m c X V v d D t T Z W N 0 a W 9 u M S 8 x M y B G Y W N 0 b 3 J p b m c v Q X V 0 b 1 J l b W 9 2 Z W R D b 2 x 1 b W 5 z M S 5 7 T G 9 h b i B W Y W x 1 Z S B E Y X R l L D I 2 f S Z x d W 9 0 O y w m c X V v d D t T Z W N 0 a W 9 u M S 8 x M y B G Y W N 0 b 3 J p b m c v Q X V 0 b 1 J l b W 9 2 Z W R D b 2 x 1 b W 5 z M S 5 7 T G 9 h b i B N Y X R 1 c m l 0 e S B E Y X R l L D I 3 f S Z x d W 9 0 O y w m c X V v d D t T Z W N 0 a W 9 u M S 8 x M y B G Y W N 0 b 3 J p b m c v Q X V 0 b 1 J l b W 9 2 Z W R D b 2 x 1 b W 5 z M S 5 7 S W 5 0 Z X J l c 3 Q g c m F 0 Z S w y O H 0 m c X V v d D s s J n F 1 b 3 Q 7 U 2 V j d G l v b j E v M T M g R m F j d G 9 y a W 5 n L 0 F 1 d G 9 S Z W 1 v d m V k Q 2 9 s d W 1 u c z E u e 0 N 1 c 3 R v b W V y I E d y b 3 V w I E 5 h b W U s M j l 9 J n F 1 b 3 Q 7 L C Z x d W 9 0 O 1 N l Y 3 R p b 2 4 x L z E z I E Z h Y 3 R v c m l u Z y 9 B d X R v U m V t b 3 Z l Z E N v b H V t b n M x L n t H c m 9 1 c C B O Y X R p b 2 5 h b G l 0 e S w z M H 0 m c X V v d D s s J n F 1 b 3 Q 7 U 2 V j d G l v b j E v M T M g R m F j d G 9 y a W 5 n L 0 F 1 d G 9 S Z W 1 v d m V k Q 2 9 s d W 1 u c z E u e 1 N p e m U g b 2 Y g R W 5 0 Z X J w c m l z Z X M g K E w v T S 9 T L 0 1 J K S w z M X 0 m c X V v d D s s J n F 1 b 3 Q 7 U 2 V j d G l v b j E v M T M g R m F j d G 9 y a W 5 n L 0 F 1 d G 9 S Z W 1 v d m V k Q 2 9 s d W 1 u c z E u e 0 x v Y W 4 g U H V y c G 9 z Z S w z M n 0 m c X V v d D s s J n F 1 b 3 Q 7 U 2 V j d G l v b j E v M T M g R m F j d G 9 y a W 5 n L 0 F 1 d G 9 S Z W 1 v d m V k Q 2 9 s d W 1 u c z E u e 0 x v Y W 5 z I E l u d m V z d C B p b i A o a W 5 k d X N 0 c n k p L D M z f S Z x d W 9 0 O y w m c X V v d D t T Z W N 0 a W 9 u M S 8 x M y B G Y W N 0 b 3 J p b m c v Q X V 0 b 1 J l b W 9 2 Z W R D b 2 x 1 b W 5 z M S 5 7 V 0 8 v V 1 I s M z R 9 J n F 1 b 3 Q 7 L C Z x d W 9 0 O 1 N l Y 3 R p b 2 4 x L z E z I E Z h Y 3 R v c m l u Z y 9 B d X R v U m V t b 3 Z l Z E N v b H V t b n M x L n t T c G 9 u c 2 9 y I E 5 h b W U s M z V 9 J n F 1 b 3 Q 7 L C Z x d W 9 0 O 1 N l Y 3 R p b 2 4 x L z E z I E Z h Y 3 R v c m l u Z y 9 B d X R v U m V t b 3 Z l Z E N v b H V t b n M x L n t T c G 9 u c 2 9 y I E N J R i w z N n 0 m c X V v d D s s J n F 1 b 3 Q 7 U 2 V j d G l v b j E v M T M g R m F j d G 9 y a W 5 n L 0 F 1 d G 9 S Z W 1 v d m V k Q 2 9 s d W 1 u c z E u e 0 9 2 Z X J k d W U g Z G F 5 c y w z N 3 0 m c X V v d D s s J n F 1 b 3 Q 7 U 2 V j d G l v b j E v M T M g R m F j d G 9 y a W 5 n L 0 F 1 d G 9 S Z W 1 v d m V k Q 2 9 s d W 1 u c z E u e 1 J l c G F 5 b W V u d C B B Y 2 N v d W 5 0 L D M 4 f S Z x d W 9 0 O y w m c X V v d D t T Z W N 0 a W 9 u M S 8 x M y B G Y W N 0 b 3 J p b m c v Q X V 0 b 1 J l b W 9 2 Z W R D b 2 x 1 b W 5 z M S 5 7 U k 0 s M z l 9 J n F 1 b 3 Q 7 L C Z x d W 9 0 O 1 N l Y 3 R p b 2 4 x L z E z I E Z h Y 3 R v c m l u Z y 9 B d X R v U m V t b 3 Z l Z E N v b H V t b n M x L n t V b m l x d W U g R m F j a W x p d H k g Q 2 9 k Z S w 0 M H 0 m c X V v d D s s J n F 1 b 3 Q 7 U 2 V j d G l v b j E v M T M g R m F j d G 9 y a W 5 n L 0 F 1 d G 9 S Z W 1 v d m V k Q 2 9 s d W 1 u c z E u e 1 N l Z 2 1 l b n Q s N D F 9 J n F 1 b 3 Q 7 L C Z x d W 9 0 O 1 N l Y 3 R p b 2 4 x L z E z I E Z h Y 3 R v c m l u Z y 9 B d X R v U m V t b 3 Z l Z E N v b H V t b n M x L n t Q b 3 J 0 Z m 9 s a W 8 g K E J P V C k s N D J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Z p Z 2 F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R W 5 0 c n k g V H l w Z T 0 i T G 9 h Z G V k V G 9 B b m F s e X N p c 1 N l c n Z p Y 2 V z I i B W Y W x 1 Z T 0 i b D A i L z 4 8 L 1 N 0 Y W J s Z U V u d H J p Z X M + P C 9 J d G V t P j x J d G V t P j x J d G V t T G 9 j Y X R p b 2 4 + P E l 0 Z W 1 U e X B l P k Z v c m 1 1 b G E 8 L 0 l 0 Z W 1 U e X B l P j x J d G V t U G F 0 a D 5 T Z W N 0 a W 9 u M S 8 x N y U y M E N v b n R p b m d l b n Q l M j A o M i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T G F z d F V w Z G F 0 Z W Q i I F Z h b H V l P S J k M j A y M S 0 x M S 0 w M l Q w N j o 0 O T o w M i 4 x N T g 3 M T U x W i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N h Y z N h Z D V l N C 0 5 N j A 3 L T R k M T E t O D U x Z i 0 5 Z m Y w Y z E 1 Y 2 M 1 N 2 Y i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3 I E N v b n R p b m d l b n Q v Q X V 0 b 1 J l b W 9 2 Z W R D b 2 x 1 b W 5 z M S 5 7 U m V m Z X J l b m N l I E 5 v L i w w f S Z x d W 9 0 O y w m c X V v d D t T Z W N 0 a W 9 u M S 8 x N y B D b 2 5 0 a W 5 n Z W 5 0 L 0 F 1 d G 9 S Z W 1 v d m V k Q 2 9 s d W 1 u c z E u e 0 N v d W 5 0 Z X I g U G F y d H k g T m F t Z S A o T G 9 j Y W w g T m F t Z S k s M X 0 m c X V v d D s s J n F 1 b 3 Q 7 U 2 V j d G l v b j E v M T c g Q 2 9 u d G l u Z 2 V u d C 9 B d X R v U m V t b 3 Z l Z E N v b H V t b n M x L n t Q c m 9 k d W N 0 I F R 5 c G U s M n 0 m c X V v d D s s J n F 1 b 3 Q 7 U 2 V j d G l v b j E v M T c g Q 2 9 u d G l u Z 2 V u d C 9 B d X R v U m V t b 3 Z l Z E N v b H V t b n M x L n t Q b 3 J 0 Z m 9 s a W 8 g K E J P V C k s M 3 0 m c X V v d D s s J n F 1 b 3 Q 7 U 2 V j d G l v b j E v M T c g Q 2 9 u d G l u Z 2 V u d C 9 B d X R v U m V t b 3 Z l Z E N v b H V t b n M x L n t J b m R 1 c 3 R y e S A o Q k 9 U K S w 0 f S Z x d W 9 0 O y w m c X V v d D t T Z W N 0 a W 9 u M S 8 x N y B D b 2 5 0 a W 5 n Z W 5 0 L 0 F 1 d G 9 S Z W 1 v d m V k Q 2 9 s d W 1 u c z E u e 0 N 1 c n J l b m N 5 L D V 9 J n F 1 b 3 Q 7 L C Z x d W 9 0 O 1 N l Y 3 R p b 2 4 x L z E 3 I E N v b n R p b m d l b n Q v Q X V 0 b 1 J l b W 9 2 Z W R D b 2 x 1 b W 5 z M S 5 7 T 3 V 0 c 3 R h b m R p b m c g K E 9 y Z 2 l u a W F s I E N D W S k s N n 0 m c X V v d D s s J n F 1 b 3 Q 7 U 2 V j d G l v b j E v M T c g Q 2 9 u d G l u Z 2 V u d C 9 B d X R v U m V t b 3 Z l Z E N v b H V t b n M x L n t D b 2 x s Y X R l c m F s I F R 5 c G U s N 3 0 m c X V v d D s s J n F 1 b 3 Q 7 U 2 V j d G l v b j E v M T c g Q 2 9 u d G l u Z 2 V u d C 9 B d X R v U m V t b 3 Z l Z E N v b H V t b n M x L n t D b 2 x s Y X R l c m F s I E N 1 c n J l b m N 5 L D h 9 J n F 1 b 3 Q 7 L C Z x d W 9 0 O 1 N l Y 3 R p b 2 4 x L z E 3 I E N v b n R p b m d l b n Q v Q X V 0 b 1 J l b W 9 2 Z W R D b 2 x 1 b W 5 z M S 5 7 Q 2 9 s b G F 0 Z X J h b C B W Y W x 1 Z S A o T 3 J p Z 2 l u Y W w g Q 0 N Z K S w 5 f S Z x d W 9 0 O y w m c X V v d D t T Z W N 0 a W 9 u M S 8 x N y B D b 2 5 0 a W 5 n Z W 5 0 L 0 F 1 d G 9 S Z W 1 v d m V k Q 2 9 s d W 1 u c z E u e 0 1 h d H V y a X k g R G F 0 Z S w x M H 0 m c X V v d D s s J n F 1 b 3 Q 7 U 2 V j d G l v b j E v M T c g Q 2 9 u d G l u Z 2 V u d C 9 B d X R v U m V t b 3 Z l Z E N v b H V t b n M x L n t C c m F u Y 2 g s M T F 9 J n F 1 b 3 Q 7 L C Z x d W 9 0 O 1 N l Y 3 R p b 2 4 x L z E 3 I E N v b n R p b m d l b n Q v Q X V 0 b 1 J l b W 9 2 Z W R D b 2 x 1 b W 5 z M S 5 7 U 2 V n b W V u d C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z E 3 I E N v b n R p b m d l b n Q v Q X V 0 b 1 J l b W 9 2 Z W R D b 2 x 1 b W 5 z M S 5 7 U m V m Z X J l b m N l I E 5 v L i w w f S Z x d W 9 0 O y w m c X V v d D t T Z W N 0 a W 9 u M S 8 x N y B D b 2 5 0 a W 5 n Z W 5 0 L 0 F 1 d G 9 S Z W 1 v d m V k Q 2 9 s d W 1 u c z E u e 0 N v d W 5 0 Z X I g U G F y d H k g T m F t Z S A o T G 9 j Y W w g T m F t Z S k s M X 0 m c X V v d D s s J n F 1 b 3 Q 7 U 2 V j d G l v b j E v M T c g Q 2 9 u d G l u Z 2 V u d C 9 B d X R v U m V t b 3 Z l Z E N v b H V t b n M x L n t Q c m 9 k d W N 0 I F R 5 c G U s M n 0 m c X V v d D s s J n F 1 b 3 Q 7 U 2 V j d G l v b j E v M T c g Q 2 9 u d G l u Z 2 V u d C 9 B d X R v U m V t b 3 Z l Z E N v b H V t b n M x L n t Q b 3 J 0 Z m 9 s a W 8 g K E J P V C k s M 3 0 m c X V v d D s s J n F 1 b 3 Q 7 U 2 V j d G l v b j E v M T c g Q 2 9 u d G l u Z 2 V u d C 9 B d X R v U m V t b 3 Z l Z E N v b H V t b n M x L n t J b m R 1 c 3 R y e S A o Q k 9 U K S w 0 f S Z x d W 9 0 O y w m c X V v d D t T Z W N 0 a W 9 u M S 8 x N y B D b 2 5 0 a W 5 n Z W 5 0 L 0 F 1 d G 9 S Z W 1 v d m V k Q 2 9 s d W 1 u c z E u e 0 N 1 c n J l b m N 5 L D V 9 J n F 1 b 3 Q 7 L C Z x d W 9 0 O 1 N l Y 3 R p b 2 4 x L z E 3 I E N v b n R p b m d l b n Q v Q X V 0 b 1 J l b W 9 2 Z W R D b 2 x 1 b W 5 z M S 5 7 T 3 V 0 c 3 R h b m R p b m c g K E 9 y Z 2 l u a W F s I E N D W S k s N n 0 m c X V v d D s s J n F 1 b 3 Q 7 U 2 V j d G l v b j E v M T c g Q 2 9 u d G l u Z 2 V u d C 9 B d X R v U m V t b 3 Z l Z E N v b H V t b n M x L n t D b 2 x s Y X R l c m F s I F R 5 c G U s N 3 0 m c X V v d D s s J n F 1 b 3 Q 7 U 2 V j d G l v b j E v M T c g Q 2 9 u d G l u Z 2 V u d C 9 B d X R v U m V t b 3 Z l Z E N v b H V t b n M x L n t D b 2 x s Y X R l c m F s I E N 1 c n J l b m N 5 L D h 9 J n F 1 b 3 Q 7 L C Z x d W 9 0 O 1 N l Y 3 R p b 2 4 x L z E 3 I E N v b n R p b m d l b n Q v Q X V 0 b 1 J l b W 9 2 Z W R D b 2 x 1 b W 5 z M S 5 7 Q 2 9 s b G F 0 Z X J h b C B W Y W x 1 Z S A o T 3 J p Z 2 l u Y W w g Q 0 N Z K S w 5 f S Z x d W 9 0 O y w m c X V v d D t T Z W N 0 a W 9 u M S 8 x N y B D b 2 5 0 a W 5 n Z W 5 0 L 0 F 1 d G 9 S Z W 1 v d m V k Q 2 9 s d W 1 u c z E u e 0 1 h d H V y a X k g R G F 0 Z S w x M H 0 m c X V v d D s s J n F 1 b 3 Q 7 U 2 V j d G l v b j E v M T c g Q 2 9 u d G l u Z 2 V u d C 9 B d X R v U m V t b 3 Z l Z E N v b H V t b n M x L n t C c m F u Y 2 g s M T F 9 J n F 1 b 3 Q 7 L C Z x d W 9 0 O 1 N l Y 3 R p b 2 4 x L z E 3 I E N v b n R p b m d l b n Q v Q X V 0 b 1 J l b W 9 2 Z W R D b 2 x 1 b W 5 z M S 5 7 U 2 V n b W V u d C w x M n 0 m c X V v d D t d L C Z x d W 9 0 O 1 J l b G F 0 a W 9 u c 2 h p c E l u Z m 8 m c X V v d D s 6 W 1 1 9 I i 8 + P E V u d H J 5 I F R 5 c G U 9 I l J l c 3 V s d F R 5 c G U i I F Z h b H V l P S J z R X h j Z X B 0 a W 9 u I i 8 + P E V u d H J 5 I F R 5 c G U 9 I k 5 h d m l n Y X R p b 2 5 T d G V w T m F t Z S I g V m F s d W U 9 I n N O Y X Z p Z 2 F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R W 5 0 c n k g V H l w Z T 0 i T G 9 h Z G V k V G 9 B b m F s e X N p c 1 N l c n Z p Y 2 V z I i B W Y W x 1 Z T 0 i b D A i L z 4 8 L 1 N 0 Y W J s Z U V u d H J p Z X M + P C 9 J d G V t P j x J d G V t P j x J d G V t T G 9 j Y X R p b 2 4 + P E l 0 Z W 1 U e X B l P k Z v c m 1 1 b G E 8 L 0 l 0 Z W 1 U e X B l P j x J d G V t U G F 0 a D 5 T Z W N 0 a W 9 u M S 8 y J T I w T G 9 h b i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I l M j B M b 2 F u L 0 N o Y W 5 n Z W Q l M j B U e X B l M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M i U y M E x v Y W 4 v W W V h c k 1 v b n R o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y J T I w T G 9 h b i 9 Q Y X R o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y J T I w T G 9 h b i 9 H Z X R G b 2 x k Z X J G a W x l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M i U y M E x v Y W 4 v R m l s d G V y Z W Q l M j B S b 3 d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y J T I w T G 9 h b i 9 G a W x 0 Z X J l Z C U y M F J v d 3 M w M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M i U y M E x v Y W 4 v R m l s d G V y Z W Q l M j B S b 3 d z M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M i U y M E x v Y W 4 v R m l s d G V y Z W Q l M j B S b 3 d z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M i U y M E x v Y W 4 v U 2 9 y d G V k J T I w U m 9 3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M i U y M E x v Y W 4 v R m l s Z W 5 h b W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I l M j B M b 2 F u L 0 l t c G 9 y d G V k J T I w R X h j Z W w l M j B X b 3 J r Y m 9 v a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M i U y M E x v Y W 4 v R m l s d G V y Z W Q l M j B T a G V l d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M i U y M E x v Y W 4 v S W 1 w b 3 J 0 Z W Q l M j B F e G N l b C U y M F N o Z W V 0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y J T I w T G 9 h b i 9 S Z W 1 v d m V k J T I w V G 9 w J T I w U m 9 3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M i U y M E x v Y W 4 v U H J v b W 9 0 Z W Q l M j B I Z W F k Z X J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y J T I w T G 9 h b i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M i U y M E x v Y W 4 v U m V t b 3 Z l Z C U y M E 9 0 a G V y J T I w Q 2 9 s d W 1 u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M i U y M E x v Y W 4 v U m V t b 3 Z l Z C U y M E V y c m 9 y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M i U y M E x v Y W 4 v R m l s d G V y Z W Q l M j B S b 3 d z M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M i U y M E x v Y W 4 v R m l s d G V y Z W Q l M j B S b 3 d z M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M i U y M E x v Y W 4 v R m l s d G V y Z W Q l M j B S b 3 d z N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M i U y M E x v Y W 4 v R G l 2 a W R l Z C U y M E N v b H V t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M i U y M E x v Y W 4 v R X h 0 c m F j d G V k J T I w V G V 4 d C U y M F J h b m d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y J T I w T G 9 h b i 9 F e H R y Y W N 0 Z W Q l M j B U Z X h 0 J T I w U m F u Z 2 U x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y J T I w T G 9 h b i 9 F e H R y Y W N 0 Z W Q l M j B U Z X h 0 J T I w U m F u Z 2 U y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y J T I w T G 9 h b i 9 F e H R y Y W N 0 Z W Q l M j B U Z X h 0 J T I w U m F u Z 2 U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y J T I w T G 9 h b i 9 D a G F u Z 2 V k J T I w V H l w Z T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I l M j B M b 2 F u L 0 N o Y W 5 n Z W Q l M j B U e X B l J T I w d 2 l 0 a C U y M E x v Y 2 F s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M i U y M E x v Y W 4 v R X h 0 c m F j d G V k J T I w V G V 4 d C U y M F J h b m d l N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M i U y M E x v Y W 4 v U 2 9 y d G V k J T I w U m 9 3 c z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I l M j B M b 2 F u L 0 F k Z G V k J T I w Q 3 V z d G 9 t M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M i U y M E x v Y W 4 v Q W R k Z W Q l M j B D d X N 0 b 2 0 x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y J T I w T G 9 h b i 9 B Z G R l Z C U y M E N 1 c 3 R v b T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l u c H V 0 J T I w Z m 9 y J T I w R G F 0 Y V R h Y m x l L 1 8 y X 0 x v Y W 4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l u c H V 0 J T I w Z m 9 y J T I w R G F 0 Y V R h Y m x l L 1 8 z X 0 J B R E Q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l u c H V 0 J T I w Z m 9 y J T I w R G F 0 Y V R h Y m x l L 1 8 0 X 0 1 N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J b n B 1 d C U y M G Z v c i U y M E R h d G F U Y W J s Z S 9 f N F 9 O Q k Z J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J b n B 1 d C U y M G Z v c i U y M E R h d G F U Y W J s Z S 9 f N V 9 O Q k Z J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J b n B 1 d C U y M G Z v c i U y M E R h d G F U Y W J s Z S 9 f N l 9 O b 3 N 0 c m 8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l u c H V 0 J T I w Z m 9 y J T I w R G F 0 Y V R h Y m x l L 1 8 3 X 1 R G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J b n B 1 d C U y M G Z v c i U y M E R h d G F U Y W J s Z S 9 f M T F f Q m 9 u Z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S W 5 w d X Q l M j B m b 3 I l M j B E Y X R h V G F i b G U v X z E z X 0 Z h Y 3 R v c m l u Z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S W 5 w d X Q l M j B m b 3 I l M j B E Y X R h V G F i b G U v X z E 3 X 0 N v b n R p b m d l b n Q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l u c H V 0 J T I w Z m 9 y J T I w R G F 0 Y V R h Y m x l L 0 F w c G V u Z G V k J T I w U X V l c n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l u c H V 0 J T I w Z m 9 y J T I w R G F 0 Y V R h Y m x l L 1 J l b W 9 2 Z W Q l M j B F c n J v c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l u c H V 0 J T I w Z m 9 y J T I w R G F 0 Y V R h Y m x l L 0 Z p b H R l c m V k J T I w U m 9 3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S W 5 w d X Q l M j B m b 3 I l M j B E Y X R h V G F i b G U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M l M j B C Q U R E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M y U y M E J B R E Q v Q 2 h h b m d l Z C U y M F R 5 c G U w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z J T I w Q k F E R C 9 Z Z W F y T W 9 u d G g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M l M j B C Q U R E L 1 B h d G g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M l M j B C Q U R E L 0 d l d E Z v b G R l c k Z p b G V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z J T I w Q k F E R C 9 G a W x 0 Z X J l Z C U y M F J v d 3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M l M j B C Q U R E L 0 Z p b H R l c m V k J T I w U m 9 3 c z A w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z J T I w Q k F E R C 9 G a W x 0 Z X J l Z C U y M F J v d 3 M w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z J T I w Q k F E R C 9 G a W x 0 Z X J l Z C U y M F J v d 3 M x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z J T I w Q k F E R C 9 T b 3 J 0 Z W Q l M j B S b 3 d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z J T I w Q k F E R C 9 G a W x l b m F t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M y U y M E J B R E Q v S W 1 w b 3 J 0 Z W Q l M j B F e G N l b C U y M F d v c m t i b 2 9 r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z J T I w Q k F E R C 9 G a W x 0 Z X J l Z C U y M F N o Z W V 0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z J T I w Q k F E R C 9 J b X B v c n R l Z C U y M E V 4 Y 2 V s J T I w U 2 h l Z X Q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M l M j B C Q U R E L 1 J l b W 9 2 Z W Q l M j B U b 3 A l M j B S b 3 d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z J T I w Q k F E R C 9 Q c m 9 t b 3 R l Z C U y M E h l Y W R l c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M l M j B C Q U R E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z J T I w Q k F E R C 9 S Z W 1 v d m V k J T I w T 3 R o Z X I l M j B D b 2 x 1 b W 5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z J T I w Q k F E R C 9 G a W x 0 Z X J l Z C U y M F J v d 3 M y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z J T I w Q k F E R C 9 G a W x 0 Z X J l Z C U y M F J v d 3 M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z J T I w Q k F E R C 9 E a X Z p Z G V k J T I w Q 2 9 s d W 1 u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z J T I w Q k F E R C 9 F e H R y Y W N 0 Z W Q l M j B U Z X h 0 J T I w U m F u Z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M l M j B C Q U R E L 1 N v c n R l Z C U y M F J v d 3 M x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z J T I w Q k F E R C 9 B Z G R l Z C U y M E N 1 c 3 R v b T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M l M j B C Q U R E L 0 F k Z G V k J T I w Q 3 V z d G 9 t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M y U y M E J B R E Q v Q W R k Z W Q l M j B D d X N 0 b 2 0 y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0 J T I w T U 0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0 J T I w T U 0 v Q 2 h h b m d l Z C U y M F R 5 c G U w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0 J T I w T U 0 v W W V h c k 1 v b n R o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0 J T I w T U 0 v U G F 0 a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N C U y M E 1 N L 0 d l d E Z v b G R l c k Z p b G V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0 J T I w T U 0 v R m l s d G V y Z W Q l M j B S b 3 d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0 J T I w T U 0 v R m l s d G V y Z W Q l M j B S b 3 d z M D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Q l M j B N T S 9 G a W x 0 Z X J l Z C U y M F J v d 3 M w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0 J T I w T U 0 v R m l s d G V y Z W Q l M j B S b 3 d z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N C U y M E 1 N L 1 N v c n R l Z C U y M F J v d 3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Q l M j B N T S 9 G a W x l b m F t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N C U y M E 1 N L 0 l t c G 9 y d G V k J T I w R X h j Z W w l M j B X b 3 J r Y m 9 v a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N C U y M E 1 N L 0 Z p b H R l c m V k J T I w U 2 h l Z X Q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Q l M j B N T S 9 J b X B v c n R l Z C U y M E V 4 Y 2 V s J T I w U 2 h l Z X Q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Q l M j B N T S 9 S Z W 1 v d m V k J T I w V G 9 w J T I w U m 9 3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N C U y M E 1 N L 1 B y b 2 1 v d G V k J T I w S G V h Z G V y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N C U y M E 1 N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0 J T I w T U 0 v U m V t b 3 Z l Z C U y M E V y c m 9 y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N C U y M E 1 N L 0 Z p b H R l c m V k J T I w U m 9 3 c z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Q l M j B N T S 9 G a W x 0 Z X J l Z C U y M F J v d 3 M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0 J T I w T U 0 v R G l 2 a W R l Z C U y M E N v b H V t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N C U y M E 1 N L 1 N v c n R l Z C U y M F J v d 3 M x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0 J T I w T U 0 v Q W R k Z W Q l M j B D d X N 0 b 2 0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Q l M j B N T S 9 B Z G R l Z C U y M E N 1 c 3 R v b T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Q l M j B N T S 9 B Z G R l Z C U y M E N 1 c 3 R v b T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Q l M j B O Q k Z J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N C U y M E 5 C R k k v Q 2 h h b m d l Z C U y M F R 5 c G U w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0 J T I w T k J G S S 9 Z Z W F y T W 9 u d G g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Q l M j B O Q k Z J L 1 B h d G g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Q l M j B O Q k Z J L 0 d l d E Z v b G R l c k Z p b G V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0 J T I w T k J G S S 9 G a W x 0 Z X J l Z C U y M F J v d 3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Q l M j B O Q k Z J L 0 Z p b H R l c m V k J T I w U m 9 3 c z A w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0 J T I w T k J G S S 9 G a W x 0 Z X J l Z C U y M F J v d 3 M w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0 J T I w T k J G S S 9 G a W x 0 Z X J l Z C U y M F J v d 3 M x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0 J T I w T k J G S S 9 T b 3 J 0 Z W Q l M j B S b 3 d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0 J T I w T k J G S S 9 G a W x l b m F t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N C U y M E 5 C R k k v S W 1 w b 3 J 0 Z W Q l M j B F e G N l b C U y M F d v c m t i b 2 9 r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0 J T I w T k J G S S 9 G a W x 0 Z X J l Z C U y M F N o Z W V 0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0 J T I w T k J G S S 9 J b X B v c n R l Z C U y M E V 4 Y 2 V s J T I w U 2 h l Z X Q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Q l M j B O Q k Z J L 1 J l b W 9 2 Z W Q l M j B U b 3 A l M j B S b 3 d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0 J T I w T k J G S S 9 Q c m 9 t b 3 R l Z C U y M E h l Y W R l c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Q l M j B O Q k Z J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0 J T I w T k J G S S 9 S Z W 1 v d m V k J T I w R X J y b 3 J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0 J T I w T k J G S S 9 G a W x 0 Z X J l Z C U y M F J v d 3 M y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0 J T I w T k J G S S 9 G a W x 0 Z X J l Z C U y M F J v d 3 M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0 J T I w T k J G S S 9 U c m l t b W V k J T I w V G V 4 d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N C U y M E 5 C R k k v R m l s d G V y Z W Q l M j B S b 3 d z N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N C U y M E 5 C R k k v R G l 2 a W R l Z C U y M E N v b H V t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N C U y M E 5 C R k k v U 2 9 y d G V k J T I w U m 9 3 c z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Q l M j B O Q k Z J L 0 F k Z G V k J T I w Q 3 V z d G 9 t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0 J T I w T k J G S S 9 B Z G R l Z C U y M E N 1 c 3 R v b T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Q l M j B O Q k Z J L 0 F k Z G V k J T I w Q 3 V z d G 9 t M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N S U y M E 5 C R k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1 J T I w T k J G S S 9 D a G F u Z 2 V k J T I w V H l w Z T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U l M j B O Q k Z J L 1 l l Y X J N b 2 5 0 a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N S U y M E 5 C R k k v U G F 0 a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N S U y M E 5 C R k k v R 2 V 0 R m 9 s Z G V y R m l s Z X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U l M j B O Q k Z J L 0 Z p b H R l c m V k J T I w U m 9 3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N S U y M E 5 C R k k v R m l s d G V y Z W Q l M j B S b 3 d z M D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U l M j B O Q k Z J L 0 Z p b H R l c m V k J T I w U m 9 3 c z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U l M j B O Q k Z J L 0 Z p b H R l c m V k J T I w U m 9 3 c z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U l M j B O Q k Z J L 1 N v c n R l Z C U y M F J v d 3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U l M j B O Q k Z J L 0 Z p b G V u Y W 1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1 J T I w T k J G S S 9 J b X B v c n R l Z C U y M E V 4 Y 2 V s J T I w V 2 9 y a 2 J v b 2 s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U l M j B O Q k Z J L 0 Z p b H R l c m V k J T I w U 2 h l Z X Q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U l M j B O Q k Z J L 0 l t c G 9 y d G V k J T I w R X h j Z W w l M j B T a G V l d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N S U y M E 5 C R k k v U m V t b 3 Z l Z C U y M F R v c C U y M F J v d 3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U l M j B O Q k Z J L 1 B y b 2 1 v d G V k J T I w S G V h Z G V y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N S U y M E 5 C R k k v U m V u Y W 1 l Z C U y M E N v b H V t b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U l M j B O Q k Z J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1 J T I w T k J G S S 9 S Z W 1 v d m V k J T I w R X J y b 3 J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1 J T I w T k J G S S 9 G a W x 0 Z X J l Z C U y M F J v d 3 M y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1 J T I w T k J G S S 9 S Z W 1 v d m U l M j B D b 2 x 1 b W 5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1 J T I w T k J G S S 9 D a G F u Z 2 V k J T I w V H l w Z T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U l M j B O Q k Z J L 0 Z p b H R l c m V k J T I w U m 9 3 c z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U l M j B O Q k Z J L 0 R p d m l k Z W Q l M j B D b 2 x 1 b W 4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U l M j B O Q k Z J L 0 V 4 d H J h Y 3 R l Z C U y M F R l e H Q l M j B S Y W 5 n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N S U y M E 5 C R k k v R X h 0 c m F j d G V k J T I w V G V 4 d C U y M F J h b m d l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N S U y M E 5 C R k k v R X h 0 c m F j d G V k J T I w V G V 4 d C U y M F J h b m d l M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N S U y M E 5 C R k k v Q 2 h h b m d l Z C U y M F R 5 c G U y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1 J T I w T k J G S S 9 F e H R y Y W N 0 Z W Q l M j B U Z X h 0 J T I w U m F u Z 2 U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1 J T I w T k J G S S 9 T b 3 J 0 Z W Q l M j B S b 3 d z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N S U y M E 5 C R k k v Q W R k Z W Q l M j B D d X N 0 b 2 0 w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1 J T I w T k J G S S 9 B Z G R l Z C U y M E N 1 c 3 R v b T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U l M j B O Q k Z J L 0 F k Z G V k J T I w Q 3 V z d G 9 t M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N i U y M E 5 v c 3 R y b y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Y l M j B O b 3 N 0 c m 8 v Q 2 h h b m d l Z C U y M F R 5 c G U w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2 J T I w T m 9 z d H J v L 1 l l Y X J N b 2 5 0 a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N i U y M E 5 v c 3 R y b y 9 Q Y X R o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2 J T I w T m 9 z d H J v L 0 d l d E Z v b G R l c k Z p b G V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2 J T I w T m 9 z d H J v L 0 Z p b H R l c m V k J T I w U m 9 3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N i U y M E 5 v c 3 R y b y 9 G a W x 0 Z X J l Z C U y M F J v d 3 M w M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N i U y M E 5 v c 3 R y b y 9 G a W x 0 Z X J l Z C U y M F J v d 3 M w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2 J T I w T m 9 z d H J v L 0 Z p b H R l c m V k J T I w U m 9 3 c z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Y l M j B O b 3 N 0 c m 8 v U 2 9 y d G V k J T I w U m 9 3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N i U y M E 5 v c 3 R y b y 9 G a W x l b m F t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N i U y M E 5 v c 3 R y b y 9 J b X B v c n R l Z C U y M E V 4 Y 2 V s J T I w V 2 9 y a 2 J v b 2 s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Y l M j B O b 3 N 0 c m 8 v R m l s d G V y Z W Q l M j B T a G V l d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N i U y M E 5 v c 3 R y b y 9 J b X B v c n R l Z C U y M E V 4 Y 2 V s J T I w U 2 h l Z X Q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Y l M j B O b 3 N 0 c m 8 v U m V t b 3 Z l Z C U y M F R v c C U y M F J v d 3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Y l M j B O b 3 N 0 c m 8 v U H J v b W 9 0 Z W Q l M j B I Z W F k Z X J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2 J T I w T m 9 z d H J v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2 J T I w T m 9 z d H J v L 1 J l b W 9 2 Z W Q l M j B P d G h l c i U y M E N v b H V t b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Y l M j B O b 3 N 0 c m 8 v U m V t b 3 Z l Z C U y M E V y c m 9 y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N i U y M E 5 v c 3 R y b y 9 G a W x 0 Z X J l Z C U y M F J v d 3 M y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2 J T I w T m 9 z d H J v L 0 Z p b H R l c m V k J T I w U m 9 3 c z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Y l M j B O b 3 N 0 c m 8 v R m l s d G V y Z W Q l M j B S b 3 d z N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N i U y M E 5 v c 3 R y b y 9 U c m l t b W V k J T I w V G V 4 d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N i U y M E 5 v c 3 R y b y 9 S Z X B s Y W N l Z C U y M F Z h b H V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2 J T I w T m 9 z d H J v L 0 N o Y W 5 n Z W Q l M j B U e X B l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N i U y M E 5 v c 3 R y b y 9 E a X Z p Z G V k J T I w Q 2 9 s d W 1 u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2 J T I w T m 9 z d H J v L 1 N v c n R l Z C U y M F J v d 3 M x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2 J T I w T m 9 z d H J v L 0 F k Z G V k J T I w Q 3 V z d G 9 t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2 J T I w T m 9 z d H J v L 0 F k Z G V k J T I w Q 3 V z d G 9 t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N i U y M E 5 v c 3 R y b y 9 B Z G R l Z C U y M E N 1 c 3 R v b T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c l M j B U R i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c l M j B U R i 9 D a G F u Z 2 V k J T I w V H l w Z T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c l M j B U R i 9 Z Z W F y T W 9 u d G g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c l M j B U R i 9 Q Y X R o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3 J T I w V E Y v R 2 V 0 R m 9 s Z G V y R m l s Z X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c l M j B U R i 9 G a W x 0 Z X J l Z C U y M F J v d 3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c l M j B U R i 9 G a W x 0 Z X J l Z C U y M F J v d 3 M w M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N y U y M F R G L 0 Z p b H R l c m V k J T I w U m 9 3 c z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c l M j B U R i 9 G a W x 0 Z X J l Z C U y M F J v d 3 M x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3 J T I w V E Y v U 2 9 y d G V k J T I w U m 9 3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N y U y M F R G L 0 Z p b G V u Y W 1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3 J T I w V E Y v S W 1 w b 3 J 0 Z W Q l M j B F e G N l b C U y M F d v c m t i b 2 9 r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3 J T I w V E Y v R m l s d G V y Z W Q l M j B T a G V l d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N y U y M F R G L 0 l t c G 9 y d G V k J T I w R X h j Z W w l M j B T a G V l d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N y U y M F R G L 1 B y b 2 1 v d G V k J T I w S G V h Z G V y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N y U y M F R G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3 J T I w V E Y v U m V t b 3 Z l Z C U y M E 9 0 a G V y J T I w Q 2 9 s d W 1 u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N y U y M F R G L 0 Z p b H R l c m V k J T I w U m 9 3 c z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c l M j B U R i 9 B Z G R l Z C U y M E N 1 c 3 R v b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N y U y M F R G L 0 F k Z G V k J T I w Q 2 9 u Z G l 0 a W 9 u Y W w l M j B D b 2 x 1 b W 4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c l M j B U R i 9 G a W x 0 Z X J l Z C U y M F J v d 3 M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3 J T I w V E Y v U m V t b 3 Z l Z C U y M E N v b H V t b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c l M j B U R i 9 E a X Z p Z G V k J T I w Q 2 9 s d W 1 u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3 J T I w V E Y v U 2 9 y d G V k J T I w U m 9 3 c z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c l M j B U R i 9 B Z G R l Z C U y M E N 1 c 3 R v b T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c l M j B U R i 9 B Z G R l Z C U y M E N 1 c 3 R v b T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c l M j B U R i 9 B Z G R l Z C U y M E N 1 c 3 R v b T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E x J T I w Q m 9 u Z C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E x J T I w Q m 9 u Z C 9 D a G F u Z 2 V k J T I w V H l w Z T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E x J T I w Q m 9 u Z C 9 Z Z W F y T W 9 u d G g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E x J T I w Q m 9 u Z C 9 Q Y X R o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x M S U y M E J v b m Q v R 2 V 0 R m 9 s Z G V y R m l s Z X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E x J T I w Q m 9 u Z C 9 G a W x 0 Z X J l Z C U y M F J v d 3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E x J T I w Q m 9 u Z C 9 G a W x 0 Z X J l Z C U y M F J v d 3 M w M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M T E l M j B C b 2 5 k L 0 Z p b H R l c m V k J T I w U m 9 3 c z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E x J T I w Q m 9 u Z C 9 G a W x 0 Z X J l Z C U y M F J v d 3 M x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x M S U y M E J v b m Q v U 2 9 y d G V k J T I w U m 9 3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M T E l M j B C b 2 5 k L 0 Z p b G V u Y W 1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x M S U y M E J v b m Q v S W 1 w b 3 J 0 Z W Q l M j B F e G N l b C U y M F d v c m t i b 2 9 r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x M S U y M E J v b m Q v R m l s d G V y Z W Q l M j B T a G V l d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M T E l M j B C b 2 5 k L 0 l t c G 9 y d G V k J T I w R X h j Z W w l M j B T a G V l d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M T E l M j B C b 2 5 k L 1 B y b 2 1 v d G V k J T I w S G V h Z G V y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M T E l M j B C b 2 5 k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x M S U y M E J v b m Q v U m V t b 3 Z l Z C U y M E 9 0 a G V y J T I w Q 2 9 s d W 1 u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M T E l M j B C b 2 5 k L 0 Z p b H R l c m V k J T I w U m 9 3 c z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E x J T I w Q m 9 u Z C 9 B Z G R l Z C U y M E N 1 c 3 R v b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M T E l M j B C b 2 5 k L 0 F k Z G V k J T I w Q 2 9 u Z G l 0 a W 9 u Y W w l M j B D b 2 x 1 b W 4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E x J T I w Q m 9 u Z C 9 G a W x 0 Z X J l Z C U y M F J v d 3 M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x M S U y M E J v b m Q v U m V t b 3 Z l Z C U y M E N v b H V t b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E x J T I w Q m 9 u Z C 9 T b 3 J 0 Z W Q l M j B S b 3 d z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M T E l M j B C b 2 5 k L 0 F k Z G V k J T I w Q 3 V z d G 9 t M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M T E l M j B C b 2 5 k L 0 F k Z G V k J T I w Q 3 V z d G 9 t N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M T E l M j B C b 2 5 k L 0 F k Z G V k J T I w Q 3 V z d G 9 t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M T E l M j B C b 2 5 k L 0 F k Z G V k J T I w Q 3 V z d G 9 t M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M T M l M j B G Y W N 0 b 3 J p b m c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x M y U y M E Z h Y 3 R v c m l u Z y 9 D a G F u Z 2 V k J T I w V H l w Z T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E z J T I w R m F j d G 9 y a W 5 n L 1 l l Y X J N b 2 5 0 a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M T M l M j B G Y W N 0 b 3 J p b m c v U G F 0 a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M T M l M j B G Y W N 0 b 3 J p b m c v R 2 V 0 R m 9 s Z G V y R m l s Z X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E z J T I w R m F j d G 9 y a W 5 n L 0 Z p b H R l c m V k J T I w U m 9 3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M T M l M j B G Y W N 0 b 3 J p b m c v R m l s d G V y Z W Q l M j B S b 3 d z M D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E z J T I w R m F j d G 9 y a W 5 n L 0 Z p b H R l c m V k J T I w U m 9 3 c z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E z J T I w R m F j d G 9 y a W 5 n L 0 Z p b H R l c m V k J T I w U m 9 3 c z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E z J T I w R m F j d G 9 y a W 5 n L 1 N v c n R l Z C U y M F J v d 3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E z J T I w R m F j d G 9 y a W 5 n L 0 Z p b G V u Y W 1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x M y U y M E Z h Y 3 R v c m l u Z y 9 J b X B v c n R l Z C U y M E V 4 Y 2 V s J T I w V 2 9 y a 2 J v b 2 s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E z J T I w R m F j d G 9 y a W 5 n L 0 Z p b H R l c m V k J T I w U 2 h l Z X Q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E z J T I w R m F j d G 9 y a W 5 n L 0 l t c G 9 y d G V k J T I w R X h j Z W w l M j B T a G V l d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M T M l M j B G Y W N 0 b 3 J p b m c v U m V t b 3 Z l Z C U y M F R v c C U y M F J v d 3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E z J T I w R m F j d G 9 y a W 5 n L 1 B y b 2 1 v d G V k J T I w S G V h Z G V y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M T M l M j B G Y W N 0 b 3 J p b m c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E z J T I w R m F j d G 9 y a W 5 n L 1 J l b W 9 2 Z W Q l M j B P d G h l c i U y M E N v b H V t b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E z J T I w R m F j d G 9 y a W 5 n L 1 J l b W 9 2 Z W Q l M j B F c n J v c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E z J T I w R m F j d G 9 y a W 5 n L 0 Z p b H R l c m V k J T I w U m 9 3 c z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E z J T I w R m F j d G 9 y a W 5 n L 0 Z p b H R l c m V k J T I w U m 9 3 c z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E z J T I w R m F j d G 9 y a W 5 n L 0 R p d m l k Z W Q l M j B D b 2 x 1 b W 4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E z J T I w R m F j d G 9 y a W 5 n L 0 V 4 d H J h Y 3 R l Z C U y M F R l e H Q l M j B S Y W 5 n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M T M l M j B G Y W N 0 b 3 J p b m c v R X h 0 c m F j d G V k J T I w V G V 4 d C U y M F J h b m d l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M T M l M j B G Y W N 0 b 3 J p b m c v R X h 0 c m F j d G V k J T I w V G V 4 d C U y M F J h b m d l M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M T M l M j B G Y W N 0 b 3 J p b m c v Q 2 h h b m d l Z C U y M F R 5 c G U x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x M y U y M E Z h Y 3 R v c m l u Z y 9 F e H R y Y W N 0 Z W Q l M j B U Z X h 0 J T I w U m F u Z 2 U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x M y U y M E Z h Y 3 R v c m l u Z y 9 T b 3 J 0 Z W Q l M j B S b 3 d z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M T M l M j B G Y W N 0 b 3 J p b m c v Q W R k Z W Q l M j B D d X N 0 b 2 0 w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x M y U y M E Z h Y 3 R v c m l u Z y 9 B Z G R l Z C U y M E N 1 c 3 R v b T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E z J T I w R m F j d G 9 y a W 5 n L 0 F k Z G V k J T I w Q 3 V z d G 9 t M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M T c l M j B D b 2 5 0 a W 5 n Z W 5 0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M T c l M j B D b 2 5 0 a W 5 n Z W 5 0 L 0 N o Y W 5 n Z W Q l M j B U e X B l M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M T c l M j B D b 2 5 0 a W 5 n Z W 5 0 L 1 l l Y X J N b 2 5 0 a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M T c l M j B D b 2 5 0 a W 5 n Z W 5 0 L 1 B h d G g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E 3 J T I w Q 2 9 u d G l u Z 2 V u d C 9 H Z X R G b 2 x k Z X J G a W x l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M T c l M j B D b 2 5 0 a W 5 n Z W 5 0 L 0 Z p b H R l c m V k J T I w U m 9 3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M T c l M j B D b 2 5 0 a W 5 n Z W 5 0 L 0 Z p b H R l c m V k J T I w U m 9 3 c z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E 3 J T I w Q 2 9 u d G l u Z 2 V u d C 9 G a W x 0 Z X J l Z C U y M F J v d 3 M x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x N y U y M E N v b n R p b m d l b n Q v U 2 9 y d G V k J T I w U m 9 3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M T c l M j B D b 2 5 0 a W 5 n Z W 5 0 L 0 Z p b G V u Y W 1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x N y U y M E N v b n R p b m d l b n Q v S W 1 w b 3 J 0 Z W Q l M j B F e G N l b C U y M F d v c m t i b 2 9 r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x N y U y M E N v b n R p b m d l b n Q v R m l s d G V y Z W Q l M j B T a G V l d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M T c l M j B D b 2 5 0 a W 5 n Z W 5 0 L 0 l t c G 9 y d G V k J T I w R X h j Z W w l M j B T a G V l d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M T c l M j B D b 2 5 0 a W 5 n Z W 5 0 L 1 B y b 2 1 v d G V k J T I w S G V h Z G V y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M T c l M j B D b 2 5 0 a W 5 n Z W 5 0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x N y U y M E N v b n R p b m d l b n Q v U m V t b 3 Z l Z C U y M E 9 0 a G V y J T I w Q 2 9 s d W 1 u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M T c l M j B D b 2 5 0 a W 5 n Z W 5 0 L 1 J l b W 9 2 Z W Q l M j B F c n J v c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E 3 J T I w Q 2 9 u d G l u Z 2 V u d C 9 G a W x 0 Z X J l Z C U y M F J v d 3 M y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x N y U y M E N v b n R p b m d l b n Q v R m l s d G V y Z W Q l M j B S b 3 d z M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M T c l M j B D b 2 5 0 a W 5 n Z W 5 0 L 1 N v c n R l Z C U y M F J v d 3 M x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x N y U y M E N v b n R p b m d l b n Q v Q W R k Z W Q l M j B D d X N 0 b 2 0 x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y J T I w T G 9 h b i U y M C g y K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I l M j B M b 2 F u J T I w K D I p L 0 N o Y W 5 n Z W Q l M j B U e X B l M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M i U y M E x v Y W 4 l M j A o M i k v W W V h c k 1 v b n R o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y J T I w T G 9 h b i U y M C g y K S 9 Q Y X R o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y J T I w T G 9 h b i U y M C g y K S 9 H Z X R G b 2 x k Z X J G a W x l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M i U y M E x v Y W 4 l M j A o M i k v R m l s d G V y Z W Q l M j B S b 3 d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y J T I w T G 9 h b i U y M C g y K S 9 G a W x 0 Z X J l Z C U y M F J v d 3 M w M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M i U y M E x v Y W 4 l M j A o M i k v R m l s d G V y Z W Q l M j B S b 3 d z M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M i U y M E x v Y W 4 l M j A o M i k v R m l s d G V y Z W Q l M j B S b 3 d z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M i U y M E x v Y W 4 l M j A o M i k v U 2 9 y d G V k J T I w U m 9 3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M i U y M E x v Y W 4 l M j A o M i k v R m l s Z W 5 h b W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I l M j B M b 2 F u J T I w K D I p L 0 l t c G 9 y d G V k J T I w R X h j Z W w l M j B X b 3 J r Y m 9 v a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M i U y M E x v Y W 4 l M j A o M i k v R m l s d G V y Z W Q l M j B T a G V l d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M i U y M E x v Y W 4 l M j A o M i k v S W 1 w b 3 J 0 Z W Q l M j B F e G N l b C U y M F N o Z W V 0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y J T I w T G 9 h b i U y M C g y K S 9 S Z W 1 v d m V k J T I w V G 9 w J T I w U m 9 3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M i U y M E x v Y W 4 l M j A o M i k v U H J v b W 9 0 Z W Q l M j B I Z W F k Z X J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y J T I w T G 9 h b i U y M C g y K S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M i U y M E x v Y W 4 l M j A o M i k v U m V t b 3 Z l Z C U y M E 9 0 a G V y J T I w Q 2 9 s d W 1 u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M i U y M E x v Y W 4 l M j A o M i k v U m V t b 3 Z l Z C U y M E V y c m 9 y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M i U y M E x v Y W 4 l M j A o M i k v R m l s d G V y Z W Q l M j B S b 3 d z M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M i U y M E x v Y W 4 l M j A o M i k v R m l s d G V y Z W Q l M j B S b 3 d z M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M i U y M E x v Y W 4 l M j A o M i k v R m l s d G V y Z W Q l M j B S b 3 d z N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M i U y M E x v Y W 4 l M j A o M i k v R G l 2 a W R l Z C U y M E N v b H V t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M i U y M E x v Y W 4 l M j A o M i k v R X h 0 c m F j d G V k J T I w V G V 4 d C U y M F J h b m d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y J T I w T G 9 h b i U y M C g y K S 9 F e H R y Y W N 0 Z W Q l M j B U Z X h 0 J T I w U m F u Z 2 U x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y J T I w T G 9 h b i U y M C g y K S 9 F e H R y Y W N 0 Z W Q l M j B U Z X h 0 J T I w U m F u Z 2 U y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y J T I w T G 9 h b i U y M C g y K S 9 F e H R y Y W N 0 Z W Q l M j B U Z X h 0 J T I w U m F u Z 2 U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y J T I w T G 9 h b i U y M C g y K S 9 D a G F u Z 2 V k J T I w V H l w Z T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I l M j B M b 2 F u J T I w K D I p L 0 N o Y W 5 n Z W Q l M j B U e X B l J T I w d 2 l 0 a C U y M E x v Y 2 F s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M i U y M E x v Y W 4 l M j A o M i k v R X h 0 c m F j d G V k J T I w V G V 4 d C U y M F J h b m d l N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M i U y M E x v Y W 4 l M j A o M i k v U 2 9 y d G V k J T I w U m 9 3 c z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I l M j B M b 2 F u J T I w K D I p L 0 F k Z G V k J T I w Q 3 V z d G 9 t M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M i U y M E x v Y W 4 l M j A o M i k v Q W R k Z W Q l M j B D d X N 0 b 2 0 x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y J T I w T G 9 h b i U y M C g y K S 9 B Z G R l Z C U y M E N 1 c 3 R v b T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l u c H V 0 J T I w Z m 9 y J T I w R G F 0 Y V R h Y m x l J T I w K D I p L 1 8 y X 0 x v Y W 4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l u c H V 0 J T I w Z m 9 y J T I w R G F 0 Y V R h Y m x l J T I w K D I p L 1 8 z X 0 J B R E Q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l u c H V 0 J T I w Z m 9 y J T I w R G F 0 Y V R h Y m x l J T I w K D I p L 1 8 0 X 0 1 N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J b n B 1 d C U y M G Z v c i U y M E R h d G F U Y W J s Z S U y M C g y K S 9 f N F 9 O Q k Z J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J b n B 1 d C U y M G Z v c i U y M E R h d G F U Y W J s Z S U y M C g y K S 9 f N V 9 O Q k Z J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J b n B 1 d C U y M G Z v c i U y M E R h d G F U Y W J s Z S U y M C g y K S 9 f N l 9 O b 3 N 0 c m 8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l u c H V 0 J T I w Z m 9 y J T I w R G F 0 Y V R h Y m x l J T I w K D I p L 1 8 3 X 1 R G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J b n B 1 d C U y M G Z v c i U y M E R h d G F U Y W J s Z S U y M C g y K S 9 f M T F f Q m 9 u Z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S W 5 w d X Q l M j B m b 3 I l M j B E Y X R h V G F i b G U l M j A o M i k v X z E z X 0 Z h Y 3 R v c m l u Z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S W 5 w d X Q l M j B m b 3 I l M j B E Y X R h V G F i b G U l M j A o M i k v X z E 3 X 0 N v b n R p b m d l b n Q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l u c H V 0 J T I w Z m 9 y J T I w R G F 0 Y V R h Y m x l J T I w K D I p L 0 F w c G V u Z G V k J T I w U X V l c n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l u c H V 0 J T I w Z m 9 y J T I w R G F 0 Y V R h Y m x l J T I w K D I p L 1 J l b W 9 2 Z W Q l M j B F c n J v c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l u c H V 0 J T I w Z m 9 y J T I w R G F 0 Y V R h Y m x l J T I w K D I p L 0 Z p b H R l c m V k J T I w U m 9 3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S W 5 w d X Q l M j B m b 3 I l M j B E Y X R h V G F i b G U l M j A o M i k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M l M j B C Q U R E J T I w K D I p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M y U y M E J B R E Q l M j A o M i k v Q 2 h h b m d l Z C U y M F R 5 c G U w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z J T I w Q k F E R C U y M C g y K S 9 Z Z W F y T W 9 u d G g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M l M j B C Q U R E J T I w K D I p L 1 B h d G g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M l M j B C Q U R E J T I w K D I p L 0 d l d E Z v b G R l c k Z p b G V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z J T I w Q k F E R C U y M C g y K S 9 G a W x 0 Z X J l Z C U y M F J v d 3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M l M j B C Q U R E J T I w K D I p L 0 Z p b H R l c m V k J T I w U m 9 3 c z A w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z J T I w Q k F E R C U y M C g y K S 9 G a W x 0 Z X J l Z C U y M F J v d 3 M w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z J T I w Q k F E R C U y M C g y K S 9 G a W x 0 Z X J l Z C U y M F J v d 3 M x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z J T I w Q k F E R C U y M C g y K S 9 T b 3 J 0 Z W Q l M j B S b 3 d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z J T I w Q k F E R C U y M C g y K S 9 G a W x l b m F t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M y U y M E J B R E Q l M j A o M i k v S W 1 w b 3 J 0 Z W Q l M j B F e G N l b C U y M F d v c m t i b 2 9 r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z J T I w Q k F E R C U y M C g y K S 9 G a W x 0 Z X J l Z C U y M F N o Z W V 0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z J T I w Q k F E R C U y M C g y K S 9 J b X B v c n R l Z C U y M E V 4 Y 2 V s J T I w U 2 h l Z X Q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M l M j B C Q U R E J T I w K D I p L 1 J l b W 9 2 Z W Q l M j B U b 3 A l M j B S b 3 d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z J T I w Q k F E R C U y M C g y K S 9 Q c m 9 t b 3 R l Z C U y M E h l Y W R l c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M l M j B C Q U R E J T I w K D I p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z J T I w Q k F E R C U y M C g y K S 9 S Z W 1 v d m V k J T I w T 3 R o Z X I l M j B D b 2 x 1 b W 5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z J T I w Q k F E R C U y M C g y K S 9 G a W x 0 Z X J l Z C U y M F J v d 3 M y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z J T I w Q k F E R C U y M C g y K S 9 G a W x 0 Z X J l Z C U y M F J v d 3 M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z J T I w Q k F E R C U y M C g y K S 9 E a X Z p Z G V k J T I w Q 2 9 s d W 1 u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z J T I w Q k F E R C U y M C g y K S 9 F e H R y Y W N 0 Z W Q l M j B U Z X h 0 J T I w U m F u Z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M l M j B C Q U R E J T I w K D I p L 1 N v c n R l Z C U y M F J v d 3 M x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z J T I w Q k F E R C U y M C g y K S 9 B Z G R l Z C U y M E N 1 c 3 R v b T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M l M j B C Q U R E J T I w K D I p L 0 F k Z G V k J T I w Q 3 V z d G 9 t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M y U y M E J B R E Q l M j A o M i k v Q W R k Z W Q l M j B D d X N 0 b 2 0 y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0 J T I w T U 0 l M j A o M i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0 J T I w T U 0 l M j A o M i k v Q 2 h h b m d l Z C U y M F R 5 c G U w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0 J T I w T U 0 l M j A o M i k v W W V h c k 1 v b n R o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0 J T I w T U 0 l M j A o M i k v U G F 0 a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N C U y M E 1 N J T I w K D I p L 0 d l d E Z v b G R l c k Z p b G V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0 J T I w T U 0 l M j A o M i k v R m l s d G V y Z W Q l M j B S b 3 d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0 J T I w T U 0 l M j A o M i k v R m l s d G V y Z W Q l M j B S b 3 d z M D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Q l M j B N T S U y M C g y K S 9 G a W x 0 Z X J l Z C U y M F J v d 3 M w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0 J T I w T U 0 l M j A o M i k v R m l s d G V y Z W Q l M j B S b 3 d z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N C U y M E 1 N J T I w K D I p L 1 N v c n R l Z C U y M F J v d 3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Q l M j B N T S U y M C g y K S 9 G a W x l b m F t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N C U y M E 1 N J T I w K D I p L 0 l t c G 9 y d G V k J T I w R X h j Z W w l M j B X b 3 J r Y m 9 v a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N C U y M E 1 N J T I w K D I p L 0 Z p b H R l c m V k J T I w U 2 h l Z X Q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Q l M j B N T S U y M C g y K S 9 J b X B v c n R l Z C U y M E V 4 Y 2 V s J T I w U 2 h l Z X Q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Q l M j B N T S U y M C g y K S 9 S Z W 1 v d m V k J T I w V G 9 w J T I w U m 9 3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N C U y M E 1 N J T I w K D I p L 1 B y b 2 1 v d G V k J T I w S G V h Z G V y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N C U y M E 1 N J T I w K D I p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0 J T I w T U 0 l M j A o M i k v U m V t b 3 Z l Z C U y M E V y c m 9 y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N C U y M E 1 N J T I w K D I p L 0 Z p b H R l c m V k J T I w U m 9 3 c z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Q l M j B N T S U y M C g y K S 9 G a W x 0 Z X J l Z C U y M F J v d 3 M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0 J T I w T U 0 l M j A o M i k v R G l 2 a W R l Z C U y M E N v b H V t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N C U y M E 1 N J T I w K D I p L 1 N v c n R l Z C U y M F J v d 3 M x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0 J T I w T U 0 l M j A o M i k v Q W R k Z W Q l M j B D d X N 0 b 2 0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Q l M j B N T S U y M C g y K S 9 B Z G R l Z C U y M E N 1 c 3 R v b T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Q l M j B N T S U y M C g y K S 9 B Z G R l Z C U y M E N 1 c 3 R v b T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Q l M j B O Q k Z J J T I w K D I p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N C U y M E 5 C R k k l M j A o M i k v Q 2 h h b m d l Z C U y M F R 5 c G U w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0 J T I w T k J G S S U y M C g y K S 9 Z Z W F y T W 9 u d G g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Q l M j B O Q k Z J J T I w K D I p L 1 B h d G g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Q l M j B O Q k Z J J T I w K D I p L 0 d l d E Z v b G R l c k Z p b G V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0 J T I w T k J G S S U y M C g y K S 9 G a W x 0 Z X J l Z C U y M F J v d 3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Q l M j B O Q k Z J J T I w K D I p L 0 Z p b H R l c m V k J T I w U m 9 3 c z A w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0 J T I w T k J G S S U y M C g y K S 9 G a W x 0 Z X J l Z C U y M F J v d 3 M w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0 J T I w T k J G S S U y M C g y K S 9 G a W x 0 Z X J l Z C U y M F J v d 3 M x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0 J T I w T k J G S S U y M C g y K S 9 T b 3 J 0 Z W Q l M j B S b 3 d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0 J T I w T k J G S S U y M C g y K S 9 G a W x l b m F t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N C U y M E 5 C R k k l M j A o M i k v S W 1 w b 3 J 0 Z W Q l M j B F e G N l b C U y M F d v c m t i b 2 9 r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0 J T I w T k J G S S U y M C g y K S 9 G a W x 0 Z X J l Z C U y M F N o Z W V 0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0 J T I w T k J G S S U y M C g y K S 9 J b X B v c n R l Z C U y M E V 4 Y 2 V s J T I w U 2 h l Z X Q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Q l M j B O Q k Z J J T I w K D I p L 1 J l b W 9 2 Z W Q l M j B U b 3 A l M j B S b 3 d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0 J T I w T k J G S S U y M C g y K S 9 Q c m 9 t b 3 R l Z C U y M E h l Y W R l c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Q l M j B O Q k Z J J T I w K D I p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0 J T I w T k J G S S U y M C g y K S 9 S Z W 1 v d m V k J T I w R X J y b 3 J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0 J T I w T k J G S S U y M C g y K S 9 G a W x 0 Z X J l Z C U y M F J v d 3 M y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0 J T I w T k J G S S U y M C g y K S 9 G a W x 0 Z X J l Z C U y M F J v d 3 M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0 J T I w T k J G S S U y M C g y K S 9 U c m l t b W V k J T I w V G V 4 d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N C U y M E 5 C R k k l M j A o M i k v R m l s d G V y Z W Q l M j B S b 3 d z N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N C U y M E 5 C R k k l M j A o M i k v R G l 2 a W R l Z C U y M E N v b H V t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N C U y M E 5 C R k k l M j A o M i k v U 2 9 y d G V k J T I w U m 9 3 c z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Q l M j B O Q k Z J J T I w K D I p L 0 F k Z G V k J T I w Q 3 V z d G 9 t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0 J T I w T k J G S S U y M C g y K S 9 B Z G R l Z C U y M E N 1 c 3 R v b T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Q l M j B O Q k Z J J T I w K D I p L 0 F k Z G V k J T I w Q 3 V z d G 9 t M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N S U y M E 5 C R k k l M j A o M i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1 J T I w T k J G S S U y M C g y K S 9 D a G F u Z 2 V k J T I w V H l w Z T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U l M j B O Q k Z J J T I w K D I p L 1 l l Y X J N b 2 5 0 a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N S U y M E 5 C R k k l M j A o M i k v U G F 0 a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N S U y M E 5 C R k k l M j A o M i k v R 2 V 0 R m 9 s Z G V y R m l s Z X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U l M j B O Q k Z J J T I w K D I p L 0 Z p b H R l c m V k J T I w U m 9 3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N S U y M E 5 C R k k l M j A o M i k v R m l s d G V y Z W Q l M j B S b 3 d z M D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U l M j B O Q k Z J J T I w K D I p L 0 Z p b H R l c m V k J T I w U m 9 3 c z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U l M j B O Q k Z J J T I w K D I p L 0 Z p b H R l c m V k J T I w U m 9 3 c z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U l M j B O Q k Z J J T I w K D I p L 1 N v c n R l Z C U y M F J v d 3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U l M j B O Q k Z J J T I w K D I p L 0 Z p b G V u Y W 1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1 J T I w T k J G S S U y M C g y K S 9 J b X B v c n R l Z C U y M E V 4 Y 2 V s J T I w V 2 9 y a 2 J v b 2 s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U l M j B O Q k Z J J T I w K D I p L 0 Z p b H R l c m V k J T I w U 2 h l Z X Q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U l M j B O Q k Z J J T I w K D I p L 0 l t c G 9 y d G V k J T I w R X h j Z W w l M j B T a G V l d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N S U y M E 5 C R k k l M j A o M i k v U m V t b 3 Z l Z C U y M F R v c C U y M F J v d 3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U l M j B O Q k Z J J T I w K D I p L 1 B y b 2 1 v d G V k J T I w S G V h Z G V y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N S U y M E 5 C R k k l M j A o M i k v U m V u Y W 1 l Z C U y M E N v b H V t b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U l M j B O Q k Z J J T I w K D I p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1 J T I w T k J G S S U y M C g y K S 9 S Z W 1 v d m V k J T I w R X J y b 3 J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1 J T I w T k J G S S U y M C g y K S 9 G a W x 0 Z X J l Z C U y M F J v d 3 M y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1 J T I w T k J G S S U y M C g y K S 9 S Z W 1 v d m U l M j B D b 2 x 1 b W 5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1 J T I w T k J G S S U y M C g y K S 9 D a G F u Z 2 V k J T I w V H l w Z T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U l M j B O Q k Z J J T I w K D I p L 0 Z p b H R l c m V k J T I w U m 9 3 c z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U l M j B O Q k Z J J T I w K D I p L 0 R p d m l k Z W Q l M j B D b 2 x 1 b W 4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U l M j B O Q k Z J J T I w K D I p L 0 V 4 d H J h Y 3 R l Z C U y M F R l e H Q l M j B S Y W 5 n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N S U y M E 5 C R k k l M j A o M i k v R X h 0 c m F j d G V k J T I w V G V 4 d C U y M F J h b m d l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N S U y M E 5 C R k k l M j A o M i k v R X h 0 c m F j d G V k J T I w V G V 4 d C U y M F J h b m d l M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N S U y M E 5 C R k k l M j A o M i k v Q 2 h h b m d l Z C U y M F R 5 c G U y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1 J T I w T k J G S S U y M C g y K S 9 F e H R y Y W N 0 Z W Q l M j B U Z X h 0 J T I w U m F u Z 2 U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1 J T I w T k J G S S U y M C g y K S 9 T b 3 J 0 Z W Q l M j B S b 3 d z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N S U y M E 5 C R k k l M j A o M i k v Q W R k Z W Q l M j B D d X N 0 b 2 0 w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1 J T I w T k J G S S U y M C g y K S 9 B Z G R l Z C U y M E N 1 c 3 R v b T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U l M j B O Q k Z J J T I w K D I p L 0 F k Z G V k J T I w Q 3 V z d G 9 t M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N i U y M E 5 v c 3 R y b y U y M C g y K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Y l M j B O b 3 N 0 c m 8 l M j A o M i k v Q 2 h h b m d l Z C U y M F R 5 c G U w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2 J T I w T m 9 z d H J v J T I w K D I p L 1 l l Y X J N b 2 5 0 a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N i U y M E 5 v c 3 R y b y U y M C g y K S 9 Q Y X R o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2 J T I w T m 9 z d H J v J T I w K D I p L 0 d l d E Z v b G R l c k Z p b G V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2 J T I w T m 9 z d H J v J T I w K D I p L 0 Z p b H R l c m V k J T I w U m 9 3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N i U y M E 5 v c 3 R y b y U y M C g y K S 9 G a W x 0 Z X J l Z C U y M F J v d 3 M w M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N i U y M E 5 v c 3 R y b y U y M C g y K S 9 G a W x 0 Z X J l Z C U y M F J v d 3 M w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2 J T I w T m 9 z d H J v J T I w K D I p L 0 Z p b H R l c m V k J T I w U m 9 3 c z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Y l M j B O b 3 N 0 c m 8 l M j A o M i k v U 2 9 y d G V k J T I w U m 9 3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N i U y M E 5 v c 3 R y b y U y M C g y K S 9 G a W x l b m F t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N i U y M E 5 v c 3 R y b y U y M C g y K S 9 J b X B v c n R l Z C U y M E V 4 Y 2 V s J T I w V 2 9 y a 2 J v b 2 s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Y l M j B O b 3 N 0 c m 8 l M j A o M i k v R m l s d G V y Z W Q l M j B T a G V l d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N i U y M E 5 v c 3 R y b y U y M C g y K S 9 J b X B v c n R l Z C U y M E V 4 Y 2 V s J T I w U 2 h l Z X Q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Y l M j B O b 3 N 0 c m 8 l M j A o M i k v U m V t b 3 Z l Z C U y M F R v c C U y M F J v d 3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Y l M j B O b 3 N 0 c m 8 l M j A o M i k v U H J v b W 9 0 Z W Q l M j B I Z W F k Z X J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2 J T I w T m 9 z d H J v J T I w K D I p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2 J T I w T m 9 z d H J v J T I w K D I p L 1 J l b W 9 2 Z W Q l M j B P d G h l c i U y M E N v b H V t b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Y l M j B O b 3 N 0 c m 8 l M j A o M i k v U m V t b 3 Z l Z C U y M E V y c m 9 y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N i U y M E 5 v c 3 R y b y U y M C g y K S 9 G a W x 0 Z X J l Z C U y M F J v d 3 M y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2 J T I w T m 9 z d H J v J T I w K D I p L 0 Z p b H R l c m V k J T I w U m 9 3 c z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Y l M j B O b 3 N 0 c m 8 l M j A o M i k v R m l s d G V y Z W Q l M j B S b 3 d z N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N i U y M E 5 v c 3 R y b y U y M C g y K S 9 U c m l t b W V k J T I w V G V 4 d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N i U y M E 5 v c 3 R y b y U y M C g y K S 9 S Z X B s Y W N l Z C U y M F Z h b H V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2 J T I w T m 9 z d H J v J T I w K D I p L 0 N o Y W 5 n Z W Q l M j B U e X B l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N i U y M E 5 v c 3 R y b y U y M C g y K S 9 E a X Z p Z G V k J T I w Q 2 9 s d W 1 u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2 J T I w T m 9 z d H J v J T I w K D I p L 1 N v c n R l Z C U y M F J v d 3 M x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2 J T I w T m 9 z d H J v J T I w K D I p L 0 F k Z G V k J T I w Q 3 V z d G 9 t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2 J T I w T m 9 z d H J v J T I w K D I p L 0 F k Z G V k J T I w Q 3 V z d G 9 t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N i U y M E 5 v c 3 R y b y U y M C g y K S 9 B Z G R l Z C U y M E N 1 c 3 R v b T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c l M j B U R i U y M C g y K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c l M j B U R i U y M C g y K S 9 D a G F u Z 2 V k J T I w V H l w Z T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c l M j B U R i U y M C g y K S 9 Z Z W F y T W 9 u d G g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c l M j B U R i U y M C g y K S 9 Q Y X R o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3 J T I w V E Y l M j A o M i k v R 2 V 0 R m 9 s Z G V y R m l s Z X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c l M j B U R i U y M C g y K S 9 G a W x 0 Z X J l Z C U y M F J v d 3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c l M j B U R i U y M C g y K S 9 G a W x 0 Z X J l Z C U y M F J v d 3 M w M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N y U y M F R G J T I w K D I p L 0 Z p b H R l c m V k J T I w U m 9 3 c z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c l M j B U R i U y M C g y K S 9 G a W x 0 Z X J l Z C U y M F J v d 3 M x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3 J T I w V E Y l M j A o M i k v U 2 9 y d G V k J T I w U m 9 3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N y U y M F R G J T I w K D I p L 0 Z p b G V u Y W 1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3 J T I w V E Y l M j A o M i k v S W 1 w b 3 J 0 Z W Q l M j B F e G N l b C U y M F d v c m t i b 2 9 r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3 J T I w V E Y l M j A o M i k v R m l s d G V y Z W Q l M j B T a G V l d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N y U y M F R G J T I w K D I p L 0 l t c G 9 y d G V k J T I w R X h j Z W w l M j B T a G V l d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N y U y M F R G J T I w K D I p L 1 B y b 2 1 v d G V k J T I w S G V h Z G V y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N y U y M F R G J T I w K D I p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3 J T I w V E Y l M j A o M i k v U m V t b 3 Z l Z C U y M E 9 0 a G V y J T I w Q 2 9 s d W 1 u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N y U y M F R G J T I w K D I p L 0 Z p b H R l c m V k J T I w U m 9 3 c z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c l M j B U R i U y M C g y K S 9 B Z G R l Z C U y M E N 1 c 3 R v b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N y U y M F R G J T I w K D I p L 0 F k Z G V k J T I w Q 2 9 u Z G l 0 a W 9 u Y W w l M j B D b 2 x 1 b W 4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c l M j B U R i U y M C g y K S 9 G a W x 0 Z X J l Z C U y M F J v d 3 M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3 J T I w V E Y l M j A o M i k v U m V t b 3 Z l Z C U y M E N v b H V t b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c l M j B U R i U y M C g y K S 9 E a X Z p Z G V k J T I w Q 2 9 s d W 1 u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3 J T I w V E Y l M j A o M i k v U 2 9 y d G V k J T I w U m 9 3 c z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c l M j B U R i U y M C g y K S 9 B Z G R l Z C U y M E N 1 c 3 R v b T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c l M j B U R i U y M C g y K S 9 B Z G R l Z C U y M E N 1 c 3 R v b T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c l M j B U R i U y M C g y K S 9 B Z G R l Z C U y M E N 1 c 3 R v b T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E x J T I w Q m 9 u Z C U y M C g y K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E x J T I w Q m 9 u Z C U y M C g y K S 9 D a G F u Z 2 V k J T I w V H l w Z T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E x J T I w Q m 9 u Z C U y M C g y K S 9 Z Z W F y T W 9 u d G g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E x J T I w Q m 9 u Z C U y M C g y K S 9 Q Y X R o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x M S U y M E J v b m Q l M j A o M i k v R 2 V 0 R m 9 s Z G V y R m l s Z X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E x J T I w Q m 9 u Z C U y M C g y K S 9 G a W x 0 Z X J l Z C U y M F J v d 3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E x J T I w Q m 9 u Z C U y M C g y K S 9 G a W x 0 Z X J l Z C U y M F J v d 3 M w M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M T E l M j B C b 2 5 k J T I w K D I p L 0 Z p b H R l c m V k J T I w U m 9 3 c z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E x J T I w Q m 9 u Z C U y M C g y K S 9 G a W x 0 Z X J l Z C U y M F J v d 3 M x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x M S U y M E J v b m Q l M j A o M i k v U 2 9 y d G V k J T I w U m 9 3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M T E l M j B C b 2 5 k J T I w K D I p L 0 Z p b G V u Y W 1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x M S U y M E J v b m Q l M j A o M i k v S W 1 w b 3 J 0 Z W Q l M j B F e G N l b C U y M F d v c m t i b 2 9 r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x M S U y M E J v b m Q l M j A o M i k v R m l s d G V y Z W Q l M j B T a G V l d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M T E l M j B C b 2 5 k J T I w K D I p L 0 l t c G 9 y d G V k J T I w R X h j Z W w l M j B T a G V l d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M T E l M j B C b 2 5 k J T I w K D I p L 1 B y b 2 1 v d G V k J T I w S G V h Z G V y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M T E l M j B C b 2 5 k J T I w K D I p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x M S U y M E J v b m Q l M j A o M i k v U m V t b 3 Z l Z C U y M E 9 0 a G V y J T I w Q 2 9 s d W 1 u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M T E l M j B C b 2 5 k J T I w K D I p L 0 Z p b H R l c m V k J T I w U m 9 3 c z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E x J T I w Q m 9 u Z C U y M C g y K S 9 B Z G R l Z C U y M E N 1 c 3 R v b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M T E l M j B C b 2 5 k J T I w K D I p L 0 F k Z G V k J T I w Q 2 9 u Z G l 0 a W 9 u Y W w l M j B D b 2 x 1 b W 4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E x J T I w Q m 9 u Z C U y M C g y K S 9 G a W x 0 Z X J l Z C U y M F J v d 3 M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x M S U y M E J v b m Q l M j A o M i k v U m V t b 3 Z l Z C U y M E N v b H V t b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E x J T I w Q m 9 u Z C U y M C g y K S 9 T b 3 J 0 Z W Q l M j B S b 3 d z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M T E l M j B C b 2 5 k J T I w K D I p L 0 F k Z G V k J T I w Q 3 V z d G 9 t M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M T E l M j B C b 2 5 k J T I w K D I p L 0 F k Z G V k J T I w Q 3 V z d G 9 t N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M T E l M j B C b 2 5 k J T I w K D I p L 0 F k Z G V k J T I w Q 3 V z d G 9 t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M T E l M j B C b 2 5 k J T I w K D I p L 0 F k Z G V k J T I w Q 3 V z d G 9 t M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M T M l M j B G Y W N 0 b 3 J p b m c l M j A o M i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x M y U y M E Z h Y 3 R v c m l u Z y U y M C g y K S 9 D a G F u Z 2 V k J T I w V H l w Z T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E z J T I w R m F j d G 9 y a W 5 n J T I w K D I p L 1 l l Y X J N b 2 5 0 a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M T M l M j B G Y W N 0 b 3 J p b m c l M j A o M i k v U G F 0 a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M T M l M j B G Y W N 0 b 3 J p b m c l M j A o M i k v R 2 V 0 R m 9 s Z G V y R m l s Z X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E z J T I w R m F j d G 9 y a W 5 n J T I w K D I p L 0 Z p b H R l c m V k J T I w U m 9 3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M T M l M j B G Y W N 0 b 3 J p b m c l M j A o M i k v R m l s d G V y Z W Q l M j B S b 3 d z M D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E z J T I w R m F j d G 9 y a W 5 n J T I w K D I p L 0 Z p b H R l c m V k J T I w U m 9 3 c z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E z J T I w R m F j d G 9 y a W 5 n J T I w K D I p L 0 Z p b H R l c m V k J T I w U m 9 3 c z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E z J T I w R m F j d G 9 y a W 5 n J T I w K D I p L 1 N v c n R l Z C U y M F J v d 3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E z J T I w R m F j d G 9 y a W 5 n J T I w K D I p L 0 Z p b G V u Y W 1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x M y U y M E Z h Y 3 R v c m l u Z y U y M C g y K S 9 J b X B v c n R l Z C U y M E V 4 Y 2 V s J T I w V 2 9 y a 2 J v b 2 s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E z J T I w R m F j d G 9 y a W 5 n J T I w K D I p L 0 Z p b H R l c m V k J T I w U 2 h l Z X Q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E z J T I w R m F j d G 9 y a W 5 n J T I w K D I p L 0 l t c G 9 y d G V k J T I w R X h j Z W w l M j B T a G V l d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M T M l M j B G Y W N 0 b 3 J p b m c l M j A o M i k v U m V t b 3 Z l Z C U y M F R v c C U y M F J v d 3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E z J T I w R m F j d G 9 y a W 5 n J T I w K D I p L 1 B y b 2 1 v d G V k J T I w S G V h Z G V y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M T M l M j B G Y W N 0 b 3 J p b m c l M j A o M i k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E z J T I w R m F j d G 9 y a W 5 n J T I w K D I p L 1 J l b W 9 2 Z W Q l M j B P d G h l c i U y M E N v b H V t b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E z J T I w R m F j d G 9 y a W 5 n J T I w K D I p L 1 J l b W 9 2 Z W Q l M j B F c n J v c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E z J T I w R m F j d G 9 y a W 5 n J T I w K D I p L 0 Z p b H R l c m V k J T I w U m 9 3 c z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E z J T I w R m F j d G 9 y a W 5 n J T I w K D I p L 0 Z p b H R l c m V k J T I w U m 9 3 c z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E z J T I w R m F j d G 9 y a W 5 n J T I w K D I p L 0 R p d m l k Z W Q l M j B D b 2 x 1 b W 4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E z J T I w R m F j d G 9 y a W 5 n J T I w K D I p L 0 V 4 d H J h Y 3 R l Z C U y M F R l e H Q l M j B S Y W 5 n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M T M l M j B G Y W N 0 b 3 J p b m c l M j A o M i k v R X h 0 c m F j d G V k J T I w V G V 4 d C U y M F J h b m d l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M T M l M j B G Y W N 0 b 3 J p b m c l M j A o M i k v R X h 0 c m F j d G V k J T I w V G V 4 d C U y M F J h b m d l M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M T M l M j B G Y W N 0 b 3 J p b m c l M j A o M i k v Q 2 h h b m d l Z C U y M F R 5 c G U x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x M y U y M E Z h Y 3 R v c m l u Z y U y M C g y K S 9 F e H R y Y W N 0 Z W Q l M j B U Z X h 0 J T I w U m F u Z 2 U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x M y U y M E Z h Y 3 R v c m l u Z y U y M C g y K S 9 T b 3 J 0 Z W Q l M j B S b 3 d z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M T M l M j B G Y W N 0 b 3 J p b m c l M j A o M i k v Q W R k Z W Q l M j B D d X N 0 b 2 0 w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x M y U y M E Z h Y 3 R v c m l u Z y U y M C g y K S 9 B Z G R l Z C U y M E N 1 c 3 R v b T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E z J T I w R m F j d G 9 y a W 5 n J T I w K D I p L 0 F k Z G V k J T I w Q 3 V z d G 9 t M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M T c l M j B D b 2 5 0 a W 5 n Z W 5 0 J T I w K D I p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M T c l M j B D b 2 5 0 a W 5 n Z W 5 0 J T I w K D I p L 0 N o Y W 5 n Z W Q l M j B U e X B l M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M T c l M j B D b 2 5 0 a W 5 n Z W 5 0 J T I w K D I p L 1 l l Y X J N b 2 5 0 a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M T c l M j B D b 2 5 0 a W 5 n Z W 5 0 J T I w K D I p L 1 B h d G g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E 3 J T I w Q 2 9 u d G l u Z 2 V u d C U y M C g y K S 9 H Z X R G b 2 x k Z X J G a W x l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M T c l M j B D b 2 5 0 a W 5 n Z W 5 0 J T I w K D I p L 0 Z p b H R l c m V k J T I w U m 9 3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M T c l M j B D b 2 5 0 a W 5 n Z W 5 0 J T I w K D I p L 0 Z p b H R l c m V k J T I w U m 9 3 c z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E 3 J T I w Q 2 9 u d G l u Z 2 V u d C U y M C g y K S 9 G a W x 0 Z X J l Z C U y M F J v d 3 M x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x N y U y M E N v b n R p b m d l b n Q l M j A o M i k v U 2 9 y d G V k J T I w U m 9 3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M T c l M j B D b 2 5 0 a W 5 n Z W 5 0 J T I w K D I p L 0 Z p b G V u Y W 1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x N y U y M E N v b n R p b m d l b n Q l M j A o M i k v S W 1 w b 3 J 0 Z W Q l M j B F e G N l b C U y M F d v c m t i b 2 9 r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x N y U y M E N v b n R p b m d l b n Q l M j A o M i k v R m l s d G V y Z W Q l M j B T a G V l d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M T c l M j B D b 2 5 0 a W 5 n Z W 5 0 J T I w K D I p L 0 l t c G 9 y d G V k J T I w R X h j Z W w l M j B T a G V l d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M T c l M j B D b 2 5 0 a W 5 n Z W 5 0 J T I w K D I p L 1 B y b 2 1 v d G V k J T I w S G V h Z G V y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M T c l M j B D b 2 5 0 a W 5 n Z W 5 0 J T I w K D I p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x N y U y M E N v b n R p b m d l b n Q l M j A o M i k v U m V t b 3 Z l Z C U y M E 9 0 a G V y J T I w Q 2 9 s d W 1 u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M T c l M j B D b 2 5 0 a W 5 n Z W 5 0 J T I w K D I p L 1 J l b W 9 2 Z W Q l M j B F c n J v c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E 3 J T I w Q 2 9 u d G l u Z 2 V u d C U y M C g y K S 9 G a W x 0 Z X J l Z C U y M F J v d 3 M y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x N y U y M E N v b n R p b m d l b n Q l M j A o M i k v R m l s d G V y Z W Q l M j B S b 3 d z M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M T c l M j B D b 2 5 0 a W 5 n Z W 5 0 J T I w K D I p L 1 N v c n R l Z C U y M F J v d 3 M x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x N y U y M E N v b n R p b m d l b n Q l M j A o M i k v Q W R k Z W Q l M j B D d X N 0 b 2 0 x P C 9 J d G V t U G F 0 a D 4 8 L 0 l 0 Z W 1 M b 2 N h d G l v b j 4 8 U 3 R h Y m x l R W 5 0 c m l l c y 8 + P C 9 J d G V t P j x J d G V t P j x J d G V t T G 9 j Y X R p b 2 4 + P E l 0 Z W 1 U e X B l P k F s b E Z v c m 1 1 b G F z P C 9 J d G V t V H l w Z T 4 8 S X R l b V B h d G g + P C 9 J d G V t U G F 0 a D 4 8 L 0 l 0 Z W 1 M b 2 N h d G l v b j 4 8 U 3 R h Y m x l R W 5 0 c m l l c y 8 + P C 9 J d G V t P j w v S X R l b X M + P C 9 M b 2 N h b F B h Y 2 t h Z 2 V N Z X R h Z G F 0 Y U Z p b G U + F g A A A F B L B Q Y A A A A A A A A A A A A A A A A A A A A A A A D a A A A A A Q A A A N C M n d 8 B F d E R j H o A w E / C l + s B A A A A 0 g U 9 a x Q L g 0 G c S t n h c p 9 2 m g A A A A A C A A A A A A A D Z g A A w A A A A B A A A A C f a r j 1 n l g C 9 t 8 V d C N F 1 o y Z A A A A A A S A A A C g A A A A E A A A A J X A 3 H 8 C R J w W P f t h 4 / l i / n R Q A A A A / Z V f 6 R u G G S Y s 3 f F a P D K / Z 5 6 L 7 x 5 P 6 F V l 5 0 3 7 m o Y 5 2 f Q w Q x p h 6 q r h t 9 P K q W I o M f b E S U f d g B r U X d A 9 C b U R Q 0 C P p R Y X H W 6 4 m j r j M s 7 J 7 K 9 g f v I U A A A A v p E Y v h 9 t M v E g x 5 i d S x H A A 7 Z Q y c k = < / D a t a M a s h u p > 
</file>

<file path=customXml/itemProps1.xml><?xml version="1.0" encoding="utf-8"?>
<ds:datastoreItem xmlns:ds="http://schemas.openxmlformats.org/officeDocument/2006/customXml" ds:itemID="{C1C43DF1-1C77-4F4F-8539-191646FB265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New Tool-Oct V19</vt:lpstr>
      <vt:lpstr>Collateral</vt:lpstr>
      <vt:lpstr>page\x2dtotal</vt:lpstr>
      <vt:lpstr>page\x2dtotal\x2dmaster0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 Jing(ERM)</dc:creator>
  <cp:lastModifiedBy>Korkiat Sermsakskul</cp:lastModifiedBy>
  <dcterms:created xsi:type="dcterms:W3CDTF">2021-11-02T05:46:23Z</dcterms:created>
  <dcterms:modified xsi:type="dcterms:W3CDTF">2021-11-12T05:54:51Z</dcterms:modified>
</cp:coreProperties>
</file>